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mc:AlternateContent xmlns:mc="http://schemas.openxmlformats.org/markup-compatibility/2006">
    <mc:Choice Requires="x15">
      <x15ac:absPath xmlns:x15ac="http://schemas.microsoft.com/office/spreadsheetml/2010/11/ac" url="D:\Projects\KPI\script\Data\Danh sách Tập huấn\"/>
    </mc:Choice>
  </mc:AlternateContent>
  <xr:revisionPtr revIDLastSave="0" documentId="13_ncr:1_{9881F2D1-3FB1-488A-BA0A-DB0771715666}" xr6:coauthVersionLast="36" xr6:coauthVersionMax="36" xr10:uidLastSave="{00000000-0000-0000-0000-000000000000}"/>
  <bookViews>
    <workbookView xWindow="0" yWindow="0" windowWidth="15360" windowHeight="7110" tabRatio="886" activeTab="5" xr2:uid="{00000000-000D-0000-FFFF-FFFF00000000}"/>
  </bookViews>
  <sheets>
    <sheet name="DMP4a" sheetId="18" r:id="rId1"/>
    <sheet name="Training summary" sheetId="1" r:id="rId2"/>
    <sheet name="List of all trainees" sheetId="2" r:id="rId3"/>
    <sheet name="Event" sheetId="54" r:id="rId4"/>
    <sheet name="Vĩnh Cửu" sheetId="53" r:id="rId5"/>
    <sheet name="Person_Insert" sheetId="55" r:id="rId6"/>
  </sheets>
  <definedNames>
    <definedName name="_xlnm._FilterDatabase" localSheetId="2" hidden="1">'List of all trainees'!$A$1:$K$601</definedName>
    <definedName name="_xlnm._FilterDatabase" localSheetId="5" hidden="1">Person_Insert!$A$2:$U$472</definedName>
    <definedName name="_xlnm._FilterDatabase" localSheetId="4" hidden="1">'Vĩnh Cửu'!$A$2:$U$472</definedName>
  </definedNames>
  <calcPr calcId="179021"/>
</workbook>
</file>

<file path=xl/calcChain.xml><?xml version="1.0" encoding="utf-8"?>
<calcChain xmlns="http://schemas.openxmlformats.org/spreadsheetml/2006/main">
  <c r="S583" i="55" l="1"/>
  <c r="S584" i="55"/>
  <c r="S585" i="55"/>
  <c r="S586" i="55"/>
  <c r="S587" i="55"/>
  <c r="S588" i="55"/>
  <c r="S589" i="55"/>
  <c r="S590" i="55"/>
  <c r="S591" i="55"/>
  <c r="S592" i="55"/>
  <c r="S593" i="55"/>
  <c r="S594" i="55"/>
  <c r="S595" i="55"/>
  <c r="S596" i="55"/>
  <c r="S597" i="55"/>
  <c r="S598" i="55"/>
  <c r="S599" i="55"/>
  <c r="S600" i="55"/>
  <c r="S601" i="55"/>
  <c r="S602" i="55"/>
  <c r="S603" i="55"/>
  <c r="S604" i="55"/>
  <c r="S605" i="55"/>
  <c r="S606" i="55"/>
  <c r="S607" i="55"/>
  <c r="S608" i="55"/>
  <c r="S609" i="55"/>
  <c r="S610" i="55"/>
  <c r="S611" i="55"/>
  <c r="S612" i="55"/>
  <c r="S613" i="55"/>
  <c r="S614" i="55"/>
  <c r="S615" i="55"/>
  <c r="S616" i="55"/>
  <c r="S617" i="55"/>
  <c r="S618" i="55"/>
  <c r="S619" i="55"/>
  <c r="S620" i="55"/>
  <c r="S621" i="55"/>
  <c r="S622" i="55"/>
  <c r="S623" i="55"/>
  <c r="S624" i="55"/>
  <c r="S625" i="55"/>
  <c r="S626" i="55"/>
  <c r="S627" i="55"/>
  <c r="S628" i="55"/>
  <c r="S629" i="55"/>
  <c r="S630" i="55"/>
  <c r="S631" i="55"/>
  <c r="S632" i="55"/>
  <c r="S633" i="55"/>
  <c r="S634" i="55"/>
  <c r="S635" i="55"/>
  <c r="S636" i="55"/>
  <c r="S637" i="55"/>
  <c r="S638" i="55"/>
  <c r="S639" i="55"/>
  <c r="S640" i="55"/>
  <c r="S641" i="55"/>
  <c r="S642" i="55"/>
  <c r="S643" i="55"/>
  <c r="S644" i="55"/>
  <c r="S645" i="55"/>
  <c r="S646" i="55"/>
  <c r="S647" i="55"/>
  <c r="S648" i="55"/>
  <c r="S649" i="55"/>
  <c r="S650" i="55"/>
  <c r="S651" i="55"/>
  <c r="S652" i="55"/>
  <c r="S653" i="55"/>
  <c r="S654" i="55"/>
  <c r="S655" i="55"/>
  <c r="G583" i="55"/>
  <c r="G584" i="55"/>
  <c r="G585" i="55"/>
  <c r="G586" i="55"/>
  <c r="G587" i="55"/>
  <c r="G588" i="55"/>
  <c r="G589" i="55"/>
  <c r="G590" i="55"/>
  <c r="G591" i="55"/>
  <c r="G592" i="55"/>
  <c r="G593" i="55"/>
  <c r="G594" i="55"/>
  <c r="G595" i="55"/>
  <c r="G596" i="55"/>
  <c r="G597" i="55"/>
  <c r="G598" i="55"/>
  <c r="G599" i="55"/>
  <c r="G600" i="55"/>
  <c r="G601" i="55"/>
  <c r="G602" i="55"/>
  <c r="G603" i="55"/>
  <c r="G604" i="55"/>
  <c r="G605" i="55"/>
  <c r="G606" i="55"/>
  <c r="G607" i="55"/>
  <c r="G608" i="55"/>
  <c r="G609" i="55"/>
  <c r="G610" i="55"/>
  <c r="G611" i="55"/>
  <c r="G612" i="55"/>
  <c r="G613" i="55"/>
  <c r="G614" i="55"/>
  <c r="G615" i="55"/>
  <c r="G616" i="55"/>
  <c r="G617" i="55"/>
  <c r="G618" i="55"/>
  <c r="G619" i="55"/>
  <c r="G620" i="55"/>
  <c r="G621" i="55"/>
  <c r="G622" i="55"/>
  <c r="G623" i="55"/>
  <c r="G624" i="55"/>
  <c r="G625" i="55"/>
  <c r="G626" i="55"/>
  <c r="G627" i="55"/>
  <c r="G628" i="55"/>
  <c r="G629" i="55"/>
  <c r="G630" i="55"/>
  <c r="G631" i="55"/>
  <c r="G632" i="55"/>
  <c r="G633" i="55"/>
  <c r="G634" i="55"/>
  <c r="G635" i="55"/>
  <c r="G636" i="55"/>
  <c r="G637" i="55"/>
  <c r="G638" i="55"/>
  <c r="G639" i="55"/>
  <c r="G640" i="55"/>
  <c r="G641" i="55"/>
  <c r="G642" i="55"/>
  <c r="G643" i="55"/>
  <c r="G644" i="55"/>
  <c r="G645" i="55"/>
  <c r="G646" i="55"/>
  <c r="G647" i="55"/>
  <c r="G648" i="55"/>
  <c r="G649" i="55"/>
  <c r="G650" i="55"/>
  <c r="G651" i="55"/>
  <c r="G652" i="55"/>
  <c r="G653" i="55"/>
  <c r="G654" i="55"/>
  <c r="G655" i="55"/>
  <c r="S515" i="55" l="1"/>
  <c r="S516" i="55"/>
  <c r="S517" i="55"/>
  <c r="S518" i="55"/>
  <c r="S519" i="55"/>
  <c r="S520" i="55"/>
  <c r="S521" i="55"/>
  <c r="S522" i="55"/>
  <c r="S523" i="55"/>
  <c r="S524" i="55"/>
  <c r="S525" i="55"/>
  <c r="S526" i="55"/>
  <c r="S527" i="55"/>
  <c r="S528" i="55"/>
  <c r="S529" i="55"/>
  <c r="S530" i="55"/>
  <c r="S531" i="55"/>
  <c r="S532" i="55"/>
  <c r="S533" i="55"/>
  <c r="S534" i="55"/>
  <c r="S535" i="55"/>
  <c r="S536" i="55"/>
  <c r="S537" i="55"/>
  <c r="S538" i="55"/>
  <c r="S539" i="55"/>
  <c r="S540" i="55"/>
  <c r="S541" i="55"/>
  <c r="S542" i="55"/>
  <c r="S543" i="55"/>
  <c r="S544" i="55"/>
  <c r="S545" i="55"/>
  <c r="S546" i="55"/>
  <c r="S547" i="55"/>
  <c r="S548" i="55"/>
  <c r="S549" i="55"/>
  <c r="S550" i="55"/>
  <c r="S551" i="55"/>
  <c r="S552" i="55"/>
  <c r="S553" i="55"/>
  <c r="S554" i="55"/>
  <c r="S555" i="55"/>
  <c r="S556" i="55"/>
  <c r="S557" i="55"/>
  <c r="S558" i="55"/>
  <c r="S559" i="55"/>
  <c r="S560" i="55"/>
  <c r="S561" i="55"/>
  <c r="S562" i="55"/>
  <c r="S563" i="55"/>
  <c r="S564" i="55"/>
  <c r="S565" i="55"/>
  <c r="S566" i="55"/>
  <c r="S567" i="55"/>
  <c r="S568" i="55"/>
  <c r="S569" i="55"/>
  <c r="S570" i="55"/>
  <c r="S571" i="55"/>
  <c r="S572" i="55"/>
  <c r="S573" i="55"/>
  <c r="S574" i="55"/>
  <c r="S575" i="55"/>
  <c r="S576" i="55"/>
  <c r="S577" i="55"/>
  <c r="S578" i="55"/>
  <c r="S579" i="55"/>
  <c r="S580" i="55"/>
  <c r="S581" i="55"/>
  <c r="S582" i="55"/>
  <c r="G515" i="55"/>
  <c r="G516" i="55"/>
  <c r="G517" i="55"/>
  <c r="G518" i="55"/>
  <c r="G519" i="55"/>
  <c r="G520" i="55"/>
  <c r="G521" i="55"/>
  <c r="G522" i="55"/>
  <c r="G523" i="55"/>
  <c r="G524" i="55"/>
  <c r="G525" i="55"/>
  <c r="G526" i="55"/>
  <c r="G527" i="55"/>
  <c r="G528" i="55"/>
  <c r="G529" i="55"/>
  <c r="G530" i="55"/>
  <c r="G531" i="55"/>
  <c r="G532" i="55"/>
  <c r="G533" i="55"/>
  <c r="G534" i="55"/>
  <c r="G535" i="55"/>
  <c r="G536" i="55"/>
  <c r="G537" i="55"/>
  <c r="G538" i="55"/>
  <c r="G539" i="55"/>
  <c r="G540" i="55"/>
  <c r="G541" i="55"/>
  <c r="G542" i="55"/>
  <c r="G543" i="55"/>
  <c r="G544" i="55"/>
  <c r="G545" i="55"/>
  <c r="G546" i="55"/>
  <c r="G547" i="55"/>
  <c r="G548" i="55"/>
  <c r="G549" i="55"/>
  <c r="G550" i="55"/>
  <c r="G551" i="55"/>
  <c r="G552" i="55"/>
  <c r="G553" i="55"/>
  <c r="G554" i="55"/>
  <c r="G555" i="55"/>
  <c r="G556" i="55"/>
  <c r="G557" i="55"/>
  <c r="G558" i="55"/>
  <c r="G559" i="55"/>
  <c r="G560" i="55"/>
  <c r="G561" i="55"/>
  <c r="G562" i="55"/>
  <c r="G563" i="55"/>
  <c r="G564" i="55"/>
  <c r="G565" i="55"/>
  <c r="G566" i="55"/>
  <c r="G567" i="55"/>
  <c r="G568" i="55"/>
  <c r="G569" i="55"/>
  <c r="G570" i="55"/>
  <c r="G571" i="55"/>
  <c r="G572" i="55"/>
  <c r="G573" i="55"/>
  <c r="G574" i="55"/>
  <c r="G575" i="55"/>
  <c r="G576" i="55"/>
  <c r="G577" i="55"/>
  <c r="G578" i="55"/>
  <c r="G579" i="55"/>
  <c r="G580" i="55"/>
  <c r="G581" i="55"/>
  <c r="G582" i="55"/>
  <c r="G496" i="55" l="1"/>
  <c r="G497" i="55"/>
  <c r="G498" i="55"/>
  <c r="G499" i="55"/>
  <c r="G500" i="55"/>
  <c r="G501" i="55"/>
  <c r="G502" i="55"/>
  <c r="G503" i="55"/>
  <c r="G504" i="55"/>
  <c r="G505" i="55"/>
  <c r="G506" i="55"/>
  <c r="G507" i="55"/>
  <c r="G508" i="55"/>
  <c r="G509" i="55"/>
  <c r="G510" i="55"/>
  <c r="G511" i="55"/>
  <c r="G512" i="55"/>
  <c r="G513" i="55"/>
  <c r="G514" i="55"/>
  <c r="S496" i="55"/>
  <c r="S497" i="55"/>
  <c r="S498" i="55"/>
  <c r="S499" i="55"/>
  <c r="S500" i="55"/>
  <c r="S501" i="55"/>
  <c r="S502" i="55"/>
  <c r="S503" i="55"/>
  <c r="S504" i="55"/>
  <c r="S505" i="55"/>
  <c r="S506" i="55"/>
  <c r="S507" i="55"/>
  <c r="S508" i="55"/>
  <c r="S509" i="55"/>
  <c r="S510" i="55"/>
  <c r="S511" i="55"/>
  <c r="S512" i="55"/>
  <c r="S513" i="55"/>
  <c r="S514" i="55"/>
  <c r="S474" i="55" l="1"/>
  <c r="S475" i="55"/>
  <c r="S476" i="55"/>
  <c r="S477" i="55"/>
  <c r="S478" i="55"/>
  <c r="S479" i="55"/>
  <c r="S480" i="55"/>
  <c r="S481" i="55"/>
  <c r="S482" i="55"/>
  <c r="S483" i="55"/>
  <c r="S484" i="55"/>
  <c r="S485" i="55"/>
  <c r="S486" i="55"/>
  <c r="S487" i="55"/>
  <c r="S488" i="55"/>
  <c r="S489" i="55"/>
  <c r="S490" i="55"/>
  <c r="S491" i="55"/>
  <c r="S492" i="55"/>
  <c r="S493" i="55"/>
  <c r="S494" i="55"/>
  <c r="S495" i="55"/>
  <c r="S473" i="55"/>
  <c r="S472" i="55"/>
  <c r="G473" i="55"/>
  <c r="G474" i="55"/>
  <c r="G475" i="55"/>
  <c r="G476" i="55"/>
  <c r="G477" i="55"/>
  <c r="G478" i="55"/>
  <c r="G479" i="55"/>
  <c r="G480" i="55"/>
  <c r="G481" i="55"/>
  <c r="G482" i="55"/>
  <c r="G483" i="55"/>
  <c r="G484" i="55"/>
  <c r="G485" i="55"/>
  <c r="G486" i="55"/>
  <c r="G487" i="55"/>
  <c r="G488" i="55"/>
  <c r="G489" i="55"/>
  <c r="G490" i="55"/>
  <c r="G491" i="55"/>
  <c r="G492" i="55"/>
  <c r="G493" i="55"/>
  <c r="G494" i="55"/>
  <c r="G495" i="55"/>
  <c r="Q472" i="55" l="1"/>
  <c r="O472" i="55"/>
  <c r="H472" i="55"/>
  <c r="G472" i="55"/>
  <c r="S471" i="55"/>
  <c r="Q471" i="55"/>
  <c r="O471" i="55"/>
  <c r="H471" i="55"/>
  <c r="G471" i="55"/>
  <c r="S470" i="55"/>
  <c r="Q470" i="55"/>
  <c r="O470" i="55"/>
  <c r="H470" i="55"/>
  <c r="G470" i="55"/>
  <c r="S469" i="55"/>
  <c r="T469" i="55" s="1"/>
  <c r="Q469" i="55"/>
  <c r="O469" i="55"/>
  <c r="H469" i="55"/>
  <c r="G469" i="55"/>
  <c r="S468" i="55"/>
  <c r="Q468" i="55"/>
  <c r="O468" i="55"/>
  <c r="H468" i="55"/>
  <c r="G468" i="55"/>
  <c r="S467" i="55"/>
  <c r="Q467" i="55"/>
  <c r="O467" i="55"/>
  <c r="H467" i="55"/>
  <c r="G467" i="55"/>
  <c r="S466" i="55"/>
  <c r="Q466" i="55"/>
  <c r="O466" i="55"/>
  <c r="H466" i="55"/>
  <c r="G466" i="55"/>
  <c r="S465" i="55"/>
  <c r="Q465" i="55"/>
  <c r="O465" i="55"/>
  <c r="H465" i="55"/>
  <c r="G465" i="55"/>
  <c r="S464" i="55"/>
  <c r="Q464" i="55"/>
  <c r="O464" i="55"/>
  <c r="H464" i="55"/>
  <c r="G464" i="55"/>
  <c r="S463" i="55"/>
  <c r="Q463" i="55"/>
  <c r="O463" i="55"/>
  <c r="H463" i="55"/>
  <c r="G463" i="55"/>
  <c r="S462" i="55"/>
  <c r="Q462" i="55"/>
  <c r="O462" i="55"/>
  <c r="H462" i="55"/>
  <c r="G462" i="55"/>
  <c r="S461" i="55"/>
  <c r="T461" i="55" s="1"/>
  <c r="Q461" i="55"/>
  <c r="O461" i="55"/>
  <c r="H461" i="55"/>
  <c r="G461" i="55"/>
  <c r="S460" i="55"/>
  <c r="Q460" i="55"/>
  <c r="O460" i="55"/>
  <c r="H460" i="55"/>
  <c r="G460" i="55"/>
  <c r="S459" i="55"/>
  <c r="Q459" i="55"/>
  <c r="O459" i="55"/>
  <c r="H459" i="55"/>
  <c r="G459" i="55"/>
  <c r="S458" i="55"/>
  <c r="Q458" i="55"/>
  <c r="O458" i="55"/>
  <c r="H458" i="55"/>
  <c r="G458" i="55"/>
  <c r="S457" i="55"/>
  <c r="Q457" i="55"/>
  <c r="O457" i="55"/>
  <c r="H457" i="55"/>
  <c r="G457" i="55"/>
  <c r="S456" i="55"/>
  <c r="Q456" i="55"/>
  <c r="O456" i="55"/>
  <c r="H456" i="55"/>
  <c r="G456" i="55"/>
  <c r="S455" i="55"/>
  <c r="Q455" i="55"/>
  <c r="O455" i="55"/>
  <c r="H455" i="55"/>
  <c r="G455" i="55"/>
  <c r="S454" i="55"/>
  <c r="Q454" i="55"/>
  <c r="O454" i="55"/>
  <c r="H454" i="55"/>
  <c r="G454" i="55"/>
  <c r="S453" i="55"/>
  <c r="T453" i="55" s="1"/>
  <c r="Q453" i="55"/>
  <c r="O453" i="55"/>
  <c r="H453" i="55"/>
  <c r="G453" i="55"/>
  <c r="S452" i="55"/>
  <c r="Q452" i="55"/>
  <c r="O452" i="55"/>
  <c r="H452" i="55"/>
  <c r="G452" i="55"/>
  <c r="S451" i="55"/>
  <c r="Q451" i="55"/>
  <c r="O451" i="55"/>
  <c r="H451" i="55"/>
  <c r="G451" i="55"/>
  <c r="S450" i="55"/>
  <c r="Q450" i="55"/>
  <c r="O450" i="55"/>
  <c r="H450" i="55"/>
  <c r="G450" i="55"/>
  <c r="S449" i="55"/>
  <c r="Q449" i="55"/>
  <c r="O449" i="55"/>
  <c r="H449" i="55"/>
  <c r="G449" i="55"/>
  <c r="S448" i="55"/>
  <c r="Q448" i="55"/>
  <c r="O448" i="55"/>
  <c r="H448" i="55"/>
  <c r="G448" i="55"/>
  <c r="S447" i="55"/>
  <c r="Q447" i="55"/>
  <c r="O447" i="55"/>
  <c r="H447" i="55"/>
  <c r="G447" i="55"/>
  <c r="S446" i="55"/>
  <c r="Q446" i="55"/>
  <c r="O446" i="55"/>
  <c r="H446" i="55"/>
  <c r="G446" i="55"/>
  <c r="S445" i="55"/>
  <c r="T445" i="55" s="1"/>
  <c r="Q445" i="55"/>
  <c r="O445" i="55"/>
  <c r="H445" i="55"/>
  <c r="G445" i="55"/>
  <c r="S444" i="55"/>
  <c r="Q444" i="55"/>
  <c r="O444" i="55"/>
  <c r="H444" i="55"/>
  <c r="G444" i="55"/>
  <c r="S443" i="55"/>
  <c r="Q443" i="55"/>
  <c r="O443" i="55"/>
  <c r="H443" i="55"/>
  <c r="G443" i="55"/>
  <c r="S442" i="55"/>
  <c r="Q442" i="55"/>
  <c r="O442" i="55"/>
  <c r="H442" i="55"/>
  <c r="G442" i="55"/>
  <c r="S441" i="55"/>
  <c r="Q441" i="55"/>
  <c r="O441" i="55"/>
  <c r="H441" i="55"/>
  <c r="G441" i="55"/>
  <c r="S440" i="55"/>
  <c r="Q440" i="55"/>
  <c r="O440" i="55"/>
  <c r="H440" i="55"/>
  <c r="G440" i="55"/>
  <c r="S439" i="55"/>
  <c r="Q439" i="55"/>
  <c r="O439" i="55"/>
  <c r="H439" i="55"/>
  <c r="G439" i="55"/>
  <c r="S438" i="55"/>
  <c r="Q438" i="55"/>
  <c r="O438" i="55"/>
  <c r="H438" i="55"/>
  <c r="G438" i="55"/>
  <c r="S437" i="55"/>
  <c r="T437" i="55" s="1"/>
  <c r="Q437" i="55"/>
  <c r="O437" i="55"/>
  <c r="H437" i="55"/>
  <c r="G437" i="55"/>
  <c r="S436" i="55"/>
  <c r="Q436" i="55"/>
  <c r="O436" i="55"/>
  <c r="H436" i="55"/>
  <c r="G436" i="55"/>
  <c r="S435" i="55"/>
  <c r="Q435" i="55"/>
  <c r="O435" i="55"/>
  <c r="H435" i="55"/>
  <c r="G435" i="55"/>
  <c r="S434" i="55"/>
  <c r="Q434" i="55"/>
  <c r="O434" i="55"/>
  <c r="H434" i="55"/>
  <c r="G434" i="55"/>
  <c r="S433" i="55"/>
  <c r="Q433" i="55"/>
  <c r="O433" i="55"/>
  <c r="H433" i="55"/>
  <c r="G433" i="55"/>
  <c r="S432" i="55"/>
  <c r="Q432" i="55"/>
  <c r="O432" i="55"/>
  <c r="H432" i="55"/>
  <c r="G432" i="55"/>
  <c r="S431" i="55"/>
  <c r="Q431" i="55"/>
  <c r="O431" i="55"/>
  <c r="H431" i="55"/>
  <c r="G431" i="55"/>
  <c r="S430" i="55"/>
  <c r="Q430" i="55"/>
  <c r="O430" i="55"/>
  <c r="H430" i="55"/>
  <c r="G430" i="55"/>
  <c r="S429" i="55"/>
  <c r="T429" i="55" s="1"/>
  <c r="Q429" i="55"/>
  <c r="O429" i="55"/>
  <c r="H429" i="55"/>
  <c r="G429" i="55"/>
  <c r="S428" i="55"/>
  <c r="Q428" i="55"/>
  <c r="O428" i="55"/>
  <c r="H428" i="55"/>
  <c r="G428" i="55"/>
  <c r="S427" i="55"/>
  <c r="Q427" i="55"/>
  <c r="O427" i="55"/>
  <c r="H427" i="55"/>
  <c r="G427" i="55"/>
  <c r="S426" i="55"/>
  <c r="Q426" i="55"/>
  <c r="O426" i="55"/>
  <c r="H426" i="55"/>
  <c r="G426" i="55"/>
  <c r="S425" i="55"/>
  <c r="Q425" i="55"/>
  <c r="O425" i="55"/>
  <c r="H425" i="55"/>
  <c r="G425" i="55"/>
  <c r="S424" i="55"/>
  <c r="Q424" i="55"/>
  <c r="O424" i="55"/>
  <c r="H424" i="55"/>
  <c r="G424" i="55"/>
  <c r="S423" i="55"/>
  <c r="Q423" i="55"/>
  <c r="O423" i="55"/>
  <c r="H423" i="55"/>
  <c r="G423" i="55"/>
  <c r="S422" i="55"/>
  <c r="Q422" i="55"/>
  <c r="O422" i="55"/>
  <c r="H422" i="55"/>
  <c r="G422" i="55"/>
  <c r="S421" i="55"/>
  <c r="T421" i="55" s="1"/>
  <c r="Q421" i="55"/>
  <c r="O421" i="55"/>
  <c r="H421" i="55"/>
  <c r="G421" i="55"/>
  <c r="S420" i="55"/>
  <c r="Q420" i="55"/>
  <c r="O420" i="55"/>
  <c r="H420" i="55"/>
  <c r="G420" i="55"/>
  <c r="S419" i="55"/>
  <c r="Q419" i="55"/>
  <c r="O419" i="55"/>
  <c r="H419" i="55"/>
  <c r="G419" i="55"/>
  <c r="S418" i="55"/>
  <c r="Q418" i="55"/>
  <c r="O418" i="55"/>
  <c r="H418" i="55"/>
  <c r="G418" i="55"/>
  <c r="S417" i="55"/>
  <c r="Q417" i="55"/>
  <c r="O417" i="55"/>
  <c r="H417" i="55"/>
  <c r="G417" i="55"/>
  <c r="S416" i="55"/>
  <c r="Q416" i="55"/>
  <c r="O416" i="55"/>
  <c r="H416" i="55"/>
  <c r="G416" i="55"/>
  <c r="S415" i="55"/>
  <c r="Q415" i="55"/>
  <c r="O415" i="55"/>
  <c r="H415" i="55"/>
  <c r="G415" i="55"/>
  <c r="S414" i="55"/>
  <c r="Q414" i="55"/>
  <c r="O414" i="55"/>
  <c r="H414" i="55"/>
  <c r="G414" i="55"/>
  <c r="S413" i="55"/>
  <c r="T413" i="55" s="1"/>
  <c r="Q413" i="55"/>
  <c r="O413" i="55"/>
  <c r="H413" i="55"/>
  <c r="G413" i="55"/>
  <c r="S412" i="55"/>
  <c r="Q412" i="55"/>
  <c r="O412" i="55"/>
  <c r="H412" i="55"/>
  <c r="G412" i="55"/>
  <c r="S411" i="55"/>
  <c r="Q411" i="55"/>
  <c r="O411" i="55"/>
  <c r="H411" i="55"/>
  <c r="G411" i="55"/>
  <c r="S410" i="55"/>
  <c r="Q410" i="55"/>
  <c r="O410" i="55"/>
  <c r="H410" i="55"/>
  <c r="G410" i="55"/>
  <c r="S409" i="55"/>
  <c r="Q409" i="55"/>
  <c r="O409" i="55"/>
  <c r="H409" i="55"/>
  <c r="G409" i="55"/>
  <c r="S408" i="55"/>
  <c r="Q408" i="55"/>
  <c r="O408" i="55"/>
  <c r="H408" i="55"/>
  <c r="G408" i="55"/>
  <c r="S407" i="55"/>
  <c r="Q407" i="55"/>
  <c r="O407" i="55"/>
  <c r="H407" i="55"/>
  <c r="G407" i="55"/>
  <c r="S406" i="55"/>
  <c r="Q406" i="55"/>
  <c r="O406" i="55"/>
  <c r="H406" i="55"/>
  <c r="G406" i="55"/>
  <c r="S405" i="55"/>
  <c r="T405" i="55" s="1"/>
  <c r="Q405" i="55"/>
  <c r="O405" i="55"/>
  <c r="H405" i="55"/>
  <c r="G405" i="55"/>
  <c r="S404" i="55"/>
  <c r="Q404" i="55"/>
  <c r="O404" i="55"/>
  <c r="H404" i="55"/>
  <c r="G404" i="55"/>
  <c r="S403" i="55"/>
  <c r="Q403" i="55"/>
  <c r="O403" i="55"/>
  <c r="H403" i="55"/>
  <c r="G403" i="55"/>
  <c r="S402" i="55"/>
  <c r="Q402" i="55"/>
  <c r="O402" i="55"/>
  <c r="H402" i="55"/>
  <c r="G402" i="55"/>
  <c r="S401" i="55"/>
  <c r="Q401" i="55"/>
  <c r="O401" i="55"/>
  <c r="H401" i="55"/>
  <c r="G401" i="55"/>
  <c r="S400" i="55"/>
  <c r="Q400" i="55"/>
  <c r="O400" i="55"/>
  <c r="H400" i="55"/>
  <c r="G400" i="55"/>
  <c r="S399" i="55"/>
  <c r="Q399" i="55"/>
  <c r="O399" i="55"/>
  <c r="H399" i="55"/>
  <c r="G399" i="55"/>
  <c r="S398" i="55"/>
  <c r="Q398" i="55"/>
  <c r="O398" i="55"/>
  <c r="H398" i="55"/>
  <c r="G398" i="55"/>
  <c r="S397" i="55"/>
  <c r="T397" i="55" s="1"/>
  <c r="Q397" i="55"/>
  <c r="O397" i="55"/>
  <c r="H397" i="55"/>
  <c r="G397" i="55"/>
  <c r="S396" i="55"/>
  <c r="Q396" i="55"/>
  <c r="O396" i="55"/>
  <c r="H396" i="55"/>
  <c r="G396" i="55"/>
  <c r="S395" i="55"/>
  <c r="Q395" i="55"/>
  <c r="O395" i="55"/>
  <c r="H395" i="55"/>
  <c r="G395" i="55"/>
  <c r="S394" i="55"/>
  <c r="Q394" i="55"/>
  <c r="O394" i="55"/>
  <c r="H394" i="55"/>
  <c r="G394" i="55"/>
  <c r="S393" i="55"/>
  <c r="Q393" i="55"/>
  <c r="O393" i="55"/>
  <c r="H393" i="55"/>
  <c r="G393" i="55"/>
  <c r="S392" i="55"/>
  <c r="Q392" i="55"/>
  <c r="O392" i="55"/>
  <c r="H392" i="55"/>
  <c r="G392" i="55"/>
  <c r="S391" i="55"/>
  <c r="Q391" i="55"/>
  <c r="O391" i="55"/>
  <c r="H391" i="55"/>
  <c r="G391" i="55"/>
  <c r="S390" i="55"/>
  <c r="Q390" i="55"/>
  <c r="O390" i="55"/>
  <c r="H390" i="55"/>
  <c r="G390" i="55"/>
  <c r="S389" i="55"/>
  <c r="T389" i="55" s="1"/>
  <c r="Q389" i="55"/>
  <c r="O389" i="55"/>
  <c r="H389" i="55"/>
  <c r="G389" i="55"/>
  <c r="S388" i="55"/>
  <c r="Q388" i="55"/>
  <c r="O388" i="55"/>
  <c r="H388" i="55"/>
  <c r="G388" i="55"/>
  <c r="S387" i="55"/>
  <c r="Q387" i="55"/>
  <c r="O387" i="55"/>
  <c r="H387" i="55"/>
  <c r="G387" i="55"/>
  <c r="S386" i="55"/>
  <c r="Q386" i="55"/>
  <c r="O386" i="55"/>
  <c r="H386" i="55"/>
  <c r="G386" i="55"/>
  <c r="S385" i="55"/>
  <c r="Q385" i="55"/>
  <c r="O385" i="55"/>
  <c r="H385" i="55"/>
  <c r="G385" i="55"/>
  <c r="S384" i="55"/>
  <c r="Q384" i="55"/>
  <c r="O384" i="55"/>
  <c r="H384" i="55"/>
  <c r="G384" i="55"/>
  <c r="S383" i="55"/>
  <c r="Q383" i="55"/>
  <c r="O383" i="55"/>
  <c r="H383" i="55"/>
  <c r="G383" i="55"/>
  <c r="S382" i="55"/>
  <c r="Q382" i="55"/>
  <c r="O382" i="55"/>
  <c r="H382" i="55"/>
  <c r="G382" i="55"/>
  <c r="S381" i="55"/>
  <c r="T381" i="55" s="1"/>
  <c r="Q381" i="55"/>
  <c r="O381" i="55"/>
  <c r="H381" i="55"/>
  <c r="G381" i="55"/>
  <c r="S380" i="55"/>
  <c r="Q380" i="55"/>
  <c r="O380" i="55"/>
  <c r="H380" i="55"/>
  <c r="G380" i="55"/>
  <c r="S379" i="55"/>
  <c r="Q379" i="55"/>
  <c r="O379" i="55"/>
  <c r="H379" i="55"/>
  <c r="G379" i="55"/>
  <c r="S378" i="55"/>
  <c r="Q378" i="55"/>
  <c r="O378" i="55"/>
  <c r="H378" i="55"/>
  <c r="G378" i="55"/>
  <c r="S377" i="55"/>
  <c r="Q377" i="55"/>
  <c r="O377" i="55"/>
  <c r="H377" i="55"/>
  <c r="G377" i="55"/>
  <c r="S376" i="55"/>
  <c r="Q376" i="55"/>
  <c r="O376" i="55"/>
  <c r="H376" i="55"/>
  <c r="G376" i="55"/>
  <c r="S375" i="55"/>
  <c r="Q375" i="55"/>
  <c r="O375" i="55"/>
  <c r="H375" i="55"/>
  <c r="G375" i="55"/>
  <c r="S374" i="55"/>
  <c r="Q374" i="55"/>
  <c r="O374" i="55"/>
  <c r="H374" i="55"/>
  <c r="G374" i="55"/>
  <c r="S373" i="55"/>
  <c r="T373" i="55" s="1"/>
  <c r="Q373" i="55"/>
  <c r="O373" i="55"/>
  <c r="H373" i="55"/>
  <c r="G373" i="55"/>
  <c r="S372" i="55"/>
  <c r="Q372" i="55"/>
  <c r="O372" i="55"/>
  <c r="H372" i="55"/>
  <c r="G372" i="55"/>
  <c r="S371" i="55"/>
  <c r="Q371" i="55"/>
  <c r="O371" i="55"/>
  <c r="H371" i="55"/>
  <c r="G371" i="55"/>
  <c r="S370" i="55"/>
  <c r="Q370" i="55"/>
  <c r="O370" i="55"/>
  <c r="H370" i="55"/>
  <c r="G370" i="55"/>
  <c r="S369" i="55"/>
  <c r="Q369" i="55"/>
  <c r="O369" i="55"/>
  <c r="H369" i="55"/>
  <c r="G369" i="55"/>
  <c r="S368" i="55"/>
  <c r="Q368" i="55"/>
  <c r="O368" i="55"/>
  <c r="H368" i="55"/>
  <c r="G368" i="55"/>
  <c r="S367" i="55"/>
  <c r="Q367" i="55"/>
  <c r="O367" i="55"/>
  <c r="H367" i="55"/>
  <c r="G367" i="55"/>
  <c r="S366" i="55"/>
  <c r="Q366" i="55"/>
  <c r="O366" i="55"/>
  <c r="H366" i="55"/>
  <c r="G366" i="55"/>
  <c r="S365" i="55"/>
  <c r="T365" i="55" s="1"/>
  <c r="Q365" i="55"/>
  <c r="O365" i="55"/>
  <c r="H365" i="55"/>
  <c r="G365" i="55"/>
  <c r="S364" i="55"/>
  <c r="Q364" i="55"/>
  <c r="O364" i="55"/>
  <c r="H364" i="55"/>
  <c r="G364" i="55"/>
  <c r="S363" i="55"/>
  <c r="Q363" i="55"/>
  <c r="O363" i="55"/>
  <c r="H363" i="55"/>
  <c r="G363" i="55"/>
  <c r="S362" i="55"/>
  <c r="Q362" i="55"/>
  <c r="O362" i="55"/>
  <c r="H362" i="55"/>
  <c r="G362" i="55"/>
  <c r="S361" i="55"/>
  <c r="Q361" i="55"/>
  <c r="O361" i="55"/>
  <c r="H361" i="55"/>
  <c r="G361" i="55"/>
  <c r="S360" i="55"/>
  <c r="Q360" i="55"/>
  <c r="O360" i="55"/>
  <c r="G360" i="55"/>
  <c r="S359" i="55"/>
  <c r="T359" i="55" s="1"/>
  <c r="Q359" i="55"/>
  <c r="O359" i="55"/>
  <c r="G359" i="55"/>
  <c r="S358" i="55"/>
  <c r="T358" i="55" s="1"/>
  <c r="Q358" i="55"/>
  <c r="O358" i="55"/>
  <c r="G358" i="55"/>
  <c r="S357" i="55"/>
  <c r="Q357" i="55"/>
  <c r="O357" i="55"/>
  <c r="G357" i="55"/>
  <c r="S356" i="55"/>
  <c r="T356" i="55" s="1"/>
  <c r="Q356" i="55"/>
  <c r="O356" i="55"/>
  <c r="G356" i="55"/>
  <c r="S355" i="55"/>
  <c r="Q355" i="55"/>
  <c r="O355" i="55"/>
  <c r="G355" i="55"/>
  <c r="S354" i="55"/>
  <c r="T354" i="55" s="1"/>
  <c r="Q354" i="55"/>
  <c r="O354" i="55"/>
  <c r="G354" i="55"/>
  <c r="T353" i="55"/>
  <c r="S353" i="55"/>
  <c r="Q353" i="55"/>
  <c r="O353" i="55"/>
  <c r="G353" i="55"/>
  <c r="S352" i="55"/>
  <c r="Q352" i="55"/>
  <c r="O352" i="55"/>
  <c r="G352" i="55"/>
  <c r="S351" i="55"/>
  <c r="T351" i="55" s="1"/>
  <c r="Q351" i="55"/>
  <c r="O351" i="55"/>
  <c r="G351" i="55"/>
  <c r="S350" i="55"/>
  <c r="Q350" i="55"/>
  <c r="O350" i="55"/>
  <c r="G350" i="55"/>
  <c r="S349" i="55"/>
  <c r="Q349" i="55"/>
  <c r="O349" i="55"/>
  <c r="G349" i="55"/>
  <c r="S348" i="55"/>
  <c r="Q348" i="55"/>
  <c r="O348" i="55"/>
  <c r="G348" i="55"/>
  <c r="S347" i="55"/>
  <c r="Q347" i="55"/>
  <c r="O347" i="55"/>
  <c r="G347" i="55"/>
  <c r="S346" i="55"/>
  <c r="Q346" i="55"/>
  <c r="O346" i="55"/>
  <c r="G346" i="55"/>
  <c r="T345" i="55"/>
  <c r="S345" i="55"/>
  <c r="Q345" i="55"/>
  <c r="O345" i="55"/>
  <c r="G345" i="55"/>
  <c r="S344" i="55"/>
  <c r="Q344" i="55"/>
  <c r="O344" i="55"/>
  <c r="G344" i="55"/>
  <c r="S343" i="55"/>
  <c r="T343" i="55" s="1"/>
  <c r="Q343" i="55"/>
  <c r="O343" i="55"/>
  <c r="G343" i="55"/>
  <c r="S342" i="55"/>
  <c r="Q342" i="55"/>
  <c r="O342" i="55"/>
  <c r="G342" i="55"/>
  <c r="S341" i="55"/>
  <c r="Q341" i="55"/>
  <c r="O341" i="55"/>
  <c r="G341" i="55"/>
  <c r="S340" i="55"/>
  <c r="Q340" i="55"/>
  <c r="O340" i="55"/>
  <c r="G340" i="55"/>
  <c r="S339" i="55"/>
  <c r="Q339" i="55"/>
  <c r="O339" i="55"/>
  <c r="G339" i="55"/>
  <c r="S338" i="55"/>
  <c r="Q338" i="55"/>
  <c r="O338" i="55"/>
  <c r="G338" i="55"/>
  <c r="S337" i="55"/>
  <c r="Q337" i="55"/>
  <c r="O337" i="55"/>
  <c r="G337" i="55"/>
  <c r="T337" i="55" s="1"/>
  <c r="S336" i="55"/>
  <c r="Q336" i="55"/>
  <c r="O336" i="55"/>
  <c r="G336" i="55"/>
  <c r="S335" i="55"/>
  <c r="Q335" i="55"/>
  <c r="O335" i="55"/>
  <c r="T335" i="55" s="1"/>
  <c r="G335" i="55"/>
  <c r="S334" i="55"/>
  <c r="T334" i="55" s="1"/>
  <c r="Q334" i="55"/>
  <c r="O334" i="55"/>
  <c r="G334" i="55"/>
  <c r="S333" i="55"/>
  <c r="Q333" i="55"/>
  <c r="O333" i="55"/>
  <c r="G333" i="55"/>
  <c r="S332" i="55"/>
  <c r="T332" i="55" s="1"/>
  <c r="Q332" i="55"/>
  <c r="O332" i="55"/>
  <c r="G332" i="55"/>
  <c r="S331" i="55"/>
  <c r="Q331" i="55"/>
  <c r="O331" i="55"/>
  <c r="G331" i="55"/>
  <c r="S330" i="55"/>
  <c r="T330" i="55" s="1"/>
  <c r="Q330" i="55"/>
  <c r="O330" i="55"/>
  <c r="G330" i="55"/>
  <c r="S329" i="55"/>
  <c r="Q329" i="55"/>
  <c r="O329" i="55"/>
  <c r="T329" i="55" s="1"/>
  <c r="G329" i="55"/>
  <c r="S328" i="55"/>
  <c r="Q328" i="55"/>
  <c r="O328" i="55"/>
  <c r="G328" i="55"/>
  <c r="S327" i="55"/>
  <c r="T327" i="55" s="1"/>
  <c r="Q327" i="55"/>
  <c r="O327" i="55"/>
  <c r="G327" i="55"/>
  <c r="S326" i="55"/>
  <c r="T326" i="55" s="1"/>
  <c r="Q326" i="55"/>
  <c r="O326" i="55"/>
  <c r="G326" i="55"/>
  <c r="S325" i="55"/>
  <c r="Q325" i="55"/>
  <c r="O325" i="55"/>
  <c r="G325" i="55"/>
  <c r="S324" i="55"/>
  <c r="T324" i="55" s="1"/>
  <c r="Q324" i="55"/>
  <c r="O324" i="55"/>
  <c r="G324" i="55"/>
  <c r="S323" i="55"/>
  <c r="Q323" i="55"/>
  <c r="O323" i="55"/>
  <c r="G323" i="55"/>
  <c r="S322" i="55"/>
  <c r="T322" i="55" s="1"/>
  <c r="Q322" i="55"/>
  <c r="O322" i="55"/>
  <c r="G322" i="55"/>
  <c r="T321" i="55"/>
  <c r="S321" i="55"/>
  <c r="Q321" i="55"/>
  <c r="O321" i="55"/>
  <c r="G321" i="55"/>
  <c r="S320" i="55"/>
  <c r="Q320" i="55"/>
  <c r="O320" i="55"/>
  <c r="G320" i="55"/>
  <c r="S319" i="55"/>
  <c r="T319" i="55" s="1"/>
  <c r="Q319" i="55"/>
  <c r="O319" i="55"/>
  <c r="G319" i="55"/>
  <c r="S318" i="55"/>
  <c r="Q318" i="55"/>
  <c r="O318" i="55"/>
  <c r="G318" i="55"/>
  <c r="S317" i="55"/>
  <c r="Q317" i="55"/>
  <c r="O317" i="55"/>
  <c r="G317" i="55"/>
  <c r="S316" i="55"/>
  <c r="Q316" i="55"/>
  <c r="O316" i="55"/>
  <c r="G316" i="55"/>
  <c r="S315" i="55"/>
  <c r="Q315" i="55"/>
  <c r="O315" i="55"/>
  <c r="G315" i="55"/>
  <c r="S314" i="55"/>
  <c r="Q314" i="55"/>
  <c r="O314" i="55"/>
  <c r="G314" i="55"/>
  <c r="T313" i="55"/>
  <c r="S313" i="55"/>
  <c r="Q313" i="55"/>
  <c r="O313" i="55"/>
  <c r="G313" i="55"/>
  <c r="S312" i="55"/>
  <c r="Q312" i="55"/>
  <c r="O312" i="55"/>
  <c r="G312" i="55"/>
  <c r="S311" i="55"/>
  <c r="T311" i="55" s="1"/>
  <c r="Q311" i="55"/>
  <c r="O311" i="55"/>
  <c r="G311" i="55"/>
  <c r="S310" i="55"/>
  <c r="Q310" i="55"/>
  <c r="O310" i="55"/>
  <c r="G310" i="55"/>
  <c r="S309" i="55"/>
  <c r="Q309" i="55"/>
  <c r="O309" i="55"/>
  <c r="G309" i="55"/>
  <c r="S308" i="55"/>
  <c r="Q308" i="55"/>
  <c r="O308" i="55"/>
  <c r="G308" i="55"/>
  <c r="S307" i="55"/>
  <c r="Q307" i="55"/>
  <c r="O307" i="55"/>
  <c r="G307" i="55"/>
  <c r="S306" i="55"/>
  <c r="Q306" i="55"/>
  <c r="O306" i="55"/>
  <c r="G306" i="55"/>
  <c r="S305" i="55"/>
  <c r="Q305" i="55"/>
  <c r="O305" i="55"/>
  <c r="G305" i="55"/>
  <c r="T305" i="55" s="1"/>
  <c r="S304" i="55"/>
  <c r="Q304" i="55"/>
  <c r="O304" i="55"/>
  <c r="G304" i="55"/>
  <c r="S303" i="55"/>
  <c r="T303" i="55" s="1"/>
  <c r="Q303" i="55"/>
  <c r="O303" i="55"/>
  <c r="G303" i="55"/>
  <c r="S302" i="55"/>
  <c r="T302" i="55" s="1"/>
  <c r="Q302" i="55"/>
  <c r="O302" i="55"/>
  <c r="G302" i="55"/>
  <c r="S301" i="55"/>
  <c r="Q301" i="55"/>
  <c r="O301" i="55"/>
  <c r="G301" i="55"/>
  <c r="S300" i="55"/>
  <c r="T300" i="55" s="1"/>
  <c r="Q300" i="55"/>
  <c r="O300" i="55"/>
  <c r="G300" i="55"/>
  <c r="S299" i="55"/>
  <c r="Q299" i="55"/>
  <c r="O299" i="55"/>
  <c r="G299" i="55"/>
  <c r="S298" i="55"/>
  <c r="T298" i="55" s="1"/>
  <c r="Q298" i="55"/>
  <c r="O298" i="55"/>
  <c r="G298" i="55"/>
  <c r="S297" i="55"/>
  <c r="Q297" i="55"/>
  <c r="O297" i="55"/>
  <c r="T297" i="55" s="1"/>
  <c r="G297" i="55"/>
  <c r="S296" i="55"/>
  <c r="Q296" i="55"/>
  <c r="O296" i="55"/>
  <c r="G296" i="55"/>
  <c r="S295" i="55"/>
  <c r="T295" i="55" s="1"/>
  <c r="Q295" i="55"/>
  <c r="O295" i="55"/>
  <c r="G295" i="55"/>
  <c r="S294" i="55"/>
  <c r="Q294" i="55"/>
  <c r="O294" i="55"/>
  <c r="G294" i="55"/>
  <c r="S293" i="55"/>
  <c r="Q293" i="55"/>
  <c r="O293" i="55"/>
  <c r="G293" i="55"/>
  <c r="S292" i="55"/>
  <c r="T292" i="55" s="1"/>
  <c r="Q292" i="55"/>
  <c r="O292" i="55"/>
  <c r="G292" i="55"/>
  <c r="S291" i="55"/>
  <c r="Q291" i="55"/>
  <c r="O291" i="55"/>
  <c r="G291" i="55"/>
  <c r="S290" i="55"/>
  <c r="T290" i="55" s="1"/>
  <c r="Q290" i="55"/>
  <c r="O290" i="55"/>
  <c r="G290" i="55"/>
  <c r="T289" i="55"/>
  <c r="S289" i="55"/>
  <c r="Q289" i="55"/>
  <c r="O289" i="55"/>
  <c r="G289" i="55"/>
  <c r="S288" i="55"/>
  <c r="Q288" i="55"/>
  <c r="O288" i="55"/>
  <c r="G288" i="55"/>
  <c r="S287" i="55"/>
  <c r="T287" i="55" s="1"/>
  <c r="Q287" i="55"/>
  <c r="O287" i="55"/>
  <c r="G287" i="55"/>
  <c r="S286" i="55"/>
  <c r="Q286" i="55"/>
  <c r="O286" i="55"/>
  <c r="G286" i="55"/>
  <c r="S285" i="55"/>
  <c r="Q285" i="55"/>
  <c r="O285" i="55"/>
  <c r="G285" i="55"/>
  <c r="S284" i="55"/>
  <c r="Q284" i="55"/>
  <c r="O284" i="55"/>
  <c r="G284" i="55"/>
  <c r="S283" i="55"/>
  <c r="Q283" i="55"/>
  <c r="O283" i="55"/>
  <c r="G283" i="55"/>
  <c r="S282" i="55"/>
  <c r="Q282" i="55"/>
  <c r="O282" i="55"/>
  <c r="G282" i="55"/>
  <c r="T281" i="55"/>
  <c r="S281" i="55"/>
  <c r="Q281" i="55"/>
  <c r="O281" i="55"/>
  <c r="G281" i="55"/>
  <c r="S280" i="55"/>
  <c r="Q280" i="55"/>
  <c r="O280" i="55"/>
  <c r="G280" i="55"/>
  <c r="S279" i="55"/>
  <c r="T279" i="55" s="1"/>
  <c r="Q279" i="55"/>
  <c r="O279" i="55"/>
  <c r="G279" i="55"/>
  <c r="S278" i="55"/>
  <c r="Q278" i="55"/>
  <c r="O278" i="55"/>
  <c r="G278" i="55"/>
  <c r="S277" i="55"/>
  <c r="Q277" i="55"/>
  <c r="O277" i="55"/>
  <c r="G277" i="55"/>
  <c r="S276" i="55"/>
  <c r="Q276" i="55"/>
  <c r="O276" i="55"/>
  <c r="G276" i="55"/>
  <c r="S275" i="55"/>
  <c r="Q275" i="55"/>
  <c r="O275" i="55"/>
  <c r="G275" i="55"/>
  <c r="S274" i="55"/>
  <c r="Q274" i="55"/>
  <c r="O274" i="55"/>
  <c r="G274" i="55"/>
  <c r="S273" i="55"/>
  <c r="Q273" i="55"/>
  <c r="O273" i="55"/>
  <c r="G273" i="55"/>
  <c r="T273" i="55" s="1"/>
  <c r="S272" i="55"/>
  <c r="Q272" i="55"/>
  <c r="O272" i="55"/>
  <c r="G272" i="55"/>
  <c r="S271" i="55"/>
  <c r="T271" i="55" s="1"/>
  <c r="Q271" i="55"/>
  <c r="O271" i="55"/>
  <c r="G271" i="55"/>
  <c r="S270" i="55"/>
  <c r="T270" i="55" s="1"/>
  <c r="Q270" i="55"/>
  <c r="O270" i="55"/>
  <c r="G270" i="55"/>
  <c r="S269" i="55"/>
  <c r="Q269" i="55"/>
  <c r="O269" i="55"/>
  <c r="G269" i="55"/>
  <c r="S268" i="55"/>
  <c r="T268" i="55" s="1"/>
  <c r="Q268" i="55"/>
  <c r="O268" i="55"/>
  <c r="G268" i="55"/>
  <c r="S267" i="55"/>
  <c r="Q267" i="55"/>
  <c r="O267" i="55"/>
  <c r="G267" i="55"/>
  <c r="S266" i="55"/>
  <c r="T266" i="55" s="1"/>
  <c r="Q266" i="55"/>
  <c r="O266" i="55"/>
  <c r="G266" i="55"/>
  <c r="S265" i="55"/>
  <c r="Q265" i="55"/>
  <c r="O265" i="55"/>
  <c r="T265" i="55" s="1"/>
  <c r="G265" i="55"/>
  <c r="S264" i="55"/>
  <c r="Q264" i="55"/>
  <c r="O264" i="55"/>
  <c r="G264" i="55"/>
  <c r="S263" i="55"/>
  <c r="T263" i="55" s="1"/>
  <c r="Q263" i="55"/>
  <c r="O263" i="55"/>
  <c r="G263" i="55"/>
  <c r="S262" i="55"/>
  <c r="Q262" i="55"/>
  <c r="O262" i="55"/>
  <c r="G262" i="55"/>
  <c r="S261" i="55"/>
  <c r="Q261" i="55"/>
  <c r="O261" i="55"/>
  <c r="G261" i="55"/>
  <c r="S260" i="55"/>
  <c r="T260" i="55" s="1"/>
  <c r="Q260" i="55"/>
  <c r="O260" i="55"/>
  <c r="G260" i="55"/>
  <c r="S259" i="55"/>
  <c r="Q259" i="55"/>
  <c r="O259" i="55"/>
  <c r="G259" i="55"/>
  <c r="S258" i="55"/>
  <c r="T258" i="55" s="1"/>
  <c r="Q258" i="55"/>
  <c r="O258" i="55"/>
  <c r="G258" i="55"/>
  <c r="T257" i="55"/>
  <c r="S257" i="55"/>
  <c r="Q257" i="55"/>
  <c r="O257" i="55"/>
  <c r="G257" i="55"/>
  <c r="S256" i="55"/>
  <c r="Q256" i="55"/>
  <c r="O256" i="55"/>
  <c r="G256" i="55"/>
  <c r="S255" i="55"/>
  <c r="T255" i="55" s="1"/>
  <c r="Q255" i="55"/>
  <c r="O255" i="55"/>
  <c r="G255" i="55"/>
  <c r="S254" i="55"/>
  <c r="Q254" i="55"/>
  <c r="O254" i="55"/>
  <c r="G254" i="55"/>
  <c r="S253" i="55"/>
  <c r="Q253" i="55"/>
  <c r="O253" i="55"/>
  <c r="G253" i="55"/>
  <c r="S252" i="55"/>
  <c r="Q252" i="55"/>
  <c r="O252" i="55"/>
  <c r="G252" i="55"/>
  <c r="S251" i="55"/>
  <c r="Q251" i="55"/>
  <c r="O251" i="55"/>
  <c r="G251" i="55"/>
  <c r="S250" i="55"/>
  <c r="Q250" i="55"/>
  <c r="O250" i="55"/>
  <c r="G250" i="55"/>
  <c r="T249" i="55"/>
  <c r="S249" i="55"/>
  <c r="Q249" i="55"/>
  <c r="O249" i="55"/>
  <c r="G249" i="55"/>
  <c r="S248" i="55"/>
  <c r="Q248" i="55"/>
  <c r="O248" i="55"/>
  <c r="G248" i="55"/>
  <c r="S247" i="55"/>
  <c r="T247" i="55" s="1"/>
  <c r="Q247" i="55"/>
  <c r="O247" i="55"/>
  <c r="G247" i="55"/>
  <c r="S246" i="55"/>
  <c r="Q246" i="55"/>
  <c r="O246" i="55"/>
  <c r="G246" i="55"/>
  <c r="S245" i="55"/>
  <c r="Q245" i="55"/>
  <c r="O245" i="55"/>
  <c r="G245" i="55"/>
  <c r="S244" i="55"/>
  <c r="Q244" i="55"/>
  <c r="O244" i="55"/>
  <c r="G244" i="55"/>
  <c r="S243" i="55"/>
  <c r="Q243" i="55"/>
  <c r="O243" i="55"/>
  <c r="G243" i="55"/>
  <c r="S242" i="55"/>
  <c r="Q242" i="55"/>
  <c r="O242" i="55"/>
  <c r="G242" i="55"/>
  <c r="S241" i="55"/>
  <c r="Q241" i="55"/>
  <c r="O241" i="55"/>
  <c r="G241" i="55"/>
  <c r="T241" i="55" s="1"/>
  <c r="S240" i="55"/>
  <c r="Q240" i="55"/>
  <c r="O240" i="55"/>
  <c r="G240" i="55"/>
  <c r="S239" i="55"/>
  <c r="T239" i="55" s="1"/>
  <c r="Q239" i="55"/>
  <c r="O239" i="55"/>
  <c r="G239" i="55"/>
  <c r="S238" i="55"/>
  <c r="T238" i="55" s="1"/>
  <c r="Q238" i="55"/>
  <c r="O238" i="55"/>
  <c r="G238" i="55"/>
  <c r="S237" i="55"/>
  <c r="Q237" i="55"/>
  <c r="O237" i="55"/>
  <c r="G237" i="55"/>
  <c r="S236" i="55"/>
  <c r="T236" i="55" s="1"/>
  <c r="Q236" i="55"/>
  <c r="O236" i="55"/>
  <c r="G236" i="55"/>
  <c r="S235" i="55"/>
  <c r="Q235" i="55"/>
  <c r="O235" i="55"/>
  <c r="G235" i="55"/>
  <c r="S234" i="55"/>
  <c r="T234" i="55" s="1"/>
  <c r="Q234" i="55"/>
  <c r="O234" i="55"/>
  <c r="G234" i="55"/>
  <c r="S233" i="55"/>
  <c r="Q233" i="55"/>
  <c r="O233" i="55"/>
  <c r="G233" i="55"/>
  <c r="T233" i="55" s="1"/>
  <c r="S232" i="55"/>
  <c r="Q232" i="55"/>
  <c r="O232" i="55"/>
  <c r="G232" i="55"/>
  <c r="S231" i="55"/>
  <c r="T231" i="55" s="1"/>
  <c r="Q231" i="55"/>
  <c r="O231" i="55"/>
  <c r="G231" i="55"/>
  <c r="S230" i="55"/>
  <c r="Q230" i="55"/>
  <c r="O230" i="55"/>
  <c r="G230" i="55"/>
  <c r="S229" i="55"/>
  <c r="Q229" i="55"/>
  <c r="O229" i="55"/>
  <c r="G229" i="55"/>
  <c r="S228" i="55"/>
  <c r="T228" i="55" s="1"/>
  <c r="Q228" i="55"/>
  <c r="O228" i="55"/>
  <c r="G228" i="55"/>
  <c r="S227" i="55"/>
  <c r="Q227" i="55"/>
  <c r="O227" i="55"/>
  <c r="G227" i="55"/>
  <c r="S226" i="55"/>
  <c r="T226" i="55" s="1"/>
  <c r="Q226" i="55"/>
  <c r="O226" i="55"/>
  <c r="G226" i="55"/>
  <c r="T225" i="55"/>
  <c r="S225" i="55"/>
  <c r="Q225" i="55"/>
  <c r="O225" i="55"/>
  <c r="G225" i="55"/>
  <c r="S224" i="55"/>
  <c r="Q224" i="55"/>
  <c r="O224" i="55"/>
  <c r="G224" i="55"/>
  <c r="S223" i="55"/>
  <c r="T223" i="55" s="1"/>
  <c r="Q223" i="55"/>
  <c r="O223" i="55"/>
  <c r="G223" i="55"/>
  <c r="S222" i="55"/>
  <c r="Q222" i="55"/>
  <c r="O222" i="55"/>
  <c r="G222" i="55"/>
  <c r="S221" i="55"/>
  <c r="Q221" i="55"/>
  <c r="O221" i="55"/>
  <c r="G221" i="55"/>
  <c r="S220" i="55"/>
  <c r="Q220" i="55"/>
  <c r="O220" i="55"/>
  <c r="G220" i="55"/>
  <c r="S219" i="55"/>
  <c r="Q219" i="55"/>
  <c r="O219" i="55"/>
  <c r="G219" i="55"/>
  <c r="S218" i="55"/>
  <c r="Q218" i="55"/>
  <c r="O218" i="55"/>
  <c r="G218" i="55"/>
  <c r="T217" i="55"/>
  <c r="S217" i="55"/>
  <c r="Q217" i="55"/>
  <c r="O217" i="55"/>
  <c r="G217" i="55"/>
  <c r="S216" i="55"/>
  <c r="Q216" i="55"/>
  <c r="O216" i="55"/>
  <c r="G216" i="55"/>
  <c r="S215" i="55"/>
  <c r="T215" i="55" s="1"/>
  <c r="Q215" i="55"/>
  <c r="O215" i="55"/>
  <c r="G215" i="55"/>
  <c r="S214" i="55"/>
  <c r="Q214" i="55"/>
  <c r="O214" i="55"/>
  <c r="G214" i="55"/>
  <c r="S213" i="55"/>
  <c r="Q213" i="55"/>
  <c r="O213" i="55"/>
  <c r="G213" i="55"/>
  <c r="S212" i="55"/>
  <c r="Q212" i="55"/>
  <c r="O212" i="55"/>
  <c r="G212" i="55"/>
  <c r="S211" i="55"/>
  <c r="Q211" i="55"/>
  <c r="O211" i="55"/>
  <c r="G211" i="55"/>
  <c r="S210" i="55"/>
  <c r="Q210" i="55"/>
  <c r="O210" i="55"/>
  <c r="G210" i="55"/>
  <c r="S209" i="55"/>
  <c r="Q209" i="55"/>
  <c r="O209" i="55"/>
  <c r="G209" i="55"/>
  <c r="T209" i="55" s="1"/>
  <c r="S208" i="55"/>
  <c r="Q208" i="55"/>
  <c r="O208" i="55"/>
  <c r="G208" i="55"/>
  <c r="S207" i="55"/>
  <c r="T207" i="55" s="1"/>
  <c r="Q207" i="55"/>
  <c r="O207" i="55"/>
  <c r="G207" i="55"/>
  <c r="S206" i="55"/>
  <c r="T206" i="55" s="1"/>
  <c r="Q206" i="55"/>
  <c r="O206" i="55"/>
  <c r="G206" i="55"/>
  <c r="S205" i="55"/>
  <c r="Q205" i="55"/>
  <c r="O205" i="55"/>
  <c r="G205" i="55"/>
  <c r="S204" i="55"/>
  <c r="T204" i="55" s="1"/>
  <c r="Q204" i="55"/>
  <c r="O204" i="55"/>
  <c r="G204" i="55"/>
  <c r="S203" i="55"/>
  <c r="Q203" i="55"/>
  <c r="O203" i="55"/>
  <c r="G203" i="55"/>
  <c r="S202" i="55"/>
  <c r="T202" i="55" s="1"/>
  <c r="Q202" i="55"/>
  <c r="O202" i="55"/>
  <c r="G202" i="55"/>
  <c r="S201" i="55"/>
  <c r="Q201" i="55"/>
  <c r="O201" i="55"/>
  <c r="G201" i="55"/>
  <c r="T201" i="55" s="1"/>
  <c r="S200" i="55"/>
  <c r="Q200" i="55"/>
  <c r="O200" i="55"/>
  <c r="G200" i="55"/>
  <c r="S199" i="55"/>
  <c r="T199" i="55" s="1"/>
  <c r="Q199" i="55"/>
  <c r="O199" i="55"/>
  <c r="G199" i="55"/>
  <c r="S198" i="55"/>
  <c r="Q198" i="55"/>
  <c r="O198" i="55"/>
  <c r="G198" i="55"/>
  <c r="S197" i="55"/>
  <c r="Q197" i="55"/>
  <c r="O197" i="55"/>
  <c r="G197" i="55"/>
  <c r="S196" i="55"/>
  <c r="T196" i="55" s="1"/>
  <c r="Q196" i="55"/>
  <c r="O196" i="55"/>
  <c r="G196" i="55"/>
  <c r="S195" i="55"/>
  <c r="Q195" i="55"/>
  <c r="O195" i="55"/>
  <c r="G195" i="55"/>
  <c r="S194" i="55"/>
  <c r="T194" i="55" s="1"/>
  <c r="Q194" i="55"/>
  <c r="O194" i="55"/>
  <c r="G194" i="55"/>
  <c r="T193" i="55"/>
  <c r="S193" i="55"/>
  <c r="Q193" i="55"/>
  <c r="O193" i="55"/>
  <c r="G193" i="55"/>
  <c r="S192" i="55"/>
  <c r="Q192" i="55"/>
  <c r="O192" i="55"/>
  <c r="G192" i="55"/>
  <c r="S191" i="55"/>
  <c r="T191" i="55" s="1"/>
  <c r="Q191" i="55"/>
  <c r="O191" i="55"/>
  <c r="G191" i="55"/>
  <c r="S190" i="55"/>
  <c r="Q190" i="55"/>
  <c r="O190" i="55"/>
  <c r="G190" i="55"/>
  <c r="S189" i="55"/>
  <c r="Q189" i="55"/>
  <c r="O189" i="55"/>
  <c r="G189" i="55"/>
  <c r="S188" i="55"/>
  <c r="Q188" i="55"/>
  <c r="O188" i="55"/>
  <c r="G188" i="55"/>
  <c r="S187" i="55"/>
  <c r="Q187" i="55"/>
  <c r="O187" i="55"/>
  <c r="G187" i="55"/>
  <c r="S186" i="55"/>
  <c r="Q186" i="55"/>
  <c r="O186" i="55"/>
  <c r="G186" i="55"/>
  <c r="T185" i="55"/>
  <c r="S185" i="55"/>
  <c r="Q185" i="55"/>
  <c r="O185" i="55"/>
  <c r="G185" i="55"/>
  <c r="S184" i="55"/>
  <c r="Q184" i="55"/>
  <c r="O184" i="55"/>
  <c r="G184" i="55"/>
  <c r="S183" i="55"/>
  <c r="T183" i="55" s="1"/>
  <c r="Q183" i="55"/>
  <c r="O183" i="55"/>
  <c r="G183" i="55"/>
  <c r="S182" i="55"/>
  <c r="Q182" i="55"/>
  <c r="O182" i="55"/>
  <c r="G182" i="55"/>
  <c r="S181" i="55"/>
  <c r="Q181" i="55"/>
  <c r="O181" i="55"/>
  <c r="G181" i="55"/>
  <c r="S180" i="55"/>
  <c r="Q180" i="55"/>
  <c r="O180" i="55"/>
  <c r="G180" i="55"/>
  <c r="S179" i="55"/>
  <c r="Q179" i="55"/>
  <c r="O179" i="55"/>
  <c r="G179" i="55"/>
  <c r="S178" i="55"/>
  <c r="Q178" i="55"/>
  <c r="O178" i="55"/>
  <c r="G178" i="55"/>
  <c r="S177" i="55"/>
  <c r="Q177" i="55"/>
  <c r="O177" i="55"/>
  <c r="G177" i="55"/>
  <c r="T177" i="55" s="1"/>
  <c r="S176" i="55"/>
  <c r="Q176" i="55"/>
  <c r="O176" i="55"/>
  <c r="G176" i="55"/>
  <c r="S175" i="55"/>
  <c r="T175" i="55" s="1"/>
  <c r="Q175" i="55"/>
  <c r="O175" i="55"/>
  <c r="G175" i="55"/>
  <c r="S174" i="55"/>
  <c r="T174" i="55" s="1"/>
  <c r="Q174" i="55"/>
  <c r="O174" i="55"/>
  <c r="G174" i="55"/>
  <c r="S173" i="55"/>
  <c r="Q173" i="55"/>
  <c r="O173" i="55"/>
  <c r="G173" i="55"/>
  <c r="S172" i="55"/>
  <c r="T172" i="55" s="1"/>
  <c r="Q172" i="55"/>
  <c r="O172" i="55"/>
  <c r="G172" i="55"/>
  <c r="S171" i="55"/>
  <c r="Q171" i="55"/>
  <c r="O171" i="55"/>
  <c r="G171" i="55"/>
  <c r="S170" i="55"/>
  <c r="T170" i="55" s="1"/>
  <c r="Q170" i="55"/>
  <c r="O170" i="55"/>
  <c r="G170" i="55"/>
  <c r="S169" i="55"/>
  <c r="Q169" i="55"/>
  <c r="O169" i="55"/>
  <c r="G169" i="55"/>
  <c r="T169" i="55" s="1"/>
  <c r="S168" i="55"/>
  <c r="Q168" i="55"/>
  <c r="O168" i="55"/>
  <c r="G168" i="55"/>
  <c r="S167" i="55"/>
  <c r="T167" i="55" s="1"/>
  <c r="Q167" i="55"/>
  <c r="O167" i="55"/>
  <c r="G167" i="55"/>
  <c r="S166" i="55"/>
  <c r="Q166" i="55"/>
  <c r="O166" i="55"/>
  <c r="G166" i="55"/>
  <c r="S165" i="55"/>
  <c r="Q165" i="55"/>
  <c r="O165" i="55"/>
  <c r="T165" i="55" s="1"/>
  <c r="G165" i="55"/>
  <c r="S164" i="55"/>
  <c r="T164" i="55" s="1"/>
  <c r="Q164" i="55"/>
  <c r="O164" i="55"/>
  <c r="G164" i="55"/>
  <c r="S163" i="55"/>
  <c r="Q163" i="55"/>
  <c r="O163" i="55"/>
  <c r="G163" i="55"/>
  <c r="S162" i="55"/>
  <c r="T162" i="55" s="1"/>
  <c r="Q162" i="55"/>
  <c r="O162" i="55"/>
  <c r="G162" i="55"/>
  <c r="T161" i="55"/>
  <c r="S161" i="55"/>
  <c r="Q161" i="55"/>
  <c r="O161" i="55"/>
  <c r="G161" i="55"/>
  <c r="S160" i="55"/>
  <c r="Q160" i="55"/>
  <c r="O160" i="55"/>
  <c r="G160" i="55"/>
  <c r="S159" i="55"/>
  <c r="T159" i="55" s="1"/>
  <c r="Q159" i="55"/>
  <c r="O159" i="55"/>
  <c r="G159" i="55"/>
  <c r="S158" i="55"/>
  <c r="Q158" i="55"/>
  <c r="O158" i="55"/>
  <c r="G158" i="55"/>
  <c r="S157" i="55"/>
  <c r="Q157" i="55"/>
  <c r="O157" i="55"/>
  <c r="G157" i="55"/>
  <c r="S156" i="55"/>
  <c r="Q156" i="55"/>
  <c r="O156" i="55"/>
  <c r="G156" i="55"/>
  <c r="S155" i="55"/>
  <c r="Q155" i="55"/>
  <c r="O155" i="55"/>
  <c r="G155" i="55"/>
  <c r="S154" i="55"/>
  <c r="Q154" i="55"/>
  <c r="O154" i="55"/>
  <c r="G154" i="55"/>
  <c r="T153" i="55"/>
  <c r="S153" i="55"/>
  <c r="Q153" i="55"/>
  <c r="O153" i="55"/>
  <c r="G153" i="55"/>
  <c r="S152" i="55"/>
  <c r="Q152" i="55"/>
  <c r="O152" i="55"/>
  <c r="G152" i="55"/>
  <c r="S151" i="55"/>
  <c r="T151" i="55" s="1"/>
  <c r="Q151" i="55"/>
  <c r="O151" i="55"/>
  <c r="G151" i="55"/>
  <c r="S150" i="55"/>
  <c r="Q150" i="55"/>
  <c r="O150" i="55"/>
  <c r="G150" i="55"/>
  <c r="S149" i="55"/>
  <c r="Q149" i="55"/>
  <c r="O149" i="55"/>
  <c r="G149" i="55"/>
  <c r="S148" i="55"/>
  <c r="Q148" i="55"/>
  <c r="O148" i="55"/>
  <c r="G148" i="55"/>
  <c r="S147" i="55"/>
  <c r="Q147" i="55"/>
  <c r="O147" i="55"/>
  <c r="G147" i="55"/>
  <c r="S146" i="55"/>
  <c r="Q146" i="55"/>
  <c r="O146" i="55"/>
  <c r="G146" i="55"/>
  <c r="S145" i="55"/>
  <c r="Q145" i="55"/>
  <c r="O145" i="55"/>
  <c r="G145" i="55"/>
  <c r="T145" i="55" s="1"/>
  <c r="S144" i="55"/>
  <c r="Q144" i="55"/>
  <c r="O144" i="55"/>
  <c r="G144" i="55"/>
  <c r="S143" i="55"/>
  <c r="T143" i="55" s="1"/>
  <c r="Q143" i="55"/>
  <c r="O143" i="55"/>
  <c r="G143" i="55"/>
  <c r="S142" i="55"/>
  <c r="T142" i="55" s="1"/>
  <c r="Q142" i="55"/>
  <c r="O142" i="55"/>
  <c r="G142" i="55"/>
  <c r="S141" i="55"/>
  <c r="Q141" i="55"/>
  <c r="O141" i="55"/>
  <c r="G141" i="55"/>
  <c r="S140" i="55"/>
  <c r="T140" i="55" s="1"/>
  <c r="Q140" i="55"/>
  <c r="O140" i="55"/>
  <c r="G140" i="55"/>
  <c r="S139" i="55"/>
  <c r="Q139" i="55"/>
  <c r="O139" i="55"/>
  <c r="G139" i="55"/>
  <c r="S138" i="55"/>
  <c r="T138" i="55" s="1"/>
  <c r="Q138" i="55"/>
  <c r="O138" i="55"/>
  <c r="G138" i="55"/>
  <c r="S137" i="55"/>
  <c r="Q137" i="55"/>
  <c r="O137" i="55"/>
  <c r="G137" i="55"/>
  <c r="T137" i="55" s="1"/>
  <c r="S136" i="55"/>
  <c r="Q136" i="55"/>
  <c r="O136" i="55"/>
  <c r="G136" i="55"/>
  <c r="S135" i="55"/>
  <c r="T135" i="55" s="1"/>
  <c r="Q135" i="55"/>
  <c r="O135" i="55"/>
  <c r="G135" i="55"/>
  <c r="S134" i="55"/>
  <c r="Q134" i="55"/>
  <c r="O134" i="55"/>
  <c r="G134" i="55"/>
  <c r="S133" i="55"/>
  <c r="Q133" i="55"/>
  <c r="O133" i="55"/>
  <c r="T133" i="55" s="1"/>
  <c r="G133" i="55"/>
  <c r="S132" i="55"/>
  <c r="T132" i="55" s="1"/>
  <c r="Q132" i="55"/>
  <c r="O132" i="55"/>
  <c r="G132" i="55"/>
  <c r="S131" i="55"/>
  <c r="Q131" i="55"/>
  <c r="O131" i="55"/>
  <c r="G131" i="55"/>
  <c r="S130" i="55"/>
  <c r="T130" i="55" s="1"/>
  <c r="Q130" i="55"/>
  <c r="O130" i="55"/>
  <c r="G130" i="55"/>
  <c r="T129" i="55"/>
  <c r="S129" i="55"/>
  <c r="Q129" i="55"/>
  <c r="O129" i="55"/>
  <c r="G129" i="55"/>
  <c r="S128" i="55"/>
  <c r="Q128" i="55"/>
  <c r="O128" i="55"/>
  <c r="G128" i="55"/>
  <c r="S127" i="55"/>
  <c r="T127" i="55" s="1"/>
  <c r="Q127" i="55"/>
  <c r="O127" i="55"/>
  <c r="G127" i="55"/>
  <c r="S126" i="55"/>
  <c r="Q126" i="55"/>
  <c r="O126" i="55"/>
  <c r="G126" i="55"/>
  <c r="S125" i="55"/>
  <c r="Q125" i="55"/>
  <c r="O125" i="55"/>
  <c r="G125" i="55"/>
  <c r="S124" i="55"/>
  <c r="Q124" i="55"/>
  <c r="O124" i="55"/>
  <c r="G124" i="55"/>
  <c r="S123" i="55"/>
  <c r="Q123" i="55"/>
  <c r="O123" i="55"/>
  <c r="G123" i="55"/>
  <c r="S122" i="55"/>
  <c r="Q122" i="55"/>
  <c r="O122" i="55"/>
  <c r="G122" i="55"/>
  <c r="T121" i="55"/>
  <c r="S121" i="55"/>
  <c r="Q121" i="55"/>
  <c r="O121" i="55"/>
  <c r="G121" i="55"/>
  <c r="S120" i="55"/>
  <c r="Q120" i="55"/>
  <c r="O120" i="55"/>
  <c r="G120" i="55"/>
  <c r="S119" i="55"/>
  <c r="T119" i="55" s="1"/>
  <c r="Q119" i="55"/>
  <c r="O119" i="55"/>
  <c r="G119" i="55"/>
  <c r="S118" i="55"/>
  <c r="Q118" i="55"/>
  <c r="O118" i="55"/>
  <c r="G118" i="55"/>
  <c r="S117" i="55"/>
  <c r="Q117" i="55"/>
  <c r="O117" i="55"/>
  <c r="G117" i="55"/>
  <c r="S116" i="55"/>
  <c r="Q116" i="55"/>
  <c r="O116" i="55"/>
  <c r="G116" i="55"/>
  <c r="S115" i="55"/>
  <c r="Q115" i="55"/>
  <c r="O115" i="55"/>
  <c r="G115" i="55"/>
  <c r="S114" i="55"/>
  <c r="Q114" i="55"/>
  <c r="O114" i="55"/>
  <c r="G114" i="55"/>
  <c r="S113" i="55"/>
  <c r="Q113" i="55"/>
  <c r="O113" i="55"/>
  <c r="G113" i="55"/>
  <c r="T113" i="55" s="1"/>
  <c r="S112" i="55"/>
  <c r="Q112" i="55"/>
  <c r="O112" i="55"/>
  <c r="G112" i="55"/>
  <c r="S111" i="55"/>
  <c r="T111" i="55" s="1"/>
  <c r="Q111" i="55"/>
  <c r="O111" i="55"/>
  <c r="G111" i="55"/>
  <c r="S110" i="55"/>
  <c r="T110" i="55" s="1"/>
  <c r="Q110" i="55"/>
  <c r="O110" i="55"/>
  <c r="G110" i="55"/>
  <c r="S109" i="55"/>
  <c r="Q109" i="55"/>
  <c r="O109" i="55"/>
  <c r="G109" i="55"/>
  <c r="S108" i="55"/>
  <c r="T108" i="55" s="1"/>
  <c r="Q108" i="55"/>
  <c r="O108" i="55"/>
  <c r="G108" i="55"/>
  <c r="S107" i="55"/>
  <c r="Q107" i="55"/>
  <c r="O107" i="55"/>
  <c r="G107" i="55"/>
  <c r="S106" i="55"/>
  <c r="T106" i="55" s="1"/>
  <c r="Q106" i="55"/>
  <c r="O106" i="55"/>
  <c r="G106" i="55"/>
  <c r="S105" i="55"/>
  <c r="Q105" i="55"/>
  <c r="O105" i="55"/>
  <c r="G105" i="55"/>
  <c r="T105" i="55" s="1"/>
  <c r="S104" i="55"/>
  <c r="Q104" i="55"/>
  <c r="O104" i="55"/>
  <c r="G104" i="55"/>
  <c r="S103" i="55"/>
  <c r="T103" i="55" s="1"/>
  <c r="Q103" i="55"/>
  <c r="O103" i="55"/>
  <c r="G103" i="55"/>
  <c r="S102" i="55"/>
  <c r="Q102" i="55"/>
  <c r="O102" i="55"/>
  <c r="G102" i="55"/>
  <c r="S101" i="55"/>
  <c r="Q101" i="55"/>
  <c r="O101" i="55"/>
  <c r="G101" i="55"/>
  <c r="S100" i="55"/>
  <c r="T100" i="55" s="1"/>
  <c r="Q100" i="55"/>
  <c r="O100" i="55"/>
  <c r="G100" i="55"/>
  <c r="S99" i="55"/>
  <c r="Q99" i="55"/>
  <c r="O99" i="55"/>
  <c r="G99" i="55"/>
  <c r="S98" i="55"/>
  <c r="T98" i="55" s="1"/>
  <c r="Q98" i="55"/>
  <c r="O98" i="55"/>
  <c r="G98" i="55"/>
  <c r="T97" i="55"/>
  <c r="S97" i="55"/>
  <c r="Q97" i="55"/>
  <c r="O97" i="55"/>
  <c r="G97" i="55"/>
  <c r="S96" i="55"/>
  <c r="Q96" i="55"/>
  <c r="O96" i="55"/>
  <c r="G96" i="55"/>
  <c r="S95" i="55"/>
  <c r="Q95" i="55"/>
  <c r="O95" i="55"/>
  <c r="G95" i="55"/>
  <c r="T95" i="55" s="1"/>
  <c r="S94" i="55"/>
  <c r="Q94" i="55"/>
  <c r="O94" i="55"/>
  <c r="G94" i="55"/>
  <c r="S93" i="55"/>
  <c r="Q93" i="55"/>
  <c r="O93" i="55"/>
  <c r="G93" i="55"/>
  <c r="T93" i="55" s="1"/>
  <c r="S92" i="55"/>
  <c r="Q92" i="55"/>
  <c r="O92" i="55"/>
  <c r="G92" i="55"/>
  <c r="S91" i="55"/>
  <c r="Q91" i="55"/>
  <c r="O91" i="55"/>
  <c r="G91" i="55"/>
  <c r="T91" i="55" s="1"/>
  <c r="S90" i="55"/>
  <c r="Q90" i="55"/>
  <c r="O90" i="55"/>
  <c r="G90" i="55"/>
  <c r="S89" i="55"/>
  <c r="T89" i="55" s="1"/>
  <c r="Q89" i="55"/>
  <c r="O89" i="55"/>
  <c r="G89" i="55"/>
  <c r="S88" i="55"/>
  <c r="Q88" i="55"/>
  <c r="O88" i="55"/>
  <c r="G88" i="55"/>
  <c r="T87" i="55"/>
  <c r="S87" i="55"/>
  <c r="Q87" i="55"/>
  <c r="O87" i="55"/>
  <c r="G87" i="55"/>
  <c r="S86" i="55"/>
  <c r="Q86" i="55"/>
  <c r="O86" i="55"/>
  <c r="G86" i="55"/>
  <c r="S85" i="55"/>
  <c r="Q85" i="55"/>
  <c r="O85" i="55"/>
  <c r="G85" i="55"/>
  <c r="S84" i="55"/>
  <c r="Q84" i="55"/>
  <c r="O84" i="55"/>
  <c r="G84" i="55"/>
  <c r="S83" i="55"/>
  <c r="T83" i="55" s="1"/>
  <c r="Q83" i="55"/>
  <c r="O83" i="55"/>
  <c r="G83" i="55"/>
  <c r="S82" i="55"/>
  <c r="Q82" i="55"/>
  <c r="O82" i="55"/>
  <c r="G82" i="55"/>
  <c r="S81" i="55"/>
  <c r="Q81" i="55"/>
  <c r="O81" i="55"/>
  <c r="G81" i="55"/>
  <c r="T81" i="55" s="1"/>
  <c r="S80" i="55"/>
  <c r="Q80" i="55"/>
  <c r="O80" i="55"/>
  <c r="G80" i="55"/>
  <c r="S79" i="55"/>
  <c r="T79" i="55" s="1"/>
  <c r="Q79" i="55"/>
  <c r="O79" i="55"/>
  <c r="G79" i="55"/>
  <c r="S78" i="55"/>
  <c r="Q78" i="55"/>
  <c r="O78" i="55"/>
  <c r="G78" i="55"/>
  <c r="S77" i="55"/>
  <c r="Q77" i="55"/>
  <c r="O77" i="55"/>
  <c r="T77" i="55" s="1"/>
  <c r="G77" i="55"/>
  <c r="S76" i="55"/>
  <c r="T76" i="55" s="1"/>
  <c r="Q76" i="55"/>
  <c r="O76" i="55"/>
  <c r="G76" i="55"/>
  <c r="S75" i="55"/>
  <c r="Q75" i="55"/>
  <c r="O75" i="55"/>
  <c r="G75" i="55"/>
  <c r="S74" i="55"/>
  <c r="T74" i="55" s="1"/>
  <c r="Q74" i="55"/>
  <c r="O74" i="55"/>
  <c r="G74" i="55"/>
  <c r="S73" i="55"/>
  <c r="Q73" i="55"/>
  <c r="O73" i="55"/>
  <c r="G73" i="55"/>
  <c r="T73" i="55" s="1"/>
  <c r="S72" i="55"/>
  <c r="Q72" i="55"/>
  <c r="O72" i="55"/>
  <c r="G72" i="55"/>
  <c r="S71" i="55"/>
  <c r="Q71" i="55"/>
  <c r="O71" i="55"/>
  <c r="G71" i="55"/>
  <c r="T71" i="55" s="1"/>
  <c r="S70" i="55"/>
  <c r="Q70" i="55"/>
  <c r="O70" i="55"/>
  <c r="G70" i="55"/>
  <c r="S69" i="55"/>
  <c r="Q69" i="55"/>
  <c r="O69" i="55"/>
  <c r="G69" i="55"/>
  <c r="S68" i="55"/>
  <c r="Q68" i="55"/>
  <c r="O68" i="55"/>
  <c r="G68" i="55"/>
  <c r="S67" i="55"/>
  <c r="Q67" i="55"/>
  <c r="O67" i="55"/>
  <c r="G67" i="55"/>
  <c r="T67" i="55" s="1"/>
  <c r="S66" i="55"/>
  <c r="Q66" i="55"/>
  <c r="O66" i="55"/>
  <c r="G66" i="55"/>
  <c r="S65" i="55"/>
  <c r="T65" i="55" s="1"/>
  <c r="Q65" i="55"/>
  <c r="O65" i="55"/>
  <c r="G65" i="55"/>
  <c r="S64" i="55"/>
  <c r="T64" i="55" s="1"/>
  <c r="Q64" i="55"/>
  <c r="O64" i="55"/>
  <c r="G64" i="55"/>
  <c r="T63" i="55"/>
  <c r="S63" i="55"/>
  <c r="Q63" i="55"/>
  <c r="O63" i="55"/>
  <c r="G63" i="55"/>
  <c r="S62" i="55"/>
  <c r="Q62" i="55"/>
  <c r="O62" i="55"/>
  <c r="G62" i="55"/>
  <c r="S61" i="55"/>
  <c r="Q61" i="55"/>
  <c r="O61" i="55"/>
  <c r="G61" i="55"/>
  <c r="S60" i="55"/>
  <c r="Q60" i="55"/>
  <c r="O60" i="55"/>
  <c r="G60" i="55"/>
  <c r="S59" i="55"/>
  <c r="T59" i="55" s="1"/>
  <c r="Q59" i="55"/>
  <c r="O59" i="55"/>
  <c r="G59" i="55"/>
  <c r="S58" i="55"/>
  <c r="Q58" i="55"/>
  <c r="O58" i="55"/>
  <c r="G58" i="55"/>
  <c r="T57" i="55"/>
  <c r="S57" i="55"/>
  <c r="Q57" i="55"/>
  <c r="O57" i="55"/>
  <c r="G57" i="55"/>
  <c r="S56" i="55"/>
  <c r="Q56" i="55"/>
  <c r="O56" i="55"/>
  <c r="G56" i="55"/>
  <c r="S55" i="55"/>
  <c r="Q55" i="55"/>
  <c r="O55" i="55"/>
  <c r="G55" i="55"/>
  <c r="T55" i="55" s="1"/>
  <c r="S54" i="55"/>
  <c r="Q54" i="55"/>
  <c r="O54" i="55"/>
  <c r="G54" i="55"/>
  <c r="S53" i="55"/>
  <c r="Q53" i="55"/>
  <c r="O53" i="55"/>
  <c r="G53" i="55"/>
  <c r="S52" i="55"/>
  <c r="Q52" i="55"/>
  <c r="O52" i="55"/>
  <c r="G52" i="55"/>
  <c r="S51" i="55"/>
  <c r="Q51" i="55"/>
  <c r="O51" i="55"/>
  <c r="G51" i="55"/>
  <c r="T51" i="55" s="1"/>
  <c r="S50" i="55"/>
  <c r="Q50" i="55"/>
  <c r="O50" i="55"/>
  <c r="G50" i="55"/>
  <c r="S49" i="55"/>
  <c r="T49" i="55" s="1"/>
  <c r="Q49" i="55"/>
  <c r="O49" i="55"/>
  <c r="G49" i="55"/>
  <c r="S48" i="55"/>
  <c r="Q48" i="55"/>
  <c r="O48" i="55"/>
  <c r="G48" i="55"/>
  <c r="S47" i="55"/>
  <c r="Q47" i="55"/>
  <c r="O47" i="55"/>
  <c r="G47" i="55"/>
  <c r="S46" i="55"/>
  <c r="Q46" i="55"/>
  <c r="O46" i="55"/>
  <c r="G46" i="55"/>
  <c r="S45" i="55"/>
  <c r="Q45" i="55"/>
  <c r="O45" i="55"/>
  <c r="G45" i="55"/>
  <c r="S44" i="55"/>
  <c r="Q44" i="55"/>
  <c r="O44" i="55"/>
  <c r="G44" i="55"/>
  <c r="S43" i="55"/>
  <c r="Q43" i="55"/>
  <c r="O43" i="55"/>
  <c r="G43" i="55"/>
  <c r="T43" i="55" s="1"/>
  <c r="S42" i="55"/>
  <c r="Q42" i="55"/>
  <c r="O42" i="55"/>
  <c r="G42" i="55"/>
  <c r="S41" i="55"/>
  <c r="T41" i="55" s="1"/>
  <c r="Q41" i="55"/>
  <c r="O41" i="55"/>
  <c r="G41" i="55"/>
  <c r="S40" i="55"/>
  <c r="T40" i="55" s="1"/>
  <c r="Q40" i="55"/>
  <c r="O40" i="55"/>
  <c r="G40" i="55"/>
  <c r="S39" i="55"/>
  <c r="Q39" i="55"/>
  <c r="O39" i="55"/>
  <c r="G39" i="55"/>
  <c r="T39" i="55" s="1"/>
  <c r="S38" i="55"/>
  <c r="Q38" i="55"/>
  <c r="O38" i="55"/>
  <c r="G38" i="55"/>
  <c r="S37" i="55"/>
  <c r="Q37" i="55"/>
  <c r="O37" i="55"/>
  <c r="G37" i="55"/>
  <c r="S36" i="55"/>
  <c r="Q36" i="55"/>
  <c r="O36" i="55"/>
  <c r="G36" i="55"/>
  <c r="S35" i="55"/>
  <c r="T35" i="55" s="1"/>
  <c r="Q35" i="55"/>
  <c r="O35" i="55"/>
  <c r="G35" i="55"/>
  <c r="S34" i="55"/>
  <c r="Q34" i="55"/>
  <c r="O34" i="55"/>
  <c r="G34" i="55"/>
  <c r="T33" i="55"/>
  <c r="S33" i="55"/>
  <c r="Q33" i="55"/>
  <c r="O33" i="55"/>
  <c r="G33" i="55"/>
  <c r="S32" i="55"/>
  <c r="Q32" i="55"/>
  <c r="O32" i="55"/>
  <c r="G32" i="55"/>
  <c r="S31" i="55"/>
  <c r="Q31" i="55"/>
  <c r="O31" i="55"/>
  <c r="G31" i="55"/>
  <c r="T31" i="55" s="1"/>
  <c r="S30" i="55"/>
  <c r="T30" i="55" s="1"/>
  <c r="Q30" i="55"/>
  <c r="O30" i="55"/>
  <c r="G30" i="55"/>
  <c r="S29" i="55"/>
  <c r="Q29" i="55"/>
  <c r="O29" i="55"/>
  <c r="G29" i="55"/>
  <c r="S28" i="55"/>
  <c r="Q28" i="55"/>
  <c r="O28" i="55"/>
  <c r="G28" i="55"/>
  <c r="S27" i="55"/>
  <c r="T27" i="55" s="1"/>
  <c r="Q27" i="55"/>
  <c r="O27" i="55"/>
  <c r="G27" i="55"/>
  <c r="S26" i="55"/>
  <c r="Q26" i="55"/>
  <c r="O26" i="55"/>
  <c r="G26" i="55"/>
  <c r="T25" i="55"/>
  <c r="S25" i="55"/>
  <c r="Q25" i="55"/>
  <c r="O25" i="55"/>
  <c r="G25" i="55"/>
  <c r="S24" i="55"/>
  <c r="Q24" i="55"/>
  <c r="O24" i="55"/>
  <c r="G24" i="55"/>
  <c r="S23" i="55"/>
  <c r="T23" i="55" s="1"/>
  <c r="Q23" i="55"/>
  <c r="O23" i="55"/>
  <c r="G23" i="55"/>
  <c r="T22" i="55"/>
  <c r="S22" i="55"/>
  <c r="Q22" i="55"/>
  <c r="O22" i="55"/>
  <c r="G22" i="55"/>
  <c r="S21" i="55"/>
  <c r="Q21" i="55"/>
  <c r="O21" i="55"/>
  <c r="G21" i="55"/>
  <c r="S20" i="55"/>
  <c r="Q20" i="55"/>
  <c r="O20" i="55"/>
  <c r="G20" i="55"/>
  <c r="S19" i="55"/>
  <c r="T19" i="55" s="1"/>
  <c r="Q19" i="55"/>
  <c r="O19" i="55"/>
  <c r="G19" i="55"/>
  <c r="S18" i="55"/>
  <c r="Q18" i="55"/>
  <c r="O18" i="55"/>
  <c r="G18" i="55"/>
  <c r="S17" i="55"/>
  <c r="Q17" i="55"/>
  <c r="O17" i="55"/>
  <c r="G17" i="55"/>
  <c r="T17" i="55" s="1"/>
  <c r="S16" i="55"/>
  <c r="Q16" i="55"/>
  <c r="O16" i="55"/>
  <c r="G16" i="55"/>
  <c r="S15" i="55"/>
  <c r="Q15" i="55"/>
  <c r="O15" i="55"/>
  <c r="G15" i="55"/>
  <c r="T15" i="55" s="1"/>
  <c r="S14" i="55"/>
  <c r="T14" i="55" s="1"/>
  <c r="Q14" i="55"/>
  <c r="O14" i="55"/>
  <c r="G14" i="55"/>
  <c r="S13" i="55"/>
  <c r="Q13" i="55"/>
  <c r="O13" i="55"/>
  <c r="G13" i="55"/>
  <c r="S12" i="55"/>
  <c r="T12" i="55" s="1"/>
  <c r="Q12" i="55"/>
  <c r="O12" i="55"/>
  <c r="G12" i="55"/>
  <c r="S11" i="55"/>
  <c r="Q11" i="55"/>
  <c r="O11" i="55"/>
  <c r="G11" i="55"/>
  <c r="S10" i="55"/>
  <c r="Q10" i="55"/>
  <c r="O10" i="55"/>
  <c r="G10" i="55"/>
  <c r="T9" i="55"/>
  <c r="S9" i="55"/>
  <c r="Q9" i="55"/>
  <c r="O9" i="55"/>
  <c r="G9" i="55"/>
  <c r="S8" i="55"/>
  <c r="Q8" i="55"/>
  <c r="O8" i="55"/>
  <c r="G8" i="55"/>
  <c r="S7" i="55"/>
  <c r="T7" i="55" s="1"/>
  <c r="Q7" i="55"/>
  <c r="O7" i="55"/>
  <c r="G7" i="55"/>
  <c r="S6" i="55"/>
  <c r="Q6" i="55"/>
  <c r="O6" i="55"/>
  <c r="G6" i="55"/>
  <c r="T6" i="55" s="1"/>
  <c r="S5" i="55"/>
  <c r="Q5" i="55"/>
  <c r="O5" i="55"/>
  <c r="G5" i="55"/>
  <c r="S4" i="55"/>
  <c r="Q4" i="55"/>
  <c r="O4" i="55"/>
  <c r="G4" i="55"/>
  <c r="S3" i="55"/>
  <c r="U3" i="55" s="1"/>
  <c r="Q3" i="55"/>
  <c r="O3" i="55"/>
  <c r="G3" i="55"/>
  <c r="T20" i="55" l="1"/>
  <c r="T42" i="55"/>
  <c r="T75" i="55"/>
  <c r="T107" i="55"/>
  <c r="T112" i="55"/>
  <c r="T139" i="55"/>
  <c r="T144" i="55"/>
  <c r="T171" i="55"/>
  <c r="T176" i="55"/>
  <c r="T203" i="55"/>
  <c r="T205" i="55"/>
  <c r="T208" i="55"/>
  <c r="T235" i="55"/>
  <c r="T237" i="55"/>
  <c r="T240" i="55"/>
  <c r="T267" i="55"/>
  <c r="T269" i="55"/>
  <c r="T272" i="55"/>
  <c r="T299" i="55"/>
  <c r="T301" i="55"/>
  <c r="T304" i="55"/>
  <c r="T331" i="55"/>
  <c r="T333" i="55"/>
  <c r="T336" i="55"/>
  <c r="T362" i="55"/>
  <c r="T370" i="55"/>
  <c r="T378" i="55"/>
  <c r="T386" i="55"/>
  <c r="T394" i="55"/>
  <c r="T402" i="55"/>
  <c r="T410" i="55"/>
  <c r="T418" i="55"/>
  <c r="T426" i="55"/>
  <c r="T434" i="55"/>
  <c r="T442" i="55"/>
  <c r="T450" i="55"/>
  <c r="T458" i="55"/>
  <c r="T466" i="55"/>
  <c r="T180" i="55"/>
  <c r="T242" i="55"/>
  <c r="T274" i="55"/>
  <c r="T306" i="55"/>
  <c r="T338" i="55"/>
  <c r="T340" i="55"/>
  <c r="T342" i="55"/>
  <c r="T116" i="55"/>
  <c r="T148" i="55"/>
  <c r="T308" i="55"/>
  <c r="T4" i="55"/>
  <c r="T24" i="55"/>
  <c r="T47" i="55"/>
  <c r="T50" i="55"/>
  <c r="T52" i="55"/>
  <c r="T54" i="55"/>
  <c r="T84" i="55"/>
  <c r="T86" i="55"/>
  <c r="T115" i="55"/>
  <c r="T147" i="55"/>
  <c r="T179" i="55"/>
  <c r="T181" i="55"/>
  <c r="T211" i="55"/>
  <c r="T213" i="55"/>
  <c r="T243" i="55"/>
  <c r="T245" i="55"/>
  <c r="T275" i="55"/>
  <c r="T277" i="55"/>
  <c r="T307" i="55"/>
  <c r="T309" i="55"/>
  <c r="T339" i="55"/>
  <c r="T341" i="55"/>
  <c r="T11" i="55"/>
  <c r="T178" i="55"/>
  <c r="T212" i="55"/>
  <c r="T28" i="55"/>
  <c r="T45" i="55"/>
  <c r="T117" i="55"/>
  <c r="T122" i="55"/>
  <c r="T124" i="55"/>
  <c r="T126" i="55"/>
  <c r="T149" i="55"/>
  <c r="T154" i="55"/>
  <c r="T156" i="55"/>
  <c r="T158" i="55"/>
  <c r="T186" i="55"/>
  <c r="T188" i="55"/>
  <c r="T190" i="55"/>
  <c r="T218" i="55"/>
  <c r="T220" i="55"/>
  <c r="T222" i="55"/>
  <c r="T250" i="55"/>
  <c r="T252" i="55"/>
  <c r="T254" i="55"/>
  <c r="T282" i="55"/>
  <c r="T284" i="55"/>
  <c r="T286" i="55"/>
  <c r="T314" i="55"/>
  <c r="T316" i="55"/>
  <c r="T318" i="55"/>
  <c r="T346" i="55"/>
  <c r="T348" i="55"/>
  <c r="T350" i="55"/>
  <c r="T361" i="55"/>
  <c r="T369" i="55"/>
  <c r="T377" i="55"/>
  <c r="T385" i="55"/>
  <c r="T393" i="55"/>
  <c r="T401" i="55"/>
  <c r="T409" i="55"/>
  <c r="T417" i="55"/>
  <c r="T425" i="55"/>
  <c r="T433" i="55"/>
  <c r="T441" i="55"/>
  <c r="T449" i="55"/>
  <c r="T457" i="55"/>
  <c r="T465" i="55"/>
  <c r="T44" i="55"/>
  <c r="T82" i="55"/>
  <c r="T244" i="55"/>
  <c r="T276" i="55"/>
  <c r="T8" i="55"/>
  <c r="T32" i="55"/>
  <c r="T60" i="55"/>
  <c r="T62" i="55"/>
  <c r="T85" i="55"/>
  <c r="T92" i="55"/>
  <c r="T94" i="55"/>
  <c r="T96" i="55"/>
  <c r="T123" i="55"/>
  <c r="T128" i="55"/>
  <c r="T155" i="55"/>
  <c r="T160" i="55"/>
  <c r="T187" i="55"/>
  <c r="T189" i="55"/>
  <c r="T192" i="55"/>
  <c r="T219" i="55"/>
  <c r="T221" i="55"/>
  <c r="T224" i="55"/>
  <c r="T251" i="55"/>
  <c r="T253" i="55"/>
  <c r="T256" i="55"/>
  <c r="T283" i="55"/>
  <c r="T285" i="55"/>
  <c r="T288" i="55"/>
  <c r="T315" i="55"/>
  <c r="T317" i="55"/>
  <c r="T320" i="55"/>
  <c r="T347" i="55"/>
  <c r="T349" i="55"/>
  <c r="T352" i="55"/>
  <c r="T366" i="55"/>
  <c r="T374" i="55"/>
  <c r="T382" i="55"/>
  <c r="T390" i="55"/>
  <c r="T398" i="55"/>
  <c r="T406" i="55"/>
  <c r="T414" i="55"/>
  <c r="T422" i="55"/>
  <c r="T430" i="55"/>
  <c r="T438" i="55"/>
  <c r="T446" i="55"/>
  <c r="T454" i="55"/>
  <c r="T462" i="55"/>
  <c r="T470" i="55"/>
  <c r="T114" i="55"/>
  <c r="T210" i="55"/>
  <c r="T363" i="55"/>
  <c r="T371" i="55"/>
  <c r="T379" i="55"/>
  <c r="T387" i="55"/>
  <c r="T395" i="55"/>
  <c r="T403" i="55"/>
  <c r="T411" i="55"/>
  <c r="T419" i="55"/>
  <c r="T427" i="55"/>
  <c r="T435" i="55"/>
  <c r="T443" i="55"/>
  <c r="T451" i="55"/>
  <c r="T459" i="55"/>
  <c r="T467" i="55"/>
  <c r="T146" i="55"/>
  <c r="T16" i="55"/>
  <c r="T36" i="55"/>
  <c r="T68" i="55"/>
  <c r="T72" i="55"/>
  <c r="T99" i="55"/>
  <c r="T101" i="55"/>
  <c r="T131" i="55"/>
  <c r="T163" i="55"/>
  <c r="T195" i="55"/>
  <c r="T197" i="55"/>
  <c r="T227" i="55"/>
  <c r="T229" i="55"/>
  <c r="T259" i="55"/>
  <c r="T261" i="55"/>
  <c r="T291" i="55"/>
  <c r="T293" i="55"/>
  <c r="T323" i="55"/>
  <c r="T325" i="55"/>
  <c r="T355" i="55"/>
  <c r="T357" i="55"/>
  <c r="T29" i="55"/>
  <c r="T13" i="55"/>
  <c r="T69" i="55"/>
  <c r="T18" i="55"/>
  <c r="T34" i="55"/>
  <c r="T157" i="55"/>
  <c r="T166" i="55"/>
  <c r="T198" i="55"/>
  <c r="T230" i="55"/>
  <c r="T262" i="55"/>
  <c r="T294" i="55"/>
  <c r="T56" i="55"/>
  <c r="T78" i="55"/>
  <c r="T102" i="55"/>
  <c r="T125" i="55"/>
  <c r="T134" i="55"/>
  <c r="T38" i="55"/>
  <c r="T53" i="55"/>
  <c r="T58" i="55"/>
  <c r="T80" i="55"/>
  <c r="T104" i="55"/>
  <c r="T136" i="55"/>
  <c r="T168" i="55"/>
  <c r="T200" i="55"/>
  <c r="T232" i="55"/>
  <c r="T264" i="55"/>
  <c r="T296" i="55"/>
  <c r="T328" i="55"/>
  <c r="T360" i="55"/>
  <c r="T368" i="55"/>
  <c r="T376" i="55"/>
  <c r="T384" i="55"/>
  <c r="T392" i="55"/>
  <c r="T400" i="55"/>
  <c r="T408" i="55"/>
  <c r="T416" i="55"/>
  <c r="T424" i="55"/>
  <c r="T432" i="55"/>
  <c r="T440" i="55"/>
  <c r="T448" i="55"/>
  <c r="T456" i="55"/>
  <c r="T464" i="55"/>
  <c r="T472" i="55"/>
  <c r="T21" i="55"/>
  <c r="T37" i="55"/>
  <c r="T3" i="55"/>
  <c r="T10" i="55"/>
  <c r="T26" i="55"/>
  <c r="T46" i="55"/>
  <c r="T61" i="55"/>
  <c r="T66" i="55"/>
  <c r="T88" i="55"/>
  <c r="T109" i="55"/>
  <c r="T118" i="55"/>
  <c r="T141" i="55"/>
  <c r="T150" i="55"/>
  <c r="T173" i="55"/>
  <c r="T182" i="55"/>
  <c r="T214" i="55"/>
  <c r="T246" i="55"/>
  <c r="T278" i="55"/>
  <c r="T310" i="55"/>
  <c r="T367" i="55"/>
  <c r="T375" i="55"/>
  <c r="T383" i="55"/>
  <c r="T391" i="55"/>
  <c r="T399" i="55"/>
  <c r="T407" i="55"/>
  <c r="T415" i="55"/>
  <c r="T423" i="55"/>
  <c r="T431" i="55"/>
  <c r="T439" i="55"/>
  <c r="T447" i="55"/>
  <c r="T455" i="55"/>
  <c r="T463" i="55"/>
  <c r="T471" i="55"/>
  <c r="T5" i="55"/>
  <c r="T48" i="55"/>
  <c r="T70" i="55"/>
  <c r="T90" i="55"/>
  <c r="T120" i="55"/>
  <c r="T152" i="55"/>
  <c r="T184" i="55"/>
  <c r="T216" i="55"/>
  <c r="T248" i="55"/>
  <c r="T280" i="55"/>
  <c r="T312" i="55"/>
  <c r="T344" i="55"/>
  <c r="T364" i="55"/>
  <c r="T372" i="55"/>
  <c r="T380" i="55"/>
  <c r="T388" i="55"/>
  <c r="T396" i="55"/>
  <c r="T404" i="55"/>
  <c r="T412" i="55"/>
  <c r="T420" i="55"/>
  <c r="T428" i="55"/>
  <c r="T436" i="55"/>
  <c r="T444" i="55"/>
  <c r="T452" i="55"/>
  <c r="T460" i="55"/>
  <c r="T468" i="55"/>
  <c r="Q474" i="53" l="1"/>
  <c r="Q475" i="53"/>
  <c r="Q476" i="53"/>
  <c r="Q477" i="53"/>
  <c r="Q478" i="53"/>
  <c r="Q479" i="53"/>
  <c r="Q480" i="53"/>
  <c r="Q481" i="53"/>
  <c r="Q482" i="53"/>
  <c r="Q483" i="53"/>
  <c r="Q484" i="53"/>
  <c r="Q485" i="53"/>
  <c r="Q486" i="53"/>
  <c r="Q487" i="53"/>
  <c r="Q488" i="53"/>
  <c r="Q489" i="53"/>
  <c r="Q490" i="53"/>
  <c r="Q491" i="53"/>
  <c r="Q492" i="53"/>
  <c r="Q493" i="53"/>
  <c r="Q494" i="53"/>
  <c r="Q495" i="53"/>
  <c r="Q496" i="53"/>
  <c r="Q497" i="53"/>
  <c r="Q498" i="53"/>
  <c r="Q499" i="53"/>
  <c r="Q500" i="53"/>
  <c r="Q473" i="53"/>
  <c r="Q4" i="53" l="1"/>
  <c r="Q5" i="53"/>
  <c r="Q6" i="53"/>
  <c r="Q7" i="53"/>
  <c r="Q8" i="53"/>
  <c r="Q9" i="53"/>
  <c r="Q10" i="53"/>
  <c r="Q11" i="53"/>
  <c r="Q12" i="53"/>
  <c r="Q13" i="53"/>
  <c r="Q14" i="53"/>
  <c r="Q15" i="53"/>
  <c r="Q16" i="53"/>
  <c r="Q17" i="53"/>
  <c r="Q18" i="53"/>
  <c r="Q19" i="53"/>
  <c r="Q20" i="53"/>
  <c r="Q21" i="53"/>
  <c r="Q22" i="53"/>
  <c r="Q23" i="53"/>
  <c r="Q24" i="53"/>
  <c r="Q25" i="53"/>
  <c r="Q26" i="53"/>
  <c r="Q27" i="53"/>
  <c r="Q28" i="53"/>
  <c r="Q29" i="53"/>
  <c r="Q30" i="53"/>
  <c r="Q31" i="53"/>
  <c r="Q32" i="53"/>
  <c r="Q33" i="53"/>
  <c r="Q34" i="53"/>
  <c r="Q35" i="53"/>
  <c r="Q36" i="53"/>
  <c r="Q37" i="53"/>
  <c r="Q38" i="53"/>
  <c r="Q39" i="53"/>
  <c r="Q40" i="53"/>
  <c r="Q41" i="53"/>
  <c r="Q42" i="53"/>
  <c r="Q43" i="53"/>
  <c r="Q44" i="53"/>
  <c r="Q45" i="53"/>
  <c r="Q46" i="53"/>
  <c r="Q47" i="53"/>
  <c r="Q48" i="53"/>
  <c r="Q49" i="53"/>
  <c r="Q50" i="53"/>
  <c r="Q51" i="53"/>
  <c r="Q52" i="53"/>
  <c r="Q53" i="53"/>
  <c r="Q54" i="53"/>
  <c r="Q55" i="53"/>
  <c r="Q56" i="53"/>
  <c r="Q57" i="53"/>
  <c r="Q58" i="53"/>
  <c r="Q59" i="53"/>
  <c r="Q60" i="53"/>
  <c r="Q61" i="53"/>
  <c r="Q62" i="53"/>
  <c r="Q63" i="53"/>
  <c r="Q64" i="53"/>
  <c r="Q65" i="53"/>
  <c r="Q66" i="53"/>
  <c r="Q67" i="53"/>
  <c r="Q68" i="53"/>
  <c r="Q69" i="53"/>
  <c r="Q70" i="53"/>
  <c r="Q71" i="53"/>
  <c r="Q72" i="53"/>
  <c r="Q73" i="53"/>
  <c r="Q74" i="53"/>
  <c r="Q75" i="53"/>
  <c r="Q76" i="53"/>
  <c r="Q77" i="53"/>
  <c r="Q78" i="53"/>
  <c r="Q79" i="53"/>
  <c r="Q80" i="53"/>
  <c r="Q81" i="53"/>
  <c r="Q82" i="53"/>
  <c r="Q83" i="53"/>
  <c r="Q84" i="53"/>
  <c r="Q85" i="53"/>
  <c r="Q86" i="53"/>
  <c r="Q87" i="53"/>
  <c r="Q88" i="53"/>
  <c r="Q89" i="53"/>
  <c r="Q90" i="53"/>
  <c r="Q91" i="53"/>
  <c r="Q92" i="53"/>
  <c r="Q93" i="53"/>
  <c r="Q94" i="53"/>
  <c r="Q95" i="53"/>
  <c r="Q96" i="53"/>
  <c r="Q97" i="53"/>
  <c r="Q98" i="53"/>
  <c r="Q99" i="53"/>
  <c r="Q100" i="53"/>
  <c r="Q101" i="53"/>
  <c r="Q102" i="53"/>
  <c r="Q103" i="53"/>
  <c r="Q104" i="53"/>
  <c r="Q105" i="53"/>
  <c r="Q106" i="53"/>
  <c r="Q107" i="53"/>
  <c r="Q108" i="53"/>
  <c r="Q109" i="53"/>
  <c r="Q110" i="53"/>
  <c r="Q111" i="53"/>
  <c r="Q112" i="53"/>
  <c r="Q113" i="53"/>
  <c r="Q114" i="53"/>
  <c r="Q115" i="53"/>
  <c r="Q116" i="53"/>
  <c r="Q117" i="53"/>
  <c r="Q118" i="53"/>
  <c r="Q119" i="53"/>
  <c r="Q120" i="53"/>
  <c r="Q121" i="53"/>
  <c r="Q122" i="53"/>
  <c r="Q123" i="53"/>
  <c r="Q124" i="53"/>
  <c r="Q125" i="53"/>
  <c r="Q126" i="53"/>
  <c r="Q127" i="53"/>
  <c r="Q128" i="53"/>
  <c r="Q129" i="53"/>
  <c r="Q130" i="53"/>
  <c r="Q131" i="53"/>
  <c r="Q132" i="53"/>
  <c r="Q133" i="53"/>
  <c r="Q134" i="53"/>
  <c r="Q135" i="53"/>
  <c r="Q136" i="53"/>
  <c r="Q137" i="53"/>
  <c r="Q138" i="53"/>
  <c r="Q139" i="53"/>
  <c r="Q140" i="53"/>
  <c r="Q141" i="53"/>
  <c r="Q142" i="53"/>
  <c r="Q143" i="53"/>
  <c r="Q144" i="53"/>
  <c r="Q145" i="53"/>
  <c r="Q146" i="53"/>
  <c r="Q147" i="53"/>
  <c r="Q148" i="53"/>
  <c r="Q149" i="53"/>
  <c r="Q150" i="53"/>
  <c r="Q151" i="53"/>
  <c r="Q152" i="53"/>
  <c r="Q153" i="53"/>
  <c r="Q154" i="53"/>
  <c r="Q155" i="53"/>
  <c r="Q156" i="53"/>
  <c r="Q157" i="53"/>
  <c r="Q158" i="53"/>
  <c r="Q159" i="53"/>
  <c r="Q160" i="53"/>
  <c r="Q161" i="53"/>
  <c r="Q162" i="53"/>
  <c r="Q163" i="53"/>
  <c r="Q164" i="53"/>
  <c r="Q165" i="53"/>
  <c r="Q166" i="53"/>
  <c r="Q167" i="53"/>
  <c r="Q168" i="53"/>
  <c r="Q169" i="53"/>
  <c r="Q170" i="53"/>
  <c r="Q171" i="53"/>
  <c r="Q172" i="53"/>
  <c r="Q173" i="53"/>
  <c r="Q174" i="53"/>
  <c r="Q175" i="53"/>
  <c r="Q176" i="53"/>
  <c r="Q177" i="53"/>
  <c r="Q178" i="53"/>
  <c r="Q179" i="53"/>
  <c r="Q180" i="53"/>
  <c r="Q181" i="53"/>
  <c r="Q182" i="53"/>
  <c r="Q183" i="53"/>
  <c r="Q184" i="53"/>
  <c r="Q185" i="53"/>
  <c r="Q186" i="53"/>
  <c r="Q187" i="53"/>
  <c r="Q188" i="53"/>
  <c r="Q189" i="53"/>
  <c r="Q190" i="53"/>
  <c r="Q191" i="53"/>
  <c r="Q192" i="53"/>
  <c r="Q193" i="53"/>
  <c r="Q194" i="53"/>
  <c r="Q195" i="53"/>
  <c r="Q196" i="53"/>
  <c r="Q197" i="53"/>
  <c r="Q198" i="53"/>
  <c r="Q199" i="53"/>
  <c r="Q200" i="53"/>
  <c r="Q201" i="53"/>
  <c r="Q202" i="53"/>
  <c r="Q203" i="53"/>
  <c r="Q204" i="53"/>
  <c r="Q205" i="53"/>
  <c r="Q206" i="53"/>
  <c r="Q207" i="53"/>
  <c r="Q208" i="53"/>
  <c r="Q209" i="53"/>
  <c r="Q210" i="53"/>
  <c r="Q211" i="53"/>
  <c r="Q212" i="53"/>
  <c r="Q213" i="53"/>
  <c r="Q214" i="53"/>
  <c r="Q215" i="53"/>
  <c r="Q216" i="53"/>
  <c r="Q217" i="53"/>
  <c r="Q218" i="53"/>
  <c r="Q219" i="53"/>
  <c r="Q220" i="53"/>
  <c r="Q221" i="53"/>
  <c r="Q222" i="53"/>
  <c r="Q223" i="53"/>
  <c r="Q224" i="53"/>
  <c r="Q225" i="53"/>
  <c r="Q226" i="53"/>
  <c r="Q227" i="53"/>
  <c r="Q228" i="53"/>
  <c r="Q229" i="53"/>
  <c r="Q230" i="53"/>
  <c r="Q231" i="53"/>
  <c r="Q232" i="53"/>
  <c r="Q233" i="53"/>
  <c r="Q234" i="53"/>
  <c r="Q235" i="53"/>
  <c r="Q236" i="53"/>
  <c r="Q237" i="53"/>
  <c r="Q238" i="53"/>
  <c r="Q239" i="53"/>
  <c r="Q240" i="53"/>
  <c r="Q241" i="53"/>
  <c r="Q242" i="53"/>
  <c r="Q243" i="53"/>
  <c r="Q244" i="53"/>
  <c r="Q245" i="53"/>
  <c r="Q246" i="53"/>
  <c r="Q247" i="53"/>
  <c r="Q248" i="53"/>
  <c r="Q249" i="53"/>
  <c r="Q250" i="53"/>
  <c r="Q251" i="53"/>
  <c r="Q252" i="53"/>
  <c r="Q253" i="53"/>
  <c r="Q254" i="53"/>
  <c r="Q255" i="53"/>
  <c r="Q256" i="53"/>
  <c r="Q257" i="53"/>
  <c r="Q258" i="53"/>
  <c r="Q259" i="53"/>
  <c r="Q260" i="53"/>
  <c r="Q261" i="53"/>
  <c r="Q262" i="53"/>
  <c r="Q263" i="53"/>
  <c r="Q264" i="53"/>
  <c r="Q265" i="53"/>
  <c r="Q266" i="53"/>
  <c r="Q267" i="53"/>
  <c r="Q268" i="53"/>
  <c r="Q269" i="53"/>
  <c r="Q270" i="53"/>
  <c r="Q271" i="53"/>
  <c r="Q272" i="53"/>
  <c r="Q273" i="53"/>
  <c r="Q274" i="53"/>
  <c r="Q275" i="53"/>
  <c r="Q276" i="53"/>
  <c r="Q277" i="53"/>
  <c r="Q278" i="53"/>
  <c r="Q279" i="53"/>
  <c r="Q280" i="53"/>
  <c r="Q281" i="53"/>
  <c r="Q282" i="53"/>
  <c r="Q283" i="53"/>
  <c r="Q284" i="53"/>
  <c r="Q285" i="53"/>
  <c r="Q286" i="53"/>
  <c r="Q287" i="53"/>
  <c r="Q288" i="53"/>
  <c r="Q289" i="53"/>
  <c r="Q290" i="53"/>
  <c r="Q291" i="53"/>
  <c r="Q292" i="53"/>
  <c r="Q293" i="53"/>
  <c r="Q294" i="53"/>
  <c r="Q295" i="53"/>
  <c r="Q296" i="53"/>
  <c r="Q297" i="53"/>
  <c r="Q298" i="53"/>
  <c r="Q299" i="53"/>
  <c r="Q300" i="53"/>
  <c r="Q301" i="53"/>
  <c r="Q302" i="53"/>
  <c r="Q303" i="53"/>
  <c r="Q304" i="53"/>
  <c r="Q305" i="53"/>
  <c r="Q306" i="53"/>
  <c r="Q307" i="53"/>
  <c r="Q308" i="53"/>
  <c r="Q309" i="53"/>
  <c r="Q310" i="53"/>
  <c r="Q311" i="53"/>
  <c r="Q312" i="53"/>
  <c r="Q313" i="53"/>
  <c r="Q314" i="53"/>
  <c r="Q315" i="53"/>
  <c r="Q316" i="53"/>
  <c r="Q317" i="53"/>
  <c r="Q318" i="53"/>
  <c r="Q319" i="53"/>
  <c r="Q320" i="53"/>
  <c r="Q321" i="53"/>
  <c r="Q322" i="53"/>
  <c r="Q323" i="53"/>
  <c r="Q324" i="53"/>
  <c r="Q325" i="53"/>
  <c r="Q326" i="53"/>
  <c r="Q327" i="53"/>
  <c r="Q328" i="53"/>
  <c r="Q329" i="53"/>
  <c r="Q330" i="53"/>
  <c r="Q331" i="53"/>
  <c r="Q332" i="53"/>
  <c r="Q333" i="53"/>
  <c r="Q334" i="53"/>
  <c r="Q335" i="53"/>
  <c r="Q336" i="53"/>
  <c r="Q337" i="53"/>
  <c r="Q338" i="53"/>
  <c r="Q339" i="53"/>
  <c r="Q340" i="53"/>
  <c r="Q341" i="53"/>
  <c r="Q342" i="53"/>
  <c r="Q343" i="53"/>
  <c r="Q344" i="53"/>
  <c r="Q345" i="53"/>
  <c r="Q346" i="53"/>
  <c r="Q347" i="53"/>
  <c r="Q348" i="53"/>
  <c r="Q349" i="53"/>
  <c r="Q350" i="53"/>
  <c r="Q351" i="53"/>
  <c r="Q352" i="53"/>
  <c r="Q353" i="53"/>
  <c r="Q354" i="53"/>
  <c r="Q355" i="53"/>
  <c r="Q356" i="53"/>
  <c r="Q357" i="53"/>
  <c r="Q358" i="53"/>
  <c r="Q359" i="53"/>
  <c r="Q360" i="53"/>
  <c r="Q361" i="53"/>
  <c r="Q362" i="53"/>
  <c r="Q363" i="53"/>
  <c r="Q364" i="53"/>
  <c r="Q365" i="53"/>
  <c r="Q366" i="53"/>
  <c r="Q367" i="53"/>
  <c r="Q368" i="53"/>
  <c r="Q369" i="53"/>
  <c r="Q370" i="53"/>
  <c r="Q371" i="53"/>
  <c r="Q372" i="53"/>
  <c r="Q373" i="53"/>
  <c r="Q374" i="53"/>
  <c r="Q375" i="53"/>
  <c r="Q376" i="53"/>
  <c r="Q377" i="53"/>
  <c r="Q378" i="53"/>
  <c r="Q379" i="53"/>
  <c r="Q380" i="53"/>
  <c r="Q381" i="53"/>
  <c r="Q382" i="53"/>
  <c r="Q383" i="53"/>
  <c r="Q384" i="53"/>
  <c r="Q385" i="53"/>
  <c r="Q386" i="53"/>
  <c r="Q387" i="53"/>
  <c r="Q388" i="53"/>
  <c r="Q389" i="53"/>
  <c r="Q390" i="53"/>
  <c r="Q391" i="53"/>
  <c r="Q392" i="53"/>
  <c r="Q393" i="53"/>
  <c r="Q394" i="53"/>
  <c r="Q395" i="53"/>
  <c r="Q396" i="53"/>
  <c r="Q397" i="53"/>
  <c r="Q398" i="53"/>
  <c r="Q399" i="53"/>
  <c r="Q400" i="53"/>
  <c r="Q401" i="53"/>
  <c r="Q402" i="53"/>
  <c r="Q403" i="53"/>
  <c r="Q404" i="53"/>
  <c r="Q405" i="53"/>
  <c r="Q406" i="53"/>
  <c r="Q407" i="53"/>
  <c r="Q408" i="53"/>
  <c r="Q409" i="53"/>
  <c r="Q410" i="53"/>
  <c r="Q411" i="53"/>
  <c r="Q412" i="53"/>
  <c r="Q413" i="53"/>
  <c r="Q414" i="53"/>
  <c r="Q415" i="53"/>
  <c r="Q416" i="53"/>
  <c r="Q417" i="53"/>
  <c r="Q418" i="53"/>
  <c r="Q419" i="53"/>
  <c r="Q420" i="53"/>
  <c r="Q421" i="53"/>
  <c r="Q422" i="53"/>
  <c r="Q423" i="53"/>
  <c r="Q424" i="53"/>
  <c r="Q425" i="53"/>
  <c r="Q426" i="53"/>
  <c r="Q427" i="53"/>
  <c r="Q428" i="53"/>
  <c r="Q429" i="53"/>
  <c r="Q430" i="53"/>
  <c r="Q431" i="53"/>
  <c r="Q432" i="53"/>
  <c r="Q433" i="53"/>
  <c r="Q434" i="53"/>
  <c r="Q435" i="53"/>
  <c r="Q436" i="53"/>
  <c r="Q437" i="53"/>
  <c r="Q438" i="53"/>
  <c r="Q439" i="53"/>
  <c r="Q440" i="53"/>
  <c r="Q441" i="53"/>
  <c r="Q442" i="53"/>
  <c r="Q443" i="53"/>
  <c r="Q444" i="53"/>
  <c r="Q445" i="53"/>
  <c r="Q446" i="53"/>
  <c r="Q447" i="53"/>
  <c r="Q448" i="53"/>
  <c r="Q449" i="53"/>
  <c r="Q450" i="53"/>
  <c r="Q451" i="53"/>
  <c r="Q452" i="53"/>
  <c r="Q453" i="53"/>
  <c r="Q454" i="53"/>
  <c r="Q455" i="53"/>
  <c r="Q456" i="53"/>
  <c r="Q457" i="53"/>
  <c r="Q458" i="53"/>
  <c r="Q459" i="53"/>
  <c r="Q460" i="53"/>
  <c r="Q461" i="53"/>
  <c r="Q462" i="53"/>
  <c r="Q463" i="53"/>
  <c r="Q464" i="53"/>
  <c r="Q465" i="53"/>
  <c r="Q466" i="53"/>
  <c r="Q467" i="53"/>
  <c r="Q468" i="53"/>
  <c r="Q469" i="53"/>
  <c r="Q470" i="53"/>
  <c r="Q471" i="53"/>
  <c r="Q472" i="53"/>
  <c r="Q3" i="53"/>
  <c r="S4" i="53" l="1"/>
  <c r="S5" i="53"/>
  <c r="S6" i="53"/>
  <c r="S7" i="53"/>
  <c r="S8" i="53"/>
  <c r="S9" i="53"/>
  <c r="S10" i="53"/>
  <c r="S11" i="53"/>
  <c r="S12" i="53"/>
  <c r="S13" i="53"/>
  <c r="S14" i="53"/>
  <c r="S15" i="53"/>
  <c r="S16" i="53"/>
  <c r="S17" i="53"/>
  <c r="S18" i="53"/>
  <c r="S19" i="53"/>
  <c r="S20" i="53"/>
  <c r="S21" i="53"/>
  <c r="S22" i="53"/>
  <c r="S23" i="53"/>
  <c r="S24" i="53"/>
  <c r="S25" i="53"/>
  <c r="S26" i="53"/>
  <c r="S27" i="53"/>
  <c r="S28" i="53"/>
  <c r="S29" i="53"/>
  <c r="S30" i="53"/>
  <c r="S31" i="53"/>
  <c r="S32" i="53"/>
  <c r="S33" i="53"/>
  <c r="S34" i="53"/>
  <c r="S35" i="53"/>
  <c r="S36" i="53"/>
  <c r="S37" i="53"/>
  <c r="S38" i="53"/>
  <c r="S39" i="53"/>
  <c r="S40" i="53"/>
  <c r="S41" i="53"/>
  <c r="S42" i="53"/>
  <c r="S43" i="53"/>
  <c r="S44" i="53"/>
  <c r="S45" i="53"/>
  <c r="S46" i="53"/>
  <c r="S47" i="53"/>
  <c r="S48" i="53"/>
  <c r="S49" i="53"/>
  <c r="S50" i="53"/>
  <c r="S51" i="53"/>
  <c r="S52" i="53"/>
  <c r="S53" i="53"/>
  <c r="S54" i="53"/>
  <c r="S55" i="53"/>
  <c r="S56" i="53"/>
  <c r="S57" i="53"/>
  <c r="S58" i="53"/>
  <c r="S59" i="53"/>
  <c r="S60" i="53"/>
  <c r="S61" i="53"/>
  <c r="S62" i="53"/>
  <c r="S63" i="53"/>
  <c r="S64" i="53"/>
  <c r="S65" i="53"/>
  <c r="S66" i="53"/>
  <c r="S67" i="53"/>
  <c r="S68" i="53"/>
  <c r="S69" i="53"/>
  <c r="S70" i="53"/>
  <c r="S71" i="53"/>
  <c r="S72" i="53"/>
  <c r="S73" i="53"/>
  <c r="S74" i="53"/>
  <c r="S75" i="53"/>
  <c r="S76" i="53"/>
  <c r="S77" i="53"/>
  <c r="S78" i="53"/>
  <c r="S79" i="53"/>
  <c r="S80" i="53"/>
  <c r="S81" i="53"/>
  <c r="S82" i="53"/>
  <c r="S83" i="53"/>
  <c r="S84" i="53"/>
  <c r="S85" i="53"/>
  <c r="S86" i="53"/>
  <c r="S87" i="53"/>
  <c r="S88" i="53"/>
  <c r="S89" i="53"/>
  <c r="S90" i="53"/>
  <c r="S91" i="53"/>
  <c r="S92" i="53"/>
  <c r="S93" i="53"/>
  <c r="S94" i="53"/>
  <c r="S95" i="53"/>
  <c r="S96" i="53"/>
  <c r="S97" i="53"/>
  <c r="S98" i="53"/>
  <c r="S99" i="53"/>
  <c r="S100" i="53"/>
  <c r="S101" i="53"/>
  <c r="S102" i="53"/>
  <c r="S103" i="53"/>
  <c r="S104" i="53"/>
  <c r="S105" i="53"/>
  <c r="S106" i="53"/>
  <c r="S107" i="53"/>
  <c r="S108" i="53"/>
  <c r="S109" i="53"/>
  <c r="S110" i="53"/>
  <c r="S111" i="53"/>
  <c r="S112" i="53"/>
  <c r="S113" i="53"/>
  <c r="S114" i="53"/>
  <c r="S115" i="53"/>
  <c r="S116" i="53"/>
  <c r="S117" i="53"/>
  <c r="S118" i="53"/>
  <c r="S119" i="53"/>
  <c r="S120" i="53"/>
  <c r="S121" i="53"/>
  <c r="S122" i="53"/>
  <c r="S123" i="53"/>
  <c r="S124" i="53"/>
  <c r="S125" i="53"/>
  <c r="S126" i="53"/>
  <c r="S127" i="53"/>
  <c r="S128" i="53"/>
  <c r="S129" i="53"/>
  <c r="S130" i="53"/>
  <c r="S131" i="53"/>
  <c r="S132" i="53"/>
  <c r="S133" i="53"/>
  <c r="S134" i="53"/>
  <c r="S135" i="53"/>
  <c r="S136" i="53"/>
  <c r="S137" i="53"/>
  <c r="S138" i="53"/>
  <c r="S139" i="53"/>
  <c r="S140" i="53"/>
  <c r="S141" i="53"/>
  <c r="S142" i="53"/>
  <c r="S143" i="53"/>
  <c r="S144" i="53"/>
  <c r="S145" i="53"/>
  <c r="S146" i="53"/>
  <c r="S147" i="53"/>
  <c r="S148" i="53"/>
  <c r="S149" i="53"/>
  <c r="S150" i="53"/>
  <c r="S151" i="53"/>
  <c r="S152" i="53"/>
  <c r="S153" i="53"/>
  <c r="S154" i="53"/>
  <c r="S155" i="53"/>
  <c r="S156" i="53"/>
  <c r="S157" i="53"/>
  <c r="S158" i="53"/>
  <c r="S159" i="53"/>
  <c r="S160" i="53"/>
  <c r="S161" i="53"/>
  <c r="S162" i="53"/>
  <c r="S163" i="53"/>
  <c r="S164" i="53"/>
  <c r="S165" i="53"/>
  <c r="S166" i="53"/>
  <c r="S167" i="53"/>
  <c r="S168" i="53"/>
  <c r="S169" i="53"/>
  <c r="S170" i="53"/>
  <c r="S171" i="53"/>
  <c r="S172" i="53"/>
  <c r="S173" i="53"/>
  <c r="S174" i="53"/>
  <c r="S175" i="53"/>
  <c r="S176" i="53"/>
  <c r="S177" i="53"/>
  <c r="S178" i="53"/>
  <c r="S179" i="53"/>
  <c r="S180" i="53"/>
  <c r="S181" i="53"/>
  <c r="S182" i="53"/>
  <c r="S183" i="53"/>
  <c r="S184" i="53"/>
  <c r="S185" i="53"/>
  <c r="S186" i="53"/>
  <c r="S187" i="53"/>
  <c r="S188" i="53"/>
  <c r="S189" i="53"/>
  <c r="S190" i="53"/>
  <c r="S191" i="53"/>
  <c r="S192" i="53"/>
  <c r="S193" i="53"/>
  <c r="S194" i="53"/>
  <c r="S195" i="53"/>
  <c r="S196" i="53"/>
  <c r="S197" i="53"/>
  <c r="S198" i="53"/>
  <c r="S199" i="53"/>
  <c r="S200" i="53"/>
  <c r="S201" i="53"/>
  <c r="S202" i="53"/>
  <c r="S203" i="53"/>
  <c r="S204" i="53"/>
  <c r="S205" i="53"/>
  <c r="S206" i="53"/>
  <c r="S207" i="53"/>
  <c r="S208" i="53"/>
  <c r="S209" i="53"/>
  <c r="S210" i="53"/>
  <c r="S211" i="53"/>
  <c r="S212" i="53"/>
  <c r="S213" i="53"/>
  <c r="S214" i="53"/>
  <c r="S215" i="53"/>
  <c r="S216" i="53"/>
  <c r="S217" i="53"/>
  <c r="S218" i="53"/>
  <c r="S219" i="53"/>
  <c r="S220" i="53"/>
  <c r="S221" i="53"/>
  <c r="S222" i="53"/>
  <c r="S223" i="53"/>
  <c r="S224" i="53"/>
  <c r="S225" i="53"/>
  <c r="S226" i="53"/>
  <c r="S227" i="53"/>
  <c r="S228" i="53"/>
  <c r="S229" i="53"/>
  <c r="S230" i="53"/>
  <c r="S231" i="53"/>
  <c r="S232" i="53"/>
  <c r="S233" i="53"/>
  <c r="S234" i="53"/>
  <c r="S235" i="53"/>
  <c r="S236" i="53"/>
  <c r="S237" i="53"/>
  <c r="S238" i="53"/>
  <c r="S239" i="53"/>
  <c r="S240" i="53"/>
  <c r="S241" i="53"/>
  <c r="S242" i="53"/>
  <c r="S243" i="53"/>
  <c r="S244" i="53"/>
  <c r="S245" i="53"/>
  <c r="S246" i="53"/>
  <c r="S247" i="53"/>
  <c r="S248" i="53"/>
  <c r="S249" i="53"/>
  <c r="S250" i="53"/>
  <c r="S251" i="53"/>
  <c r="S252" i="53"/>
  <c r="S253" i="53"/>
  <c r="S254" i="53"/>
  <c r="S255" i="53"/>
  <c r="S256" i="53"/>
  <c r="S257" i="53"/>
  <c r="S258" i="53"/>
  <c r="S259" i="53"/>
  <c r="S260" i="53"/>
  <c r="S261" i="53"/>
  <c r="S262" i="53"/>
  <c r="S263" i="53"/>
  <c r="S264" i="53"/>
  <c r="S265" i="53"/>
  <c r="S266" i="53"/>
  <c r="S267" i="53"/>
  <c r="S268" i="53"/>
  <c r="S269" i="53"/>
  <c r="S270" i="53"/>
  <c r="S271" i="53"/>
  <c r="S272" i="53"/>
  <c r="S273" i="53"/>
  <c r="S274" i="53"/>
  <c r="S275" i="53"/>
  <c r="S276" i="53"/>
  <c r="S277" i="53"/>
  <c r="S278" i="53"/>
  <c r="S279" i="53"/>
  <c r="S280" i="53"/>
  <c r="S281" i="53"/>
  <c r="S282" i="53"/>
  <c r="S283" i="53"/>
  <c r="S284" i="53"/>
  <c r="S285" i="53"/>
  <c r="S286" i="53"/>
  <c r="S287" i="53"/>
  <c r="S288" i="53"/>
  <c r="S289" i="53"/>
  <c r="S290" i="53"/>
  <c r="S291" i="53"/>
  <c r="S292" i="53"/>
  <c r="S293" i="53"/>
  <c r="S294" i="53"/>
  <c r="S295" i="53"/>
  <c r="S296" i="53"/>
  <c r="S297" i="53"/>
  <c r="S298" i="53"/>
  <c r="S299" i="53"/>
  <c r="S300" i="53"/>
  <c r="S301" i="53"/>
  <c r="S302" i="53"/>
  <c r="S303" i="53"/>
  <c r="S304" i="53"/>
  <c r="S305" i="53"/>
  <c r="S306" i="53"/>
  <c r="S307" i="53"/>
  <c r="S308" i="53"/>
  <c r="S309" i="53"/>
  <c r="S310" i="53"/>
  <c r="S311" i="53"/>
  <c r="S312" i="53"/>
  <c r="S313" i="53"/>
  <c r="S314" i="53"/>
  <c r="S315" i="53"/>
  <c r="S316" i="53"/>
  <c r="S317" i="53"/>
  <c r="S318" i="53"/>
  <c r="S319" i="53"/>
  <c r="S320" i="53"/>
  <c r="S321" i="53"/>
  <c r="S322" i="53"/>
  <c r="S323" i="53"/>
  <c r="S324" i="53"/>
  <c r="S325" i="53"/>
  <c r="S326" i="53"/>
  <c r="S327" i="53"/>
  <c r="S328" i="53"/>
  <c r="S329" i="53"/>
  <c r="S330" i="53"/>
  <c r="S331" i="53"/>
  <c r="S332" i="53"/>
  <c r="S333" i="53"/>
  <c r="S334" i="53"/>
  <c r="S335" i="53"/>
  <c r="S336" i="53"/>
  <c r="S337" i="53"/>
  <c r="S338" i="53"/>
  <c r="S339" i="53"/>
  <c r="S340" i="53"/>
  <c r="S341" i="53"/>
  <c r="S342" i="53"/>
  <c r="S343" i="53"/>
  <c r="S344" i="53"/>
  <c r="S345" i="53"/>
  <c r="S346" i="53"/>
  <c r="S347" i="53"/>
  <c r="S348" i="53"/>
  <c r="S349" i="53"/>
  <c r="S350" i="53"/>
  <c r="S351" i="53"/>
  <c r="S352" i="53"/>
  <c r="S353" i="53"/>
  <c r="S354" i="53"/>
  <c r="S355" i="53"/>
  <c r="S356" i="53"/>
  <c r="S357" i="53"/>
  <c r="S358" i="53"/>
  <c r="S359" i="53"/>
  <c r="S360" i="53"/>
  <c r="S361" i="53"/>
  <c r="S362" i="53"/>
  <c r="S363" i="53"/>
  <c r="S364" i="53"/>
  <c r="S365" i="53"/>
  <c r="S366" i="53"/>
  <c r="S367" i="53"/>
  <c r="S368" i="53"/>
  <c r="S369" i="53"/>
  <c r="S370" i="53"/>
  <c r="S371" i="53"/>
  <c r="S372" i="53"/>
  <c r="S373" i="53"/>
  <c r="S374" i="53"/>
  <c r="S375" i="53"/>
  <c r="S376" i="53"/>
  <c r="S377" i="53"/>
  <c r="S378" i="53"/>
  <c r="S379" i="53"/>
  <c r="S380" i="53"/>
  <c r="S381" i="53"/>
  <c r="S382" i="53"/>
  <c r="S383" i="53"/>
  <c r="S384" i="53"/>
  <c r="S385" i="53"/>
  <c r="S386" i="53"/>
  <c r="S387" i="53"/>
  <c r="S388" i="53"/>
  <c r="S389" i="53"/>
  <c r="S390" i="53"/>
  <c r="S391" i="53"/>
  <c r="S392" i="53"/>
  <c r="S393" i="53"/>
  <c r="S394" i="53"/>
  <c r="S395" i="53"/>
  <c r="S396" i="53"/>
  <c r="S397" i="53"/>
  <c r="S398" i="53"/>
  <c r="S399" i="53"/>
  <c r="S400" i="53"/>
  <c r="S401" i="53"/>
  <c r="S402" i="53"/>
  <c r="S403" i="53"/>
  <c r="S404" i="53"/>
  <c r="S405" i="53"/>
  <c r="S406" i="53"/>
  <c r="S407" i="53"/>
  <c r="S408" i="53"/>
  <c r="S409" i="53"/>
  <c r="S410" i="53"/>
  <c r="S411" i="53"/>
  <c r="S412" i="53"/>
  <c r="S413" i="53"/>
  <c r="S414" i="53"/>
  <c r="S415" i="53"/>
  <c r="S416" i="53"/>
  <c r="S417" i="53"/>
  <c r="S418" i="53"/>
  <c r="S419" i="53"/>
  <c r="S420" i="53"/>
  <c r="S421" i="53"/>
  <c r="S422" i="53"/>
  <c r="S423" i="53"/>
  <c r="S424" i="53"/>
  <c r="S425" i="53"/>
  <c r="S426" i="53"/>
  <c r="S427" i="53"/>
  <c r="S428" i="53"/>
  <c r="S429" i="53"/>
  <c r="S430" i="53"/>
  <c r="S431" i="53"/>
  <c r="S432" i="53"/>
  <c r="S433" i="53"/>
  <c r="S434" i="53"/>
  <c r="S435" i="53"/>
  <c r="S436" i="53"/>
  <c r="S437" i="53"/>
  <c r="S438" i="53"/>
  <c r="S439" i="53"/>
  <c r="S440" i="53"/>
  <c r="S441" i="53"/>
  <c r="S442" i="53"/>
  <c r="S443" i="53"/>
  <c r="S444" i="53"/>
  <c r="S445" i="53"/>
  <c r="S446" i="53"/>
  <c r="S447" i="53"/>
  <c r="S448" i="53"/>
  <c r="S449" i="53"/>
  <c r="S450" i="53"/>
  <c r="S451" i="53"/>
  <c r="S452" i="53"/>
  <c r="S453" i="53"/>
  <c r="S454" i="53"/>
  <c r="S455" i="53"/>
  <c r="S456" i="53"/>
  <c r="S457" i="53"/>
  <c r="S458" i="53"/>
  <c r="S459" i="53"/>
  <c r="S460" i="53"/>
  <c r="S461" i="53"/>
  <c r="S462" i="53"/>
  <c r="S463" i="53"/>
  <c r="S464" i="53"/>
  <c r="S465" i="53"/>
  <c r="S466" i="53"/>
  <c r="S467" i="53"/>
  <c r="S468" i="53"/>
  <c r="S469" i="53"/>
  <c r="S470" i="53"/>
  <c r="S471" i="53"/>
  <c r="S472" i="53"/>
  <c r="S3" i="53"/>
  <c r="O4" i="53"/>
  <c r="O5" i="53"/>
  <c r="O6" i="53"/>
  <c r="O7" i="53"/>
  <c r="O8" i="53"/>
  <c r="O9" i="53"/>
  <c r="O10" i="53"/>
  <c r="O11" i="53"/>
  <c r="O12" i="53"/>
  <c r="O13" i="53"/>
  <c r="O14" i="53"/>
  <c r="O15" i="53"/>
  <c r="O16" i="53"/>
  <c r="O17" i="53"/>
  <c r="O18" i="53"/>
  <c r="O19" i="53"/>
  <c r="O20" i="53"/>
  <c r="O21" i="53"/>
  <c r="O22" i="53"/>
  <c r="O23" i="53"/>
  <c r="O24" i="53"/>
  <c r="O25" i="53"/>
  <c r="O26" i="53"/>
  <c r="O27" i="53"/>
  <c r="O28" i="53"/>
  <c r="O29" i="53"/>
  <c r="O30" i="53"/>
  <c r="O31" i="53"/>
  <c r="O32" i="53"/>
  <c r="O33" i="53"/>
  <c r="O34" i="53"/>
  <c r="O35" i="53"/>
  <c r="O36" i="53"/>
  <c r="O37" i="53"/>
  <c r="O38" i="53"/>
  <c r="O39" i="53"/>
  <c r="O40" i="53"/>
  <c r="O41" i="53"/>
  <c r="O42" i="53"/>
  <c r="O43" i="53"/>
  <c r="O44" i="53"/>
  <c r="O45" i="53"/>
  <c r="O46" i="53"/>
  <c r="O47" i="53"/>
  <c r="O48" i="53"/>
  <c r="O49" i="53"/>
  <c r="O50" i="53"/>
  <c r="O51" i="53"/>
  <c r="O52" i="53"/>
  <c r="O53" i="53"/>
  <c r="O54" i="53"/>
  <c r="O55" i="53"/>
  <c r="O56" i="53"/>
  <c r="O57" i="53"/>
  <c r="O58" i="53"/>
  <c r="O59" i="53"/>
  <c r="O60" i="53"/>
  <c r="O61" i="53"/>
  <c r="O62" i="53"/>
  <c r="O63" i="53"/>
  <c r="O64" i="53"/>
  <c r="O65" i="53"/>
  <c r="O66" i="53"/>
  <c r="O67" i="53"/>
  <c r="O68" i="53"/>
  <c r="O69" i="53"/>
  <c r="O70" i="53"/>
  <c r="O71" i="53"/>
  <c r="O72" i="53"/>
  <c r="O73" i="53"/>
  <c r="O74" i="53"/>
  <c r="O75" i="53"/>
  <c r="O76" i="53"/>
  <c r="O77" i="53"/>
  <c r="O78" i="53"/>
  <c r="O79" i="53"/>
  <c r="O80" i="53"/>
  <c r="O81" i="53"/>
  <c r="O82" i="53"/>
  <c r="O83" i="53"/>
  <c r="O84" i="53"/>
  <c r="O85" i="53"/>
  <c r="O86" i="53"/>
  <c r="O87" i="53"/>
  <c r="O88" i="53"/>
  <c r="O89" i="53"/>
  <c r="O90" i="53"/>
  <c r="O91" i="53"/>
  <c r="O92" i="53"/>
  <c r="O93" i="53"/>
  <c r="O94" i="53"/>
  <c r="O95" i="53"/>
  <c r="O96" i="53"/>
  <c r="O97" i="53"/>
  <c r="O98" i="53"/>
  <c r="O99" i="53"/>
  <c r="O100" i="53"/>
  <c r="O101" i="53"/>
  <c r="O102" i="53"/>
  <c r="O103" i="53"/>
  <c r="O104" i="53"/>
  <c r="O105" i="53"/>
  <c r="O106" i="53"/>
  <c r="O107" i="53"/>
  <c r="O108" i="53"/>
  <c r="O109" i="53"/>
  <c r="O110" i="53"/>
  <c r="O111" i="53"/>
  <c r="O112" i="53"/>
  <c r="O113" i="53"/>
  <c r="O114" i="53"/>
  <c r="O115" i="53"/>
  <c r="O116" i="53"/>
  <c r="O117" i="53"/>
  <c r="O118" i="53"/>
  <c r="O119" i="53"/>
  <c r="O120" i="53"/>
  <c r="O121" i="53"/>
  <c r="O122" i="53"/>
  <c r="O123" i="53"/>
  <c r="O124" i="53"/>
  <c r="O125" i="53"/>
  <c r="O126" i="53"/>
  <c r="O127" i="53"/>
  <c r="O128" i="53"/>
  <c r="O129" i="53"/>
  <c r="O130" i="53"/>
  <c r="O131" i="53"/>
  <c r="O132" i="53"/>
  <c r="O133" i="53"/>
  <c r="O134" i="53"/>
  <c r="O135" i="53"/>
  <c r="O136" i="53"/>
  <c r="O137" i="53"/>
  <c r="O138" i="53"/>
  <c r="O139" i="53"/>
  <c r="O140" i="53"/>
  <c r="O141" i="53"/>
  <c r="O142" i="53"/>
  <c r="O143" i="53"/>
  <c r="O144" i="53"/>
  <c r="O145" i="53"/>
  <c r="O146" i="53"/>
  <c r="O147" i="53"/>
  <c r="O148" i="53"/>
  <c r="O149" i="53"/>
  <c r="O150" i="53"/>
  <c r="O151" i="53"/>
  <c r="O152" i="53"/>
  <c r="O153" i="53"/>
  <c r="O154" i="53"/>
  <c r="O155" i="53"/>
  <c r="O156" i="53"/>
  <c r="O157" i="53"/>
  <c r="O158" i="53"/>
  <c r="O159" i="53"/>
  <c r="O160" i="53"/>
  <c r="O161" i="53"/>
  <c r="O162" i="53"/>
  <c r="O163" i="53"/>
  <c r="O164" i="53"/>
  <c r="O165" i="53"/>
  <c r="O166" i="53"/>
  <c r="O167" i="53"/>
  <c r="O168" i="53"/>
  <c r="O169" i="53"/>
  <c r="O170" i="53"/>
  <c r="O171" i="53"/>
  <c r="O172" i="53"/>
  <c r="O173" i="53"/>
  <c r="O174" i="53"/>
  <c r="O175" i="53"/>
  <c r="O176" i="53"/>
  <c r="O177" i="53"/>
  <c r="O178" i="53"/>
  <c r="O179" i="53"/>
  <c r="O180" i="53"/>
  <c r="O181" i="53"/>
  <c r="O182" i="53"/>
  <c r="O183" i="53"/>
  <c r="O184" i="53"/>
  <c r="O185" i="53"/>
  <c r="O186" i="53"/>
  <c r="O187" i="53"/>
  <c r="O188" i="53"/>
  <c r="O189" i="53"/>
  <c r="O190" i="53"/>
  <c r="O191" i="53"/>
  <c r="O192" i="53"/>
  <c r="O193" i="53"/>
  <c r="O194" i="53"/>
  <c r="O195" i="53"/>
  <c r="O196" i="53"/>
  <c r="O197" i="53"/>
  <c r="O198" i="53"/>
  <c r="O199" i="53"/>
  <c r="O200" i="53"/>
  <c r="O201" i="53"/>
  <c r="O202" i="53"/>
  <c r="O203" i="53"/>
  <c r="O204" i="53"/>
  <c r="O205" i="53"/>
  <c r="O206" i="53"/>
  <c r="O207" i="53"/>
  <c r="O208" i="53"/>
  <c r="O209" i="53"/>
  <c r="O210" i="53"/>
  <c r="O211" i="53"/>
  <c r="O212" i="53"/>
  <c r="O213" i="53"/>
  <c r="O214" i="53"/>
  <c r="O215" i="53"/>
  <c r="O216" i="53"/>
  <c r="O217" i="53"/>
  <c r="O218" i="53"/>
  <c r="O219" i="53"/>
  <c r="O220" i="53"/>
  <c r="O221" i="53"/>
  <c r="O222" i="53"/>
  <c r="O223" i="53"/>
  <c r="O224" i="53"/>
  <c r="O225" i="53"/>
  <c r="O226" i="53"/>
  <c r="O227" i="53"/>
  <c r="O228" i="53"/>
  <c r="O229" i="53"/>
  <c r="O230" i="53"/>
  <c r="O231" i="53"/>
  <c r="O232" i="53"/>
  <c r="O233" i="53"/>
  <c r="O234" i="53"/>
  <c r="O235" i="53"/>
  <c r="O236" i="53"/>
  <c r="O237" i="53"/>
  <c r="O238" i="53"/>
  <c r="O239" i="53"/>
  <c r="O240" i="53"/>
  <c r="O241" i="53"/>
  <c r="O242" i="53"/>
  <c r="O243" i="53"/>
  <c r="O244" i="53"/>
  <c r="O245" i="53"/>
  <c r="O246" i="53"/>
  <c r="O247" i="53"/>
  <c r="O248" i="53"/>
  <c r="O249" i="53"/>
  <c r="O250" i="53"/>
  <c r="O251" i="53"/>
  <c r="O252" i="53"/>
  <c r="O253" i="53"/>
  <c r="O254" i="53"/>
  <c r="O255" i="53"/>
  <c r="O256" i="53"/>
  <c r="O257" i="53"/>
  <c r="O258" i="53"/>
  <c r="O259" i="53"/>
  <c r="O260" i="53"/>
  <c r="O261" i="53"/>
  <c r="O262" i="53"/>
  <c r="O263" i="53"/>
  <c r="O264" i="53"/>
  <c r="O265" i="53"/>
  <c r="O266" i="53"/>
  <c r="O267" i="53"/>
  <c r="O268" i="53"/>
  <c r="O269" i="53"/>
  <c r="O270" i="53"/>
  <c r="O271" i="53"/>
  <c r="O272" i="53"/>
  <c r="O273" i="53"/>
  <c r="O274" i="53"/>
  <c r="O275" i="53"/>
  <c r="O276" i="53"/>
  <c r="O277" i="53"/>
  <c r="O278" i="53"/>
  <c r="O279" i="53"/>
  <c r="O280" i="53"/>
  <c r="O281" i="53"/>
  <c r="O282" i="53"/>
  <c r="O283" i="53"/>
  <c r="O284" i="53"/>
  <c r="O285" i="53"/>
  <c r="O286" i="53"/>
  <c r="O287" i="53"/>
  <c r="O288" i="53"/>
  <c r="O289" i="53"/>
  <c r="O290" i="53"/>
  <c r="O291" i="53"/>
  <c r="O292" i="53"/>
  <c r="O293" i="53"/>
  <c r="O294" i="53"/>
  <c r="O295" i="53"/>
  <c r="O296" i="53"/>
  <c r="O297" i="53"/>
  <c r="O298" i="53"/>
  <c r="O299" i="53"/>
  <c r="O300" i="53"/>
  <c r="O301" i="53"/>
  <c r="O302" i="53"/>
  <c r="O303" i="53"/>
  <c r="O304" i="53"/>
  <c r="O305" i="53"/>
  <c r="O306" i="53"/>
  <c r="O307" i="53"/>
  <c r="O308" i="53"/>
  <c r="O309" i="53"/>
  <c r="O310" i="53"/>
  <c r="O311" i="53"/>
  <c r="O312" i="53"/>
  <c r="O313" i="53"/>
  <c r="O314" i="53"/>
  <c r="O315" i="53"/>
  <c r="O316" i="53"/>
  <c r="O317" i="53"/>
  <c r="O318" i="53"/>
  <c r="O319" i="53"/>
  <c r="O320" i="53"/>
  <c r="O321" i="53"/>
  <c r="O322" i="53"/>
  <c r="O323" i="53"/>
  <c r="O324" i="53"/>
  <c r="O325" i="53"/>
  <c r="O326" i="53"/>
  <c r="O327" i="53"/>
  <c r="O328" i="53"/>
  <c r="O329" i="53"/>
  <c r="O330" i="53"/>
  <c r="O331" i="53"/>
  <c r="O332" i="53"/>
  <c r="O333" i="53"/>
  <c r="O334" i="53"/>
  <c r="O335" i="53"/>
  <c r="O336" i="53"/>
  <c r="O337" i="53"/>
  <c r="O338" i="53"/>
  <c r="O339" i="53"/>
  <c r="O340" i="53"/>
  <c r="O341" i="53"/>
  <c r="O342" i="53"/>
  <c r="O343" i="53"/>
  <c r="O344" i="53"/>
  <c r="O345" i="53"/>
  <c r="O346" i="53"/>
  <c r="O347" i="53"/>
  <c r="O348" i="53"/>
  <c r="O349" i="53"/>
  <c r="O350" i="53"/>
  <c r="O351" i="53"/>
  <c r="O352" i="53"/>
  <c r="O353" i="53"/>
  <c r="O354" i="53"/>
  <c r="O355" i="53"/>
  <c r="O356" i="53"/>
  <c r="O357" i="53"/>
  <c r="O358" i="53"/>
  <c r="O359" i="53"/>
  <c r="O360" i="53"/>
  <c r="O361" i="53"/>
  <c r="O362" i="53"/>
  <c r="O363" i="53"/>
  <c r="O364" i="53"/>
  <c r="O365" i="53"/>
  <c r="O366" i="53"/>
  <c r="O367" i="53"/>
  <c r="O368" i="53"/>
  <c r="O369" i="53"/>
  <c r="O370" i="53"/>
  <c r="O371" i="53"/>
  <c r="O372" i="53"/>
  <c r="O373" i="53"/>
  <c r="O374" i="53"/>
  <c r="O375" i="53"/>
  <c r="O376" i="53"/>
  <c r="O377" i="53"/>
  <c r="O378" i="53"/>
  <c r="O379" i="53"/>
  <c r="O380" i="53"/>
  <c r="O381" i="53"/>
  <c r="O382" i="53"/>
  <c r="O383" i="53"/>
  <c r="O384" i="53"/>
  <c r="O385" i="53"/>
  <c r="O386" i="53"/>
  <c r="O387" i="53"/>
  <c r="O388" i="53"/>
  <c r="O389" i="53"/>
  <c r="O390" i="53"/>
  <c r="O391" i="53"/>
  <c r="O392" i="53"/>
  <c r="O393" i="53"/>
  <c r="O394" i="53"/>
  <c r="O395" i="53"/>
  <c r="O396" i="53"/>
  <c r="O397" i="53"/>
  <c r="O398" i="53"/>
  <c r="O399" i="53"/>
  <c r="O400" i="53"/>
  <c r="O401" i="53"/>
  <c r="O402" i="53"/>
  <c r="O403" i="53"/>
  <c r="O404" i="53"/>
  <c r="O405" i="53"/>
  <c r="O406" i="53"/>
  <c r="O407" i="53"/>
  <c r="O408" i="53"/>
  <c r="O409" i="53"/>
  <c r="O410" i="53"/>
  <c r="O411" i="53"/>
  <c r="O412" i="53"/>
  <c r="O413" i="53"/>
  <c r="O414" i="53"/>
  <c r="O415" i="53"/>
  <c r="O416" i="53"/>
  <c r="O417" i="53"/>
  <c r="O418" i="53"/>
  <c r="O419" i="53"/>
  <c r="O420" i="53"/>
  <c r="O421" i="53"/>
  <c r="O422" i="53"/>
  <c r="O423" i="53"/>
  <c r="O424" i="53"/>
  <c r="O425" i="53"/>
  <c r="O426" i="53"/>
  <c r="O427" i="53"/>
  <c r="O428" i="53"/>
  <c r="O429" i="53"/>
  <c r="O430" i="53"/>
  <c r="O431" i="53"/>
  <c r="O432" i="53"/>
  <c r="O433" i="53"/>
  <c r="O434" i="53"/>
  <c r="O435" i="53"/>
  <c r="O436" i="53"/>
  <c r="O437" i="53"/>
  <c r="O438" i="53"/>
  <c r="O439" i="53"/>
  <c r="O440" i="53"/>
  <c r="O441" i="53"/>
  <c r="O442" i="53"/>
  <c r="O443" i="53"/>
  <c r="O444" i="53"/>
  <c r="O445" i="53"/>
  <c r="O446" i="53"/>
  <c r="O447" i="53"/>
  <c r="O448" i="53"/>
  <c r="O449" i="53"/>
  <c r="O450" i="53"/>
  <c r="O451" i="53"/>
  <c r="O452" i="53"/>
  <c r="O453" i="53"/>
  <c r="O454" i="53"/>
  <c r="O455" i="53"/>
  <c r="O456" i="53"/>
  <c r="O457" i="53"/>
  <c r="O458" i="53"/>
  <c r="O459" i="53"/>
  <c r="O460" i="53"/>
  <c r="O461" i="53"/>
  <c r="O462" i="53"/>
  <c r="O463" i="53"/>
  <c r="O464" i="53"/>
  <c r="O465" i="53"/>
  <c r="O466" i="53"/>
  <c r="O467" i="53"/>
  <c r="O468" i="53"/>
  <c r="O469" i="53"/>
  <c r="O470" i="53"/>
  <c r="O471" i="53"/>
  <c r="O472" i="53"/>
  <c r="O3" i="53"/>
  <c r="G4" i="53"/>
  <c r="G5" i="53"/>
  <c r="G6" i="53"/>
  <c r="G7" i="53"/>
  <c r="G8" i="53"/>
  <c r="G9" i="53"/>
  <c r="G10" i="53"/>
  <c r="G11" i="53"/>
  <c r="G12" i="53"/>
  <c r="G13" i="53"/>
  <c r="G14" i="53"/>
  <c r="G15" i="53"/>
  <c r="G16" i="53"/>
  <c r="G17" i="53"/>
  <c r="G18" i="53"/>
  <c r="G19" i="53"/>
  <c r="G20" i="53"/>
  <c r="G21" i="53"/>
  <c r="G22" i="53"/>
  <c r="G23" i="53"/>
  <c r="G24" i="53"/>
  <c r="G25" i="53"/>
  <c r="G26" i="53"/>
  <c r="G27" i="53"/>
  <c r="G28" i="53"/>
  <c r="G29" i="53"/>
  <c r="G30" i="53"/>
  <c r="G31" i="53"/>
  <c r="G32" i="53"/>
  <c r="G33" i="53"/>
  <c r="G34" i="53"/>
  <c r="G35" i="53"/>
  <c r="G36" i="53"/>
  <c r="G37" i="53"/>
  <c r="G38" i="53"/>
  <c r="G39" i="53"/>
  <c r="G40" i="53"/>
  <c r="G41" i="53"/>
  <c r="G42" i="53"/>
  <c r="G43" i="53"/>
  <c r="G44" i="53"/>
  <c r="G45" i="53"/>
  <c r="G46" i="53"/>
  <c r="G47" i="53"/>
  <c r="G48" i="53"/>
  <c r="G49" i="53"/>
  <c r="G50" i="53"/>
  <c r="G51" i="53"/>
  <c r="G52" i="53"/>
  <c r="G53" i="53"/>
  <c r="G54" i="53"/>
  <c r="G55" i="53"/>
  <c r="G56" i="53"/>
  <c r="G57" i="53"/>
  <c r="G58" i="53"/>
  <c r="G59" i="53"/>
  <c r="G60" i="53"/>
  <c r="G61" i="53"/>
  <c r="G62" i="53"/>
  <c r="G63" i="53"/>
  <c r="G64" i="53"/>
  <c r="G65" i="53"/>
  <c r="G66" i="53"/>
  <c r="G67" i="53"/>
  <c r="G68" i="53"/>
  <c r="G69" i="53"/>
  <c r="G70" i="53"/>
  <c r="G71" i="53"/>
  <c r="G72" i="53"/>
  <c r="G73" i="53"/>
  <c r="G74" i="53"/>
  <c r="G75" i="53"/>
  <c r="G76" i="53"/>
  <c r="G77" i="53"/>
  <c r="G78" i="53"/>
  <c r="G79" i="53"/>
  <c r="G80" i="53"/>
  <c r="G81" i="53"/>
  <c r="G82" i="53"/>
  <c r="G83" i="53"/>
  <c r="G84" i="53"/>
  <c r="G85" i="53"/>
  <c r="G86" i="53"/>
  <c r="G87" i="53"/>
  <c r="G88" i="53"/>
  <c r="G89" i="53"/>
  <c r="G90" i="53"/>
  <c r="G91" i="53"/>
  <c r="G92" i="53"/>
  <c r="G93" i="53"/>
  <c r="G94" i="53"/>
  <c r="G95" i="53"/>
  <c r="G96" i="53"/>
  <c r="G97" i="53"/>
  <c r="G98" i="53"/>
  <c r="G99" i="53"/>
  <c r="G100" i="53"/>
  <c r="G101" i="53"/>
  <c r="G102" i="53"/>
  <c r="G103" i="53"/>
  <c r="G104" i="53"/>
  <c r="G105" i="53"/>
  <c r="G106" i="53"/>
  <c r="G107" i="53"/>
  <c r="G108" i="53"/>
  <c r="G109" i="53"/>
  <c r="G110" i="53"/>
  <c r="G111" i="53"/>
  <c r="G112" i="53"/>
  <c r="G113" i="53"/>
  <c r="G114" i="53"/>
  <c r="G115" i="53"/>
  <c r="G116" i="53"/>
  <c r="G117" i="53"/>
  <c r="G118" i="53"/>
  <c r="G119" i="53"/>
  <c r="G120" i="53"/>
  <c r="G121" i="53"/>
  <c r="G122" i="53"/>
  <c r="G123" i="53"/>
  <c r="G124" i="53"/>
  <c r="G125" i="53"/>
  <c r="G126" i="53"/>
  <c r="G127" i="53"/>
  <c r="G128" i="53"/>
  <c r="G129" i="53"/>
  <c r="G130" i="53"/>
  <c r="G131" i="53"/>
  <c r="G132" i="53"/>
  <c r="G133" i="53"/>
  <c r="G134" i="53"/>
  <c r="G135" i="53"/>
  <c r="G136" i="53"/>
  <c r="G137" i="53"/>
  <c r="G138" i="53"/>
  <c r="G139" i="53"/>
  <c r="G140" i="53"/>
  <c r="G141" i="53"/>
  <c r="G142" i="53"/>
  <c r="G143" i="53"/>
  <c r="G144" i="53"/>
  <c r="G145" i="53"/>
  <c r="G146" i="53"/>
  <c r="G147" i="53"/>
  <c r="G148" i="53"/>
  <c r="G149" i="53"/>
  <c r="G150" i="53"/>
  <c r="G151" i="53"/>
  <c r="G152" i="53"/>
  <c r="G153" i="53"/>
  <c r="G154" i="53"/>
  <c r="G155" i="53"/>
  <c r="G156" i="53"/>
  <c r="G157" i="53"/>
  <c r="G158" i="53"/>
  <c r="G159" i="53"/>
  <c r="G160" i="53"/>
  <c r="G161" i="53"/>
  <c r="G162" i="53"/>
  <c r="G163" i="53"/>
  <c r="G164" i="53"/>
  <c r="G165" i="53"/>
  <c r="G166" i="53"/>
  <c r="G167" i="53"/>
  <c r="G168" i="53"/>
  <c r="G169" i="53"/>
  <c r="G170" i="53"/>
  <c r="G171" i="53"/>
  <c r="G172" i="53"/>
  <c r="G173" i="53"/>
  <c r="G174" i="53"/>
  <c r="G175" i="53"/>
  <c r="G176" i="53"/>
  <c r="G177" i="53"/>
  <c r="G178" i="53"/>
  <c r="G179" i="53"/>
  <c r="G180" i="53"/>
  <c r="G181" i="53"/>
  <c r="G182" i="53"/>
  <c r="G183" i="53"/>
  <c r="G184" i="53"/>
  <c r="G185" i="53"/>
  <c r="G186" i="53"/>
  <c r="G187" i="53"/>
  <c r="G188" i="53"/>
  <c r="G189" i="53"/>
  <c r="G190" i="53"/>
  <c r="G191" i="53"/>
  <c r="G192" i="53"/>
  <c r="G193" i="53"/>
  <c r="G194" i="53"/>
  <c r="G195" i="53"/>
  <c r="G196" i="53"/>
  <c r="G197" i="53"/>
  <c r="G198" i="53"/>
  <c r="G199" i="53"/>
  <c r="G200" i="53"/>
  <c r="G201" i="53"/>
  <c r="G202" i="53"/>
  <c r="G203" i="53"/>
  <c r="G204" i="53"/>
  <c r="G205" i="53"/>
  <c r="G206" i="53"/>
  <c r="G207" i="53"/>
  <c r="G208" i="53"/>
  <c r="G209" i="53"/>
  <c r="G210" i="53"/>
  <c r="G211" i="53"/>
  <c r="G212" i="53"/>
  <c r="G213" i="53"/>
  <c r="G214" i="53"/>
  <c r="G215" i="53"/>
  <c r="G216" i="53"/>
  <c r="G217" i="53"/>
  <c r="G218" i="53"/>
  <c r="G219" i="53"/>
  <c r="G220" i="53"/>
  <c r="G221" i="53"/>
  <c r="G222" i="53"/>
  <c r="G223" i="53"/>
  <c r="G224" i="53"/>
  <c r="G225" i="53"/>
  <c r="G226" i="53"/>
  <c r="G227" i="53"/>
  <c r="G228" i="53"/>
  <c r="G229" i="53"/>
  <c r="G230" i="53"/>
  <c r="G231" i="53"/>
  <c r="G232" i="53"/>
  <c r="G233" i="53"/>
  <c r="G234" i="53"/>
  <c r="G235" i="53"/>
  <c r="G236" i="53"/>
  <c r="G237" i="53"/>
  <c r="G238" i="53"/>
  <c r="G239" i="53"/>
  <c r="G240" i="53"/>
  <c r="G241" i="53"/>
  <c r="G242" i="53"/>
  <c r="G243" i="53"/>
  <c r="G244" i="53"/>
  <c r="G245" i="53"/>
  <c r="G246" i="53"/>
  <c r="G247" i="53"/>
  <c r="G248" i="53"/>
  <c r="G249" i="53"/>
  <c r="G250" i="53"/>
  <c r="G251" i="53"/>
  <c r="G252" i="53"/>
  <c r="G253" i="53"/>
  <c r="G254" i="53"/>
  <c r="G255" i="53"/>
  <c r="G256" i="53"/>
  <c r="G257" i="53"/>
  <c r="G258" i="53"/>
  <c r="G259" i="53"/>
  <c r="G260" i="53"/>
  <c r="G261" i="53"/>
  <c r="G262" i="53"/>
  <c r="G263" i="53"/>
  <c r="G264" i="53"/>
  <c r="G265" i="53"/>
  <c r="G266" i="53"/>
  <c r="G267" i="53"/>
  <c r="G268" i="53"/>
  <c r="G269" i="53"/>
  <c r="G270" i="53"/>
  <c r="G271" i="53"/>
  <c r="G272" i="53"/>
  <c r="G273" i="53"/>
  <c r="G274" i="53"/>
  <c r="G275" i="53"/>
  <c r="G276" i="53"/>
  <c r="G277" i="53"/>
  <c r="G278" i="53"/>
  <c r="G279" i="53"/>
  <c r="G280" i="53"/>
  <c r="G281" i="53"/>
  <c r="G282" i="53"/>
  <c r="G283" i="53"/>
  <c r="G284" i="53"/>
  <c r="G285" i="53"/>
  <c r="G286" i="53"/>
  <c r="G287" i="53"/>
  <c r="G288" i="53"/>
  <c r="G289" i="53"/>
  <c r="G290" i="53"/>
  <c r="G291" i="53"/>
  <c r="G292" i="53"/>
  <c r="G293" i="53"/>
  <c r="G294" i="53"/>
  <c r="G295" i="53"/>
  <c r="G296" i="53"/>
  <c r="G297" i="53"/>
  <c r="G298" i="53"/>
  <c r="G299" i="53"/>
  <c r="G300" i="53"/>
  <c r="G301" i="53"/>
  <c r="G302" i="53"/>
  <c r="G303" i="53"/>
  <c r="G304" i="53"/>
  <c r="G305" i="53"/>
  <c r="G306" i="53"/>
  <c r="G307" i="53"/>
  <c r="G308" i="53"/>
  <c r="G309" i="53"/>
  <c r="G310" i="53"/>
  <c r="G311" i="53"/>
  <c r="G312" i="53"/>
  <c r="G313" i="53"/>
  <c r="G314" i="53"/>
  <c r="G315" i="53"/>
  <c r="G316" i="53"/>
  <c r="G317" i="53"/>
  <c r="G318" i="53"/>
  <c r="G319" i="53"/>
  <c r="G320" i="53"/>
  <c r="G321" i="53"/>
  <c r="G322" i="53"/>
  <c r="G323" i="53"/>
  <c r="G324" i="53"/>
  <c r="G325" i="53"/>
  <c r="G326" i="53"/>
  <c r="G327" i="53"/>
  <c r="G328" i="53"/>
  <c r="G329" i="53"/>
  <c r="G330" i="53"/>
  <c r="G331" i="53"/>
  <c r="G332" i="53"/>
  <c r="G333" i="53"/>
  <c r="G334" i="53"/>
  <c r="G335" i="53"/>
  <c r="G336" i="53"/>
  <c r="G337" i="53"/>
  <c r="G338" i="53"/>
  <c r="G339" i="53"/>
  <c r="G340" i="53"/>
  <c r="G341" i="53"/>
  <c r="G342" i="53"/>
  <c r="G343" i="53"/>
  <c r="G344" i="53"/>
  <c r="G345" i="53"/>
  <c r="G346" i="53"/>
  <c r="G347" i="53"/>
  <c r="G348" i="53"/>
  <c r="G349" i="53"/>
  <c r="G350" i="53"/>
  <c r="G351" i="53"/>
  <c r="G352" i="53"/>
  <c r="G353" i="53"/>
  <c r="G354" i="53"/>
  <c r="G355" i="53"/>
  <c r="G356" i="53"/>
  <c r="G357" i="53"/>
  <c r="G358" i="53"/>
  <c r="G359" i="53"/>
  <c r="G360" i="53"/>
  <c r="G361" i="53"/>
  <c r="G362" i="53"/>
  <c r="G363" i="53"/>
  <c r="G364" i="53"/>
  <c r="G365" i="53"/>
  <c r="G366" i="53"/>
  <c r="G367" i="53"/>
  <c r="G368" i="53"/>
  <c r="G369" i="53"/>
  <c r="G370" i="53"/>
  <c r="G371" i="53"/>
  <c r="G372" i="53"/>
  <c r="G373" i="53"/>
  <c r="G374" i="53"/>
  <c r="G375" i="53"/>
  <c r="G376" i="53"/>
  <c r="G377" i="53"/>
  <c r="G378" i="53"/>
  <c r="G379" i="53"/>
  <c r="G380" i="53"/>
  <c r="G381" i="53"/>
  <c r="G382" i="53"/>
  <c r="G383" i="53"/>
  <c r="G384" i="53"/>
  <c r="G385" i="53"/>
  <c r="G386" i="53"/>
  <c r="G387" i="53"/>
  <c r="G388" i="53"/>
  <c r="G389" i="53"/>
  <c r="G390" i="53"/>
  <c r="G391" i="53"/>
  <c r="G392" i="53"/>
  <c r="G393" i="53"/>
  <c r="G394" i="53"/>
  <c r="G395" i="53"/>
  <c r="G396" i="53"/>
  <c r="G397" i="53"/>
  <c r="G398" i="53"/>
  <c r="G399" i="53"/>
  <c r="G400" i="53"/>
  <c r="G401" i="53"/>
  <c r="G402" i="53"/>
  <c r="G403" i="53"/>
  <c r="G404" i="53"/>
  <c r="G405" i="53"/>
  <c r="G406" i="53"/>
  <c r="G407" i="53"/>
  <c r="G408" i="53"/>
  <c r="G409" i="53"/>
  <c r="G410" i="53"/>
  <c r="G411" i="53"/>
  <c r="G412" i="53"/>
  <c r="G413" i="53"/>
  <c r="G414" i="53"/>
  <c r="G415" i="53"/>
  <c r="G416" i="53"/>
  <c r="G417" i="53"/>
  <c r="G418" i="53"/>
  <c r="G419" i="53"/>
  <c r="G420" i="53"/>
  <c r="G421" i="53"/>
  <c r="G422" i="53"/>
  <c r="G423" i="53"/>
  <c r="G424" i="53"/>
  <c r="G425" i="53"/>
  <c r="G426" i="53"/>
  <c r="G427" i="53"/>
  <c r="G428" i="53"/>
  <c r="G429" i="53"/>
  <c r="G430" i="53"/>
  <c r="G431" i="53"/>
  <c r="G432" i="53"/>
  <c r="G433" i="53"/>
  <c r="G434" i="53"/>
  <c r="G435" i="53"/>
  <c r="G436" i="53"/>
  <c r="G437" i="53"/>
  <c r="G438" i="53"/>
  <c r="G439" i="53"/>
  <c r="G440" i="53"/>
  <c r="G441" i="53"/>
  <c r="G442" i="53"/>
  <c r="G443" i="53"/>
  <c r="G444" i="53"/>
  <c r="G445" i="53"/>
  <c r="G446" i="53"/>
  <c r="G447" i="53"/>
  <c r="G448" i="53"/>
  <c r="G449" i="53"/>
  <c r="G450" i="53"/>
  <c r="G451" i="53"/>
  <c r="G452" i="53"/>
  <c r="G453" i="53"/>
  <c r="G454" i="53"/>
  <c r="G455" i="53"/>
  <c r="G456" i="53"/>
  <c r="G457" i="53"/>
  <c r="G458" i="53"/>
  <c r="G459" i="53"/>
  <c r="G460" i="53"/>
  <c r="G461" i="53"/>
  <c r="G462" i="53"/>
  <c r="G463" i="53"/>
  <c r="G464" i="53"/>
  <c r="G465" i="53"/>
  <c r="G466" i="53"/>
  <c r="G467" i="53"/>
  <c r="G468" i="53"/>
  <c r="G469" i="53"/>
  <c r="G470" i="53"/>
  <c r="G471" i="53"/>
  <c r="G472" i="53"/>
  <c r="G3" i="53"/>
  <c r="T355" i="53" l="1"/>
  <c r="T347" i="53"/>
  <c r="T339" i="53"/>
  <c r="T331" i="53"/>
  <c r="T323" i="53"/>
  <c r="T315" i="53"/>
  <c r="T307" i="53"/>
  <c r="T299" i="53"/>
  <c r="T291" i="53"/>
  <c r="T283" i="53"/>
  <c r="T275" i="53"/>
  <c r="T267" i="53"/>
  <c r="T259" i="53"/>
  <c r="T251" i="53"/>
  <c r="T243" i="53"/>
  <c r="T235" i="53"/>
  <c r="T227" i="53"/>
  <c r="T219" i="53"/>
  <c r="T211" i="53"/>
  <c r="T203" i="53"/>
  <c r="T195" i="53"/>
  <c r="T187" i="53"/>
  <c r="T179" i="53"/>
  <c r="T171" i="53"/>
  <c r="T163" i="53"/>
  <c r="T155" i="53"/>
  <c r="T147" i="53"/>
  <c r="T139" i="53"/>
  <c r="T131" i="53"/>
  <c r="T123" i="53"/>
  <c r="T115" i="53"/>
  <c r="T107" i="53"/>
  <c r="T99" i="53"/>
  <c r="T91" i="53"/>
  <c r="T83" i="53"/>
  <c r="T75" i="53"/>
  <c r="T67" i="53"/>
  <c r="T59" i="53"/>
  <c r="T51" i="53"/>
  <c r="T43" i="53"/>
  <c r="T35" i="53"/>
  <c r="T27" i="53"/>
  <c r="T19" i="53"/>
  <c r="T11" i="53"/>
  <c r="T354" i="53"/>
  <c r="T346" i="53"/>
  <c r="T338" i="53"/>
  <c r="T330" i="53"/>
  <c r="T322" i="53"/>
  <c r="T314" i="53"/>
  <c r="T306" i="53"/>
  <c r="T298" i="53"/>
  <c r="T290" i="53"/>
  <c r="T282" i="53"/>
  <c r="T274" i="53"/>
  <c r="T266" i="53"/>
  <c r="T258" i="53"/>
  <c r="T250" i="53"/>
  <c r="T242" i="53"/>
  <c r="T234" i="53"/>
  <c r="T226" i="53"/>
  <c r="T218" i="53"/>
  <c r="T210" i="53"/>
  <c r="T202" i="53"/>
  <c r="T194" i="53"/>
  <c r="T186" i="53"/>
  <c r="T178" i="53"/>
  <c r="T170" i="53"/>
  <c r="T162" i="53"/>
  <c r="T154" i="53"/>
  <c r="T146" i="53"/>
  <c r="T138" i="53"/>
  <c r="T130" i="53"/>
  <c r="T122" i="53"/>
  <c r="T114" i="53"/>
  <c r="T106" i="53"/>
  <c r="T98" i="53"/>
  <c r="T90" i="53"/>
  <c r="T82" i="53"/>
  <c r="T74" i="53"/>
  <c r="T66" i="53"/>
  <c r="T58" i="53"/>
  <c r="T50" i="53"/>
  <c r="T42" i="53"/>
  <c r="T34" i="53"/>
  <c r="T26" i="53"/>
  <c r="T18" i="53"/>
  <c r="T10" i="53"/>
  <c r="T3" i="53"/>
  <c r="U3" i="53"/>
  <c r="T353" i="53"/>
  <c r="T345" i="53"/>
  <c r="T337" i="53"/>
  <c r="T161" i="53"/>
  <c r="T153" i="53"/>
  <c r="T145" i="53"/>
  <c r="T137" i="53"/>
  <c r="T129" i="53"/>
  <c r="T121" i="53"/>
  <c r="T113" i="53"/>
  <c r="T105" i="53"/>
  <c r="T97" i="53"/>
  <c r="T89" i="53"/>
  <c r="T81" i="53"/>
  <c r="T73" i="53"/>
  <c r="T65" i="53"/>
  <c r="T57" i="53"/>
  <c r="T49" i="53"/>
  <c r="T41" i="53"/>
  <c r="T33" i="53"/>
  <c r="T25" i="53"/>
  <c r="T17" i="53"/>
  <c r="T9" i="53"/>
  <c r="T329" i="53"/>
  <c r="T321" i="53"/>
  <c r="T313" i="53"/>
  <c r="T305" i="53"/>
  <c r="T297" i="53"/>
  <c r="T289" i="53"/>
  <c r="T281" i="53"/>
  <c r="T273" i="53"/>
  <c r="T265" i="53"/>
  <c r="T257" i="53"/>
  <c r="T249" i="53"/>
  <c r="T241" i="53"/>
  <c r="T233" i="53"/>
  <c r="T225" i="53"/>
  <c r="T217" i="53"/>
  <c r="T209" i="53"/>
  <c r="T201" i="53"/>
  <c r="T193" i="53"/>
  <c r="T185" i="53"/>
  <c r="T177" i="53"/>
  <c r="T169" i="53"/>
  <c r="T360" i="53"/>
  <c r="T352" i="53"/>
  <c r="T344" i="53"/>
  <c r="T336" i="53"/>
  <c r="T328" i="53"/>
  <c r="T320" i="53"/>
  <c r="T312" i="53"/>
  <c r="T304" i="53"/>
  <c r="T296" i="53"/>
  <c r="T288" i="53"/>
  <c r="T280" i="53"/>
  <c r="T272" i="53"/>
  <c r="T264" i="53"/>
  <c r="T256" i="53"/>
  <c r="T248" i="53"/>
  <c r="T240" i="53"/>
  <c r="T232" i="53"/>
  <c r="T224" i="53"/>
  <c r="T216" i="53"/>
  <c r="T208" i="53"/>
  <c r="T200" i="53"/>
  <c r="T192" i="53"/>
  <c r="T184" i="53"/>
  <c r="T176" i="53"/>
  <c r="T168" i="53"/>
  <c r="T160" i="53"/>
  <c r="T152" i="53"/>
  <c r="T144" i="53"/>
  <c r="T136" i="53"/>
  <c r="T128" i="53"/>
  <c r="T120" i="53"/>
  <c r="T112" i="53"/>
  <c r="T104" i="53"/>
  <c r="T96" i="53"/>
  <c r="T88" i="53"/>
  <c r="T80" i="53"/>
  <c r="T72" i="53"/>
  <c r="T64" i="53"/>
  <c r="T56" i="53"/>
  <c r="T48" i="53"/>
  <c r="T40" i="53"/>
  <c r="T32" i="53"/>
  <c r="T24" i="53"/>
  <c r="T16" i="53"/>
  <c r="T8" i="53"/>
  <c r="T359" i="53"/>
  <c r="T351" i="53"/>
  <c r="T343" i="53"/>
  <c r="T335" i="53"/>
  <c r="T327" i="53"/>
  <c r="T319" i="53"/>
  <c r="T311" i="53"/>
  <c r="T303" i="53"/>
  <c r="T295" i="53"/>
  <c r="T287" i="53"/>
  <c r="T279" i="53"/>
  <c r="T271" i="53"/>
  <c r="T263" i="53"/>
  <c r="T255" i="53"/>
  <c r="T247" i="53"/>
  <c r="T239" i="53"/>
  <c r="T231" i="53"/>
  <c r="T223" i="53"/>
  <c r="T215" i="53"/>
  <c r="T207" i="53"/>
  <c r="T199" i="53"/>
  <c r="T191" i="53"/>
  <c r="T183" i="53"/>
  <c r="T175" i="53"/>
  <c r="T167" i="53"/>
  <c r="T159" i="53"/>
  <c r="T151" i="53"/>
  <c r="T143" i="53"/>
  <c r="T135" i="53"/>
  <c r="T127" i="53"/>
  <c r="T119" i="53"/>
  <c r="T111" i="53"/>
  <c r="T103" i="53"/>
  <c r="T95" i="53"/>
  <c r="T87" i="53"/>
  <c r="T79" i="53"/>
  <c r="T71" i="53"/>
  <c r="T63" i="53"/>
  <c r="T55" i="53"/>
  <c r="T47" i="53"/>
  <c r="T39" i="53"/>
  <c r="T31" i="53"/>
  <c r="T23" i="53"/>
  <c r="T15" i="53"/>
  <c r="T7" i="53"/>
  <c r="T358" i="53"/>
  <c r="T350" i="53"/>
  <c r="T342" i="53"/>
  <c r="T334" i="53"/>
  <c r="T326" i="53"/>
  <c r="T318" i="53"/>
  <c r="T310" i="53"/>
  <c r="T302" i="53"/>
  <c r="T294" i="53"/>
  <c r="T286" i="53"/>
  <c r="T278" i="53"/>
  <c r="T270" i="53"/>
  <c r="T262" i="53"/>
  <c r="T254" i="53"/>
  <c r="T246" i="53"/>
  <c r="T238" i="53"/>
  <c r="T230" i="53"/>
  <c r="T222" i="53"/>
  <c r="T214" i="53"/>
  <c r="T206" i="53"/>
  <c r="T198" i="53"/>
  <c r="T190" i="53"/>
  <c r="T182" i="53"/>
  <c r="T174" i="53"/>
  <c r="T166" i="53"/>
  <c r="T158" i="53"/>
  <c r="T150" i="53"/>
  <c r="T142" i="53"/>
  <c r="T134" i="53"/>
  <c r="T126" i="53"/>
  <c r="T118" i="53"/>
  <c r="T110" i="53"/>
  <c r="T102" i="53"/>
  <c r="T94" i="53"/>
  <c r="T86" i="53"/>
  <c r="T78" i="53"/>
  <c r="T70" i="53"/>
  <c r="T62" i="53"/>
  <c r="T54" i="53"/>
  <c r="T46" i="53"/>
  <c r="T38" i="53"/>
  <c r="T30" i="53"/>
  <c r="T22" i="53"/>
  <c r="T14" i="53"/>
  <c r="T6" i="53"/>
  <c r="T357" i="53"/>
  <c r="T349" i="53"/>
  <c r="T341" i="53"/>
  <c r="T333" i="53"/>
  <c r="T325" i="53"/>
  <c r="T317" i="53"/>
  <c r="T309" i="53"/>
  <c r="T301" i="53"/>
  <c r="T293" i="53"/>
  <c r="T285" i="53"/>
  <c r="T277" i="53"/>
  <c r="T269" i="53"/>
  <c r="T261" i="53"/>
  <c r="T253" i="53"/>
  <c r="T245" i="53"/>
  <c r="T237" i="53"/>
  <c r="T229" i="53"/>
  <c r="T221" i="53"/>
  <c r="T213" i="53"/>
  <c r="T205" i="53"/>
  <c r="T197" i="53"/>
  <c r="T189" i="53"/>
  <c r="T181" i="53"/>
  <c r="T173" i="53"/>
  <c r="T165" i="53"/>
  <c r="T157" i="53"/>
  <c r="T149" i="53"/>
  <c r="T141" i="53"/>
  <c r="T133" i="53"/>
  <c r="T125" i="53"/>
  <c r="T117" i="53"/>
  <c r="T109" i="53"/>
  <c r="T101" i="53"/>
  <c r="T93" i="53"/>
  <c r="T85" i="53"/>
  <c r="T77" i="53"/>
  <c r="T69" i="53"/>
  <c r="T61" i="53"/>
  <c r="T53" i="53"/>
  <c r="T45" i="53"/>
  <c r="T37" i="53"/>
  <c r="T29" i="53"/>
  <c r="T21" i="53"/>
  <c r="T13" i="53"/>
  <c r="T5" i="53"/>
  <c r="T356" i="53"/>
  <c r="T348" i="53"/>
  <c r="T340" i="53"/>
  <c r="T332" i="53"/>
  <c r="T324" i="53"/>
  <c r="T316" i="53"/>
  <c r="T308" i="53"/>
  <c r="T300" i="53"/>
  <c r="T292" i="53"/>
  <c r="T284" i="53"/>
  <c r="T276" i="53"/>
  <c r="T268" i="53"/>
  <c r="T260" i="53"/>
  <c r="T252" i="53"/>
  <c r="T244" i="53"/>
  <c r="T236" i="53"/>
  <c r="T228" i="53"/>
  <c r="T220" i="53"/>
  <c r="T212" i="53"/>
  <c r="T204" i="53"/>
  <c r="T196" i="53"/>
  <c r="T188" i="53"/>
  <c r="T180" i="53"/>
  <c r="T172" i="53"/>
  <c r="T164" i="53"/>
  <c r="T156" i="53"/>
  <c r="T148" i="53"/>
  <c r="T140" i="53"/>
  <c r="T132" i="53"/>
  <c r="T124" i="53"/>
  <c r="T116" i="53"/>
  <c r="T108" i="53"/>
  <c r="T100" i="53"/>
  <c r="T92" i="53"/>
  <c r="T84" i="53"/>
  <c r="T76" i="53"/>
  <c r="T68" i="53"/>
  <c r="T60" i="53"/>
  <c r="T52" i="53"/>
  <c r="T44" i="53"/>
  <c r="T36" i="53"/>
  <c r="T28" i="53"/>
  <c r="T20" i="53"/>
  <c r="T12" i="53"/>
  <c r="T4" i="53"/>
  <c r="I14" i="54"/>
  <c r="I13" i="54"/>
  <c r="I12" i="54"/>
  <c r="I11" i="54"/>
  <c r="I10" i="54"/>
  <c r="I9" i="54"/>
  <c r="I8" i="54"/>
  <c r="I7" i="54"/>
  <c r="I6" i="54"/>
  <c r="I5" i="54"/>
  <c r="I4" i="54"/>
  <c r="I3" i="54"/>
  <c r="I2" i="54"/>
  <c r="H472" i="53" l="1"/>
  <c r="T472" i="53" s="1"/>
  <c r="H471" i="53"/>
  <c r="T471" i="53" s="1"/>
  <c r="H470" i="53"/>
  <c r="T470" i="53" s="1"/>
  <c r="H469" i="53"/>
  <c r="T469" i="53" s="1"/>
  <c r="H468" i="53"/>
  <c r="T468" i="53" s="1"/>
  <c r="H467" i="53"/>
  <c r="T467" i="53" s="1"/>
  <c r="H466" i="53"/>
  <c r="T466" i="53" s="1"/>
  <c r="H465" i="53"/>
  <c r="T465" i="53" s="1"/>
  <c r="H464" i="53"/>
  <c r="T464" i="53" s="1"/>
  <c r="H463" i="53"/>
  <c r="T463" i="53" s="1"/>
  <c r="H462" i="53"/>
  <c r="T462" i="53" s="1"/>
  <c r="H461" i="53"/>
  <c r="T461" i="53" s="1"/>
  <c r="H460" i="53"/>
  <c r="T460" i="53" s="1"/>
  <c r="H459" i="53"/>
  <c r="T459" i="53" s="1"/>
  <c r="H458" i="53"/>
  <c r="T458" i="53" s="1"/>
  <c r="H457" i="53"/>
  <c r="T457" i="53" s="1"/>
  <c r="H456" i="53"/>
  <c r="T456" i="53" s="1"/>
  <c r="H455" i="53"/>
  <c r="T455" i="53" s="1"/>
  <c r="H454" i="53"/>
  <c r="T454" i="53" s="1"/>
  <c r="H453" i="53"/>
  <c r="T453" i="53" s="1"/>
  <c r="H452" i="53"/>
  <c r="T452" i="53" s="1"/>
  <c r="H451" i="53"/>
  <c r="T451" i="53" s="1"/>
  <c r="H450" i="53"/>
  <c r="T450" i="53" s="1"/>
  <c r="H449" i="53"/>
  <c r="T449" i="53" s="1"/>
  <c r="H448" i="53"/>
  <c r="T448" i="53" s="1"/>
  <c r="H447" i="53"/>
  <c r="T447" i="53" s="1"/>
  <c r="H446" i="53"/>
  <c r="T446" i="53" s="1"/>
  <c r="H445" i="53"/>
  <c r="T445" i="53" s="1"/>
  <c r="H444" i="53"/>
  <c r="T444" i="53" s="1"/>
  <c r="H443" i="53"/>
  <c r="T443" i="53" s="1"/>
  <c r="H442" i="53"/>
  <c r="T442" i="53" s="1"/>
  <c r="H441" i="53"/>
  <c r="T441" i="53" s="1"/>
  <c r="H440" i="53"/>
  <c r="T440" i="53" s="1"/>
  <c r="H439" i="53"/>
  <c r="T439" i="53" s="1"/>
  <c r="H438" i="53"/>
  <c r="T438" i="53" s="1"/>
  <c r="H437" i="53"/>
  <c r="T437" i="53" s="1"/>
  <c r="H436" i="53"/>
  <c r="T436" i="53" s="1"/>
  <c r="H435" i="53"/>
  <c r="T435" i="53" s="1"/>
  <c r="H434" i="53"/>
  <c r="T434" i="53" s="1"/>
  <c r="H433" i="53"/>
  <c r="T433" i="53" s="1"/>
  <c r="H432" i="53"/>
  <c r="T432" i="53" s="1"/>
  <c r="H431" i="53"/>
  <c r="T431" i="53" s="1"/>
  <c r="H430" i="53"/>
  <c r="T430" i="53" s="1"/>
  <c r="H429" i="53"/>
  <c r="T429" i="53" s="1"/>
  <c r="H428" i="53"/>
  <c r="T428" i="53" s="1"/>
  <c r="H427" i="53"/>
  <c r="T427" i="53" s="1"/>
  <c r="H426" i="53"/>
  <c r="T426" i="53" s="1"/>
  <c r="H425" i="53"/>
  <c r="T425" i="53" s="1"/>
  <c r="H424" i="53"/>
  <c r="T424" i="53" s="1"/>
  <c r="H423" i="53"/>
  <c r="T423" i="53" s="1"/>
  <c r="H422" i="53"/>
  <c r="T422" i="53" s="1"/>
  <c r="H421" i="53"/>
  <c r="T421" i="53" s="1"/>
  <c r="H420" i="53"/>
  <c r="T420" i="53" s="1"/>
  <c r="H419" i="53"/>
  <c r="T419" i="53" s="1"/>
  <c r="H418" i="53"/>
  <c r="T418" i="53" s="1"/>
  <c r="H417" i="53"/>
  <c r="T417" i="53" s="1"/>
  <c r="H416" i="53"/>
  <c r="T416" i="53" s="1"/>
  <c r="H415" i="53"/>
  <c r="T415" i="53" s="1"/>
  <c r="H414" i="53" l="1"/>
  <c r="T414" i="53" s="1"/>
  <c r="H413" i="53"/>
  <c r="T413" i="53" s="1"/>
  <c r="H412" i="53"/>
  <c r="T412" i="53" s="1"/>
  <c r="H411" i="53"/>
  <c r="T411" i="53" s="1"/>
  <c r="H410" i="53"/>
  <c r="T410" i="53" s="1"/>
  <c r="H409" i="53"/>
  <c r="T409" i="53" s="1"/>
  <c r="H408" i="53"/>
  <c r="T408" i="53" s="1"/>
  <c r="H407" i="53"/>
  <c r="T407" i="53" s="1"/>
  <c r="H406" i="53"/>
  <c r="T406" i="53" s="1"/>
  <c r="H405" i="53"/>
  <c r="T405" i="53" s="1"/>
  <c r="H404" i="53"/>
  <c r="T404" i="53" s="1"/>
  <c r="H403" i="53"/>
  <c r="T403" i="53" s="1"/>
  <c r="H402" i="53"/>
  <c r="T402" i="53" s="1"/>
  <c r="H401" i="53"/>
  <c r="T401" i="53" s="1"/>
  <c r="H400" i="53"/>
  <c r="T400" i="53" s="1"/>
  <c r="H399" i="53"/>
  <c r="T399" i="53" s="1"/>
  <c r="H398" i="53"/>
  <c r="T398" i="53" s="1"/>
  <c r="H397" i="53"/>
  <c r="T397" i="53" s="1"/>
  <c r="H396" i="53"/>
  <c r="T396" i="53" s="1"/>
  <c r="H395" i="53"/>
  <c r="T395" i="53" s="1"/>
  <c r="H394" i="53"/>
  <c r="T394" i="53" s="1"/>
  <c r="H393" i="53"/>
  <c r="T393" i="53" s="1"/>
  <c r="H392" i="53"/>
  <c r="T392" i="53" s="1"/>
  <c r="H391" i="53"/>
  <c r="T391" i="53" s="1"/>
  <c r="H390" i="53"/>
  <c r="T390" i="53" s="1"/>
  <c r="H389" i="53"/>
  <c r="T389" i="53" s="1"/>
  <c r="H388" i="53"/>
  <c r="T388" i="53" s="1"/>
  <c r="H387" i="53"/>
  <c r="T387" i="53" s="1"/>
  <c r="H386" i="53"/>
  <c r="T386" i="53" s="1"/>
  <c r="H385" i="53"/>
  <c r="T385" i="53" s="1"/>
  <c r="H384" i="53"/>
  <c r="T384" i="53" s="1"/>
  <c r="H383" i="53"/>
  <c r="T383" i="53" s="1"/>
  <c r="H382" i="53"/>
  <c r="T382" i="53" s="1"/>
  <c r="H381" i="53"/>
  <c r="T381" i="53" s="1"/>
  <c r="H380" i="53"/>
  <c r="T380" i="53" s="1"/>
  <c r="H379" i="53"/>
  <c r="T379" i="53" s="1"/>
  <c r="H378" i="53"/>
  <c r="T378" i="53" s="1"/>
  <c r="H377" i="53"/>
  <c r="T377" i="53" s="1"/>
  <c r="H376" i="53"/>
  <c r="T376" i="53" s="1"/>
  <c r="H375" i="53"/>
  <c r="T375" i="53" s="1"/>
  <c r="H374" i="53"/>
  <c r="T374" i="53" s="1"/>
  <c r="H373" i="53"/>
  <c r="T373" i="53" s="1"/>
  <c r="H372" i="53"/>
  <c r="T372" i="53" s="1"/>
  <c r="H371" i="53"/>
  <c r="T371" i="53" s="1"/>
  <c r="H370" i="53"/>
  <c r="T370" i="53" s="1"/>
  <c r="H369" i="53"/>
  <c r="T369" i="53" s="1"/>
  <c r="H368" i="53"/>
  <c r="T368" i="53" s="1"/>
  <c r="H367" i="53"/>
  <c r="T367" i="53" s="1"/>
  <c r="H366" i="53"/>
  <c r="T366" i="53" s="1"/>
  <c r="H365" i="53"/>
  <c r="T365" i="53" s="1"/>
  <c r="H364" i="53"/>
  <c r="T364" i="53" s="1"/>
  <c r="H363" i="53"/>
  <c r="T363" i="53" s="1"/>
  <c r="H362" i="53"/>
  <c r="T362" i="53" s="1"/>
  <c r="H361" i="53"/>
  <c r="T361" i="53" s="1"/>
  <c r="C13" i="18" l="1"/>
  <c r="J321" i="2"/>
  <c r="J322" i="2"/>
  <c r="J323" i="2"/>
  <c r="J324" i="2"/>
  <c r="J601" i="2" s="1"/>
  <c r="J325" i="2"/>
  <c r="J326" i="2"/>
  <c r="J327" i="2"/>
  <c r="J328" i="2"/>
  <c r="J329" i="2"/>
  <c r="J330" i="2"/>
  <c r="J331" i="2"/>
  <c r="J332" i="2"/>
  <c r="J333" i="2"/>
  <c r="J334" i="2"/>
  <c r="J335" i="2"/>
  <c r="J336" i="2"/>
  <c r="J337" i="2"/>
  <c r="J338" i="2"/>
  <c r="J339" i="2"/>
  <c r="C601" i="2"/>
  <c r="D601" i="2"/>
</calcChain>
</file>

<file path=xl/sharedStrings.xml><?xml version="1.0" encoding="utf-8"?>
<sst xmlns="http://schemas.openxmlformats.org/spreadsheetml/2006/main" count="8265" uniqueCount="2668">
  <si>
    <t>Code</t>
  </si>
  <si>
    <t>Training course on</t>
  </si>
  <si>
    <t>Venue (province)</t>
  </si>
  <si>
    <t>Start date</t>
  </si>
  <si>
    <t>End date</t>
  </si>
  <si>
    <t>Binh Phuoc province</t>
  </si>
  <si>
    <t>Tay Ninh province</t>
  </si>
  <si>
    <t xml:space="preserve">Binh Phuoc province
</t>
  </si>
  <si>
    <t>No</t>
  </si>
  <si>
    <t>Name of SP</t>
  </si>
  <si>
    <t>Male</t>
  </si>
  <si>
    <t>Female</t>
  </si>
  <si>
    <t>Organization</t>
  </si>
  <si>
    <t>District</t>
  </si>
  <si>
    <t>Province</t>
  </si>
  <si>
    <t>Start Date</t>
  </si>
  <si>
    <t>End Date</t>
  </si>
  <si>
    <t>Hours</t>
  </si>
  <si>
    <t>Notes</t>
  </si>
  <si>
    <t>Total</t>
  </si>
  <si>
    <t>Nguyễn Thị Kim Hoa</t>
  </si>
  <si>
    <t>Viện KHGD VN</t>
  </si>
  <si>
    <t xml:space="preserve">Nguyễn Quang Phương </t>
  </si>
  <si>
    <t>Tổng Cục thống kê</t>
  </si>
  <si>
    <t>Nguyễn Thu Thảo</t>
  </si>
  <si>
    <t>Liên minh HTXVN</t>
  </si>
  <si>
    <t>Nguyễn Thị Quý Sửu</t>
  </si>
  <si>
    <t>Vụ GDTH- Bộ GDDT</t>
  </si>
  <si>
    <t>Nguyễn Thị Xuân Hương</t>
  </si>
  <si>
    <t>Học viện CB quản lý XD</t>
  </si>
  <si>
    <t>Nguyễn Thị Thanh Lịch</t>
  </si>
  <si>
    <t>Cục QLKCB- Bộ y tế</t>
  </si>
  <si>
    <t>Nguyễn Bá Hồng</t>
  </si>
  <si>
    <t>Hội nạn nhân da cam Dioxin</t>
  </si>
  <si>
    <t>Lê Yên Dung</t>
  </si>
  <si>
    <t>Bộ KHCN</t>
  </si>
  <si>
    <t>Nguyễn Lệ Thủy</t>
  </si>
  <si>
    <t>Bộ KH &amp; ĐT</t>
  </si>
  <si>
    <t>Nguyễn Hoàng Anh</t>
  </si>
  <si>
    <t>Hội PNVN</t>
  </si>
  <si>
    <t>Nguyễn Văn Hồi</t>
  </si>
  <si>
    <t>Cục BTXH</t>
  </si>
  <si>
    <t>Tô Đức</t>
  </si>
  <si>
    <t>Vũ Thị Định</t>
  </si>
  <si>
    <t>Liên hiệp hội NKT VN</t>
  </si>
  <si>
    <t>Vũ Anh Tuấn</t>
  </si>
  <si>
    <t>Tổng LĐ LDVN</t>
  </si>
  <si>
    <t>Nguyễn Phương Linh</t>
  </si>
  <si>
    <t>Vụ HCSN Bộ tài chính</t>
  </si>
  <si>
    <t>Đinh Thị Thụy</t>
  </si>
  <si>
    <t>Văn phòng UBQG NKT VN</t>
  </si>
  <si>
    <t>Vũ Hồng Hải</t>
  </si>
  <si>
    <t>Văn phòng NCD, Cục BTXH</t>
  </si>
  <si>
    <t>Lê Mai Hương</t>
  </si>
  <si>
    <t>Hiệp hội DN của TB NKT VN</t>
  </si>
  <si>
    <t>Bùi Quang Huy</t>
  </si>
  <si>
    <t>Trung tâm PC và GN TT</t>
  </si>
  <si>
    <t>Châu Thị Thu Hà</t>
  </si>
  <si>
    <t>Vụ KHCNMT- Bộ XD</t>
  </si>
  <si>
    <t>Nguyễn Thị Thanh Loan</t>
  </si>
  <si>
    <t>Vụ TCCN-Bộ Nội vụ</t>
  </si>
  <si>
    <t>Trần Thanh Bình</t>
  </si>
  <si>
    <t>Cục việc làm</t>
  </si>
  <si>
    <t>Lê Thanh Sơn</t>
  </si>
  <si>
    <t>Trần Thúy Ngọc</t>
  </si>
  <si>
    <t>Phòng TMCN VN</t>
  </si>
  <si>
    <t>Nguyễn Thị Thanh Tâm</t>
  </si>
  <si>
    <t>Nguyễn Thị Cẩm Hằng</t>
  </si>
  <si>
    <t>Trần Nguyên Hà</t>
  </si>
  <si>
    <t>Viện chiến lược- Bộ GTVT</t>
  </si>
  <si>
    <t>Hồ Thanh My</t>
  </si>
  <si>
    <t>Tổng cục TDTT</t>
  </si>
  <si>
    <t>Nguyễn Thanh Thúy</t>
  </si>
  <si>
    <t>Hội BT NTT-TMC VN</t>
  </si>
  <si>
    <t>Nguyễn Hồng Trường</t>
  </si>
  <si>
    <t>Vụ vận tải- Bộ GTVT</t>
  </si>
  <si>
    <t>Lê Thu Hương</t>
  </si>
  <si>
    <t>Vụ HTQT</t>
  </si>
  <si>
    <t>Đỗ Hồng Nhung</t>
  </si>
  <si>
    <t>Giang Oanh</t>
  </si>
  <si>
    <t>Vụ Kế hoạch tài chính</t>
  </si>
  <si>
    <t>Bùi Thị Chuyên</t>
  </si>
  <si>
    <t>Vụ PC- Bộ LĐ TBXH</t>
  </si>
  <si>
    <t>Vũ Thị Hiếu</t>
  </si>
  <si>
    <t>TW hội NKT VN</t>
  </si>
  <si>
    <t>Võ Anh Dũng</t>
  </si>
  <si>
    <t>Tổng cục dân số</t>
  </si>
  <si>
    <t>Trần Thị Thanh Huyền</t>
  </si>
  <si>
    <t>Hội CTĐ VN</t>
  </si>
  <si>
    <t>Nguyễn Thu Phương</t>
  </si>
  <si>
    <t>Bộ TT&amp;TT</t>
  </si>
  <si>
    <t>Lê Quang Dương</t>
  </si>
  <si>
    <t>Viethealth</t>
  </si>
  <si>
    <t>Đinh Thị Nguyệt</t>
  </si>
  <si>
    <t>CRS</t>
  </si>
  <si>
    <t>Phạm Thị Hoàn</t>
  </si>
  <si>
    <t>Tổng cục dạy nghề</t>
  </si>
  <si>
    <t>Sa Như Hai</t>
  </si>
  <si>
    <t>Vũ Thị Hồng</t>
  </si>
  <si>
    <t>Nguyễn Đức Hoán</t>
  </si>
  <si>
    <t>Hội cứu trợ TETT VN</t>
  </si>
  <si>
    <t>Lê Thị Thu Hà</t>
  </si>
  <si>
    <t>Bộ Tư pháp</t>
  </si>
  <si>
    <t>Nguyễn Duy Kiên</t>
  </si>
  <si>
    <t>Cục văn hóa cơ sở</t>
  </si>
  <si>
    <t>Nguyễn Bao Cường</t>
  </si>
  <si>
    <t>Viện KHLĐ &amp; XH</t>
  </si>
  <si>
    <t>Phạm Trọng Cường</t>
  </si>
  <si>
    <t>Vụ các vấn đề XH QH</t>
  </si>
  <si>
    <t>MEHN1</t>
  </si>
  <si>
    <t>18/5/2017</t>
  </si>
  <si>
    <t xml:space="preserve">Training on M&amp;E Decision </t>
  </si>
  <si>
    <t xml:space="preserve"> Training on M&amp;E</t>
  </si>
  <si>
    <t xml:space="preserve">Ha Noi </t>
  </si>
  <si>
    <t>Training on Gender</t>
  </si>
  <si>
    <t>UBND xã Bàu Năng</t>
  </si>
  <si>
    <t>Dương Minh Châu</t>
  </si>
  <si>
    <t>Đặng Lê Thị Ngọc Châu</t>
  </si>
  <si>
    <t>Nguyễn Thị Trang</t>
  </si>
  <si>
    <t>UBND xã Cầu Khởi</t>
  </si>
  <si>
    <t>Đặng Thị Kiều Oanh</t>
  </si>
  <si>
    <t>UBND  xã Lộc Ninh</t>
  </si>
  <si>
    <t>Trịnh Thị Ngọc Châu</t>
  </si>
  <si>
    <t>UBND xã Phước Minh</t>
  </si>
  <si>
    <t>Trương Thị Thu Nga</t>
  </si>
  <si>
    <t>UBND xã Chà Là</t>
  </si>
  <si>
    <t>Nguyễn Thị Phương Thảo</t>
  </si>
  <si>
    <t>UBND thị trấn Dương Minh Châu</t>
  </si>
  <si>
    <t>Võ Thị Hồng Nhung</t>
  </si>
  <si>
    <t>UBND xã Phan</t>
  </si>
  <si>
    <t>Huỳnh Thị Thủy</t>
  </si>
  <si>
    <t>UBND xã Bến Củi</t>
  </si>
  <si>
    <t>Mai Thị Oanh</t>
  </si>
  <si>
    <t>UBND xã Truông Mít</t>
  </si>
  <si>
    <t>Trần Văn Phương</t>
  </si>
  <si>
    <t>TBXH xã Lợi Thuận</t>
  </si>
  <si>
    <t xml:space="preserve"> </t>
  </si>
  <si>
    <t>Nguyễn Thị Lê</t>
  </si>
  <si>
    <t>UBND xã An Thạnh</t>
  </si>
  <si>
    <t>Nguyễn Thị Lành</t>
  </si>
  <si>
    <t>CTV TBXH Long Thuận</t>
  </si>
  <si>
    <t>Đoàn Thị Thu Thủy</t>
  </si>
  <si>
    <t>TBXH Long Chữ</t>
  </si>
  <si>
    <t>Phạm Thị Hồng Đào</t>
  </si>
  <si>
    <t>CTV TBXH Tiên Thuận</t>
  </si>
  <si>
    <t>Nguyễn Thị Kim Liên</t>
  </si>
  <si>
    <t>CTV TBXH Long Khánh</t>
  </si>
  <si>
    <t>Nguyễn Thanh Hồng</t>
  </si>
  <si>
    <t>TBXH xã Long Phước</t>
  </si>
  <si>
    <t>Huỳnh Thị Hoa Hường</t>
  </si>
  <si>
    <t>Phòng LĐ TBXH Bến Cầu</t>
  </si>
  <si>
    <t>Huyện Bến Cầu</t>
  </si>
  <si>
    <t>Phan Văn Bửu</t>
  </si>
  <si>
    <t>Xã Long Giang</t>
  </si>
  <si>
    <t>Hoàng Mạnh Tiến</t>
  </si>
  <si>
    <t>Xã Tân Thạnh</t>
  </si>
  <si>
    <t>Huyện Tân Châu</t>
  </si>
  <si>
    <t>Phòng LĐ TBXH Gò Dầu</t>
  </si>
  <si>
    <t>Huyện Gò Dầu</t>
  </si>
  <si>
    <t>Trần Văn Hảo</t>
  </si>
  <si>
    <t>LĐ TBXH TT Gò Dầu</t>
  </si>
  <si>
    <t>Võ Tòng Bả</t>
  </si>
  <si>
    <t>LĐ TBXH xã Phước Thạnh</t>
  </si>
  <si>
    <t>Lê Trọng Văn</t>
  </si>
  <si>
    <t>LĐ TBXH xã Thanh Phước</t>
  </si>
  <si>
    <t>Trần Phương Vũ</t>
  </si>
  <si>
    <t>LĐ TBXH xã Hiệp Thạnh</t>
  </si>
  <si>
    <t>Nguyễn Thị Hồng Huế</t>
  </si>
  <si>
    <t>LĐ TBXH xã Phước Đông</t>
  </si>
  <si>
    <t>Ngô Lệ Hằng</t>
  </si>
  <si>
    <t>LĐ TBXH xã Cẩm Giang</t>
  </si>
  <si>
    <t>Trần Thị Trà Mi</t>
  </si>
  <si>
    <t>LĐ TBXH xã Thạnh Đức</t>
  </si>
  <si>
    <t>Lê Thị Kim Huệ</t>
  </si>
  <si>
    <t>LĐ TBXH xã Tân Hưng</t>
  </si>
  <si>
    <t>Nguyễn Thị Quỳnh Như</t>
  </si>
  <si>
    <t>LĐ TBXH xã Suối Dây</t>
  </si>
  <si>
    <t>Lê Thị Kim Loan</t>
  </si>
  <si>
    <t>Phòng LĐ TBXH Tân Biên</t>
  </si>
  <si>
    <t>Huyện Tân Biên</t>
  </si>
  <si>
    <t>Nguyễn Hữu Danh</t>
  </si>
  <si>
    <t>TBXH xã An Hòa</t>
  </si>
  <si>
    <t>Huyện Trảng Bàng</t>
  </si>
  <si>
    <t>Nguyễn Thị Thanh Sen</t>
  </si>
  <si>
    <t xml:space="preserve">TBXH Lộc Hưng </t>
  </si>
  <si>
    <t>Nguyễn Thị Thu Hiền</t>
  </si>
  <si>
    <t>TBXH phường 1</t>
  </si>
  <si>
    <t>TP TN</t>
  </si>
  <si>
    <t>Nguyễn Minh Kha</t>
  </si>
  <si>
    <t>Phòng LĐ TBXH huyện Dương Minh Châu</t>
  </si>
  <si>
    <t>Huyện Dương Minh Châu</t>
  </si>
  <si>
    <t>Võ Thị Ánh Thùy</t>
  </si>
  <si>
    <t>TBXH Phước Ninh</t>
  </si>
  <si>
    <t>Trần Thị Thu Hương</t>
  </si>
  <si>
    <t>TBXH xã Tân Hội</t>
  </si>
  <si>
    <t>Bùi Thị Thùy</t>
  </si>
  <si>
    <t>TBXH TT Tân Châu</t>
  </si>
  <si>
    <t>Hà Tấn Lợi</t>
  </si>
  <si>
    <t>TBXH Tân Phú</t>
  </si>
  <si>
    <t>Nghi Thị Cẩm Thu</t>
  </si>
  <si>
    <t>Xã Long Thành Nam</t>
  </si>
  <si>
    <t xml:space="preserve">Huyện Hòa Thành </t>
  </si>
  <si>
    <t>Trần Thị Ánh Minh</t>
  </si>
  <si>
    <t>Phòng LĐ TBXH Hòa Thành</t>
  </si>
  <si>
    <t>Bùi Thị Hồng Đào</t>
  </si>
  <si>
    <t>TBXH xã TT Hòa Thành</t>
  </si>
  <si>
    <t>Võ Thị Lý</t>
  </si>
  <si>
    <t>TBXH xã Long Thành Bắc</t>
  </si>
  <si>
    <t xml:space="preserve"> Nguyễn Hữu Minh</t>
  </si>
  <si>
    <t>TBXH xã Long Thành Trung</t>
  </si>
  <si>
    <t>Nguyễn Anh Minh</t>
  </si>
  <si>
    <t>TBXH xã Trường Đông</t>
  </si>
  <si>
    <t>Nguyễn Hoan Khải</t>
  </si>
  <si>
    <t>TBXH xã Trường Hòa</t>
  </si>
  <si>
    <t>Tạ Y Khoa</t>
  </si>
  <si>
    <t>TBXH xã Hiệp Tân</t>
  </si>
  <si>
    <t>Nguyễn Hồng Mai</t>
  </si>
  <si>
    <t>Phạm Thị Kim Thoa</t>
  </si>
  <si>
    <t>TBXH xã Tân Đông</t>
  </si>
  <si>
    <t>Nguyễn Ngọc Công</t>
  </si>
  <si>
    <t>Huyện Châu Thành</t>
  </si>
  <si>
    <t>Xã Trí Bình</t>
  </si>
  <si>
    <t>Phan Văn Lập</t>
  </si>
  <si>
    <t>Xã Thanh Điền</t>
  </si>
  <si>
    <t>Vũ Thị Trúc</t>
  </si>
  <si>
    <t>Xã Thái Bình</t>
  </si>
  <si>
    <t>Xã Long Vĩnh</t>
  </si>
  <si>
    <t>Phạm Ngọc Bích</t>
  </si>
  <si>
    <t>Xã Hảo Đước</t>
  </si>
  <si>
    <t>Lý Thị Châu</t>
  </si>
  <si>
    <t>Xã An Cơ</t>
  </si>
  <si>
    <t>Trần Quốc Huy</t>
  </si>
  <si>
    <t>Xã Hòa Thạnh</t>
  </si>
  <si>
    <t>Lưu Thị Thúy Phượng</t>
  </si>
  <si>
    <t>Trương Thị Thu Hồng</t>
  </si>
  <si>
    <t>Xã Phước Vinh</t>
  </si>
  <si>
    <t>Võ Thúy Hằng</t>
  </si>
  <si>
    <t>Xã An Bình</t>
  </si>
  <si>
    <t>Nguyễn Thị Mỹ Duyên</t>
  </si>
  <si>
    <t>Xã Thành Long</t>
  </si>
  <si>
    <t>Nguyễn Thị Mộng Huyền</t>
  </si>
  <si>
    <t>Phòng LĐ TBXH Châu Thành</t>
  </si>
  <si>
    <t>Trương Thị Hường</t>
  </si>
  <si>
    <t>Xã Hòa Hội</t>
  </si>
  <si>
    <t>Cao Hoàng Ân</t>
  </si>
  <si>
    <t>Xã Ninh Điền</t>
  </si>
  <si>
    <t>Đặng Thị Thúy Hằng</t>
  </si>
  <si>
    <t xml:space="preserve">Xã Đồng Khởi </t>
  </si>
  <si>
    <t>Nguyễn Hồng Dung</t>
  </si>
  <si>
    <t>Xã Biên Giới</t>
  </si>
  <si>
    <t>Vũ Đức Hóa</t>
  </si>
  <si>
    <t>Xã Tân Hòa</t>
  </si>
  <si>
    <t>Vũ Thị Bích Thủy</t>
  </si>
  <si>
    <t>Xã Thạnh Đông</t>
  </si>
  <si>
    <t>Võ Hồng Quý</t>
  </si>
  <si>
    <t>Xã Tân Hiệp</t>
  </si>
  <si>
    <t>Lê Thị Thảo</t>
  </si>
  <si>
    <t>Xã Suối Ngô</t>
  </si>
  <si>
    <t>Võ Tuấn Kiệt</t>
  </si>
  <si>
    <t>Tân Phong, p. Tân Bình</t>
  </si>
  <si>
    <t>Trần Thị Cẩm Tú</t>
  </si>
  <si>
    <t>xã Tân Lập</t>
  </si>
  <si>
    <t>Lê Thị Kim Chuyền</t>
  </si>
  <si>
    <t>Xã Thạnh Bắc</t>
  </si>
  <si>
    <t>Quản Thị Lan</t>
  </si>
  <si>
    <t>Huỳnh Thị Trà Mi</t>
  </si>
  <si>
    <t>Xã Thạnh Tây</t>
  </si>
  <si>
    <t>Xã Mỏ Công</t>
  </si>
  <si>
    <t>Đặng Thanh Hùng</t>
  </si>
  <si>
    <t xml:space="preserve">Xã Hoà Hiệp </t>
  </si>
  <si>
    <t>La Văn Hên</t>
  </si>
  <si>
    <t>Thị trấn Tân Biên</t>
  </si>
  <si>
    <t>Lê Thị Hồng Giang</t>
  </si>
  <si>
    <t>Xã Thạnh Bình</t>
  </si>
  <si>
    <t>Ngô Thị Hồng Nhung</t>
  </si>
  <si>
    <t>Xã Trà Vong</t>
  </si>
  <si>
    <t>Nguyễn Văn Tùng</t>
  </si>
  <si>
    <t>Xã Tân Bình</t>
  </si>
  <si>
    <t>Nguyễn Thị Bích Tuyền</t>
  </si>
  <si>
    <t>Phòng LĐ TBXH TP</t>
  </si>
  <si>
    <t>Nguyễn Ngọc Thủy</t>
  </si>
  <si>
    <t>UBND xã Thạnh Tân</t>
  </si>
  <si>
    <t>Võ Thị Mai</t>
  </si>
  <si>
    <t>UBND xã Tân Bình</t>
  </si>
  <si>
    <t>Nguyễn Thị Lan Anh</t>
  </si>
  <si>
    <t>UBND phường Ninh Sơn</t>
  </si>
  <si>
    <t>Huỳnh Thạnh Trung</t>
  </si>
  <si>
    <t>UBND phường 4</t>
  </si>
  <si>
    <t>Đinh Thị Mộng Kiều</t>
  </si>
  <si>
    <t>UBND phường 2</t>
  </si>
  <si>
    <t>Phan Minh Thoại</t>
  </si>
  <si>
    <t>UBND phường Ninh Thạnh</t>
  </si>
  <si>
    <t>Nguyễn Thị Bảo Thu</t>
  </si>
  <si>
    <t>UBND phường Hiệp Ninh</t>
  </si>
  <si>
    <t>Trần Thị Hải Yến</t>
  </si>
  <si>
    <t>UNBD xã Bình Minh</t>
  </si>
  <si>
    <t>Nguyễn Thị Hoài Thi</t>
  </si>
  <si>
    <t>Phòng LĐ TBXH Trảng Bàng</t>
  </si>
  <si>
    <t>Đỗ Hà Tài</t>
  </si>
  <si>
    <t>TBXH xã Đôn Thuận</t>
  </si>
  <si>
    <t>Ngô Văn Mộng</t>
  </si>
  <si>
    <t>TBXH xã Phước Lưu</t>
  </si>
  <si>
    <t>Phan Thị Thơm</t>
  </si>
  <si>
    <t>TBXH xã Hưng Thuận</t>
  </si>
  <si>
    <t>Trần Thị Khánh Vân</t>
  </si>
  <si>
    <t>TBXH An Tịnh</t>
  </si>
  <si>
    <t>Phạm Thị Huyền Trân</t>
  </si>
  <si>
    <t>Phan Hoàng Vũ</t>
  </si>
  <si>
    <t>TBXH Bình Thạnh</t>
  </si>
  <si>
    <t>TBXH Thị trấn Trảng Bàng</t>
  </si>
  <si>
    <t>Huyện trảng Bàng</t>
  </si>
  <si>
    <t>Huỳnh Văn Đông</t>
  </si>
  <si>
    <t>TBXH  xã Phước Chỉ</t>
  </si>
  <si>
    <t>Nguyễn Cao Tuyết Vân</t>
  </si>
  <si>
    <t xml:space="preserve">TYT Thạnh Bình </t>
  </si>
  <si>
    <t>23/06/2017</t>
  </si>
  <si>
    <t>Nguyễn Văn Khiên</t>
  </si>
  <si>
    <t>TYT thị trấn Tân Biên</t>
  </si>
  <si>
    <t>Kiều Chí Nguyên</t>
  </si>
  <si>
    <t>TTYT Tân Biên</t>
  </si>
  <si>
    <t>Hoàng Phi Yến</t>
  </si>
  <si>
    <t>TYT xãThạnh Bắc</t>
  </si>
  <si>
    <t>Trần Thị Tố Nga</t>
  </si>
  <si>
    <t>TYT xã Tân Bình</t>
  </si>
  <si>
    <t>Phạm Thị Ngọc Thanh</t>
  </si>
  <si>
    <t>TYT xã Trà Vong</t>
  </si>
  <si>
    <t>Võ Thị Ánh Hồng</t>
  </si>
  <si>
    <t>TYT xã Mỏ Công</t>
  </si>
  <si>
    <t>Nguyễn Thị Ánh Tuyết</t>
  </si>
  <si>
    <t>TYT xã Thạnh Tây</t>
  </si>
  <si>
    <t>Nguyễn Thị Huỳnh Như</t>
  </si>
  <si>
    <t>TYT xã Hòa Hiệp</t>
  </si>
  <si>
    <t>Lê Thị Tú Trinh</t>
  </si>
  <si>
    <t>TYT xã Tân Lập</t>
  </si>
  <si>
    <t>Phạm Thị Hạnh</t>
  </si>
  <si>
    <t>TYT xã Tân Phong</t>
  </si>
  <si>
    <t>Đào Xuân Linh</t>
  </si>
  <si>
    <t>TTYT TT Tân Châu</t>
  </si>
  <si>
    <t>Nguyễn Hoài Tâm</t>
  </si>
  <si>
    <t>TYT Suối Ngô</t>
  </si>
  <si>
    <t>Thái Nguyễn Trung Tín</t>
  </si>
  <si>
    <t>TYT xã Tân Hà</t>
  </si>
  <si>
    <t>Lê Minh Hà</t>
  </si>
  <si>
    <t>TYT thị trấn Tân Châu</t>
  </si>
  <si>
    <t>Triệu Văn Thông</t>
  </si>
  <si>
    <t>Lê Thị Hồng Nhân</t>
  </si>
  <si>
    <t>TYT Thạnh Đông</t>
  </si>
  <si>
    <t>Trần Thị Thanh Hiền</t>
  </si>
  <si>
    <t>TYT Tân Thạnh</t>
  </si>
  <si>
    <t>Nguyễn Thị Nhung</t>
  </si>
  <si>
    <t>TYT xã Tân Hội</t>
  </si>
  <si>
    <t>TYT Suối Dây</t>
  </si>
  <si>
    <t>TYT xã Tân Hưng</t>
  </si>
  <si>
    <t>Võ Thị Cẩm Hương</t>
  </si>
  <si>
    <t>TYT Tân Phú</t>
  </si>
  <si>
    <t>Nguyễn Thị Bảy</t>
  </si>
  <si>
    <t>TYT Tân Hiệp</t>
  </si>
  <si>
    <t>Phan Toàn Nguyên</t>
  </si>
  <si>
    <t>TTYT TP TN</t>
  </si>
  <si>
    <t>Nguyễn Hoàng Quân</t>
  </si>
  <si>
    <t>Trần T. Bích Phượng</t>
  </si>
  <si>
    <t>TYT phường 1</t>
  </si>
  <si>
    <t>Võ Thị Ngọc Dung</t>
  </si>
  <si>
    <t>TYT phường 2</t>
  </si>
  <si>
    <t>Trần Thị Tập</t>
  </si>
  <si>
    <t>TYT phường Tân Bình</t>
  </si>
  <si>
    <t>Cao Oanh Yến</t>
  </si>
  <si>
    <t>TYT phường Thạnh Tân</t>
  </si>
  <si>
    <t>Nguyễn Thị Hồng Ngọc</t>
  </si>
  <si>
    <t>TYT phường Ninh Thạnh</t>
  </si>
  <si>
    <t>Trần Thị Mỹ Linh</t>
  </si>
  <si>
    <t>TYT phường 4</t>
  </si>
  <si>
    <t xml:space="preserve">Võ Huyền Diễm </t>
  </si>
  <si>
    <t>TYT phường Hiệp Ninh</t>
  </si>
  <si>
    <t>Lô Thị Kim Phụng</t>
  </si>
  <si>
    <t>TYT phường Ninh Sơn</t>
  </si>
  <si>
    <t>Trần Trọng Nhân</t>
  </si>
  <si>
    <t>TYT xã Bình Minh</t>
  </si>
  <si>
    <t>Thị Trấn Châu Thành</t>
  </si>
  <si>
    <t>TBXH Thị trấn Hòa Thành</t>
  </si>
  <si>
    <t>Đặng Thị Kim Hòa</t>
  </si>
  <si>
    <t>TYT xã Long Khánh</t>
  </si>
  <si>
    <t>Nguyễn Thị Hồng</t>
  </si>
  <si>
    <t>TYT xã Long Phước</t>
  </si>
  <si>
    <t>Trần Hữu Lê</t>
  </si>
  <si>
    <t>TYT xã Long Giang</t>
  </si>
  <si>
    <t>Nguyễn Thị Phương</t>
  </si>
  <si>
    <t>TYT xã Long Thuận</t>
  </si>
  <si>
    <t>Phạm Kim Thu</t>
  </si>
  <si>
    <t>TYT TT Bến Cầu</t>
  </si>
  <si>
    <t>Nguyễn Thị Cẩm Vân</t>
  </si>
  <si>
    <t>TYT Tiên Thuận</t>
  </si>
  <si>
    <t>Ngô Văn Chơl</t>
  </si>
  <si>
    <t>TTYT Bến Cầu</t>
  </si>
  <si>
    <t>Huỳnh Thị Thúy Vân</t>
  </si>
  <si>
    <t xml:space="preserve">TYT xã Long Chữ </t>
  </si>
  <si>
    <t>Nguyễn Thị Chúc</t>
  </si>
  <si>
    <t>TYT xã Lợi Thuận</t>
  </si>
  <si>
    <t>Nguyễn Thủy Tiên</t>
  </si>
  <si>
    <t>TYT xã An Thạnh</t>
  </si>
  <si>
    <t>Lê Chí Thanh</t>
  </si>
  <si>
    <t>TYT xã Phước Đông</t>
  </si>
  <si>
    <t>Phạm Thị Bích Phượng</t>
  </si>
  <si>
    <t>TYT xã Thanh Phước</t>
  </si>
  <si>
    <t>Nguyễn Thị Thúy Kiều</t>
  </si>
  <si>
    <t>TYT thị trấn Gò Dầu</t>
  </si>
  <si>
    <t>Nguyễn Thị Chi</t>
  </si>
  <si>
    <t>TYT xã Phước Trạch</t>
  </si>
  <si>
    <t>Nguyễn Thị Diệu Hiền</t>
  </si>
  <si>
    <t>TYT xã Thạnh Đức</t>
  </si>
  <si>
    <t>Trần Văn Thanh</t>
  </si>
  <si>
    <t>TYT xã Hiệp Thạnh</t>
  </si>
  <si>
    <t>Lâm Quang Linh</t>
  </si>
  <si>
    <t>TYT xã Bàu Đồn</t>
  </si>
  <si>
    <t>Phạm Thị Phúc</t>
  </si>
  <si>
    <t>TYT xã Cẩm Giang</t>
  </si>
  <si>
    <t>Nguyễn Thị Thanh</t>
  </si>
  <si>
    <t>TYT xã Phước Thạnh</t>
  </si>
  <si>
    <t>Võ Công Chốn</t>
  </si>
  <si>
    <t>TYT thị trấn Châu Thành</t>
  </si>
  <si>
    <t>Phạm Thị Hoa</t>
  </si>
  <si>
    <t>TYT xã Phước Vinh</t>
  </si>
  <si>
    <t>Trần Thị Ly</t>
  </si>
  <si>
    <t>TYT xã Hảo Đước</t>
  </si>
  <si>
    <t>Lê Thị Huế</t>
  </si>
  <si>
    <t>TYT xã Ninh Điền</t>
  </si>
  <si>
    <t>Ngô Tùng Tư</t>
  </si>
  <si>
    <t>TYT xã An Cơ</t>
  </si>
  <si>
    <t>Huỳnh Hà Diễm Thúy</t>
  </si>
  <si>
    <t>TYT xã Hòa Thạnh</t>
  </si>
  <si>
    <t>Lê Trúc Phượng</t>
  </si>
  <si>
    <t xml:space="preserve">TYT xã Hòa Hội </t>
  </si>
  <si>
    <t>Lê Khánh Linh</t>
  </si>
  <si>
    <t>TYT xã Biên Giới</t>
  </si>
  <si>
    <t>TYT xã Đồng Khởi</t>
  </si>
  <si>
    <t>Nguyễn Thị Thủy</t>
  </si>
  <si>
    <t>Nguyễn Thị Bé Thùy</t>
  </si>
  <si>
    <t>TYT xã Thái Bình</t>
  </si>
  <si>
    <t xml:space="preserve">Nguyễn Thị Ánh Nguyệt </t>
  </si>
  <si>
    <t>TYT xã Thanh Điền</t>
  </si>
  <si>
    <t>Trần Thị Hồng Thủy</t>
  </si>
  <si>
    <t>TYT xã An Bình</t>
  </si>
  <si>
    <t>Phùng Nhựt Thanh</t>
  </si>
  <si>
    <t>TYT xã Trí Bình</t>
  </si>
  <si>
    <t>Võ Thị Thủy</t>
  </si>
  <si>
    <t>TYT Thọ Tuấn</t>
  </si>
  <si>
    <t>TT Trảng Bàng, huyện Trảng Bàng</t>
  </si>
  <si>
    <t>Trần Thị Hường</t>
  </si>
  <si>
    <t>TYT xã Gia Bình</t>
  </si>
  <si>
    <t>Nguyễn Thị Kim Thoa</t>
  </si>
  <si>
    <t>TYT xã Gia Lộc</t>
  </si>
  <si>
    <t>Nguyễn Trần Thảo Nguyên</t>
  </si>
  <si>
    <t>TYT xã Đôn Thuận</t>
  </si>
  <si>
    <t>Trần Thị Chuốn</t>
  </si>
  <si>
    <t>TYT xã An Tịnh</t>
  </si>
  <si>
    <t>Huỳnh Kim Hoàng</t>
  </si>
  <si>
    <t>TYT xã Lộc Hưng</t>
  </si>
  <si>
    <t>Nguyễn Thị Mỹ Loan</t>
  </si>
  <si>
    <t>TYT xã An Hòa</t>
  </si>
  <si>
    <t>Nguyễn Thị Như Ý</t>
  </si>
  <si>
    <t>TYT xã Phước Lưu</t>
  </si>
  <si>
    <t>Nguyễn Thị Công Danh</t>
  </si>
  <si>
    <t>TYT xã Bình Thạnh</t>
  </si>
  <si>
    <t>Dương Minh Chánh</t>
  </si>
  <si>
    <t>TYT xã Phước Chỉ</t>
  </si>
  <si>
    <t>TYT xã Hưng Thuận</t>
  </si>
  <si>
    <t>Trần Thị Thanh An</t>
  </si>
  <si>
    <t>TYT xã Trường Tây</t>
  </si>
  <si>
    <t>Huyện Hòa Thành</t>
  </si>
  <si>
    <t>Lê Thị Diễm Nga</t>
  </si>
  <si>
    <t>TYT xã Long Thành Bắc</t>
  </si>
  <si>
    <t>Huỳnh Thị Ngọc Điệp</t>
  </si>
  <si>
    <t>TYT xã Long Thành Nam</t>
  </si>
  <si>
    <t>Phan Thị Kiều Phương</t>
  </si>
  <si>
    <t>TYT xã Hiệp Tân</t>
  </si>
  <si>
    <t>Nguyễn Thị Huỳnh Mai</t>
  </si>
  <si>
    <t>TYT xã Trường Hòa</t>
  </si>
  <si>
    <t>Phạm Thanh Thuân</t>
  </si>
  <si>
    <t>TYT xã Trường Đông</t>
  </si>
  <si>
    <t>Phan Ngọc Đình Long</t>
  </si>
  <si>
    <t>TYT xã Long Thành Trung</t>
  </si>
  <si>
    <t>Trần Xuân Nhung</t>
  </si>
  <si>
    <t>TYT thị trấn Hòa Thành</t>
  </si>
  <si>
    <t>Huỳnh Văn Thắng</t>
  </si>
  <si>
    <t>TYT thị trấn Dương Minh Châu</t>
  </si>
  <si>
    <t>Phạm Thị Thu</t>
  </si>
  <si>
    <t>TYT xã Lộc Ninh</t>
  </si>
  <si>
    <t>TYT xã Bàu Năng</t>
  </si>
  <si>
    <t>Lê Thị Tuyết Lan</t>
  </si>
  <si>
    <t>TYT xã Cầu Khởi</t>
  </si>
  <si>
    <t>Lê Minh Trọng</t>
  </si>
  <si>
    <t>TYT xã Phước Ninh</t>
  </si>
  <si>
    <t>Nguyễn Thị Ngọc La</t>
  </si>
  <si>
    <t>TYT xã Phan</t>
  </si>
  <si>
    <t>Nguyễn Thị Kim Chi</t>
  </si>
  <si>
    <t>TYT xã Suối Đá</t>
  </si>
  <si>
    <t>Hồ Minh Tiến</t>
  </si>
  <si>
    <t>TYT xã Truông Mít</t>
  </si>
  <si>
    <t>Nguyễn Thanh Tân</t>
  </si>
  <si>
    <t>TYT xã Phước Minh</t>
  </si>
  <si>
    <t>Đỗ Duy Nhân</t>
  </si>
  <si>
    <t>TTYT huyện Dương Minh Châu</t>
  </si>
  <si>
    <t>Lê Hiền Hậu</t>
  </si>
  <si>
    <t>TYT xã Chà Là</t>
  </si>
  <si>
    <t>Dương Văn Phi</t>
  </si>
  <si>
    <t>TYT xã Bến Củi</t>
  </si>
  <si>
    <t>TOT gender training in BP</t>
  </si>
  <si>
    <t>Đỗ Thị Bích Hạnh</t>
  </si>
  <si>
    <t>26/6/2017</t>
  </si>
  <si>
    <t>Nguyễn Thị Hương Giang</t>
  </si>
  <si>
    <t>Trung tâm  CTXH Bình Phước</t>
  </si>
  <si>
    <t>Trường trung cấp y tế Bình Phước</t>
  </si>
  <si>
    <t>Phạm Tân</t>
  </si>
  <si>
    <t>Trình Quốc Linh</t>
  </si>
  <si>
    <t>Sở y tế tỉnh Bình Phước</t>
  </si>
  <si>
    <t>Trương Văn Cường</t>
  </si>
  <si>
    <t>Trung tâm CSSKSS Bình Phước</t>
  </si>
  <si>
    <t>Lê Thị Hoàn</t>
  </si>
  <si>
    <t>TTYT huyện Đồng Phú</t>
  </si>
  <si>
    <t>Huyện Đồng Phú</t>
  </si>
  <si>
    <t>Trần Văn Biết</t>
  </si>
  <si>
    <t>Vũ Thị Thúy</t>
  </si>
  <si>
    <t>Trung tâm YTTXDX tỉnh</t>
  </si>
  <si>
    <t>Mai Thị Thu</t>
  </si>
  <si>
    <t>Trung tâm CTXH tỉnh</t>
  </si>
  <si>
    <t>Đinh Thị Ngọc Phương</t>
  </si>
  <si>
    <t>BV YHCT Bình Phước</t>
  </si>
  <si>
    <t>Trần Thị Thanh Hằng</t>
  </si>
  <si>
    <t>Đỗ Thị Hằng</t>
  </si>
  <si>
    <t>Trần Minh Thu</t>
  </si>
  <si>
    <t>Phạm Minh Hoàng</t>
  </si>
  <si>
    <t>Bệnh viện Đa Khoa BP</t>
  </si>
  <si>
    <t>Thái Mạnh Dần</t>
  </si>
  <si>
    <t>Hoàng Thế Lương</t>
  </si>
  <si>
    <t>Nguyễn Trung Tá</t>
  </si>
  <si>
    <t>Chi cục DS KHHGD</t>
  </si>
  <si>
    <t>Nguyễn Vinh Thuận</t>
  </si>
  <si>
    <t>Trung tâm PCCBXH Bình Phước</t>
  </si>
  <si>
    <t>PKDK khu vựcTân Đông</t>
  </si>
  <si>
    <t>Nguyễn Thị Ngưu</t>
  </si>
  <si>
    <t>Võ Thị Khanh</t>
  </si>
  <si>
    <t>Nguyễn Thái Đương</t>
  </si>
  <si>
    <t>Trung tâm kiểm nghiệm Dược phẩm, mỹ phẩm- Sở y tế Bình Phước</t>
  </si>
  <si>
    <t>Mai Thị Hoa</t>
  </si>
  <si>
    <t>24/6/2017</t>
  </si>
  <si>
    <t>Gender trainning for caregiver in TN</t>
  </si>
  <si>
    <t>Lê Văn Bé</t>
  </si>
  <si>
    <t>Nguyễn Văn Dương</t>
  </si>
  <si>
    <t>Lý Trung Đông</t>
  </si>
  <si>
    <t>Trần Công Tâm</t>
  </si>
  <si>
    <t>Nguyễn Thị Dung</t>
  </si>
  <si>
    <t>Đặng Thị Sương</t>
  </si>
  <si>
    <t>Nguyễn Tấn Sỹ</t>
  </si>
  <si>
    <t>13/31 khu phố Hiệp  Nghĩa, huyện Hiệp Ninh</t>
  </si>
  <si>
    <t>Nguyễn Quốc Thạnh</t>
  </si>
  <si>
    <t>8.92.CMT8, khu phố 2, p.4</t>
  </si>
  <si>
    <t>Phạm Trúc Hồ</t>
  </si>
  <si>
    <t>Khu phố Hiệp Thạnh, p. Hiệp Ninh</t>
  </si>
  <si>
    <t>Phùng Văn Khánh</t>
  </si>
  <si>
    <t>6 khu phố Hiệp Lễ, p. Hiệp Ninh</t>
  </si>
  <si>
    <t>Lê Thị Thơm</t>
  </si>
  <si>
    <t>23/5 KP Ninh Lợi, p. Ninh Thạnh</t>
  </si>
  <si>
    <t>Đặng Thị Lan</t>
  </si>
  <si>
    <t>Tổ 19 tua 2 Đồng Khởi</t>
  </si>
  <si>
    <t>Phạm Thị Duyên</t>
  </si>
  <si>
    <t>368 CMT8, p.3</t>
  </si>
  <si>
    <t>Nguyễn Thị Yến Linh</t>
  </si>
  <si>
    <t>KP 3, p.2</t>
  </si>
  <si>
    <t>Nguyễn Thị Kim Cúc</t>
  </si>
  <si>
    <t>KP4, p.2</t>
  </si>
  <si>
    <t>Giang Thị Yến</t>
  </si>
  <si>
    <t xml:space="preserve">KP2, p.1 </t>
  </si>
  <si>
    <t>Nguyễn Văn Thảo</t>
  </si>
  <si>
    <t>52 A2, KP Ninh Đức, p. Ninh Thạnh</t>
  </si>
  <si>
    <t>Nguyễn Thành Đồng</t>
  </si>
  <si>
    <t>KP Ninh Thọ, p. Ninh Sơn</t>
  </si>
  <si>
    <t>Tô Thị Hồng</t>
  </si>
  <si>
    <t>KP Ninh Thành, p. Ninh Sơn</t>
  </si>
  <si>
    <t>Võ Thị Kim Tuyền</t>
  </si>
  <si>
    <t>Cao Thanh Nhàn</t>
  </si>
  <si>
    <t>Ngô Thị Thơ</t>
  </si>
  <si>
    <t>CMT8, p. 3</t>
  </si>
  <si>
    <t>Võ Văn Cảnh</t>
  </si>
  <si>
    <t>KP 2, p. 1</t>
  </si>
  <si>
    <t>Tạ Quang Tỉnh</t>
  </si>
  <si>
    <t>Nguyễn Thị Thắng</t>
  </si>
  <si>
    <t>CMT8, p.3</t>
  </si>
  <si>
    <t>Nguyễn Hùng Cường</t>
  </si>
  <si>
    <t>52/31 Hiệp Nghĩa, p. Hiệp Ninh</t>
  </si>
  <si>
    <t>Lưu Văn Tú</t>
  </si>
  <si>
    <t>p. Ninh Sơn</t>
  </si>
  <si>
    <t>Nguyễn Thị Mỹ Lệ</t>
  </si>
  <si>
    <t>Nguyễn Thị Trinh</t>
  </si>
  <si>
    <t>Trần Ánh Nguyệt</t>
  </si>
  <si>
    <t>Xã Đồng Khởi</t>
  </si>
  <si>
    <t xml:space="preserve">xã Thanh Điền </t>
  </si>
  <si>
    <t>Phạm Thị Huệ</t>
  </si>
  <si>
    <t>xã  Thanh Điền</t>
  </si>
  <si>
    <t xml:space="preserve">Nguyễn Thị Gấm </t>
  </si>
  <si>
    <t>Nguyễn Phước Điền</t>
  </si>
  <si>
    <t xml:space="preserve">Xã Thanh Điền </t>
  </si>
  <si>
    <t>Vũ Ngọc Phúc</t>
  </si>
  <si>
    <t>Phan Văn Ngôn</t>
  </si>
  <si>
    <t>Trần Thanh Phúc</t>
  </si>
  <si>
    <t>Lê Thị Vân</t>
  </si>
  <si>
    <t>Trần Thị Lệ Thu</t>
  </si>
  <si>
    <t>Lê Hồng Ngọc</t>
  </si>
  <si>
    <t>Trần Thị Tố Uyên</t>
  </si>
  <si>
    <t>Nguyễn Văn Quốc</t>
  </si>
  <si>
    <t>Trần Thị Hồng Phượng</t>
  </si>
  <si>
    <t>Nguyễn Thanh Thủy</t>
  </si>
  <si>
    <t>Nguyễn Thị Ngoan</t>
  </si>
  <si>
    <t>Đặng Văn Thu</t>
  </si>
  <si>
    <t>Nguyễn Văn Tư</t>
  </si>
  <si>
    <t>Lê Văn Phê</t>
  </si>
  <si>
    <t>Phòng LĐ TBXH Tân Châu</t>
  </si>
  <si>
    <t>21/06/2017</t>
  </si>
  <si>
    <t>Sở LĐ TBXH</t>
  </si>
  <si>
    <t>Nguyễn Thúy Hồng</t>
  </si>
  <si>
    <t>Nguyễn Chí Sang</t>
  </si>
  <si>
    <t>TTYT Hòa Thành</t>
  </si>
  <si>
    <t>Dương Văn En</t>
  </si>
  <si>
    <t>Nguyễn Văn Giàu</t>
  </si>
  <si>
    <t>TTYT Trảng Bàng</t>
  </si>
  <si>
    <t>Trần Mộng Thùy</t>
  </si>
  <si>
    <t>Sở y tế</t>
  </si>
  <si>
    <t>Nguyễn T. Thu Hồng</t>
  </si>
  <si>
    <t>TTYT Châu Thành</t>
  </si>
  <si>
    <t>Phạm Thị Hải</t>
  </si>
  <si>
    <t>TTYT thành phố</t>
  </si>
  <si>
    <t>Lâm Thị Lợi</t>
  </si>
  <si>
    <t>TTYT Dương Minh Châu</t>
  </si>
  <si>
    <t>Bùi Thị Hồng Quyên</t>
  </si>
  <si>
    <t>Phòng LĐ TBXH thành phố</t>
  </si>
  <si>
    <t>Phan Văn Hoàng</t>
  </si>
  <si>
    <t>Trần Việt Hùng</t>
  </si>
  <si>
    <t>TTYT Tân Châu</t>
  </si>
  <si>
    <t>Huỳnh Trần Công Hiền</t>
  </si>
  <si>
    <t>Bệnh viện PHCN</t>
  </si>
  <si>
    <t>Nguyễn Văn Bình</t>
  </si>
  <si>
    <t>Lê Thị Hà Phương</t>
  </si>
  <si>
    <t>TTYT Gò Dầu</t>
  </si>
  <si>
    <t>Trần Ánh Nhạn</t>
  </si>
  <si>
    <t>Nguyễn Thị Liêm</t>
  </si>
  <si>
    <t>Lâm Thị Mỹ Huyên</t>
  </si>
  <si>
    <t>Trần Thị Lãm</t>
  </si>
  <si>
    <t>Phòng LĐ TNXH Bến Cầu</t>
  </si>
  <si>
    <t>Lương Thị Thuận</t>
  </si>
  <si>
    <t>Trường TCYT, Sở y tế TN</t>
  </si>
  <si>
    <t>Nguyễn Thị Phượng</t>
  </si>
  <si>
    <t>19/6/2017</t>
  </si>
  <si>
    <t>21/6/2017</t>
  </si>
  <si>
    <t>20/6/2017</t>
  </si>
  <si>
    <t>Dương Hữu Hạnh</t>
  </si>
  <si>
    <t>Nguyễn Thị Nhiền</t>
  </si>
  <si>
    <t>Phó GĐ Sở LĐ TBXH Tây Ninh</t>
  </si>
  <si>
    <t>Trần Văn Sỹ</t>
  </si>
  <si>
    <t>Dương Thị Kim Luyên</t>
  </si>
  <si>
    <t>TTYT Bù Gia Mập</t>
  </si>
  <si>
    <t>Huyện Bù Gia Mập</t>
  </si>
  <si>
    <t>Bình Phước</t>
  </si>
  <si>
    <t>29/6/2017</t>
  </si>
  <si>
    <t>Nguyễn Văn Anh</t>
  </si>
  <si>
    <t>TYT Phước Minh</t>
  </si>
  <si>
    <t>Phạm Thị Thúy Ngà</t>
  </si>
  <si>
    <t>TYT xã Phú Nghĩa</t>
  </si>
  <si>
    <t>Nguyễn Quý Như Ý</t>
  </si>
  <si>
    <t>TYT xã Đức Hạnh</t>
  </si>
  <si>
    <t>Nguyễn Thị Hiệp</t>
  </si>
  <si>
    <t>TYT xã Đakia</t>
  </si>
  <si>
    <t>Nguyễn Ngọc Hưng</t>
  </si>
  <si>
    <t>TYT xã Phú Văn</t>
  </si>
  <si>
    <t>Trần Văn Nhân</t>
  </si>
  <si>
    <t>TYT xã Dak Ơ</t>
  </si>
  <si>
    <t>Nguyễn Thị Nguyệt</t>
  </si>
  <si>
    <t>TYT xã Bình Thắng</t>
  </si>
  <si>
    <t>Nguyễn Thị Luya</t>
  </si>
  <si>
    <t>TYT p. Phú Thịnh</t>
  </si>
  <si>
    <t>Lê Thị Thanh Lan</t>
  </si>
  <si>
    <t>TYT p. An Lộc</t>
  </si>
  <si>
    <t>Trần Thị Báu</t>
  </si>
  <si>
    <t>TYT xã Thanh Lương</t>
  </si>
  <si>
    <t>Võ Thị Duyên</t>
  </si>
  <si>
    <t>TTYT Tx. Bình Long</t>
  </si>
  <si>
    <t>Tx. Bình Long</t>
  </si>
  <si>
    <t>Điểu Lê Thị Hiển</t>
  </si>
  <si>
    <t>TYT p. Hưng Chiến</t>
  </si>
  <si>
    <t>Trần Thị Ngọc Tài</t>
  </si>
  <si>
    <t>Thiệu Hoàng Đạt</t>
  </si>
  <si>
    <t>TYT p. Phú Đức</t>
  </si>
  <si>
    <t>Nguyễn Thanh Tuấn</t>
  </si>
  <si>
    <t>Hồ Văn Hiệu</t>
  </si>
  <si>
    <t>TYT p. Thanh Phú</t>
  </si>
  <si>
    <t>Nông Thị Nhi</t>
  </si>
  <si>
    <t>TYT p. Tân Đồng</t>
  </si>
  <si>
    <t>TYT xã Tiến Hưng</t>
  </si>
  <si>
    <t>Trần Thị Trường</t>
  </si>
  <si>
    <t>TYT xã Tiến Thành</t>
  </si>
  <si>
    <t>Nguyễn Thị Hải Lý</t>
  </si>
  <si>
    <t>Tx. Đồng Xoài</t>
  </si>
  <si>
    <t>Đoàn Thị Thanh Nga</t>
  </si>
  <si>
    <t>TYT p. Tân Thiện</t>
  </si>
  <si>
    <t>Nguyễn Thị Thanh Lệ</t>
  </si>
  <si>
    <t>TYT xã Tân Thành</t>
  </si>
  <si>
    <t>Ngọ Thị Chính</t>
  </si>
  <si>
    <t>TYT p. Tân Xuân</t>
  </si>
  <si>
    <t>Đỗ Thị Minh Thương</t>
  </si>
  <si>
    <t>TYT p. Tân Phú</t>
  </si>
  <si>
    <t>Võ Thị Kim Dung</t>
  </si>
  <si>
    <t>TYT TT Đức Phong</t>
  </si>
  <si>
    <t>Huyện Bù Đăng</t>
  </si>
  <si>
    <t>Nguyễn Đức Hòa</t>
  </si>
  <si>
    <t>TYT xã Phú Sơn</t>
  </si>
  <si>
    <t>Nguyễn Thị Hà</t>
  </si>
  <si>
    <t>TYT xã Thọ Sơn</t>
  </si>
  <si>
    <t>Trương Tấn Tặng</t>
  </si>
  <si>
    <t>TYT xã Đường 10</t>
  </si>
  <si>
    <t>Nguyễn Thị Hoài Linh</t>
  </si>
  <si>
    <t>TYT Bombo</t>
  </si>
  <si>
    <t>Nhâm Đức Tăng</t>
  </si>
  <si>
    <t>TYT xã Đoàn Kết</t>
  </si>
  <si>
    <t>Hoàng Văn Lê</t>
  </si>
  <si>
    <t>TYT xã Đăng Hà</t>
  </si>
  <si>
    <t>Nguyễn Hữu Hợi</t>
  </si>
  <si>
    <t>TTYT Bù Đăng</t>
  </si>
  <si>
    <t>Ngô Xuân Đạo</t>
  </si>
  <si>
    <t>TYT xã Minh Hưng</t>
  </si>
  <si>
    <t>Đoàn Thị Thỏa</t>
  </si>
  <si>
    <t>TYT xã Đức Liễu</t>
  </si>
  <si>
    <t>Đàm Thị Thái</t>
  </si>
  <si>
    <t>TYT xã Đồng Nai</t>
  </si>
  <si>
    <t>TYT Phước Sơn</t>
  </si>
  <si>
    <t>Trịnh Thị Tuyên</t>
  </si>
  <si>
    <t>Lê Văn Nghi</t>
  </si>
  <si>
    <t>TYT xã Nghĩa Bình</t>
  </si>
  <si>
    <t>Nông Thế Mạnh</t>
  </si>
  <si>
    <t>Nguyễn Thị Thu Huyền</t>
  </si>
  <si>
    <t>Phan Hoàng Sơn</t>
  </si>
  <si>
    <t>Nguyễn Duy Ngọc</t>
  </si>
  <si>
    <t>TYT xã Thống Nhất</t>
  </si>
  <si>
    <t>Ngô Thị Trà My</t>
  </si>
  <si>
    <t>TYT xã Nghĩa Trung</t>
  </si>
  <si>
    <t>Lê Thị Thanh</t>
  </si>
  <si>
    <t>TTYT Đồng Phú</t>
  </si>
  <si>
    <t>Nguyễn Thị Lam</t>
  </si>
  <si>
    <t>TYT Tân Phước</t>
  </si>
  <si>
    <t>TT Tân Phú, huyện Đồng Phú</t>
  </si>
  <si>
    <t>Võ Thị Phụng</t>
  </si>
  <si>
    <t>Dương Ngọc Tích</t>
  </si>
  <si>
    <t>TYT Tân Hòa</t>
  </si>
  <si>
    <t>Vũ Thị Lợi</t>
  </si>
  <si>
    <t>TYT xã Đồng Tâm</t>
  </si>
  <si>
    <t>Nguyễn Thị Bích</t>
  </si>
  <si>
    <t>TYT xã Thuận Lợi</t>
  </si>
  <si>
    <t>Huyện Tân Phú</t>
  </si>
  <si>
    <t>Đặng Thị A</t>
  </si>
  <si>
    <t>TYT Tân Tiến</t>
  </si>
  <si>
    <t>Lương Văn Ngôn</t>
  </si>
  <si>
    <t>Huyện Hớn Quản</t>
  </si>
  <si>
    <t>Phạm Thị Hương Sen</t>
  </si>
  <si>
    <t>Phòng KHNV, TTYT Lộc Ninh</t>
  </si>
  <si>
    <t>Huyện Lộc Ninh</t>
  </si>
  <si>
    <t>Lê Thị Tiểu Hồng</t>
  </si>
  <si>
    <t>TYT Lộc Thiện</t>
  </si>
  <si>
    <t>Bùi Thị Diễm Nhi</t>
  </si>
  <si>
    <t>TYT Lộc Thạnh</t>
  </si>
  <si>
    <t>Phạm Thị Hiền</t>
  </si>
  <si>
    <t>TYT Lộc Hòa</t>
  </si>
  <si>
    <t>Hoàng Thị Đông</t>
  </si>
  <si>
    <t>TYT Lộc Thái</t>
  </si>
  <si>
    <t>Nguyễn Thành Trung</t>
  </si>
  <si>
    <t>TYT xã Lộc Phú</t>
  </si>
  <si>
    <t>Trần Lộc</t>
  </si>
  <si>
    <t>TYT Lộc Thuận</t>
  </si>
  <si>
    <t>Mai Thị Bình</t>
  </si>
  <si>
    <t>TYT Lộc Quang</t>
  </si>
  <si>
    <t>Đào Thị Oanh</t>
  </si>
  <si>
    <t>TYT Lộc Thành</t>
  </si>
  <si>
    <t>Lưu Thị Thanh Bình</t>
  </si>
  <si>
    <t xml:space="preserve">TYT Lộc Hưng </t>
  </si>
  <si>
    <t>Nguyễn Thị Kiều Phương</t>
  </si>
  <si>
    <t>TYT xã Lộc Khánh</t>
  </si>
  <si>
    <t>Nguyễn Thị Hồng Thu</t>
  </si>
  <si>
    <t>Trần Doãn Chung</t>
  </si>
  <si>
    <t>TYT TT Lộc Ninh</t>
  </si>
  <si>
    <t>Đặng Tuấn Hòa</t>
  </si>
  <si>
    <t>TYT xã Lộc An</t>
  </si>
  <si>
    <t>Nguyễn Anh Sang</t>
  </si>
  <si>
    <t>TYT Lộc Hiệp</t>
  </si>
  <si>
    <t>Hoàng Văn Luận</t>
  </si>
  <si>
    <t>TYT Lộc Thịnh</t>
  </si>
  <si>
    <t>Trần Viết Luân</t>
  </si>
  <si>
    <t>TYT Lộc Phú</t>
  </si>
  <si>
    <t>Trần Trọng Hà</t>
  </si>
  <si>
    <t>TTYT huyện Phú Riềng</t>
  </si>
  <si>
    <t>Huyện Phú Riềng</t>
  </si>
  <si>
    <t>Bùi Thị Thêu</t>
  </si>
  <si>
    <t>TYT xã Phú Trung</t>
  </si>
  <si>
    <t>Đặng Thị Huy</t>
  </si>
  <si>
    <t>TYT xã Phú Riềng</t>
  </si>
  <si>
    <t>Hoàng Văn Sứ</t>
  </si>
  <si>
    <t xml:space="preserve">TYT xã Long Tân </t>
  </si>
  <si>
    <t>Phan Thị Mỹ</t>
  </si>
  <si>
    <t>TYT xã Bình Sơn</t>
  </si>
  <si>
    <t>Lê Thị Hiếu</t>
  </si>
  <si>
    <t>TYT xã Bù Nho</t>
  </si>
  <si>
    <t>Trần Thị Xuân</t>
  </si>
  <si>
    <t>TYT xã Long Hưng</t>
  </si>
  <si>
    <t>Đố Thị Chiều</t>
  </si>
  <si>
    <t>TYT xã Bình Tân</t>
  </si>
  <si>
    <t>Đàm Văn Nuyên</t>
  </si>
  <si>
    <t>TYT xã Long Hà</t>
  </si>
  <si>
    <t>Nguyễn Khắc Tân</t>
  </si>
  <si>
    <t>TYT xã Phước Tân</t>
  </si>
  <si>
    <t>Khuất Thị Nhạn</t>
  </si>
  <si>
    <t>Tx. Phước Long</t>
  </si>
  <si>
    <t>Nguyễn Thị Na</t>
  </si>
  <si>
    <t>TYT xã Thác Mơ</t>
  </si>
  <si>
    <t>Đàm Thị Thúy</t>
  </si>
  <si>
    <t>Nguyễn Thị Tâm</t>
  </si>
  <si>
    <t>TTYT tx. Phước Long</t>
  </si>
  <si>
    <t>Lê Thị Thúy Sinh</t>
  </si>
  <si>
    <t>TYT p. Long Phước</t>
  </si>
  <si>
    <t>TYT p. Long Thủy</t>
  </si>
  <si>
    <t>TYT p. Sơn Giang</t>
  </si>
  <si>
    <t>Phạm Thị Hằng</t>
  </si>
  <si>
    <t>TYT Phước Tín</t>
  </si>
  <si>
    <t>Nguyễn Ngọc Minh</t>
  </si>
  <si>
    <t>TYT p.Long Giang</t>
  </si>
  <si>
    <t>Vũ Thị Hồng Ân</t>
  </si>
  <si>
    <t>TYT p. Phước Bình</t>
  </si>
  <si>
    <t>Nguyễn Tiến Thành</t>
  </si>
  <si>
    <t>TYT xã An Phú</t>
  </si>
  <si>
    <t>Trần Thị Thu Kiều</t>
  </si>
  <si>
    <t>TYT xã Phước An</t>
  </si>
  <si>
    <t>Lương Thị Thơ</t>
  </si>
  <si>
    <t>TYT xã Tân Hiệp</t>
  </si>
  <si>
    <t>Nguyễn Quỳnh Phương</t>
  </si>
  <si>
    <t>TYT xã Thanh Bình</t>
  </si>
  <si>
    <t xml:space="preserve">Nguyễn Thị Mỹ Nhàn </t>
  </si>
  <si>
    <t>TYT xã Tân Khai</t>
  </si>
  <si>
    <t>Điểu Huỳnh Xuyên</t>
  </si>
  <si>
    <t xml:space="preserve">TYT Tân Lợi </t>
  </si>
  <si>
    <t>TYT xã An Khương</t>
  </si>
  <si>
    <t>Nguyễn Thị Lý</t>
  </si>
  <si>
    <t>TYT xã Minh Đức</t>
  </si>
  <si>
    <t>Nguyễn Văn Sơ</t>
  </si>
  <si>
    <t>TTYT huyện Hớn Quản</t>
  </si>
  <si>
    <t>Trần Hán Hà</t>
  </si>
  <si>
    <t>TYT Tân Hưng</t>
  </si>
  <si>
    <t>Trần Thị Dần</t>
  </si>
  <si>
    <t>TYT xã Thanh An</t>
  </si>
  <si>
    <t>Phạm Phương Nam</t>
  </si>
  <si>
    <t>TYT xã Minh Tâm</t>
  </si>
  <si>
    <t>Phan Bá Mão</t>
  </si>
  <si>
    <t xml:space="preserve">Xã Hưng Phước </t>
  </si>
  <si>
    <t>Huyện Bù Đốp</t>
  </si>
  <si>
    <t>Đỗ Thị Biên</t>
  </si>
  <si>
    <t>TTYT huyện Bù Đốp</t>
  </si>
  <si>
    <t>Hồ Văn Khánh</t>
  </si>
  <si>
    <t>Xã Thanh Hà</t>
  </si>
  <si>
    <t>Nguyễn Thị Thu Hà</t>
  </si>
  <si>
    <t>TT Thanh Bình</t>
  </si>
  <si>
    <t>Nguyễn Thị Lệ Chi</t>
  </si>
  <si>
    <t>Xã Phước Thiện</t>
  </si>
  <si>
    <t>Bùi Thị Phương</t>
  </si>
  <si>
    <t>Xã Tân Tiến</t>
  </si>
  <si>
    <t>Hoàng Thị Hạnh</t>
  </si>
  <si>
    <t>TYT TT Chơn Thành</t>
  </si>
  <si>
    <t>Huyện Chơn Thành</t>
  </si>
  <si>
    <t>Đoàn Văn Tuấn</t>
  </si>
  <si>
    <t>TYT xã Minh Thành</t>
  </si>
  <si>
    <t>Bùi Xuân Thảo</t>
  </si>
  <si>
    <t>TYT xã Nha Bích</t>
  </si>
  <si>
    <t>Mai Thị Bích Liên</t>
  </si>
  <si>
    <t>TYT xã Thành Tâm</t>
  </si>
  <si>
    <t>Huỳnh Thị Thu Thảo</t>
  </si>
  <si>
    <t>TYT xã Quang Minh</t>
  </si>
  <si>
    <t>Nguyễn Thị Oanh</t>
  </si>
  <si>
    <t>TYT xã Minh Long</t>
  </si>
  <si>
    <t>Nguyễn Thị Thanh Thúy</t>
  </si>
  <si>
    <t>Nguyễn Trung Kiên</t>
  </si>
  <si>
    <t>TYT xã Minh Thắng</t>
  </si>
  <si>
    <t>Huỳnh Công Thy</t>
  </si>
  <si>
    <t>Lê Thị Hồng Bàng</t>
  </si>
  <si>
    <t>Đỗ Thị Thảo Trang</t>
  </si>
  <si>
    <t>Phòng LĐ TBXH Chơn Thành</t>
  </si>
  <si>
    <t>30/7/2017</t>
  </si>
  <si>
    <t>Hồ Thị Đỗ Quyên</t>
  </si>
  <si>
    <t>CB TBXH xã Minh Long</t>
  </si>
  <si>
    <t>Nguyễn Thị Thùy Dung</t>
  </si>
  <si>
    <t>CB TBXH xã Minh Lập</t>
  </si>
  <si>
    <t>Lâm Thị Loan</t>
  </si>
  <si>
    <t>CTV xã Nha Bích</t>
  </si>
  <si>
    <t>Ngô Minh Tâm</t>
  </si>
  <si>
    <t>CB TBXH xã Minh Hưng</t>
  </si>
  <si>
    <t>Tống Đăng Dương</t>
  </si>
  <si>
    <t>CB TBXH TT Chơn Thành</t>
  </si>
  <si>
    <t>Vũ Thị Thùy</t>
  </si>
  <si>
    <t>CB TBXH xã Thành Tâm</t>
  </si>
  <si>
    <t>Hoàng Thị Thúy Kiều</t>
  </si>
  <si>
    <t>CB TBXH xã Minh Thắng</t>
  </si>
  <si>
    <t>Lương Thị Duyên</t>
  </si>
  <si>
    <t>CB TBXH xã Quang Minh</t>
  </si>
  <si>
    <t>Lê Thị Diệu Lan</t>
  </si>
  <si>
    <t>CB TBXH xã Minh Thành</t>
  </si>
  <si>
    <t>Nguyễn Thị Hồng Thương</t>
  </si>
  <si>
    <t>Xã Lộc Phú</t>
  </si>
  <si>
    <t>Tăng Thị Toàn</t>
  </si>
  <si>
    <t>Xã Lộc Hòa</t>
  </si>
  <si>
    <t>Trần Thị Phượng</t>
  </si>
  <si>
    <t>Thị trấn Lộc Ninh</t>
  </si>
  <si>
    <t>Nguyễn Thị Nhựt Phương</t>
  </si>
  <si>
    <t>Xã Lộc Khánh</t>
  </si>
  <si>
    <t>Xã Lộc Thái</t>
  </si>
  <si>
    <t>Xã Lộc Thạnh</t>
  </si>
  <si>
    <t>Lê Thị Hường</t>
  </si>
  <si>
    <t>Đào Thị Quyên</t>
  </si>
  <si>
    <t>Xã Lộc Quang</t>
  </si>
  <si>
    <t>Chân Thị Minh Nguyệt</t>
  </si>
  <si>
    <t>Xã Lộc Thịnh</t>
  </si>
  <si>
    <t>Hồng Kim Hường</t>
  </si>
  <si>
    <t>Xã Lộc Hiệp</t>
  </si>
  <si>
    <t>Nguyễn Thị Tâm Lành</t>
  </si>
  <si>
    <t>Xã Lộc Điền</t>
  </si>
  <si>
    <t>Hoàng Hiến</t>
  </si>
  <si>
    <t>Xã Lộc Tấn</t>
  </si>
  <si>
    <t>Trần Thị Ánh Nguyệt</t>
  </si>
  <si>
    <t>Xã Lộc Thành</t>
  </si>
  <si>
    <t>Xã Lộc Thuận</t>
  </si>
  <si>
    <t>Nguyễn Hoàng Lân</t>
  </si>
  <si>
    <t>Xã Lộc Thiện</t>
  </si>
  <si>
    <t>Điền Tấn An</t>
  </si>
  <si>
    <t>Xã Lộc An</t>
  </si>
  <si>
    <t>Phan Thị Cẩm Hường</t>
  </si>
  <si>
    <t>Xã Lộc Hưng</t>
  </si>
  <si>
    <t>Nguyễn Khắc Thành</t>
  </si>
  <si>
    <t>Phòng LĐ TBXH Lộc Ninh</t>
  </si>
  <si>
    <t>Phạm Thị Út Hạnh</t>
  </si>
  <si>
    <t>UBND xã Tân Lợi</t>
  </si>
  <si>
    <t>Hà Thị Diệu</t>
  </si>
  <si>
    <t>UBND xã An Khương</t>
  </si>
  <si>
    <t>Hồ Thị Luyến</t>
  </si>
  <si>
    <t>Phòng LĐ TBXH huyện Hớn Quản</t>
  </si>
  <si>
    <t>Đặng Chi Mỹ</t>
  </si>
  <si>
    <t>UBND xã Đồng Nơ</t>
  </si>
  <si>
    <t>Trần Thị Xuân Trang</t>
  </si>
  <si>
    <t>UBND xã Tân Hiệp</t>
  </si>
  <si>
    <t>Lê Hoàng Oanh</t>
  </si>
  <si>
    <t>UBND xã Thanh Bình</t>
  </si>
  <si>
    <t>Vũ Thị Thùy Dung</t>
  </si>
  <si>
    <t>UBND xã Phước An</t>
  </si>
  <si>
    <t>UBND xã Tân Hưng</t>
  </si>
  <si>
    <t>Nguyễn Thị Nương</t>
  </si>
  <si>
    <t>Phòng LĐ TBXH huyện Bù Gia Mập</t>
  </si>
  <si>
    <t>Nguyễn Thị Chuyên</t>
  </si>
  <si>
    <t xml:space="preserve">Xã Phú Văn </t>
  </si>
  <si>
    <t>Nguyễn Thị Tú Anh</t>
  </si>
  <si>
    <t>Xã Đak Ơ</t>
  </si>
  <si>
    <t>Trần Hữu Lợi</t>
  </si>
  <si>
    <t>Nguyễn Văn Thắng</t>
  </si>
  <si>
    <t>Xã Đức Hạnh</t>
  </si>
  <si>
    <t>Đoàn Thị Hiếu</t>
  </si>
  <si>
    <t>Xã Đa Kia</t>
  </si>
  <si>
    <t>Cầm Bá Trường</t>
  </si>
  <si>
    <t>Xã Bình Thắng</t>
  </si>
  <si>
    <t>Điểu Lát</t>
  </si>
  <si>
    <t>Xã Bù Gia Mập</t>
  </si>
  <si>
    <t>Lê Thị Kiếm</t>
  </si>
  <si>
    <t>Phòng LĐ TBXH Bù Đốp</t>
  </si>
  <si>
    <t>Nguyễn Văn Phú</t>
  </si>
  <si>
    <t>UBND xã Hưng Phước</t>
  </si>
  <si>
    <t>Dương Thị Thu Sương</t>
  </si>
  <si>
    <t>UBND xã Phước Thiện</t>
  </si>
  <si>
    <t>Lê Thị Thanh Thảo</t>
  </si>
  <si>
    <t>UBND TT Thanh Hòa</t>
  </si>
  <si>
    <t>Nguyễn Thị Kim Nhã</t>
  </si>
  <si>
    <t>UBND xã Thiện Hưng</t>
  </si>
  <si>
    <t>Nguyễn Tài Lộc</t>
  </si>
  <si>
    <t>UBND xâ Tân Tiến</t>
  </si>
  <si>
    <t>Đào Thị Hà</t>
  </si>
  <si>
    <t>UBND xã Tân Thành</t>
  </si>
  <si>
    <t>Vũ Xuân Hùng</t>
  </si>
  <si>
    <t>UBND xã Thanh Hòa</t>
  </si>
  <si>
    <t>Mai Thị Linh</t>
  </si>
  <si>
    <t>Xã Tiến Thành</t>
  </si>
  <si>
    <t>Nguyễn Thị Thanh Hải</t>
  </si>
  <si>
    <t>P. Tân Bình</t>
  </si>
  <si>
    <t>Nguyễn Văn Khuyến</t>
  </si>
  <si>
    <t>P. Tân Phú</t>
  </si>
  <si>
    <t>Nguyễn Hồng Trung</t>
  </si>
  <si>
    <t>Xã Tiến Hưng</t>
  </si>
  <si>
    <t>Phạm Thị Hà Nam</t>
  </si>
  <si>
    <t>P.Tân Đồng</t>
  </si>
  <si>
    <t>Phạm Thị Tươi</t>
  </si>
  <si>
    <t>Xã Tân Thành</t>
  </si>
  <si>
    <t>Nguyễn Thị Xiển</t>
  </si>
  <si>
    <t>P. Tân Xuân</t>
  </si>
  <si>
    <t>Võ Trọng Long</t>
  </si>
  <si>
    <t>P. Tân Thiện</t>
  </si>
  <si>
    <t>Mai Giang Hải</t>
  </si>
  <si>
    <t>Phòng LĐ TBXH Đồng Xoài</t>
  </si>
  <si>
    <t>Lê Thị Thanh Huyền</t>
  </si>
  <si>
    <t>Phòng LĐ TBXH huyện Đồng Phú</t>
  </si>
  <si>
    <t>Nguyễn Minh Phương</t>
  </si>
  <si>
    <t>TT Tân Phú</t>
  </si>
  <si>
    <t>Nguyễn Thị Diệp</t>
  </si>
  <si>
    <t>Xã Thuận Phú</t>
  </si>
  <si>
    <t>Nguyễn Thị Hằng</t>
  </si>
  <si>
    <t>Xã Tân Lập</t>
  </si>
  <si>
    <t>Nguyễn Thị Tuyết</t>
  </si>
  <si>
    <t>Xã Đồng Tâm</t>
  </si>
  <si>
    <t>Liêu Văn Lợi</t>
  </si>
  <si>
    <t>Xã Tân Lợi</t>
  </si>
  <si>
    <t>Đồng Thị Minh Nguyệt</t>
  </si>
  <si>
    <t>Xã Tân Hưng</t>
  </si>
  <si>
    <t>Hoàng Hà Giang</t>
  </si>
  <si>
    <t>Lê Văn Báu</t>
  </si>
  <si>
    <t>Xã Đồng Tiến</t>
  </si>
  <si>
    <t>Lê Thị Yến</t>
  </si>
  <si>
    <t>Xã Tân Phước</t>
  </si>
  <si>
    <t>Lê Thị Tuyết Thanh</t>
  </si>
  <si>
    <t>Xã Thọ Sơn</t>
  </si>
  <si>
    <t>Hoàng Thị Mỹ Linh</t>
  </si>
  <si>
    <t>Xã Minh Hưng</t>
  </si>
  <si>
    <t>Nguyễn Khởi Thạch Yến</t>
  </si>
  <si>
    <t>Xã Bình Minh</t>
  </si>
  <si>
    <t>Xã Đak Nhau</t>
  </si>
  <si>
    <t>Vũ Thanh Nam</t>
  </si>
  <si>
    <t>Đào Văn Long</t>
  </si>
  <si>
    <t>Xã Đường 10</t>
  </si>
  <si>
    <t>Trương Tiến Khương</t>
  </si>
  <si>
    <t>Xã Đức Liễu</t>
  </si>
  <si>
    <t>Nguyễn Thị Toán</t>
  </si>
  <si>
    <t>Xã Phú Sơn</t>
  </si>
  <si>
    <t>Trần Thị Kim Thi</t>
  </si>
  <si>
    <t>Xã Thống Nhất</t>
  </si>
  <si>
    <t>Hồ Đức Anh</t>
  </si>
  <si>
    <t>Phòng LĐ TBXH Bù Đăng</t>
  </si>
  <si>
    <t>Đinh Thị Minh Lý</t>
  </si>
  <si>
    <t>Xã Bombo</t>
  </si>
  <si>
    <t>Nguyễn Thị Hương</t>
  </si>
  <si>
    <t>Xã Đoàn Kết</t>
  </si>
  <si>
    <t>Xã Đăng Hà</t>
  </si>
  <si>
    <t>Đinh Văn Nghĩa</t>
  </si>
  <si>
    <t>Xã Nghĩa Trung</t>
  </si>
  <si>
    <t>Huỳnh Văn Tám</t>
  </si>
  <si>
    <t>TT Đức Phong</t>
  </si>
  <si>
    <t>P. Thác Mơ</t>
  </si>
  <si>
    <t>Nguyễn Thị Hồng Thủy</t>
  </si>
  <si>
    <t>P. Long Phước</t>
  </si>
  <si>
    <t>Nguyễn Thị Ánh</t>
  </si>
  <si>
    <t>Xã Phước Tín</t>
  </si>
  <si>
    <t>Trần Quốc Toàn</t>
  </si>
  <si>
    <t>Trần Ngọc Long</t>
  </si>
  <si>
    <t>Phòng LĐ TBXH Phước Long</t>
  </si>
  <si>
    <t>Nguyễn Thị Kim Anh</t>
  </si>
  <si>
    <t>P.Phước Bình</t>
  </si>
  <si>
    <t>P. Sơn Giang</t>
  </si>
  <si>
    <t>P. Long Thủy</t>
  </si>
  <si>
    <t>Đặng Ngọc Thiên Ngân</t>
  </si>
  <si>
    <t>Nguyễn Thị Diễm</t>
  </si>
  <si>
    <t>Trần Trung Kiên</t>
  </si>
  <si>
    <t>Phòng LĐ TBXH Bình Long</t>
  </si>
  <si>
    <t>Mai Thùy Linh</t>
  </si>
  <si>
    <t>UBND p. Hưng Chiến</t>
  </si>
  <si>
    <t>Nguyễn Thị Kim Phượng</t>
  </si>
  <si>
    <t>UBND p. Phú Đức</t>
  </si>
  <si>
    <t>Nguyễn Thị Hương Sen</t>
  </si>
  <si>
    <t>UBND xã Thanh Lương</t>
  </si>
  <si>
    <t>Tx.Bình Long</t>
  </si>
  <si>
    <t>Lê Tấn Duyệt</t>
  </si>
  <si>
    <t>CB phòng LĐ TBXH huyện Phú Riềng</t>
  </si>
  <si>
    <t>Lê Văn Hạnh</t>
  </si>
  <si>
    <t>CB phòng LĐ TBXH huyện Phú Trung</t>
  </si>
  <si>
    <t>Hoàng Thị Xuân</t>
  </si>
  <si>
    <t>CB phòng LĐ TBXH xã Long Tân</t>
  </si>
  <si>
    <t>Nguyễn Thị Thùy</t>
  </si>
  <si>
    <t>CB phòng LĐ TBXH xã Bình Tân</t>
  </si>
  <si>
    <t>Đồng Văn Trinh</t>
  </si>
  <si>
    <t>CB phòng LĐ TBXH xã Phước Tân</t>
  </si>
  <si>
    <t>CB LĐ TBXH xã Phú Riềng</t>
  </si>
  <si>
    <t>CB LĐ TBXH xã Bù Nho</t>
  </si>
  <si>
    <t>Nguyễn Thị Yến</t>
  </si>
  <si>
    <t>CB LĐ TBXH xã Long Hà</t>
  </si>
  <si>
    <t>Trần Huy Liêm</t>
  </si>
  <si>
    <t>CB LĐ TBXH xã Long Hưng</t>
  </si>
  <si>
    <t>Lê Thị Dung</t>
  </si>
  <si>
    <t>CB LĐ TBXH xã Bình Sơn</t>
  </si>
  <si>
    <t>Phạm Văn Quỳnh</t>
  </si>
  <si>
    <t>CB LĐ TBXH xã Long Bình</t>
  </si>
  <si>
    <t>Ninh Thị Mùa</t>
  </si>
  <si>
    <t>UBND p. Phú Thịnh</t>
  </si>
  <si>
    <t>Nguyễn Thị Thảo</t>
  </si>
  <si>
    <t>Gender Training for Caregiver BP</t>
  </si>
  <si>
    <t>Nguyễn Thị Tòng</t>
  </si>
  <si>
    <t>Biện Thị Hòa</t>
  </si>
  <si>
    <t>Trương Thị Nho</t>
  </si>
  <si>
    <t>Bùi Văn Côn</t>
  </si>
  <si>
    <t>Bùi Thị Nhơng</t>
  </si>
  <si>
    <t>Bùi Thị Vựng</t>
  </si>
  <si>
    <t>P.Tân Bình</t>
  </si>
  <si>
    <t>Nguyễn Nhu Tào</t>
  </si>
  <si>
    <t>Trần Thị Thảo</t>
  </si>
  <si>
    <t>Phạm Thị Hà Thanh</t>
  </si>
  <si>
    <t>P.Tân Phú</t>
  </si>
  <si>
    <t>Nguyễn Thị Tơ</t>
  </si>
  <si>
    <t>Võ Thị Ngọc Yến</t>
  </si>
  <si>
    <t>Nguyễn Thị Lượm</t>
  </si>
  <si>
    <t>Thạch Thị Đường</t>
  </si>
  <si>
    <t>Nguyễn Văn Lê</t>
  </si>
  <si>
    <t>p. Tân Thiện</t>
  </si>
  <si>
    <t>Nguyễn Minh Ty</t>
  </si>
  <si>
    <t>Bế Thị Sanh</t>
  </si>
  <si>
    <t>Trần Thị Nga</t>
  </si>
  <si>
    <t>Phú Tân, p. Tân Phú</t>
  </si>
  <si>
    <t>Nguyễn Thị Thanh Xuân</t>
  </si>
  <si>
    <t>Tân Trà, p. Tân Bình</t>
  </si>
  <si>
    <t>Trần Như Ngọc Thủy</t>
  </si>
  <si>
    <t>Phú Thịnh, p. Tân Phú</t>
  </si>
  <si>
    <t>Châu Xuân Tuyết</t>
  </si>
  <si>
    <t>Phú Mỹ, p. Tân Phú</t>
  </si>
  <si>
    <t>Đặng Thị Liễu</t>
  </si>
  <si>
    <t>Nguyễn Thị Hiếu Ân</t>
  </si>
  <si>
    <t>Dương Kinh Thảo</t>
  </si>
  <si>
    <t>Lê Thị Quyên</t>
  </si>
  <si>
    <t>Trần Thị Út Em</t>
  </si>
  <si>
    <t>KP Phú Cường, p. Tân Phú</t>
  </si>
  <si>
    <t>Ngô Thị Bích Huyền</t>
  </si>
  <si>
    <t>Nguyễn Thị Ái Vân</t>
  </si>
  <si>
    <t>KP Phú Thịnh, p. Tân Phú</t>
  </si>
  <si>
    <t>TT CTXH</t>
  </si>
  <si>
    <t>Chi cục DS KHHGD BP</t>
  </si>
  <si>
    <t>KP Phú Tân, p.Tân Phú</t>
  </si>
  <si>
    <t>Phạm Thị Ngọ</t>
  </si>
  <si>
    <t>Ấp 1, Đội 5, Đồng Tâm</t>
  </si>
  <si>
    <t>Lê Thị Thắm</t>
  </si>
  <si>
    <t>BVDK tỉnh BP</t>
  </si>
  <si>
    <t>Đặng Thị Minh Nhơn</t>
  </si>
  <si>
    <t>GDRTOTTN</t>
  </si>
  <si>
    <t>Gender TOT training</t>
  </si>
  <si>
    <t>GDRTOTBP</t>
  </si>
  <si>
    <t>GDRDOLISATN</t>
  </si>
  <si>
    <t xml:space="preserve">DOLISA Gender Training  </t>
  </si>
  <si>
    <t>22/6/2017</t>
  </si>
  <si>
    <t>GDRDOLISABP</t>
  </si>
  <si>
    <t xml:space="preserve">DOLISA Gender Training </t>
  </si>
  <si>
    <t>23/6/2017</t>
  </si>
  <si>
    <t>GDRDOHTN</t>
  </si>
  <si>
    <t>DOH Gender Training</t>
  </si>
  <si>
    <t>GDRDOHBP</t>
  </si>
  <si>
    <t>Binh Phuoc Provine</t>
  </si>
  <si>
    <t>Gender training for caregiver</t>
  </si>
  <si>
    <t xml:space="preserve">Thành phố Tay Ninh </t>
  </si>
  <si>
    <t>Đồng Xoài</t>
  </si>
  <si>
    <t>Đồng Phú</t>
  </si>
  <si>
    <t>Vương Văn Kị</t>
  </si>
  <si>
    <t>Nguyễn Thị An Lộc</t>
  </si>
  <si>
    <t xml:space="preserve">UBND p. An Lộc </t>
  </si>
  <si>
    <t>UBND xa Thanh Phú</t>
  </si>
  <si>
    <t>Thành phốTay Ninh</t>
  </si>
  <si>
    <t>Nguyễn Thị Thi</t>
  </si>
  <si>
    <t>UBND xã Suối Đá</t>
  </si>
  <si>
    <t>Nguyên Hải Lan</t>
  </si>
  <si>
    <t>Thị Trấn Bến Cầu</t>
  </si>
  <si>
    <t>Nguyễn Văn Hải</t>
  </si>
  <si>
    <t>Xã cẩm Giang</t>
  </si>
  <si>
    <t>Nguyễn Thị Hoàng</t>
  </si>
  <si>
    <t>Trần Thị Ba</t>
  </si>
  <si>
    <t xml:space="preserve">Xã Tân Hòa </t>
  </si>
  <si>
    <t xml:space="preserve">Phòng LĐXH </t>
  </si>
  <si>
    <t>TBXH xã Lộc Hưng</t>
  </si>
  <si>
    <t>Nguyễn Văn Bá</t>
  </si>
  <si>
    <t>Huỳnh Thị Cảnh</t>
  </si>
  <si>
    <t>TBXH xã Gia Lộc</t>
  </si>
  <si>
    <t>28/6/2017</t>
  </si>
  <si>
    <t>Hà Nội</t>
  </si>
  <si>
    <t xml:space="preserve">Tây Ninh </t>
  </si>
  <si>
    <t>Xã Phú Nghĩa</t>
  </si>
  <si>
    <t>TBXH Xã Thuận Lợi</t>
  </si>
  <si>
    <t>Participate only 1 day so just count number of hour trained</t>
  </si>
  <si>
    <t xml:space="preserve">Counted once at TOT training </t>
  </si>
  <si>
    <t>MOH</t>
  </si>
  <si>
    <t>Central</t>
  </si>
  <si>
    <t>Commune</t>
  </si>
  <si>
    <t>Number of GVN unit update DIS till 30.6.2017</t>
  </si>
  <si>
    <t>Quang Tri, Thua Thien Hue, Tay Ninh, Binh Phuoc provinces</t>
  </si>
  <si>
    <t>GDRCGTN</t>
  </si>
  <si>
    <t>GDRCGBP</t>
  </si>
  <si>
    <r>
      <rPr>
        <b/>
        <sz val="11"/>
        <color indexed="8"/>
        <rFont val="Calibri"/>
        <family val="2"/>
      </rPr>
      <t>Thua Thien Hue province</t>
    </r>
    <r>
      <rPr>
        <sz val="11"/>
        <color theme="1"/>
        <rFont val="Calibri"/>
        <family val="2"/>
        <scheme val="minor"/>
      </rPr>
      <t>: 1. Nam Dong district, 2.Phu Loc district, 3.  Quang Dien district, 4. Phong Dien district, 5.Phu Vang district, 6. Hue city, 7. Huong Thuy district,8. Hương Tra district, 9. A Luoi district.</t>
    </r>
  </si>
  <si>
    <r>
      <rPr>
        <b/>
        <sz val="11"/>
        <color indexed="8"/>
        <rFont val="Calibri"/>
        <family val="2"/>
      </rPr>
      <t>Quang Tri province:</t>
    </r>
    <r>
      <rPr>
        <sz val="11"/>
        <color theme="1"/>
        <rFont val="Calibri"/>
        <family val="2"/>
        <scheme val="minor"/>
      </rPr>
      <t xml:space="preserve"> 10.Quang Tri district, 11.Vinh Linh district, 12.Huong Hoa district,13.Gio Linh district, 14.Cam Lo district, 15.Trieu Phong district,</t>
    </r>
  </si>
  <si>
    <r>
      <rPr>
        <b/>
        <sz val="11"/>
        <color indexed="8"/>
        <rFont val="Calibri"/>
        <family val="2"/>
      </rPr>
      <t>Tay Ninh province:</t>
    </r>
    <r>
      <rPr>
        <sz val="11"/>
        <color theme="1"/>
        <rFont val="Calibri"/>
        <family val="2"/>
        <scheme val="minor"/>
      </rPr>
      <t xml:space="preserve"> 16.Tay Ninh city, 17.Tan Bien district, 18.Tan Chau district, 19.Dương Minh Chau district, 20.Chau Thanh district, 21.Hoa Thanh district, 22.Trang Bang district, 23.Ben Cau district</t>
    </r>
  </si>
  <si>
    <r>
      <rPr>
        <b/>
        <sz val="11"/>
        <color indexed="8"/>
        <rFont val="Calibri"/>
        <family val="2"/>
      </rPr>
      <t>Binh Phuoc province:</t>
    </r>
    <r>
      <rPr>
        <sz val="11"/>
        <color theme="1"/>
        <rFont val="Calibri"/>
        <family val="2"/>
        <scheme val="minor"/>
      </rPr>
      <t xml:space="preserve"> 24.Dong Xoai district, 25.Phuoc Long district, 26.Binh Long district, 27.Dong Phu district, 28.Bu Dang district, 29.Bu Dop district, 30.Bu Gia Map district, 31.Hơn Quan district, 32.Chon Thanh district, 33.Loc Ninh district, 34.Phu Rieng district</t>
    </r>
  </si>
  <si>
    <r>
      <rPr>
        <b/>
        <sz val="11"/>
        <color indexed="8"/>
        <rFont val="Calibri"/>
        <family val="2"/>
      </rPr>
      <t>Quang Tri province-Commune:</t>
    </r>
    <r>
      <rPr>
        <sz val="11"/>
        <color theme="1"/>
        <rFont val="Calibri"/>
        <family val="2"/>
        <scheme val="minor"/>
      </rPr>
      <t xml:space="preserve"> 19. Phuong 1, 20.Phuong 2, 21.Phuong 3, 22.An Don, 23.Hai Le, 24.Vinh Giang, 25.Lao Bao, 26.A Doi, 27.A Tuc, 28.Ba Tang, 29.Huc, 30.Huong Lap, 31.Huong Linh, 32.Huong Loc, 33.Huong Phung, 34.Huong Son,  35.Huong Tan, 36.Huong Viet, 37.Tan Hop, 38.Tan Lap, 39.Tan Lien, 40.Tan Long, 41.Tan Thanh, 42.Thanh, 43.Thuan, 44.Xy, 45.Cua Viet, 46. Gio Linh, 47. Gio An, 48.Gio Binh, 49.Gio Chau, 50.Gio Hai, 51.Gio Hoa, 52.Gio Mai, 53.Gio My, 54.Gio Phong, 55.Gio Quang, 56.Gio Thanh, 57.Gio Viet, 58.Hai Thai, 59.Linh Hai, 60.Trung Giang, 61.Trung Hai, 62.Trung Son, 63.Vinh Truong, 64.Cam Thuy, 65.Cam Tuyen, 66.Ai Tu, 67.Trieu An, 68. Trieu Dai, 69.Trieu Dong, 70.Trieu Giang, 71.Trieu Hoa, 72.Trieu Lang, 73.Trieu Long, 74. Trieu Son, 75.Trieu Tai, 76.Trieu Thuan, 77.Trieu Thuong, 78.Trieu Trach, 79. Trieu Van</t>
    </r>
  </si>
  <si>
    <r>
      <rPr>
        <b/>
        <sz val="11"/>
        <color indexed="8"/>
        <rFont val="Calibri"/>
        <family val="2"/>
      </rPr>
      <t xml:space="preserve">Tay Ninh province- Commune: </t>
    </r>
    <r>
      <rPr>
        <sz val="11"/>
        <color theme="1"/>
        <rFont val="Calibri"/>
        <family val="2"/>
        <scheme val="minor"/>
      </rPr>
      <t>80.Phuong 1, 81.Phuong 2, 82.Phuong 4, 83.Thanh Bac, 84.Tan Phong, 85.Tan Chau, 86.Tan Ha, 87.Tan Dong, 88.Tan Hoi, 89.Suoi Day, 90.Phuoc Ninh, 91.Ben Cui, 92.Phuoc Vinh, 93.An Co, 94.Bien Gioi, 95.An Binh, 96.Long Thanh Bac, 97.Phuoc Luu, 98.An Hoa, 99.Ben Cau, 100.Long Phuoc, 101.Tien Thuan, 102.An Thanh</t>
    </r>
  </si>
  <si>
    <r>
      <rPr>
        <b/>
        <sz val="11"/>
        <color indexed="8"/>
        <rFont val="Calibri"/>
        <family val="2"/>
      </rPr>
      <t>Thua Thien Hue province- Commune:</t>
    </r>
    <r>
      <rPr>
        <sz val="11"/>
        <color theme="1"/>
        <rFont val="Calibri"/>
        <family val="2"/>
        <scheme val="minor"/>
      </rPr>
      <t xml:space="preserve"> 1. Thuy Xuan, 2.Phong Dien, 3.Phong Hoa, 4.Phong Thu, 5.Sia, 6.Phu Luong, 7.Thuy Duong, 8.Thuy Chau, 9.Duong Hoa, 10.Huong Phong, 11.Binh Thanh, 12.Huong Nguyen, 13.Phu Loc, 14.Vinh Hai, 15.Loc Dien, 16.Loc Tien, 17.Xuan Loc , 18.Huong Huu</t>
    </r>
  </si>
  <si>
    <r>
      <rPr>
        <b/>
        <sz val="11"/>
        <color indexed="8"/>
        <rFont val="Calibri"/>
        <family val="2"/>
      </rPr>
      <t xml:space="preserve">Binh Phuoc province- Commune: </t>
    </r>
    <r>
      <rPr>
        <sz val="11"/>
        <color theme="1"/>
        <rFont val="Calibri"/>
        <family val="2"/>
        <scheme val="minor"/>
      </rPr>
      <t>103.Tan Phu, 104.Tan Dong, 105.Tan Binh, 106.Tan Xuan, 107.Tan Thien, 108.Tan Thanh, 109.Tien Thanh, 110.Tien Hung, 111.Long Thuy, 112.Phuoc Binh, 113.Long Phuoc, 114.Son Giang, 115.Phuoc Tin, 116.Hung Chien, 117.An Loc, 118.Phu Thinh, 119.Phu Duc, 120.Thanh Luong, 121.Thanh Phu, 122.Tan Phu, 123.Thuan Loi, 124.Dong Tam, 125.Tan Phuoc, 126.Tan Hung, 127.Tan Loi, 128.Tan Lap, 129.Tan Hoa, 130.Thuan Phu, 131.Dong Tien, 132.Tan Tien, 133.Duc Phong, 134.Binh Minh, 135.Bom Bo, 136.Minh Hung, 137.Doan Ket, 138.Dong Nai, 139.Duc Lieu, 140.Thong Nhat, 141.Nghia Trung, 142.Phuoc Son, 143.Thanh Binh, 144.Phuoc Thien, 145.Thien Hung, 146.Thanh Hoa, 147.Tan Thanh, 148.Tan Tien, 149.Bu Gia Map, 150.Dak O, 151.Duc Hanh, 152.Phu Van, 153.Da Kia, 154.Phuoc Minh, 155.Binh Thang, 156.Phu Nghia, 157.Tan Quan, 158.Thanh An, 159.An Khuong, 160.An Phu, 161.Tan Loi, 162.Tan Hung, 163.Minh Duc, 164.Phuoc An, 165.Thanh Binh, 166.Tan Khai, 167.Dong No, 168.Tan Hiep, 169.Chon Thanh, 170.Quang Minh, 171.Minh Hung, 172.Minh Long, 173.Minh Thanh, 174.Nha Bich, 175.Loc Ninh, 176.Loc Hoa, 177.Loc Tan, 178.Loc Thanh, 179.Loc Hiep, 180.Loc Thien, 181.Loc Thuan, 182.Loc Quang, 183.Loc Phu, 184.Loc Thanh, 185.Loc Thai, 186.Loc Dien, 187.Loc Hung, 188.Loc Thinh, 189.Loc Khanh, 190.Long Binh, 191.Binh Tan, 192.Binh Son, 193.Long Hung, 194.Phuoc Tan, 195.Bu Nho, 196.Long Ha, 197.Long Tan, 198.Phu Trung, 199.Phu Rieng</t>
    </r>
  </si>
  <si>
    <t>Phone</t>
  </si>
  <si>
    <t>Lê Thị Chung</t>
  </si>
  <si>
    <t>Bạch Thị Hải Vân</t>
  </si>
  <si>
    <t>Đinh Thị Lan</t>
  </si>
  <si>
    <t>Nguyễn Thị Hoàng Oanh</t>
  </si>
  <si>
    <t>Lê Hữu Linh</t>
  </si>
  <si>
    <t>Trần Thị Khánh Hoài</t>
  </si>
  <si>
    <t>Phạm Văn Ninh</t>
  </si>
  <si>
    <t>Phan Ngọc Văn</t>
  </si>
  <si>
    <t>Nguyễn Hoàng Long</t>
  </si>
  <si>
    <t>Nguyễn Ngọc Hoàng Trúc</t>
  </si>
  <si>
    <t>Phạm Thị Thanh Nguyên</t>
  </si>
  <si>
    <t>Trần Trọng Việt</t>
  </si>
  <si>
    <t>Phan Lê Ý</t>
  </si>
  <si>
    <t>Vương Sơn Huy</t>
  </si>
  <si>
    <t>Huỳnh Thị Bích Thủy</t>
  </si>
  <si>
    <t>Nguyễn Thường Việt</t>
  </si>
  <si>
    <t>Thái Văn Tùng</t>
  </si>
  <si>
    <t>Mông Ngọc Lanh</t>
  </si>
  <si>
    <t>Nguyễn Văn Hùng</t>
  </si>
  <si>
    <t>Đinh Thiện Triệu</t>
  </si>
  <si>
    <t xml:space="preserve">Tống Thị Thu Hồng </t>
  </si>
  <si>
    <t>Nguyễn Văn Tấn</t>
  </si>
  <si>
    <t>Trần Quốc Thắng</t>
  </si>
  <si>
    <t>Mã Thị Ngọc Bích</t>
  </si>
  <si>
    <t>Nữ</t>
  </si>
  <si>
    <t xml:space="preserve">Nam </t>
  </si>
  <si>
    <t>Trị An</t>
  </si>
  <si>
    <t>Tân Bình</t>
  </si>
  <si>
    <t>Mã Đà</t>
  </si>
  <si>
    <t>Thiện Tân</t>
  </si>
  <si>
    <t>Thạnh Phú</t>
  </si>
  <si>
    <t>Vĩnh An</t>
  </si>
  <si>
    <t>Vĩnh Tân</t>
  </si>
  <si>
    <t>Phú Lý</t>
  </si>
  <si>
    <t>Trung tâm y tế</t>
  </si>
  <si>
    <t>Tân An</t>
  </si>
  <si>
    <t>Hiếu Liêm</t>
  </si>
  <si>
    <t>Bình Lợi</t>
  </si>
  <si>
    <t>Bình Hòa</t>
  </si>
  <si>
    <t>Vĩnh Cửu</t>
  </si>
  <si>
    <t>Đồng Nai</t>
  </si>
  <si>
    <t>0398 935 708</t>
  </si>
  <si>
    <t>0833 352 399</t>
  </si>
  <si>
    <t>0907 301 119</t>
  </si>
  <si>
    <t xml:space="preserve">0988 098 502 </t>
  </si>
  <si>
    <t>0937 536 149</t>
  </si>
  <si>
    <t>0376 466 285</t>
  </si>
  <si>
    <t>0982 862 011</t>
  </si>
  <si>
    <t>0377 016 290</t>
  </si>
  <si>
    <t>0835 777 754</t>
  </si>
  <si>
    <t>0398 532 003</t>
  </si>
  <si>
    <t>0394 654 237</t>
  </si>
  <si>
    <t>0911 621 062</t>
  </si>
  <si>
    <t>0961 502 025</t>
  </si>
  <si>
    <t>0988 516 735</t>
  </si>
  <si>
    <t>0983 394 159</t>
  </si>
  <si>
    <t>0909 192 249</t>
  </si>
  <si>
    <t>0983 962 730</t>
  </si>
  <si>
    <t>0918 197 226</t>
  </si>
  <si>
    <t>0978 259 179</t>
  </si>
  <si>
    <t>0934 184 668</t>
  </si>
  <si>
    <t>0886 856 777</t>
  </si>
  <si>
    <t>0937 551 652</t>
  </si>
  <si>
    <t>0908 557 206</t>
  </si>
  <si>
    <t>0367 414 747</t>
  </si>
  <si>
    <t>0919 275 556</t>
  </si>
  <si>
    <t>name</t>
  </si>
  <si>
    <t>sex</t>
  </si>
  <si>
    <t>agency</t>
  </si>
  <si>
    <t>event_id</t>
  </si>
  <si>
    <t>location_id</t>
  </si>
  <si>
    <t>contact</t>
  </si>
  <si>
    <t>id</t>
  </si>
  <si>
    <t>Nguyễn Đình Công</t>
  </si>
  <si>
    <t>Nguyễn Văn Trung</t>
  </si>
  <si>
    <t>Lê Đình Thuận</t>
  </si>
  <si>
    <t>Nguyễn Thị Mui</t>
  </si>
  <si>
    <t>Hà Ngọc Hoàng</t>
  </si>
  <si>
    <t>Phan Thị Tô Huệ</t>
  </si>
  <si>
    <t>Phan Thị Minh Trang</t>
  </si>
  <si>
    <t>Nguyễn Văn Hiệp</t>
  </si>
  <si>
    <t>Hoàng Ngọc Lan</t>
  </si>
  <si>
    <t>Nguyễn Thanh Minh</t>
  </si>
  <si>
    <t>Nguyễn Thị Ngọc</t>
  </si>
  <si>
    <t xml:space="preserve">Vũ Thị Thủy </t>
  </si>
  <si>
    <t>Lê Bá Hùng</t>
  </si>
  <si>
    <t>Phạm Đình Hải</t>
  </si>
  <si>
    <t>Nguyễn Thùy Dương</t>
  </si>
  <si>
    <t>Nguyễn Trường An</t>
  </si>
  <si>
    <t>Nguyễn Văn Kinh</t>
  </si>
  <si>
    <t>Phan Thị Bông</t>
  </si>
  <si>
    <t>Hoàng Thị Thu Thủy</t>
  </si>
  <si>
    <t>Trần Văn Thành</t>
  </si>
  <si>
    <t>Đoàn Thị Hồng Hoa</t>
  </si>
  <si>
    <t>Trần Lê Toàn</t>
  </si>
  <si>
    <t>Nguyễn Duy Dũng</t>
  </si>
  <si>
    <t>Trần Thị Vân</t>
  </si>
  <si>
    <t>Nguyễn Ngọc Tuấn</t>
  </si>
  <si>
    <t>Dương Văn Năm</t>
  </si>
  <si>
    <t>Hướng Thế Học</t>
  </si>
  <si>
    <t>Nguyễn Văn Hưng</t>
  </si>
  <si>
    <t>Trần Khải Huyền</t>
  </si>
  <si>
    <t>Hoàng Kim Thảo</t>
  </si>
  <si>
    <t>Nguyễn Thị Kim Hạnh</t>
  </si>
  <si>
    <t>Nguyễn Khắc Trọng</t>
  </si>
  <si>
    <t>Nguyễn Hữu Thành Đạt</t>
  </si>
  <si>
    <t>Đồi 61 TT</t>
  </si>
  <si>
    <t>Miễu</t>
  </si>
  <si>
    <t>An Viễn</t>
  </si>
  <si>
    <t>Thanh Bình</t>
  </si>
  <si>
    <t>Sông Trầu</t>
  </si>
  <si>
    <t>Sông Thao</t>
  </si>
  <si>
    <t>Trung Hòa</t>
  </si>
  <si>
    <t>Quảng Tiến</t>
  </si>
  <si>
    <t>Đông Hòa</t>
  </si>
  <si>
    <t>TT Trảng Bom</t>
  </si>
  <si>
    <t>Tây Hòa</t>
  </si>
  <si>
    <t>Giang Điền</t>
  </si>
  <si>
    <t>Bắc Sơn</t>
  </si>
  <si>
    <t>Hố Nai 3</t>
  </si>
  <si>
    <t>Hưng Thịnh</t>
  </si>
  <si>
    <t>Cây Gáo</t>
  </si>
  <si>
    <t>Bình Minh</t>
  </si>
  <si>
    <t>Bàu Hàm</t>
  </si>
  <si>
    <t>0919 252 067</t>
  </si>
  <si>
    <t>0918 826 848</t>
  </si>
  <si>
    <t>0974 343 994</t>
  </si>
  <si>
    <t>0388 739 756</t>
  </si>
  <si>
    <t>0974 402 780</t>
  </si>
  <si>
    <t>0903 058 283</t>
  </si>
  <si>
    <t>0902 700 183</t>
  </si>
  <si>
    <t>0794 359 008</t>
  </si>
  <si>
    <t>0907 219 298</t>
  </si>
  <si>
    <t>0979 834 848</t>
  </si>
  <si>
    <t>0348 323 935</t>
  </si>
  <si>
    <t>0918 826 586</t>
  </si>
  <si>
    <t>0977 746 260</t>
  </si>
  <si>
    <t>0364 747 455</t>
  </si>
  <si>
    <t>0937 544 009</t>
  </si>
  <si>
    <t>0968 813 647</t>
  </si>
  <si>
    <t>0342 926 638</t>
  </si>
  <si>
    <t>0327 915 687</t>
  </si>
  <si>
    <t>0919 274 604</t>
  </si>
  <si>
    <t>0399 414 274</t>
  </si>
  <si>
    <t>0379 986 929</t>
  </si>
  <si>
    <t>0919 089 290</t>
  </si>
  <si>
    <t>0766 782 783</t>
  </si>
  <si>
    <t>0988 309 888</t>
  </si>
  <si>
    <t>0976 609 903</t>
  </si>
  <si>
    <t>0386 391 181</t>
  </si>
  <si>
    <t>0354 758 939</t>
  </si>
  <si>
    <t>0919 878 594</t>
  </si>
  <si>
    <t>0379 733 008</t>
  </si>
  <si>
    <t>0908 846 374</t>
  </si>
  <si>
    <t>0386 955 678</t>
  </si>
  <si>
    <t>0365 030 560</t>
  </si>
  <si>
    <t>0765 198 214</t>
  </si>
  <si>
    <t>0784 235 123</t>
  </si>
  <si>
    <t>0989 525 153</t>
  </si>
  <si>
    <t>0909 560 027</t>
  </si>
  <si>
    <t>Phan Ngọc Như</t>
  </si>
  <si>
    <t>Gia Tân 1</t>
  </si>
  <si>
    <t>Tạ Văn Thắng</t>
  </si>
  <si>
    <t>Nguyễn Xuân Hải</t>
  </si>
  <si>
    <t>Quách Trường Vinh</t>
  </si>
  <si>
    <t>Gia Tân 3</t>
  </si>
  <si>
    <t>Phan Văn Ung</t>
  </si>
  <si>
    <t>Quang Trung</t>
  </si>
  <si>
    <t>Cao Đức Lương</t>
  </si>
  <si>
    <t>Hưng Lộc</t>
  </si>
  <si>
    <t>Vũ Khá</t>
  </si>
  <si>
    <t>Nguyễn Thái Hòa</t>
  </si>
  <si>
    <t>Dầu Giây</t>
  </si>
  <si>
    <t>Trần Văn Đồng</t>
  </si>
  <si>
    <t>Trần Thị Nhung</t>
  </si>
  <si>
    <t>Bàu Hàm 2</t>
  </si>
  <si>
    <t>Trần Thị Ngọc Thu</t>
  </si>
  <si>
    <t>Lê Quỳnh Ngọc Thảo</t>
  </si>
  <si>
    <t>Gia Kiệm</t>
  </si>
  <si>
    <t>Hoàng Mỹ Hạnh</t>
  </si>
  <si>
    <t>Vũ Quốc Thái</t>
  </si>
  <si>
    <t>Vũ Hoàng Lâm</t>
  </si>
  <si>
    <t>Xuân Thiện</t>
  </si>
  <si>
    <t>Phạm Thị Ánh Nhật</t>
  </si>
  <si>
    <t>Gia Tân 2</t>
  </si>
  <si>
    <t>Nguyễn Thị Thanh Nga</t>
  </si>
  <si>
    <t>Nguyễn Thái Sơn</t>
  </si>
  <si>
    <t>Bùi Thị Hạnh Chi</t>
  </si>
  <si>
    <t>Mông Văn Bắc</t>
  </si>
  <si>
    <t>0353 486 501</t>
  </si>
  <si>
    <t>0933 915 044</t>
  </si>
  <si>
    <t>0835 693 661</t>
  </si>
  <si>
    <t>0908 710 959</t>
  </si>
  <si>
    <t>0902 437 902</t>
  </si>
  <si>
    <t>0379 504 492</t>
  </si>
  <si>
    <t>0903 081 562</t>
  </si>
  <si>
    <t>0368 411 662</t>
  </si>
  <si>
    <t>0973 912 289</t>
  </si>
  <si>
    <t>0976 739 743</t>
  </si>
  <si>
    <t>0938 478 394</t>
  </si>
  <si>
    <t>0389 430 693</t>
  </si>
  <si>
    <t>0906 373 230</t>
  </si>
  <si>
    <t>0935 993 036</t>
  </si>
  <si>
    <t>0902 998 779</t>
  </si>
  <si>
    <t>0947 682 579</t>
  </si>
  <si>
    <t>0983 765 121</t>
  </si>
  <si>
    <t>0825 411 019</t>
  </si>
  <si>
    <t>0937 281 352</t>
  </si>
  <si>
    <t>0918 902 235</t>
  </si>
  <si>
    <t>Bùi Thái Chiến</t>
  </si>
  <si>
    <t>Trung Tâm y tế</t>
  </si>
  <si>
    <t>Trần Thị Hạnh</t>
  </si>
  <si>
    <t>Trần Hữu Lý</t>
  </si>
  <si>
    <t>Xuân Hòa</t>
  </si>
  <si>
    <t>Lê Văn Dũng</t>
  </si>
  <si>
    <t>Bùi Thị Oanh</t>
  </si>
  <si>
    <t>Xuân Hưng</t>
  </si>
  <si>
    <t>Bùi Thanh Bình</t>
  </si>
  <si>
    <t>Xuân Tâm</t>
  </si>
  <si>
    <t>Dương Thị Thúy</t>
  </si>
  <si>
    <t>Thị Trấn Gia Ray</t>
  </si>
  <si>
    <t>Nguyễn Thị Thu</t>
  </si>
  <si>
    <t>Bảo Thư</t>
  </si>
  <si>
    <t>Xuân Trường</t>
  </si>
  <si>
    <t>Nguyễn Thị Phương Thúy</t>
  </si>
  <si>
    <t>Hồ Văn Vinh</t>
  </si>
  <si>
    <t>Xuân Thành</t>
  </si>
  <si>
    <t>Nguyễn Thị Hoài</t>
  </si>
  <si>
    <t>Võ Long Sơn</t>
  </si>
  <si>
    <t>Suối Cao</t>
  </si>
  <si>
    <t>Nguyễn Đắc Hiếu</t>
  </si>
  <si>
    <t>Trần Văn Tiến</t>
  </si>
  <si>
    <t>Xuân Hiệp</t>
  </si>
  <si>
    <t>Nguyễn Thị Quỳnh Hương</t>
  </si>
  <si>
    <t>Nguyễn Sơn Lâm</t>
  </si>
  <si>
    <t>Xuân Thọ</t>
  </si>
  <si>
    <t>Võ Thị Nhi</t>
  </si>
  <si>
    <t>Nguyễn Đăng Tuấn</t>
  </si>
  <si>
    <t>Xuân Bắc</t>
  </si>
  <si>
    <t xml:space="preserve">Trần Thị Phượng </t>
  </si>
  <si>
    <t>Phạm Thị Sương</t>
  </si>
  <si>
    <t>Suối Cát</t>
  </si>
  <si>
    <t>Phùng Nam Anh</t>
  </si>
  <si>
    <t>Nguyễn Văn Hoàng</t>
  </si>
  <si>
    <t>Xuân Phú</t>
  </si>
  <si>
    <t xml:space="preserve">Nữ </t>
  </si>
  <si>
    <t>Nguyễn Thịnh</t>
  </si>
  <si>
    <t>Bảo Hòa</t>
  </si>
  <si>
    <t>Xuân Định</t>
  </si>
  <si>
    <t>Thiều Văn Lộc</t>
  </si>
  <si>
    <t>Lê Thị Thu Huệ</t>
  </si>
  <si>
    <t>Lang Minh</t>
  </si>
  <si>
    <t>Nguyễn Thị Định</t>
  </si>
  <si>
    <t>0984 076 960</t>
  </si>
  <si>
    <t>0978 529 537</t>
  </si>
  <si>
    <t>0908 598 728</t>
  </si>
  <si>
    <t>0392 829 565</t>
  </si>
  <si>
    <t>0907 578 246</t>
  </si>
  <si>
    <t>0973 778 386</t>
  </si>
  <si>
    <t>0941 622 694</t>
  </si>
  <si>
    <t>0917 468 050</t>
  </si>
  <si>
    <t>0937 853 268</t>
  </si>
  <si>
    <t>0978 045 255</t>
  </si>
  <si>
    <t>0907 777 265</t>
  </si>
  <si>
    <t>0902 903 234</t>
  </si>
  <si>
    <t>0799 717 818</t>
  </si>
  <si>
    <t>0349 746 894</t>
  </si>
  <si>
    <t xml:space="preserve">0984 092 313 </t>
  </si>
  <si>
    <t>0985 039 839</t>
  </si>
  <si>
    <t>0975 329 380</t>
  </si>
  <si>
    <t>0989 488 619</t>
  </si>
  <si>
    <t>0909 384 749</t>
  </si>
  <si>
    <t>0358 312 677</t>
  </si>
  <si>
    <t>0918 122 342</t>
  </si>
  <si>
    <t>0975 061 366</t>
  </si>
  <si>
    <t>0937 853 045</t>
  </si>
  <si>
    <t>0963 220 395</t>
  </si>
  <si>
    <t>0367 416 876</t>
  </si>
  <si>
    <t>0919 767 922</t>
  </si>
  <si>
    <t>0937 945 193</t>
  </si>
  <si>
    <t>0707 391 953</t>
  </si>
  <si>
    <t>0363 636 171</t>
  </si>
  <si>
    <t>0356 362 359</t>
  </si>
  <si>
    <t>0908 567 635</t>
  </si>
  <si>
    <t>Đinh Thị Hoàng Yến</t>
  </si>
  <si>
    <t>Phước Bình</t>
  </si>
  <si>
    <t>Nguyễn Thị Xuân Mai</t>
  </si>
  <si>
    <t xml:space="preserve">Long Đức </t>
  </si>
  <si>
    <t>Huỳnh Thanh Châu</t>
  </si>
  <si>
    <t>Tam An</t>
  </si>
  <si>
    <t>Nguyễn Xuân Phú</t>
  </si>
  <si>
    <t>Bình Sơn</t>
  </si>
  <si>
    <t>Phạm Lê Bảo Giang</t>
  </si>
  <si>
    <t>Lộc An</t>
  </si>
  <si>
    <t>Triệu Thị Phận</t>
  </si>
  <si>
    <t>Bình An</t>
  </si>
  <si>
    <t>Lộ Thị Hải Yến</t>
  </si>
  <si>
    <t>Tân Hiệp</t>
  </si>
  <si>
    <t>Hoàng Thị Thương</t>
  </si>
  <si>
    <t>Long Phước</t>
  </si>
  <si>
    <t>Lê Thị Thu Thảo</t>
  </si>
  <si>
    <t>Nguyễn Thị Xuân Tuyết</t>
  </si>
  <si>
    <t>Bàu Cạn</t>
  </si>
  <si>
    <t>Võ Thị Phượng</t>
  </si>
  <si>
    <t xml:space="preserve">An Phước </t>
  </si>
  <si>
    <t>Lã Thị Lệ Thu</t>
  </si>
  <si>
    <t>Phước Thái</t>
  </si>
  <si>
    <t>Huỳnh Văn Hường</t>
  </si>
  <si>
    <t>Nguyễn Thị Thanh Thảo</t>
  </si>
  <si>
    <t>Cẩm Đường</t>
  </si>
  <si>
    <t>Nguyễn Thị Thu Thuỷ</t>
  </si>
  <si>
    <t xml:space="preserve">Phạm Văn Hùng </t>
  </si>
  <si>
    <t>Long An</t>
  </si>
  <si>
    <t>Nguyễn Ngọc Nguyên</t>
  </si>
  <si>
    <t>Mai Thị Măng</t>
  </si>
  <si>
    <t>Thị trấn LT</t>
  </si>
  <si>
    <t>Trần Minh Đăng</t>
  </si>
  <si>
    <t>Nguyễn Quang Bửu</t>
  </si>
  <si>
    <t>Nguyễn Đình Dũng</t>
  </si>
  <si>
    <t>Võ Thị Liên</t>
  </si>
  <si>
    <t>Bùi Thị Hương</t>
  </si>
  <si>
    <t>Lê Trọng Tiến</t>
  </si>
  <si>
    <t>Nguyễn Văn Dũng</t>
  </si>
  <si>
    <t>Lê Đức Cương</t>
  </si>
  <si>
    <t>Đỗ Thái Bình</t>
  </si>
  <si>
    <t>Thị Trấn LT</t>
  </si>
  <si>
    <t>Phi Thị Hương</t>
  </si>
  <si>
    <t>0328 125 829</t>
  </si>
  <si>
    <t>0903 189 049</t>
  </si>
  <si>
    <t>0979 833 755</t>
  </si>
  <si>
    <t>0933 640 634</t>
  </si>
  <si>
    <t>0979 426 151</t>
  </si>
  <si>
    <t>0968 756 928</t>
  </si>
  <si>
    <t>0335 573 580</t>
  </si>
  <si>
    <t>0947 529 122</t>
  </si>
  <si>
    <t>0375 758 076</t>
  </si>
  <si>
    <t>0768 115 648</t>
  </si>
  <si>
    <t>0386 656 778</t>
  </si>
  <si>
    <t>0987 311 560</t>
  </si>
  <si>
    <t>0355 730 759</t>
  </si>
  <si>
    <t>0971 872 187</t>
  </si>
  <si>
    <t>0917 160 246</t>
  </si>
  <si>
    <t>0913 658 973</t>
  </si>
  <si>
    <t>0359 414 187</t>
  </si>
  <si>
    <t>0979 289 862</t>
  </si>
  <si>
    <t>0367 541 800</t>
  </si>
  <si>
    <t>0908 480 393</t>
  </si>
  <si>
    <t>0937 472 065</t>
  </si>
  <si>
    <t>0913 673 352</t>
  </si>
  <si>
    <t>0972 981 968</t>
  </si>
  <si>
    <t>0932 788 748</t>
  </si>
  <si>
    <t>0984 424 898</t>
  </si>
  <si>
    <t>0973 800 242</t>
  </si>
  <si>
    <t>0989 392 275</t>
  </si>
  <si>
    <t>0386 618 846</t>
  </si>
  <si>
    <t>0984 315 648</t>
  </si>
  <si>
    <t>Nguyễn Kim Hùng</t>
  </si>
  <si>
    <t>Hiệp Phước</t>
  </si>
  <si>
    <t>Trương Thị Thanh Thủy</t>
  </si>
  <si>
    <t>Phú Hữu</t>
  </si>
  <si>
    <t>Trần Thị Hiền</t>
  </si>
  <si>
    <t>Phước An</t>
  </si>
  <si>
    <t>Nguyễn Thị Thu Nga</t>
  </si>
  <si>
    <t>Phú Đông</t>
  </si>
  <si>
    <t>Lương Thị Hồng Cẩm</t>
  </si>
  <si>
    <t xml:space="preserve">Đại Phước </t>
  </si>
  <si>
    <t>Trương Văn Đức</t>
  </si>
  <si>
    <t>Nguyễn Hoàn Mỹ</t>
  </si>
  <si>
    <t>Phú Thanh</t>
  </si>
  <si>
    <t>Trần Kim Thơ</t>
  </si>
  <si>
    <t>Long Thọ</t>
  </si>
  <si>
    <t>Huỳnh Thị Kim Ngân</t>
  </si>
  <si>
    <t>Vũ Công Thành</t>
  </si>
  <si>
    <t xml:space="preserve">Phú Đông </t>
  </si>
  <si>
    <t>Phạm Đức Quá</t>
  </si>
  <si>
    <t>Đỗ Thị Huyền Nga</t>
  </si>
  <si>
    <t>Phước Thiền</t>
  </si>
  <si>
    <t>Nguyễn Thị Thùy Duyên</t>
  </si>
  <si>
    <t>Huỳnh Thị Kiều Trang</t>
  </si>
  <si>
    <t>Lê Thị Kim Cương</t>
  </si>
  <si>
    <t>Phú Hội</t>
  </si>
  <si>
    <t>Nguyễn Thanh Bình</t>
  </si>
  <si>
    <t>Nguyễn Thị Huyền</t>
  </si>
  <si>
    <t>Vĩnh Thanh</t>
  </si>
  <si>
    <t>Nguyễn Đức Thành</t>
  </si>
  <si>
    <t>Long Tân</t>
  </si>
  <si>
    <t>Trần Thiên Phú</t>
  </si>
  <si>
    <t xml:space="preserve">Phước Thiền </t>
  </si>
  <si>
    <t>Phan Thị Hiền</t>
  </si>
  <si>
    <t>Phước Thanh</t>
  </si>
  <si>
    <t>Nguyễn Hồng Tấn</t>
  </si>
  <si>
    <t>Bùi Thị Hòa</t>
  </si>
  <si>
    <t>Phước Khánh</t>
  </si>
  <si>
    <t>Lê Thị Thanh Thủy</t>
  </si>
  <si>
    <t>0963 997 837</t>
  </si>
  <si>
    <t>0973 040 089</t>
  </si>
  <si>
    <t>0973 118 348</t>
  </si>
  <si>
    <t>0968 754 111</t>
  </si>
  <si>
    <t>0967 120 205</t>
  </si>
  <si>
    <t>0907 509 199</t>
  </si>
  <si>
    <t>0971 000 307</t>
  </si>
  <si>
    <t xml:space="preserve">0969 413 735 </t>
  </si>
  <si>
    <t>0908 716 937</t>
  </si>
  <si>
    <t>0383 348 502</t>
  </si>
  <si>
    <t>0918 000 996</t>
  </si>
  <si>
    <t>0909 375 130</t>
  </si>
  <si>
    <t>0902 626 129</t>
  </si>
  <si>
    <t>0906 634 047</t>
  </si>
  <si>
    <t>0764 037 634</t>
  </si>
  <si>
    <t>0708 313 567</t>
  </si>
  <si>
    <t>0966 556 700</t>
  </si>
  <si>
    <t>0398 955 119</t>
  </si>
  <si>
    <t>0908 967 468</t>
  </si>
  <si>
    <t>0336 771 070</t>
  </si>
  <si>
    <t>0859 021 199</t>
  </si>
  <si>
    <t>0979 290 249</t>
  </si>
  <si>
    <t>0918 520 674</t>
  </si>
  <si>
    <t>0384 197 554</t>
  </si>
  <si>
    <t>0974 397 697</t>
  </si>
  <si>
    <t>Nguyễn Văn Khanh</t>
  </si>
  <si>
    <t>TW Hội nạn nhân chất độc da cam/dioxin - VAVA</t>
  </si>
  <si>
    <t>Phạm Trường</t>
  </si>
  <si>
    <t>Trần Văn Trung</t>
  </si>
  <si>
    <t>Hội nạn nhân chất độc da cam/dioxin Thừa Thiên Huế</t>
  </si>
  <si>
    <t>Nguyễn Hữu Quyết</t>
  </si>
  <si>
    <t>Nguyễn Đăng Đoàn</t>
  </si>
  <si>
    <t>Hội nạn nhân chất độc da cam/dioxin huyện Phong Điền</t>
  </si>
  <si>
    <t>Võ Văn Bê</t>
  </si>
  <si>
    <t>Đoàn Văn Lai</t>
  </si>
  <si>
    <t>Nguyễn Minh</t>
  </si>
  <si>
    <t>Nguyễn Đình Ngọc</t>
  </si>
  <si>
    <t>Thị trấn Phong Điền, huyện Phong Điền</t>
  </si>
  <si>
    <t>Nguyễn Thị Minh Hải</t>
  </si>
  <si>
    <t>Phạm Minh Hòa</t>
  </si>
  <si>
    <t>Dương Thị Thanh Huyền</t>
  </si>
  <si>
    <t>Trịnh Minh Huề</t>
  </si>
  <si>
    <t>xã Phong Hiền, huyện Phong Điền</t>
  </si>
  <si>
    <t>Dương Phước Thủy</t>
  </si>
  <si>
    <t>Trần Văn Quảng</t>
  </si>
  <si>
    <t>xã Phong An, huyện Phong Điền</t>
  </si>
  <si>
    <t>Võ Thị Thanh Hà</t>
  </si>
  <si>
    <t>Lê Xuân Dương</t>
  </si>
  <si>
    <t>xã Phong Sơn, huyện Phong Điền</t>
  </si>
  <si>
    <t>Phạm Thị Dạ Thảo</t>
  </si>
  <si>
    <t>Nguyễn Thị Hòa Bình</t>
  </si>
  <si>
    <t>xã Phong Xuân, huyện Phong Điền</t>
  </si>
  <si>
    <t>Hoàng Thanh Nguyên</t>
  </si>
  <si>
    <t>Trần Minh Trí</t>
  </si>
  <si>
    <t>xã Phong Mỹ, huyện Phong Điền</t>
  </si>
  <si>
    <t>Ngô Thị Diễm My</t>
  </si>
  <si>
    <t>Nguyễn Thị Gái</t>
  </si>
  <si>
    <t>xã Phong Thu, huyện Phong Điền</t>
  </si>
  <si>
    <t>Ngô Văn Hiệp</t>
  </si>
  <si>
    <t>Nguyễn Khoa Thảnh</t>
  </si>
  <si>
    <t>xã Phong Hòa, huyện Phong Điền</t>
  </si>
  <si>
    <t>Nguyễn Đình Thanh</t>
  </si>
  <si>
    <t>xã Phong Chương, huyện Phong Điền</t>
  </si>
  <si>
    <t>Trần Tạo</t>
  </si>
  <si>
    <t>Lê Thị My Ly</t>
  </si>
  <si>
    <t>xã Phong Bình, huyện Phong Điền</t>
  </si>
  <si>
    <t>Võ Tiến</t>
  </si>
  <si>
    <t>xa Phong Hải, huyện Phong Điền</t>
  </si>
  <si>
    <t>Lê Quang Đạo</t>
  </si>
  <si>
    <t>xã Điền Hương, huyện Phong Điền</t>
  </si>
  <si>
    <t>Văn Đình Long</t>
  </si>
  <si>
    <t>xã Điền Môn, huyện Phong Điền</t>
  </si>
  <si>
    <t>Lê Thị Đức Hằng</t>
  </si>
  <si>
    <t>xã Điền Lộc, huyện Phong Điền</t>
  </si>
  <si>
    <t>Phan Xuân Vẽ</t>
  </si>
  <si>
    <t>xã Điền Hòa, huyện Phong Điền</t>
  </si>
  <si>
    <t>xã Điền Hải, huyện Phong Điền</t>
  </si>
  <si>
    <t>Dương Đức Vũ</t>
  </si>
  <si>
    <t>Trung tâm y tế huyện Phong Điền</t>
  </si>
  <si>
    <t>Nguyễn Thị Nguyên</t>
  </si>
  <si>
    <t>Hội chữ thập đỏ huyện Phong Điền</t>
  </si>
  <si>
    <t>Đào Nguyên</t>
  </si>
  <si>
    <t>Hội Nạn nhân chất độc da cam/dioxin tỉnh Đồng Nai</t>
  </si>
  <si>
    <t>Nguyễn Thị Hiên</t>
  </si>
  <si>
    <t>Đào Thị Ngọc Yến</t>
  </si>
  <si>
    <t xml:space="preserve">Dương Anh </t>
  </si>
  <si>
    <t>Hội Nạn nhân chất độc da cam/dioxin huyện Định Quán</t>
  </si>
  <si>
    <t xml:space="preserve">Lương Thị Thanh Nga </t>
  </si>
  <si>
    <t>Hoắc Thị Huệ</t>
  </si>
  <si>
    <t xml:space="preserve">Hội Nạn nhân chất độc da cam/dioxin xã Gia Canh </t>
  </si>
  <si>
    <t>Ngô Nữ Thùy Linh</t>
  </si>
  <si>
    <t>Hội Nạn nhân chất độc da cam/dioxin xã Phú Ngọc</t>
  </si>
  <si>
    <t>Lê Thị Sáu</t>
  </si>
  <si>
    <t>Hội Nạn nhân chất độc da cam/dioxin thị trấn Định Quán</t>
  </si>
  <si>
    <t>Vũ Thị Nụ</t>
  </si>
  <si>
    <t>Hội Nạn nhân chất độc da cam/dioxin xã Phú Lợi</t>
  </si>
  <si>
    <t xml:space="preserve">Nguyễn Thị Ngà </t>
  </si>
  <si>
    <t>Hội Nạn nhân chất độc da cam/dioxin xã La Ngà</t>
  </si>
  <si>
    <t>Nguyễn Thị Ngọc Trâm</t>
  </si>
  <si>
    <t>Hội Nạn nhân chất độc da cam/dioxin xã Phú Hòa</t>
  </si>
  <si>
    <t>Chống A Cỏng</t>
  </si>
  <si>
    <t>Hội Nạn nhân chất độc da cam/dioxin xã Phú Vinh</t>
  </si>
  <si>
    <t>Hội Nạn nhân chất độc da cam/dioxin xã Phú Cường</t>
  </si>
  <si>
    <t>Đặng Thị Tuyết Nhung</t>
  </si>
  <si>
    <t>Hội Nạn nhân chất độc da cam/dioxin  xã Phú Túc</t>
  </si>
  <si>
    <t>Trần Thanh Định</t>
  </si>
  <si>
    <t>Hội Nạn nhân chất độc da cam/dioxin xã Ngọc Định</t>
  </si>
  <si>
    <t>Nguyễn Văn Trường</t>
  </si>
  <si>
    <t>Hội Nạn nhân chất độc da cam/dioxin xã Thanh Sơn</t>
  </si>
  <si>
    <t>Tô Thị Việt Loan</t>
  </si>
  <si>
    <t xml:space="preserve">Hội Nạn nhân chất độc da cam/dioxin xã Phú Tân </t>
  </si>
  <si>
    <t>Lê Trung Nam</t>
  </si>
  <si>
    <t>Hội Nạn nhân chất độc da cam/dioxin xã Suối Nho</t>
  </si>
  <si>
    <t xml:space="preserve">Võ Văn Nga </t>
  </si>
  <si>
    <t>Hội Nạn nhân chất độc da cam/dioxin xã Túc Trưng</t>
  </si>
  <si>
    <t>0913126292</t>
  </si>
  <si>
    <t>0393168181</t>
  </si>
  <si>
    <t>0359159232</t>
  </si>
  <si>
    <t>0918909074</t>
  </si>
  <si>
    <t>0364307467</t>
  </si>
  <si>
    <t>0377102379</t>
  </si>
  <si>
    <t>0963755266</t>
  </si>
  <si>
    <t>0918146210</t>
  </si>
  <si>
    <t>0969909802</t>
  </si>
  <si>
    <t>0946016060</t>
  </si>
  <si>
    <t>0985868854</t>
  </si>
  <si>
    <t>0968145548</t>
  </si>
  <si>
    <t>0347524571</t>
  </si>
  <si>
    <t>0973181595</t>
  </si>
  <si>
    <t>0368585798</t>
  </si>
  <si>
    <t>0978441889</t>
  </si>
  <si>
    <t>0989605951</t>
  </si>
  <si>
    <t>0966926619</t>
  </si>
  <si>
    <t>0933771431</t>
  </si>
  <si>
    <t>Lê Thị Kiều Oanh</t>
  </si>
  <si>
    <t>Phạm Trương</t>
  </si>
  <si>
    <t>Lê Hữu Phong</t>
  </si>
  <si>
    <t>Hồ Văn Tài</t>
  </si>
  <si>
    <t>Hội nạn nhân chất độc da cam/dioxin Phường An Cựu, TP Huế</t>
  </si>
  <si>
    <t>Trịnh Xuân Dự</t>
  </si>
  <si>
    <t>Hội nạn nhân chất độc da cam/dioxin Phường Kim Long, TP Huế</t>
  </si>
  <si>
    <t>Phạm Anh Hàm</t>
  </si>
  <si>
    <t>Hội nạn nhân chất độc da cam/dioxin Phường Phú Hội, TP Huế</t>
  </si>
  <si>
    <t>Nguyễn Công Minh</t>
  </si>
  <si>
    <t>Hội nạn nhân chất độc da cam/dioxin Phường Phú Nhuận, TP Huế</t>
  </si>
  <si>
    <t>Ngô Văn Sanh</t>
  </si>
  <si>
    <t>Nguyễn Hải</t>
  </si>
  <si>
    <t>Hội nạn nhân chất độc da cam/dioxin Phường Thuận Lợi, TP Huế</t>
  </si>
  <si>
    <t>Hội nạn nhân chất độc da cam/dioxin Phường Tường An, TP Huế</t>
  </si>
  <si>
    <t>Lê Thanh Ngọc</t>
  </si>
  <si>
    <t>Kháng Công Thành</t>
  </si>
  <si>
    <t>Hội nạn nhân chất độc da cam/dioxin Phường Phú Hậu, TP Huế</t>
  </si>
  <si>
    <t>Đặng Thị Tuyết Hương</t>
  </si>
  <si>
    <t>Hội nạn nhân chất độc da cam/dioxin Phường Tây Lộc, TP Huế</t>
  </si>
  <si>
    <t>Võ Thị Bích Thủy</t>
  </si>
  <si>
    <t>Hội nạn nhân chất độc da cam/dioxin Phường An Đông, TP Huế</t>
  </si>
  <si>
    <t>Lê Viết Cường</t>
  </si>
  <si>
    <t>Hội nạn nhân chất độc da cam/dioxin Phường An Hòa, TP Huế</t>
  </si>
  <si>
    <t>Nguyễn Thị Ngâu</t>
  </si>
  <si>
    <t>Hội nạn nhân chất độc da cam/dioxin Phường An Tây, TP Huế</t>
  </si>
  <si>
    <t>Phan Thị Thu Hương</t>
  </si>
  <si>
    <t>Hội nạn nhân chất độc da cam/dioxin Phường Hương Long, TP Huế</t>
  </si>
  <si>
    <t>Huỳnh Thị Tường Vân</t>
  </si>
  <si>
    <t>Hội nạn nhân chất độc da cam/dioxin Phường Hương Sơ, TP Huế</t>
  </si>
  <si>
    <t>Đặng Ngọc Hân</t>
  </si>
  <si>
    <t>Hội nạn nhân chất độc da cam/dioxin Phường Phú Hiệp, TP Huế</t>
  </si>
  <si>
    <t>Trần Thị Quỳnh Trang</t>
  </si>
  <si>
    <t>Hội nạn nhân chất độc da cam/dioxin Phường Phú Hòa, TP Huế</t>
  </si>
  <si>
    <t>Phạm Thị Nở</t>
  </si>
  <si>
    <t>Hội nạn nhân chất độc da cam/dioxin Phường Phú Thuận, TP Huế</t>
  </si>
  <si>
    <t>Hoàng Thị Thanh Vân</t>
  </si>
  <si>
    <t>Hội nạn nhân chất độc da cam/dioxin Phường Thủy  Biểu, TP Huế</t>
  </si>
  <si>
    <t>Hội nạn nhân chất độc da cam/dioxin Phường Thủy Xuân, TP Huế</t>
  </si>
  <si>
    <t>Nguyễn Thị Bích Ngọc</t>
  </si>
  <si>
    <t>Hội nạn nhân chất độc da cam/dioxin Phường Vĩnh Ninh, TP Huế</t>
  </si>
  <si>
    <t>Đặng Thị Hương</t>
  </si>
  <si>
    <t>Hội nạn nhân chất độc da cam/dioxin tỉnh Thừa Thiên Huế</t>
  </si>
  <si>
    <t>Võ Thị Kim Anh</t>
  </si>
  <si>
    <t>CCVH Phường Thuận Hòa, TP Huế</t>
  </si>
  <si>
    <t>CCVH Phường Xuân Phú, TP Huế</t>
  </si>
  <si>
    <t>Lê Nguyễn Hiếu Trang</t>
  </si>
  <si>
    <t>Phòng LĐTBXH TP Huế</t>
  </si>
  <si>
    <t>Lê Hoàng Nhật Tài</t>
  </si>
  <si>
    <t>LĐTBXH Phường An Cựu, TP Huế</t>
  </si>
  <si>
    <t>Nguyễn Thị Quỳnh Trang</t>
  </si>
  <si>
    <t>CCVH Phường Phước Vĩnh, TP Huế</t>
  </si>
  <si>
    <t>Nguyễn Hữu Hoàng An</t>
  </si>
  <si>
    <t>CCVH Phường Thuận Thành, TP Huế</t>
  </si>
  <si>
    <t>Mai Thị Thu Hiền</t>
  </si>
  <si>
    <t>CCVH Phường Phú Nhuận, TP Huế</t>
  </si>
  <si>
    <t>Trương Thị Thủy</t>
  </si>
  <si>
    <t>CCVH Phường Đúc, TP Huế</t>
  </si>
  <si>
    <t>Lê Thị Thanh Tước</t>
  </si>
  <si>
    <t>Hội nạn nhân chất độc da cam/dioxin Phường Trường An, TP Huế</t>
  </si>
  <si>
    <t>Nguyễn Thị Xưởng</t>
  </si>
  <si>
    <t>Võ Trọng Trường</t>
  </si>
  <si>
    <t>Hội nạn nhân chất độc da cam/dioxin TP Huế</t>
  </si>
  <si>
    <t>Ngô Vui</t>
  </si>
  <si>
    <t>Bùi Tích Liên</t>
  </si>
  <si>
    <t>Lê Nguyễn Hiếu Trung</t>
  </si>
  <si>
    <t>Nguyễn Trường Thanh</t>
  </si>
  <si>
    <t>Phó chủ tịch TP Huế</t>
  </si>
  <si>
    <t>Phan Thị Diệu Loan</t>
  </si>
  <si>
    <t>CCVH Phường Vỹ Dạ, TP Huế</t>
  </si>
  <si>
    <t>Lê Công Bằng</t>
  </si>
  <si>
    <t>CCVH Phường Phú Bình, TP Huế</t>
  </si>
  <si>
    <t>Nguyễn Thị Mỹ</t>
  </si>
  <si>
    <t>CCVH Phường Phú Cát, TP Huế</t>
  </si>
  <si>
    <t>Mai Xuân Đấu</t>
  </si>
  <si>
    <t>Phường Đúc. TP Huế</t>
  </si>
  <si>
    <t>Phạm Văn Hóa</t>
  </si>
  <si>
    <t>Phường Tây Lộc, TP Huế</t>
  </si>
  <si>
    <t>Bùi ĐÌnh Giang</t>
  </si>
  <si>
    <t>Phượng Thuận Hóa, TP Huế</t>
  </si>
  <si>
    <t>Nguyễn Thị Điu</t>
  </si>
  <si>
    <t>Phường Lộc Thuận, TP Huế</t>
  </si>
  <si>
    <t>Phan Trọng Hoành</t>
  </si>
  <si>
    <t>Phường Thuận Thành, TP Huế</t>
  </si>
  <si>
    <t>Lê Quốc Chiến</t>
  </si>
  <si>
    <t>Phường Trường An, TP Huế</t>
  </si>
  <si>
    <t>Mai Đức Liệu</t>
  </si>
  <si>
    <t>Phường Vĩnh Ninh, TP Huế</t>
  </si>
  <si>
    <t>Nguyễn Văn Phúc</t>
  </si>
  <si>
    <t>Phường Xuân Phú, TP Huế</t>
  </si>
  <si>
    <t>Lê Thị Nhân</t>
  </si>
  <si>
    <t>Nguyễn Đình Chiến</t>
  </si>
  <si>
    <t>Phường Phú Nhuận, TP Huế</t>
  </si>
  <si>
    <t>0913238256</t>
  </si>
  <si>
    <t>0983654192</t>
  </si>
  <si>
    <t>0912321720</t>
  </si>
  <si>
    <t>0348127895</t>
  </si>
  <si>
    <t>0358364753</t>
  </si>
  <si>
    <t>0905125837</t>
  </si>
  <si>
    <t>0836000734</t>
  </si>
  <si>
    <t>0948449772</t>
  </si>
  <si>
    <t>0935911699</t>
  </si>
  <si>
    <t>0914157652</t>
  </si>
  <si>
    <t>0901864567</t>
  </si>
  <si>
    <t>0905208207</t>
  </si>
  <si>
    <t>0905041645</t>
  </si>
  <si>
    <t>0708088668</t>
  </si>
  <si>
    <t>0948316565</t>
  </si>
  <si>
    <t>0355225034</t>
  </si>
  <si>
    <t>0984870064</t>
  </si>
  <si>
    <t>0906464990</t>
  </si>
  <si>
    <t>0909899119</t>
  </si>
  <si>
    <t>0702339811</t>
  </si>
  <si>
    <t>0975705779</t>
  </si>
  <si>
    <t>0826507592</t>
  </si>
  <si>
    <t>0935306233</t>
  </si>
  <si>
    <t>0942422428</t>
  </si>
  <si>
    <t>0983015565</t>
  </si>
  <si>
    <t>0916100908</t>
  </si>
  <si>
    <t>0946969444</t>
  </si>
  <si>
    <t>0775524668</t>
  </si>
  <si>
    <t>0766131120</t>
  </si>
  <si>
    <t>0905945675</t>
  </si>
  <si>
    <t>0979091076</t>
  </si>
  <si>
    <t>0962431666</t>
  </si>
  <si>
    <t>0935569771</t>
  </si>
  <si>
    <t>0342572019</t>
  </si>
  <si>
    <t>0903571313</t>
  </si>
  <si>
    <t>0983953429</t>
  </si>
  <si>
    <t>0983426265</t>
  </si>
  <si>
    <t>0935279594</t>
  </si>
  <si>
    <t>0903584512</t>
  </si>
  <si>
    <t>0974675725</t>
  </si>
  <si>
    <t>0906555083</t>
  </si>
  <si>
    <t>0915917144</t>
  </si>
  <si>
    <t>0917569523</t>
  </si>
  <si>
    <t>0913495541</t>
  </si>
  <si>
    <t>0905118085</t>
  </si>
  <si>
    <t>0913431209</t>
  </si>
  <si>
    <t>0903686990</t>
  </si>
  <si>
    <t>0333034702</t>
  </si>
  <si>
    <t>0983340128</t>
  </si>
  <si>
    <t>0915992519</t>
  </si>
  <si>
    <t>0839237094</t>
  </si>
  <si>
    <t>0914046446</t>
  </si>
  <si>
    <t>0384531723</t>
  </si>
  <si>
    <t>Nam</t>
  </si>
  <si>
    <t>Nguyễn Đức Thiện</t>
  </si>
  <si>
    <t>Hội Nạn nhân chất độc da cam/dioxin huyện Nhơn Trạch</t>
  </si>
  <si>
    <t>Nguyễn Thị Hạnh</t>
  </si>
  <si>
    <t>Huỳnh Thị Mai Trinh</t>
  </si>
  <si>
    <t>Võ Văn Văn</t>
  </si>
  <si>
    <t>UBND xã Phú Thạnh</t>
  </si>
  <si>
    <t>Nguyễn Hữu Hiệp</t>
  </si>
  <si>
    <t>Nguyễn Thị Hoa</t>
  </si>
  <si>
    <t>UBND xã Phước Thiền</t>
  </si>
  <si>
    <t>Nguyễn Văn Thanh</t>
  </si>
  <si>
    <t>UBND xã Phú Hữu</t>
  </si>
  <si>
    <t>Châu Nguyễn Gia Huy</t>
  </si>
  <si>
    <t>Lưu Văn Nghề</t>
  </si>
  <si>
    <t>UBND xã Long Thọ</t>
  </si>
  <si>
    <t>Huỳnh Văn Trai</t>
  </si>
  <si>
    <t>Nguyễn Văn Minh</t>
  </si>
  <si>
    <t>UBND xã Phú Đông</t>
  </si>
  <si>
    <t>Tô Văn Trọng</t>
  </si>
  <si>
    <t>UBND xã Đại Phước</t>
  </si>
  <si>
    <t>Đỗ Nhất Trí</t>
  </si>
  <si>
    <t>UBND xã Vinh Thanh</t>
  </si>
  <si>
    <t>Lê Văn Ngọc</t>
  </si>
  <si>
    <t>UBND xã Phước Khánh</t>
  </si>
  <si>
    <t>Thái Bình Minh</t>
  </si>
  <si>
    <t>UBND xã Phú Hội</t>
  </si>
  <si>
    <t>Trần Thanh Tâm</t>
  </si>
  <si>
    <t>Từ Thị Hồng Yến</t>
  </si>
  <si>
    <t>UBND xã Long Tân</t>
  </si>
  <si>
    <t>Phan Tiến Dũng</t>
  </si>
  <si>
    <t>UBND xã Hiệp Phước</t>
  </si>
  <si>
    <t>Đỗ Quang Phiệt</t>
  </si>
  <si>
    <t>0913834486</t>
  </si>
  <si>
    <t>0775623974</t>
  </si>
  <si>
    <t>0908450856</t>
  </si>
  <si>
    <t>0936543588</t>
  </si>
  <si>
    <t>0793476919</t>
  </si>
  <si>
    <t>0902788202</t>
  </si>
  <si>
    <t>0909368008</t>
  </si>
  <si>
    <t>0918151676</t>
  </si>
  <si>
    <t>0938350688</t>
  </si>
  <si>
    <t>0908808703</t>
  </si>
  <si>
    <t>0769919397</t>
  </si>
  <si>
    <t>0938685223</t>
  </si>
  <si>
    <t>0918107163</t>
  </si>
  <si>
    <t>0909365979</t>
  </si>
  <si>
    <t>0919168670</t>
  </si>
  <si>
    <t>0913857555</t>
  </si>
  <si>
    <t>0902892363</t>
  </si>
  <si>
    <t>0935603420</t>
  </si>
  <si>
    <t>0909900199</t>
  </si>
  <si>
    <t>Phan Thanh Phương</t>
  </si>
  <si>
    <t xml:space="preserve"> Bệnh viện ĐKKV huyện Định Quán</t>
  </si>
  <si>
    <t>Nguyễn Đình Mai Trúc</t>
  </si>
  <si>
    <t>Lê Thị Hải</t>
  </si>
  <si>
    <t>Trương Văn Tấn</t>
  </si>
  <si>
    <t xml:space="preserve"> Trung tâm Y tế huyện Định Quán</t>
  </si>
  <si>
    <t>Lê Ngọc Hiền</t>
  </si>
  <si>
    <t xml:space="preserve">Lê Thị Tuyến </t>
  </si>
  <si>
    <t>Trung tâm Y tế huyện Tân Phú</t>
  </si>
  <si>
    <t>Phùng Ngọc Ánh</t>
  </si>
  <si>
    <t>Trần Thị Thùy Lâm</t>
  </si>
  <si>
    <t>Trung tâm Y tế huyện Xuân Lộc</t>
  </si>
  <si>
    <t>Nguyễn Minh Thiện</t>
  </si>
  <si>
    <t>Vũ Xuân Hoài</t>
  </si>
  <si>
    <t xml:space="preserve"> Trung tâm Y tế huyện Cẩm Mỹ</t>
  </si>
  <si>
    <t>Doãn Khánh Toàn</t>
  </si>
  <si>
    <t>Nguyễn Thị Vĩnh Xuyên</t>
  </si>
  <si>
    <t>Cao Thị Thông</t>
  </si>
  <si>
    <t>Phạm Thị Ánh Hằng</t>
  </si>
  <si>
    <t>Trung tâm Y tế huyện Nhơn Trạch</t>
  </si>
  <si>
    <t>Tô Thị Bảo Ngọc</t>
  </si>
  <si>
    <t>Dương Đình Tuấn</t>
  </si>
  <si>
    <t xml:space="preserve"> Bệnh viện ĐKKV TP. Long Khánh</t>
  </si>
  <si>
    <t>Nguyễn Thanh Quốc</t>
  </si>
  <si>
    <t>Bùi Trọng Dũng</t>
  </si>
  <si>
    <t xml:space="preserve"> Trung tâm Y tế huyện Vĩnh Cửu</t>
  </si>
  <si>
    <t>Hoàng Thụy Thùy Trang</t>
  </si>
  <si>
    <t>Nguyễn Vũ Thụy Ngữ</t>
  </si>
  <si>
    <t xml:space="preserve">Trần Văn Chinh </t>
  </si>
  <si>
    <t>Trung tâm Y tế huyện Thống Nhất</t>
  </si>
  <si>
    <t>Lê Thị Nhi</t>
  </si>
  <si>
    <t>Phí Thị Hương</t>
  </si>
  <si>
    <t>Trung tâm Y tế huyện Long Thành</t>
  </si>
  <si>
    <t>Cao Nhật Hà</t>
  </si>
  <si>
    <t xml:space="preserve"> Bệnh viện ĐKKV huyện Long Thành</t>
  </si>
  <si>
    <t>Vòng Hồ Ngọc Thành</t>
  </si>
  <si>
    <t>Trung tâm Y tế huyện Trảng Bom</t>
  </si>
  <si>
    <t>Đinh Xuân An</t>
  </si>
  <si>
    <t>Phạm Thị Ngọc Hà</t>
  </si>
  <si>
    <t xml:space="preserve"> Bệnh viện Y dược cổ truyền</t>
  </si>
  <si>
    <t>Nguyễn Thị Thùy Trang</t>
  </si>
  <si>
    <t>Nguễn Ngọc Uyên</t>
  </si>
  <si>
    <t>Vũ Thị Kim Nga</t>
  </si>
  <si>
    <t xml:space="preserve"> Bệnh viện Nhi đồng - Đồng Nai</t>
  </si>
  <si>
    <t>Lê Thị Vân Quỳnh</t>
  </si>
  <si>
    <t>Đặng Tấn Bội</t>
  </si>
  <si>
    <t>TTYT thành phố Biên Hòa</t>
  </si>
  <si>
    <t>Nguyễn Lê Anh Tuấn</t>
  </si>
  <si>
    <t>Nguyễn Thị Thúy Ngọc</t>
  </si>
  <si>
    <t xml:space="preserve"> Bệnh viện Đa khoa Đồng Nai</t>
  </si>
  <si>
    <t>Võ Xuân Phương</t>
  </si>
  <si>
    <t>Nguyễn Hữu Tài</t>
  </si>
  <si>
    <t xml:space="preserve">Trần Minh Dương </t>
  </si>
  <si>
    <t>Lê Đức Anh</t>
  </si>
  <si>
    <t>Phan Văn Thế Quyền</t>
  </si>
  <si>
    <t>Bệnh viện Đa khoa Đồng Nai</t>
  </si>
  <si>
    <t>Nguyễn Sơn Hòa</t>
  </si>
  <si>
    <t>Đổ Minh Quang</t>
  </si>
  <si>
    <t xml:space="preserve"> Bệnh viện ĐK Thống Nhất </t>
  </si>
  <si>
    <t>Trần Kim Long</t>
  </si>
  <si>
    <t>Lê Thái Dương</t>
  </si>
  <si>
    <t>Đỗ Thị Thủy</t>
  </si>
  <si>
    <t>Trần Thị Hoài</t>
  </si>
  <si>
    <t>Nguyễn Thị Thùy Phước</t>
  </si>
  <si>
    <t>Nguyễn Thị Hường</t>
  </si>
  <si>
    <t>Nguyễn Thị Luyến</t>
  </si>
  <si>
    <t>Lê Văn Hiếu</t>
  </si>
  <si>
    <t>Nguyễn Thị Thùy Linh</t>
  </si>
  <si>
    <t>Võ Thanh Hoàng</t>
  </si>
  <si>
    <t>Hoàng Anh Thi</t>
  </si>
  <si>
    <t>0938998898</t>
  </si>
  <si>
    <t>0339734803</t>
  </si>
  <si>
    <t>0965726185</t>
  </si>
  <si>
    <t>0368528095</t>
  </si>
  <si>
    <t>0976418090</t>
  </si>
  <si>
    <t>0972 763 272</t>
  </si>
  <si>
    <t>0327 093 917</t>
  </si>
  <si>
    <t>0919331849</t>
  </si>
  <si>
    <t>0933772544</t>
  </si>
  <si>
    <t>0979461901</t>
  </si>
  <si>
    <t>0968331423</t>
  </si>
  <si>
    <t>0344960915</t>
  </si>
  <si>
    <t>0969949349</t>
  </si>
  <si>
    <t>0973 949 723</t>
  </si>
  <si>
    <t>0964 763 724</t>
  </si>
  <si>
    <t>0919915975</t>
  </si>
  <si>
    <t>0327926778</t>
  </si>
  <si>
    <t xml:space="preserve">0986 750 496 </t>
  </si>
  <si>
    <t xml:space="preserve">0985 995 096 </t>
  </si>
  <si>
    <t>0363 708 982</t>
  </si>
  <si>
    <t xml:space="preserve">0815 526 127 </t>
  </si>
  <si>
    <t>0822211781</t>
  </si>
  <si>
    <t>0984315648</t>
  </si>
  <si>
    <t>0786051625</t>
  </si>
  <si>
    <t>0986232919</t>
  </si>
  <si>
    <t>0784235123</t>
  </si>
  <si>
    <t>0977026879</t>
  </si>
  <si>
    <t>0702686676</t>
  </si>
  <si>
    <t>0909303563</t>
  </si>
  <si>
    <t>0388181047</t>
  </si>
  <si>
    <t>0978263836</t>
  </si>
  <si>
    <t>0979440061</t>
  </si>
  <si>
    <t>0908567369</t>
  </si>
  <si>
    <t>0338571123</t>
  </si>
  <si>
    <t>0978 263 836</t>
  </si>
  <si>
    <t>0919 915 975</t>
  </si>
  <si>
    <t>0327 926 778</t>
  </si>
  <si>
    <t>0374471263</t>
  </si>
  <si>
    <t>0338955917</t>
  </si>
  <si>
    <t>0379908447</t>
  </si>
  <si>
    <t>0908940980</t>
  </si>
  <si>
    <t>0918928604</t>
  </si>
  <si>
    <t>0908108898</t>
  </si>
  <si>
    <t>0987611911</t>
  </si>
  <si>
    <t>0908472423</t>
  </si>
  <si>
    <t>0989591736</t>
  </si>
  <si>
    <t>0352916548</t>
  </si>
  <si>
    <t>0988409455</t>
  </si>
  <si>
    <t>0397222519</t>
  </si>
  <si>
    <t>0767664295</t>
  </si>
  <si>
    <t>0397323697</t>
  </si>
  <si>
    <t>Đỗ Thị Lành</t>
  </si>
  <si>
    <t>Thổ Cường</t>
  </si>
  <si>
    <t>Trần Thị Yến Thủy</t>
  </si>
  <si>
    <t>Phan Châu Giàu</t>
  </si>
  <si>
    <t>Phạm Thị Kim Oanh</t>
  </si>
  <si>
    <t>Kiều Thị Chiên</t>
  </si>
  <si>
    <t>Nguyễn Văn Ngà</t>
  </si>
  <si>
    <t>Nguyễn Thị Hồng Hạ</t>
  </si>
  <si>
    <t>Đỗ Thị Sương</t>
  </si>
  <si>
    <t>Hoàng Thị Hải Yến</t>
  </si>
  <si>
    <t xml:space="preserve">Lại Thị Hồng </t>
  </si>
  <si>
    <t>Nguyễn Thị Thuần</t>
  </si>
  <si>
    <t>Nguyễn Thị Ba</t>
  </si>
  <si>
    <t>Đinh Thanh Tùng</t>
  </si>
  <si>
    <t>Võ Bá Giàu</t>
  </si>
  <si>
    <t>Cao Thị Phúc</t>
  </si>
  <si>
    <t>Lê Thị Kiều Hương</t>
  </si>
  <si>
    <t>Đinh Xuân Láng</t>
  </si>
  <si>
    <t xml:space="preserve">Bùi Thị Liệu </t>
  </si>
  <si>
    <t xml:space="preserve">Nguyễn Thị Phương Thúy </t>
  </si>
  <si>
    <t>Trần Thị Thúy Thanh</t>
  </si>
  <si>
    <t>Nguyễn Thị Chỉ</t>
  </si>
  <si>
    <t>Nguyễn Thị Liên</t>
  </si>
  <si>
    <t>Bùi Thụy Yến Nhi</t>
  </si>
  <si>
    <t>Nguyễn Thị Xuân Đào</t>
  </si>
  <si>
    <t>Trương Thị Thúy</t>
  </si>
  <si>
    <t>Ngô Thị Bích Thủy</t>
  </si>
  <si>
    <t>Nguyễn Trường Sơn</t>
  </si>
  <si>
    <t>Trần Thị Lài</t>
  </si>
  <si>
    <t>Trần Thị Kim Phượng</t>
  </si>
  <si>
    <t>Đinh Thị Thu Huyền</t>
  </si>
  <si>
    <t>Đặng Minh Minh</t>
  </si>
  <si>
    <t>Huỳnh Thị Mỹ Linh</t>
  </si>
  <si>
    <t>Phan Thị Ngọc Ngân</t>
  </si>
  <si>
    <t>Lưu Thị Tươi</t>
  </si>
  <si>
    <t>Võ Thị Kim Thanh</t>
  </si>
  <si>
    <t>Hoàng Văn Thái</t>
  </si>
  <si>
    <t>Nguyễn Thị Diệu Huyền</t>
  </si>
  <si>
    <t>Huỳnh Kim Quáng</t>
  </si>
  <si>
    <t>Trương Thị Ánh Loan</t>
  </si>
  <si>
    <t>Nguyễn Thị Diệu Quỳnh</t>
  </si>
  <si>
    <t>Vương Ngọc Tuyết</t>
  </si>
  <si>
    <t>Lê Thị Nhung</t>
  </si>
  <si>
    <t>Phạm Ánh Hồng</t>
  </si>
  <si>
    <t xml:space="preserve">Dương Thị Thuận </t>
  </si>
  <si>
    <t>Trần Thị Phương Thảo</t>
  </si>
  <si>
    <t>Trần Thị Thúy Hương</t>
  </si>
  <si>
    <t>Tiêu Thị Hoàng Yến</t>
  </si>
  <si>
    <t>Vy Thị Thảo Thy</t>
  </si>
  <si>
    <t>Phạm Thị Luyến</t>
  </si>
  <si>
    <t>Vũ Thị Thiệm</t>
  </si>
  <si>
    <t>0975 907 049</t>
  </si>
  <si>
    <t>0328 533 514</t>
  </si>
  <si>
    <t>0373 839 744</t>
  </si>
  <si>
    <t>0989 988 235</t>
  </si>
  <si>
    <t>0979 204 614</t>
  </si>
  <si>
    <t>0985 617 877</t>
  </si>
  <si>
    <t>0985 555 409</t>
  </si>
  <si>
    <t>0383 327 948</t>
  </si>
  <si>
    <t>0945 146 472</t>
  </si>
  <si>
    <t>0345 007 145</t>
  </si>
  <si>
    <t>0343 101 699</t>
  </si>
  <si>
    <t>0399 442 119</t>
  </si>
  <si>
    <t>0707 453 972</t>
  </si>
  <si>
    <t>0901 261 388</t>
  </si>
  <si>
    <t>0987 506 123</t>
  </si>
  <si>
    <t>0975 982 144</t>
  </si>
  <si>
    <t>0907  777  551</t>
  </si>
  <si>
    <t>0336 422 364</t>
  </si>
  <si>
    <t>0347 842 147</t>
  </si>
  <si>
    <t>0972 617 826</t>
  </si>
  <si>
    <t>090 290 3243</t>
  </si>
  <si>
    <t>0937 503 756</t>
  </si>
  <si>
    <t>0986 844 941</t>
  </si>
  <si>
    <t>0352 109 724</t>
  </si>
  <si>
    <t>0973 672 878</t>
  </si>
  <si>
    <t>0762 983 979</t>
  </si>
  <si>
    <t>0941 625 860</t>
  </si>
  <si>
    <t>0399442119</t>
  </si>
  <si>
    <t>0399 443 119</t>
  </si>
  <si>
    <t>0966 493 194</t>
  </si>
  <si>
    <t>0332 114 259</t>
  </si>
  <si>
    <t>0339 360 330</t>
  </si>
  <si>
    <t>0384 261 583</t>
  </si>
  <si>
    <t>0966 734 086</t>
  </si>
  <si>
    <t>0834 533 416</t>
  </si>
  <si>
    <t>0976 726 013</t>
  </si>
  <si>
    <t>0976 013 543</t>
  </si>
  <si>
    <t>0338 227 169</t>
  </si>
  <si>
    <t>0908 234 113</t>
  </si>
  <si>
    <t>0393 728 056</t>
  </si>
  <si>
    <t>0936 112 500</t>
  </si>
  <si>
    <t>0968 429 696</t>
  </si>
  <si>
    <t>0908 561 496</t>
  </si>
  <si>
    <t>0982 642 039</t>
  </si>
  <si>
    <t>0978 924 486</t>
  </si>
  <si>
    <t>0852 597 797</t>
  </si>
  <si>
    <t>0977 971 856</t>
  </si>
  <si>
    <t>0972 972 570</t>
  </si>
  <si>
    <t>0363 599 171</t>
  </si>
  <si>
    <t>0354 597 681</t>
  </si>
  <si>
    <t>Phạm Thị Mai</t>
  </si>
  <si>
    <t>Đỗ Thị Phương</t>
  </si>
  <si>
    <t>Dương Đoàn Anh Thư</t>
  </si>
  <si>
    <t>Nguyễn Thị Lan Trinh</t>
  </si>
  <si>
    <t>Phạm Thị Nga</t>
  </si>
  <si>
    <t>Nguyễn Thị Hiền</t>
  </si>
  <si>
    <t>Lâm Công Năng</t>
  </si>
  <si>
    <t>Trần Lệ Chi</t>
  </si>
  <si>
    <t>Nguyễn Thị Mỹ Hạnh</t>
  </si>
  <si>
    <t>Phùng Thị Kim Cương</t>
  </si>
  <si>
    <t>Hồ Thị Hà</t>
  </si>
  <si>
    <t>Nguyễn Thành Luân</t>
  </si>
  <si>
    <t>Trần Đức Hải</t>
  </si>
  <si>
    <t>Đinh Thị Mỹ Trân</t>
  </si>
  <si>
    <t>Nguyễn Ngọc Vinh</t>
  </si>
  <si>
    <t>Lê Thị Tuyết</t>
  </si>
  <si>
    <t>Mai Văn Lân</t>
  </si>
  <si>
    <t>Lâm Sơn Cao</t>
  </si>
  <si>
    <t>Ngô Văn Hoan</t>
  </si>
  <si>
    <t>Nguyễn Thị Khánh Vân</t>
  </si>
  <si>
    <t>Lê Thị Tâm</t>
  </si>
  <si>
    <t>Hoàng Thị Bích Vân</t>
  </si>
  <si>
    <t>Vương Sơn Hải</t>
  </si>
  <si>
    <t>Nguyễn Võ Thanh Tùng</t>
  </si>
  <si>
    <t>Tống Thị Thu Hồng</t>
  </si>
  <si>
    <t>Lê Thị Hương</t>
  </si>
  <si>
    <t>Phạm Quang Điệu</t>
  </si>
  <si>
    <t>Trần Văn Quán</t>
  </si>
  <si>
    <t xml:space="preserve">Nguyễn Thị Thanh Thảo </t>
  </si>
  <si>
    <t>Dương Thị Thùy</t>
  </si>
  <si>
    <t>Lô Thị Hải Yến</t>
  </si>
  <si>
    <t>Nguyễn Thị Minh Thu</t>
  </si>
  <si>
    <t>Phạm Bá Diệu</t>
  </si>
  <si>
    <t>Nguyễn Phú Nam</t>
  </si>
  <si>
    <t>Lê Quốc Sử</t>
  </si>
  <si>
    <t>Nguyễn Xuân Phúc</t>
  </si>
  <si>
    <t>Mai Bảo An</t>
  </si>
  <si>
    <t>Mã Thị Hải</t>
  </si>
  <si>
    <t>Lê Văn Doanh</t>
  </si>
  <si>
    <t xml:space="preserve">Phạm Thị Chiều </t>
  </si>
  <si>
    <t>Trần Thị Mai Dung</t>
  </si>
  <si>
    <t>Nguyễn Thị Vĩnh Yên</t>
  </si>
  <si>
    <t>0367 613 793</t>
  </si>
  <si>
    <t>0818 149 635</t>
  </si>
  <si>
    <t>0979 625 618</t>
  </si>
  <si>
    <t>0836 665 642</t>
  </si>
  <si>
    <t>0964 920 710</t>
  </si>
  <si>
    <t>0814 585 594</t>
  </si>
  <si>
    <t>0961 758 118</t>
  </si>
  <si>
    <t>0965 196 805</t>
  </si>
  <si>
    <t>0365 373 048</t>
  </si>
  <si>
    <t>0901 546 183</t>
  </si>
  <si>
    <t>0397 190 650</t>
  </si>
  <si>
    <t>0393 968 514</t>
  </si>
  <si>
    <t>0386 779985</t>
  </si>
  <si>
    <t>0983 723 903</t>
  </si>
  <si>
    <t>0985 996 714</t>
  </si>
  <si>
    <t>0912 536 795</t>
  </si>
  <si>
    <t>0707 677 487</t>
  </si>
  <si>
    <t>0946 378 208</t>
  </si>
  <si>
    <t>0985 325 125</t>
  </si>
  <si>
    <t>0946 646 298</t>
  </si>
  <si>
    <t>0919 068 141</t>
  </si>
  <si>
    <t>0979 820 133</t>
  </si>
  <si>
    <t>0830 332 639</t>
  </si>
  <si>
    <t>0336 787 239</t>
  </si>
  <si>
    <t>0988 098 502</t>
  </si>
  <si>
    <t>0909 180 444</t>
  </si>
  <si>
    <t>0908 026 379</t>
  </si>
  <si>
    <t>0918 717 416</t>
  </si>
  <si>
    <t>0364 255 211</t>
  </si>
  <si>
    <t>0388 710 812</t>
  </si>
  <si>
    <t>0933 491 130</t>
  </si>
  <si>
    <t>0906 324 401</t>
  </si>
  <si>
    <t>0764 768 405</t>
  </si>
  <si>
    <t>0979 289 866</t>
  </si>
  <si>
    <t>0792 082 076</t>
  </si>
  <si>
    <t>0967 529 122</t>
  </si>
  <si>
    <t>0906 339 291</t>
  </si>
  <si>
    <t>0907 796 451</t>
  </si>
  <si>
    <t>0912 414 020</t>
  </si>
  <si>
    <t>0907 295 730</t>
  </si>
  <si>
    <t>0786 634 468</t>
  </si>
  <si>
    <t>0349 261 562</t>
  </si>
  <si>
    <t>0909 071 981</t>
  </si>
  <si>
    <t>create_date</t>
  </si>
  <si>
    <t>start_date</t>
  </si>
  <si>
    <t>end_date</t>
  </si>
  <si>
    <t>activity</t>
  </si>
  <si>
    <t>location</t>
  </si>
  <si>
    <t>insert into kpi_event(id, location_id, create_date, start_date, end_date, activity, location)</t>
  </si>
  <si>
    <t>184.  Đồng Nai - DIS  - Tập huấn cho cán bộ Y tế  tại Vĩnh Cửu, Đồng Nai</t>
  </si>
  <si>
    <t>Vĩnh Cửu, Đồng Nai</t>
  </si>
  <si>
    <t>185.  Đồng Nai - DIS  - Tập huấn cho cán bộ Y tế  tại Trảng Bom, Đồng Nai</t>
  </si>
  <si>
    <t>Trảng Bom, Đồng Nai</t>
  </si>
  <si>
    <t>186.  Đồng Nai - DIS  - Tập huấn cho cán bộ Y tế  tại Thống Nhất, Đồng Nai</t>
  </si>
  <si>
    <t>Thống Nhất, Đồng Nai</t>
  </si>
  <si>
    <t>187.  Đồng Nai - DIS  - Tập huấn cho cán bộ Y tế tại Xuân Lộc, Đồng Nai</t>
  </si>
  <si>
    <t>Xuân Lộc, Đồng Nai</t>
  </si>
  <si>
    <t>188.  Đồng Nai - DIS  - Tập huấn cho cán bộ Y tế  tại Long Thành, Đồng Nai</t>
  </si>
  <si>
    <t>Long Thành, Đồng Nai</t>
  </si>
  <si>
    <t>189.  Đồng Nai - DIS  - Tập huấn cho cán bộ Y tế tại Nhơn Trạch, Đồng Nai</t>
  </si>
  <si>
    <t>Nhơn Trạch, Đồng Nai</t>
  </si>
  <si>
    <t>9/15/2020</t>
  </si>
  <si>
    <t>190.  Huế - VAVA DIS  - Tập huấn cho cán bộ Da Cam  tại Phong Điền , TT Huế</t>
  </si>
  <si>
    <t>Phong Điền , TT Huế</t>
  </si>
  <si>
    <t>9/23/2020</t>
  </si>
  <si>
    <t>191.  Đồng Nai - VAVA DIS  - Tập huấn cho cán bộ Da Cam  tại Định Quán , Đồng Nai</t>
  </si>
  <si>
    <t>Định Quán , Đồng Nai</t>
  </si>
  <si>
    <t>4/14/2021</t>
  </si>
  <si>
    <t>14/4/2021</t>
  </si>
  <si>
    <t>192.  Huế - VAVA DIS  - Tập huấn cho cán bộ Da Cam  tại TP Huế , TT Huế</t>
  </si>
  <si>
    <t>TP Huế , TT Huế</t>
  </si>
  <si>
    <t>4/23/2021</t>
  </si>
  <si>
    <t>23/4/2021</t>
  </si>
  <si>
    <t>193.  Đồng Nai - VAVA DIS  - Tập huấn cho cán bộ Da Cam  tại Nhơn Trạch, Đồng Nai</t>
  </si>
  <si>
    <t>9/25/2020</t>
  </si>
  <si>
    <t>25/09/2020</t>
  </si>
  <si>
    <t>28/09/2020</t>
  </si>
  <si>
    <t>194. Đào tạo y khoa liên tục về vật lý trị liệu, hoạt động trị liệu và ngôn ngữ trị liệu</t>
  </si>
  <si>
    <t>3/29/2021</t>
  </si>
  <si>
    <t>29/03/2021</t>
  </si>
  <si>
    <t>3/4/2021</t>
  </si>
  <si>
    <t>195. Mô hình can thiệp toàn diện cho người khuyết tật - lớp 1</t>
  </si>
  <si>
    <t>4/1/2021</t>
  </si>
  <si>
    <t>1/4/2021</t>
  </si>
  <si>
    <t>7/4/2021</t>
  </si>
  <si>
    <t>196. Mô hình can thiệp toàn diện cho người khuyết tật - lớp 2</t>
  </si>
  <si>
    <t>hours</t>
  </si>
  <si>
    <t>insert into kpi_person (id,create_date, user_id, location_id, name, sex, agency)</t>
  </si>
  <si>
    <t>data_id</t>
  </si>
  <si>
    <t>insert into kpi_data_per(create_date, data_id, per_id, event_id, result, hours)</t>
  </si>
  <si>
    <t>3/15/2021</t>
  </si>
  <si>
    <t>3/16/2021</t>
  </si>
  <si>
    <t>3/17/2021</t>
  </si>
  <si>
    <t>3/18/2021</t>
  </si>
  <si>
    <t>3/19/2021</t>
  </si>
  <si>
    <t>update kpi_person set location_id=</t>
  </si>
  <si>
    <t>6/28/2021</t>
  </si>
  <si>
    <t>28/6/2021</t>
  </si>
  <si>
    <t>30/6/2021</t>
  </si>
  <si>
    <t>197. Bình Phước - Basic rehabilitation for grassroots medical staffs</t>
  </si>
  <si>
    <t>6/25/2021</t>
  </si>
  <si>
    <t>25/6/2021</t>
  </si>
  <si>
    <t>27/6/2021</t>
  </si>
  <si>
    <t>198. Bình Phước - Occupational therapy in stroke and traumatic brain injuries</t>
  </si>
  <si>
    <t>12/15/2020</t>
  </si>
  <si>
    <t>15/12/2020</t>
  </si>
  <si>
    <t>16/12/2020</t>
  </si>
  <si>
    <t>199. Policy - Training VAVA on Case Management in Dong Nai</t>
  </si>
  <si>
    <t>12/8/2020</t>
  </si>
  <si>
    <t>8/12/2020</t>
  </si>
  <si>
    <t>9/12/2020</t>
  </si>
  <si>
    <t>200. Policy - Training VAVA on Case Management in Ha Noi</t>
  </si>
  <si>
    <t xml:space="preserve">Triệu Văn Hiếu </t>
  </si>
  <si>
    <t xml:space="preserve">Nguyễn Đức Sưởng </t>
  </si>
  <si>
    <t xml:space="preserve">Hoàng Văn Lê </t>
  </si>
  <si>
    <t xml:space="preserve">Nguyễn Thị Oanh </t>
  </si>
  <si>
    <t>Nguyễn Thị Kim Thư</t>
  </si>
  <si>
    <t xml:space="preserve">Đặng Thị Ngọc </t>
  </si>
  <si>
    <t>Hoàng Thị Hằng</t>
  </si>
  <si>
    <t xml:space="preserve">Nguyễn Thị Kim Trúc </t>
  </si>
  <si>
    <t xml:space="preserve">Hoàng Thị Oanh </t>
  </si>
  <si>
    <t xml:space="preserve">Bùi Thị Hòa </t>
  </si>
  <si>
    <t xml:space="preserve">Hoàng Thùy Hương </t>
  </si>
  <si>
    <t xml:space="preserve">Phạm Thị Liên </t>
  </si>
  <si>
    <t xml:space="preserve">Nguyễn Thị Nở </t>
  </si>
  <si>
    <t xml:space="preserve">Đoàn Thị Thảo </t>
  </si>
  <si>
    <t xml:space="preserve">Nguyễn Thanh Thúy </t>
  </si>
  <si>
    <t xml:space="preserve">Trần Doãn Chung </t>
  </si>
  <si>
    <t xml:space="preserve">Trần Thị Du </t>
  </si>
  <si>
    <t xml:space="preserve">Phạm Nguyệt Ánh </t>
  </si>
  <si>
    <t xml:space="preserve">Lưu Thị Thanh Bình </t>
  </si>
  <si>
    <t>Lâm Thị Sa Nây</t>
  </si>
  <si>
    <t xml:space="preserve">Phạm Thị Thúy Ngà </t>
  </si>
  <si>
    <t>TYT xã Đoàn Kết, huyện Bù Đăng, tỉnh Bình Phước</t>
  </si>
  <si>
    <t>TYT xã Thống Nhất, huyện Bù Đăng, tỉnh Bình Phước</t>
  </si>
  <si>
    <t>TYT xã Đăng Hà, huyện Bù Đăng, tỉnh Bình Phước</t>
  </si>
  <si>
    <t>TYT xã Phú Sơn, huyện Bù Đăng, tỉnh Bình Phước</t>
  </si>
  <si>
    <t>TYT xã Đồng Nai, huyện Bù Đăng, tỉnh Bình Phước</t>
  </si>
  <si>
    <t>TYT xã Bình Minh, huyện Bù Đăng, tỉnh Bình Phước</t>
  </si>
  <si>
    <t>TYT thị trấn Chơn Thành, huyện Chơn Thành, tỉnh Bình Phước</t>
  </si>
  <si>
    <t>TYT xã Minh Thắng, huyện Chơn Thành, tỉnh Bình Phước</t>
  </si>
  <si>
    <t>TYT xã Phú Văn, huyện Bù Gia Mập, tỉnh Bình Phước</t>
  </si>
  <si>
    <t>TYT xã Tân Hòa, huyện Đồng Phú, tỉnh Bình Phước</t>
  </si>
  <si>
    <t>TYT xã Thuận Phú, huyện Đồng Phú, tỉnh Bình Phước</t>
  </si>
  <si>
    <t>TYT xã Tân Phước, huyện Đồng Phú, tỉnh Bình Phước</t>
  </si>
  <si>
    <t>TYT xã Bình Sơn, huyện Phú Riềng, tỉnh Bình Phước</t>
  </si>
  <si>
    <t>TYT xã Long Bình, huyện Phú Riềng, tỉnh Bình Phước</t>
  </si>
  <si>
    <t>TYT xã Thanh An, huyện Hớn Quản, tỉnh Bình Phước</t>
  </si>
  <si>
    <t>TYT phường Phú Thịnh, huyện Bình Long, tỉnh Bình Phước</t>
  </si>
  <si>
    <t>TYT phường An Lộc, huyện Bình Long, tỉnh Bình Phước</t>
  </si>
  <si>
    <t>TYT thị trấn Lộc Ninh, huyện Lộc Ninh, tỉnh Bình Phước</t>
  </si>
  <si>
    <t>TYT xã Lộc Thái , huyện Lộc Ninh, tỉnh Bình Phước</t>
  </si>
  <si>
    <t>TYT xã Lộc Thiện, huyện Lộc Ninh, tỉnh Bình Phước</t>
  </si>
  <si>
    <t>TYT xã Lộc Hưng , huyện Lộc Ninh, tỉnh Bình Phước</t>
  </si>
  <si>
    <t>TYT xã Lộc Quang, huyện Lộc Ninh, tỉnh Bình Phước</t>
  </si>
  <si>
    <t>TYT xã Phú Nghĩa, huyện Bù Gia Mập, tỉnh Bình Phước</t>
  </si>
  <si>
    <t>0988 926 242</t>
  </si>
  <si>
    <t>0986252515</t>
  </si>
  <si>
    <t>0336 181 084</t>
  </si>
  <si>
    <t>0975 128 207</t>
  </si>
  <si>
    <t>0972000115</t>
  </si>
  <si>
    <t>0815 990 615</t>
  </si>
  <si>
    <t>0907 024 681</t>
  </si>
  <si>
    <t xml:space="preserve">0986 481 488 </t>
  </si>
  <si>
    <t>0817 414 869</t>
  </si>
  <si>
    <t>0368 645 105</t>
  </si>
  <si>
    <t>0975 681 279</t>
  </si>
  <si>
    <t>0813736030</t>
  </si>
  <si>
    <t>0984 410 300</t>
  </si>
  <si>
    <t>0969 120 325</t>
  </si>
  <si>
    <t>0972 008 044</t>
  </si>
  <si>
    <t>0979 232 623</t>
  </si>
  <si>
    <t xml:space="preserve">0799 955 768 </t>
  </si>
  <si>
    <t>0984260612</t>
  </si>
  <si>
    <t>0368 680 024</t>
  </si>
  <si>
    <t>0972 491 988</t>
  </si>
  <si>
    <t xml:space="preserve">0916 657 733 </t>
  </si>
  <si>
    <t>0378 475 017</t>
  </si>
  <si>
    <t xml:space="preserve">Vũ Thị Thúy  </t>
  </si>
  <si>
    <t>Liễu Ngọc Thân</t>
  </si>
  <si>
    <t xml:space="preserve">Nguyễn Thị Hoa Lý </t>
  </si>
  <si>
    <t xml:space="preserve">Nguyễn Thành Trung </t>
  </si>
  <si>
    <t xml:space="preserve">Vương Thị Hoa </t>
  </si>
  <si>
    <t>Hồ Thị Phượng</t>
  </si>
  <si>
    <t xml:space="preserve">Nguyễn Thị Ngần </t>
  </si>
  <si>
    <t xml:space="preserve">Trịnh Thị Toàn </t>
  </si>
  <si>
    <t xml:space="preserve">Trần Thị Hằng My </t>
  </si>
  <si>
    <t xml:space="preserve">Nguyễn Thị Lành </t>
  </si>
  <si>
    <t xml:space="preserve">Nguyễn Thị Kim Thu </t>
  </si>
  <si>
    <t>Lê Thị Chinh</t>
  </si>
  <si>
    <t xml:space="preserve">Mai Thị Lan Phương </t>
  </si>
  <si>
    <t>Đỗ Thị Diệu</t>
  </si>
  <si>
    <t>Nguyễn Hữu Thống</t>
  </si>
  <si>
    <t xml:space="preserve">Nguyễn Thụy Hoài Như </t>
  </si>
  <si>
    <t xml:space="preserve">Nguyễn Thị Diễm </t>
  </si>
  <si>
    <t>TTYT thành phố Đồng Xoài, tỉnh Bình Phước</t>
  </si>
  <si>
    <t>Bệnh viện Đa khoa tỉnh Bình Phước</t>
  </si>
  <si>
    <t>Bệnh viện Y học cổ truyền tỉnh Bình Phước</t>
  </si>
  <si>
    <t>TTYT huyện Đồng Phú, tỉnh Bình Phước</t>
  </si>
  <si>
    <t>TYT Long Hưng, huyện Phú Riềng, tỉnh Bình Phước</t>
  </si>
  <si>
    <t>TYT Bù Nho, huyện Phú Riềng, tỉnh Bình Phước</t>
  </si>
  <si>
    <t>TTYT huyện Bù Đốp, tỉnh Bình Phước</t>
  </si>
  <si>
    <t>TTYT Thị xã Phước Long, tỉnh Bình Phước</t>
  </si>
  <si>
    <t>TTYT huyện Bù Gia Mập, tỉnh Bình Phước</t>
  </si>
  <si>
    <t>0909684699</t>
  </si>
  <si>
    <t>0348334818</t>
  </si>
  <si>
    <t>0978043306</t>
  </si>
  <si>
    <t>0917877817</t>
  </si>
  <si>
    <t>0977905544</t>
  </si>
  <si>
    <t>0334700709</t>
  </si>
  <si>
    <t>0943788623</t>
  </si>
  <si>
    <t>0375525281</t>
  </si>
  <si>
    <t>0978823168</t>
  </si>
  <si>
    <t>0908751115</t>
  </si>
  <si>
    <t>0393188978</t>
  </si>
  <si>
    <t>0985097166</t>
  </si>
  <si>
    <t>0975711200</t>
  </si>
  <si>
    <t>0987552755</t>
  </si>
  <si>
    <t>0968308238</t>
  </si>
  <si>
    <t>0974129925</t>
  </si>
  <si>
    <t>0919063159</t>
  </si>
  <si>
    <t>0352762986</t>
  </si>
  <si>
    <t>0979925227</t>
  </si>
  <si>
    <t xml:space="preserve">Trần Văn Thái </t>
  </si>
  <si>
    <t>x</t>
  </si>
  <si>
    <t xml:space="preserve">Đỗ Văn Vũ </t>
  </si>
  <si>
    <t>Trần Văn Hoan</t>
  </si>
  <si>
    <t>Huỳnh Văn Trí</t>
  </si>
  <si>
    <t xml:space="preserve">Vũ Thành Sơn </t>
  </si>
  <si>
    <t xml:space="preserve">Hà Thị Thương Hiền </t>
  </si>
  <si>
    <t>Nguyễn Thị Bình</t>
  </si>
  <si>
    <t xml:space="preserve">Nguyễn Văn Đắc </t>
  </si>
  <si>
    <t xml:space="preserve">Bùi Thanh Hoàng </t>
  </si>
  <si>
    <t>Đỗ Tiến Quý</t>
  </si>
  <si>
    <t xml:space="preserve">Tô Năm </t>
  </si>
  <si>
    <t xml:space="preserve">Đặng Công Vinh </t>
  </si>
  <si>
    <t>Võ Văn Ái</t>
  </si>
  <si>
    <t>Nguyễn Anh Cả</t>
  </si>
  <si>
    <t xml:space="preserve">Lê Văn Điền </t>
  </si>
  <si>
    <t>Trần Thị Mỹ Diệu</t>
  </si>
  <si>
    <t>Nguyễn Thị Thu Hoài</t>
  </si>
  <si>
    <t>Trần Văn Gon</t>
  </si>
  <si>
    <t xml:space="preserve">Võ Thành Mướt Em </t>
  </si>
  <si>
    <t xml:space="preserve">Vũ Viết Vân </t>
  </si>
  <si>
    <t>Bùi Minh Cường</t>
  </si>
  <si>
    <t xml:space="preserve">Lê Thị Hoàn </t>
  </si>
  <si>
    <t>Trương Bình Long</t>
  </si>
  <si>
    <t>Hoàng Sỹ Quỳnh</t>
  </si>
  <si>
    <t>Bùi Văn Thành</t>
  </si>
  <si>
    <t>Vũ Đức Tài</t>
  </si>
  <si>
    <t xml:space="preserve">Nguyễn Quốc Trung </t>
  </si>
  <si>
    <t xml:space="preserve">Lưu Thị Thanh An </t>
  </si>
  <si>
    <t xml:space="preserve">Trần Tiến Thành </t>
  </si>
  <si>
    <t xml:space="preserve">Nguyễn Văn Thanh </t>
  </si>
  <si>
    <t>Nguyễn Văn Nhân</t>
  </si>
  <si>
    <t>Nguyễn Thị Tám</t>
  </si>
  <si>
    <t xml:space="preserve">Võ Thị Đẹp </t>
  </si>
  <si>
    <t>Trần Hiếu Nhân</t>
  </si>
  <si>
    <t>Lê Thị Thu Hồng</t>
  </si>
  <si>
    <t xml:space="preserve">Phạm Văn Hai </t>
  </si>
  <si>
    <t>Võ Quang Đảm</t>
  </si>
  <si>
    <t>Lê Thị Thanh Vân</t>
  </si>
  <si>
    <t>Phạm Hồng Đăng</t>
  </si>
  <si>
    <t xml:space="preserve">Tiền Văn Tuấn </t>
  </si>
  <si>
    <t>Mai Thiện Tính</t>
  </si>
  <si>
    <t xml:space="preserve">Đồng Hồng Nam </t>
  </si>
  <si>
    <t>Nguyễn Trung Cang</t>
  </si>
  <si>
    <t xml:space="preserve">Hứa Thị Tâm </t>
  </si>
  <si>
    <t>Võ Thị Thanh Nga</t>
  </si>
  <si>
    <t>Nguyễn Thị Mai Hiên</t>
  </si>
  <si>
    <t xml:space="preserve">Nguyễn Thành Nhơn </t>
  </si>
  <si>
    <t>Trương Tấn Hoàng</t>
  </si>
  <si>
    <t>Nguyễn Hùng</t>
  </si>
  <si>
    <t>Nguyễn Thị Thanh Thoảng</t>
  </si>
  <si>
    <t xml:space="preserve">Lê Thành Tâm </t>
  </si>
  <si>
    <t>Phùng Văn Sang</t>
  </si>
  <si>
    <t xml:space="preserve">Nguyễn Hồ Thông </t>
  </si>
  <si>
    <t>Trần Thị Cẩm Vân</t>
  </si>
  <si>
    <t xml:space="preserve">Võ Thị Hồng Thoại </t>
  </si>
  <si>
    <t>Hà Ngọc Chiến</t>
  </si>
  <si>
    <t>Nguyễn Duy Hùng</t>
  </si>
  <si>
    <t xml:space="preserve">Mạc Thanh Bô </t>
  </si>
  <si>
    <t>Nguyễn Thị Ngọc Phượng</t>
  </si>
  <si>
    <t>Hội nạn nhân chất độc da cam/DIOXIN Phú Yên</t>
  </si>
  <si>
    <t>Hội nạn nhân chất độc da cam/DIOXIN Khánh Hóa</t>
  </si>
  <si>
    <t>Hội nạn nhân chất độc da cam/DIOXIN Ninh Thuận</t>
  </si>
  <si>
    <t>Hội nạn nhân chất độc da cam/DIOXIN Kon Tum</t>
  </si>
  <si>
    <t>Hội nạn nhân chất độc da cam/DIOXIN Gia Lai</t>
  </si>
  <si>
    <t>Hội nạn nhân chất độc da cam/DIOXIN Đà Nẵng</t>
  </si>
  <si>
    <t>Hội nạn nhân chất độc da cam/DIOXIN Quảng Nam</t>
  </si>
  <si>
    <t>Hội nạn nhân chất độc da cam/DIOXIN Quảng Ngãi</t>
  </si>
  <si>
    <t>Hội nạn nhân chất độc da cam/DIOXIN Bình Định</t>
  </si>
  <si>
    <t>Hội nạn nhân chất độc da cam/DIOXIN Đăk Lăk</t>
  </si>
  <si>
    <t>Hội nạn nhân chất độc da cam/DIOXIN Đăk Nông</t>
  </si>
  <si>
    <t>Hội nạn nhân chất độc da cam/DIOXIN Hồ Chí Minh</t>
  </si>
  <si>
    <t>Hội nạn nhân chất độc da cam/DIOXIN Bình Dương</t>
  </si>
  <si>
    <t>Hội nạn nhân chất độc da cam/DIOXIN Đồng Nai</t>
  </si>
  <si>
    <t>Hội nạn nhân chất độc da cam/DIOXIN Bình Phước</t>
  </si>
  <si>
    <t>Hội nạn nhân chất độc da cam/DIOXIN Lâm Đồng</t>
  </si>
  <si>
    <t>Hội nạn nhân chất độc da cam/DIOXIN Bình Thuận</t>
  </si>
  <si>
    <t>Hội nạn nhân chất độc da cam/DIOXIN Vũng Tàu</t>
  </si>
  <si>
    <t>Hội nạn nhân chất độc da cam/DIOXIN Tây Ninh</t>
  </si>
  <si>
    <t>Hội nạn nhân chất độc da cam/DIOXIN Long An</t>
  </si>
  <si>
    <t>Hội nạn nhân chất độc da cam/DIOXIN Tiền Giang</t>
  </si>
  <si>
    <t>Hội nạn nhân chất độc da cam/DIOXIN Bến Tre</t>
  </si>
  <si>
    <t>Hội nạn nhân chất độc da cam/DIOXIN Trà Vinh</t>
  </si>
  <si>
    <t>Hội nạn nhân chất độc da cam/DIOXIN Vĩnh Long</t>
  </si>
  <si>
    <t>Hội nạn nhân chất độc da cam/DIOXIN Đồng Tháp</t>
  </si>
  <si>
    <t>Hội nạn nhân chất độc da cam/DIOXIN Cần Thơ</t>
  </si>
  <si>
    <t>Hội nạn nhân chất độc da cam/DIOXIN Hậu Giang</t>
  </si>
  <si>
    <t>Hội nạn nhân chất độc da cam/DIOXIN Sóc Trăng</t>
  </si>
  <si>
    <t>Hội nạn nhân chất độc da cam/DIOXIN An Giang</t>
  </si>
  <si>
    <t>Hội nạn nhân chất độc da cam/DIOXIN Kiên Giang</t>
  </si>
  <si>
    <t>Hội nạn nhân chất độc da cam/DIOXIN Bạc Liêu</t>
  </si>
  <si>
    <t>Hội nạn nhân chất độc da cam/DIOXIN Cà Mau</t>
  </si>
  <si>
    <t>VP NCD - Cục BTXH</t>
  </si>
  <si>
    <t>Trung ương Hội nạn nhân chất độc da cam/DIOXIN</t>
  </si>
  <si>
    <t>0982006986</t>
  </si>
  <si>
    <t>098997749</t>
  </si>
  <si>
    <t>0979795583</t>
  </si>
  <si>
    <t>0982717059</t>
  </si>
  <si>
    <t>0389124453</t>
  </si>
  <si>
    <t>0979444364</t>
  </si>
  <si>
    <t>0914099580</t>
  </si>
  <si>
    <t>0905028104</t>
  </si>
  <si>
    <t>0903510172</t>
  </si>
  <si>
    <t>0913470621</t>
  </si>
  <si>
    <t>0968148968</t>
  </si>
  <si>
    <t>0378789450</t>
  </si>
  <si>
    <t>0913425363</t>
  </si>
  <si>
    <t>0389625123</t>
  </si>
  <si>
    <t>0962369959</t>
  </si>
  <si>
    <t>098254792</t>
  </si>
  <si>
    <t>0902391869</t>
  </si>
  <si>
    <t>0909929733</t>
  </si>
  <si>
    <t>0868805999</t>
  </si>
  <si>
    <t>036254812</t>
  </si>
  <si>
    <t>0912281477</t>
  </si>
  <si>
    <t>0913994988</t>
  </si>
  <si>
    <t>0945943963</t>
  </si>
  <si>
    <t>0983441803</t>
  </si>
  <si>
    <t>0913962956</t>
  </si>
  <si>
    <t>0918767305</t>
  </si>
  <si>
    <t>0918262604</t>
  </si>
  <si>
    <t>0918353733</t>
  </si>
  <si>
    <t xml:space="preserve"> 0392206230</t>
  </si>
  <si>
    <t>0907653212</t>
  </si>
  <si>
    <t>0945512758</t>
  </si>
  <si>
    <t>0977821114</t>
  </si>
  <si>
    <t>0912565235</t>
  </si>
  <si>
    <t>0912362498</t>
  </si>
  <si>
    <t>036215477</t>
  </si>
  <si>
    <t>0913990616</t>
  </si>
  <si>
    <t>0986869388</t>
  </si>
  <si>
    <t>Phạm Ngọc Kiểm</t>
  </si>
  <si>
    <t>Phạm Thanh Phong</t>
  </si>
  <si>
    <t>Nguyễn Hồng Lĩnh</t>
  </si>
  <si>
    <t>Nguyễn Đức Cảnh</t>
  </si>
  <si>
    <t>Đặng Duy Hằng</t>
  </si>
  <si>
    <t>Nguyễn Văn Quỳnh</t>
  </si>
  <si>
    <t>Nguyễn Mạnh Kiều</t>
  </si>
  <si>
    <t>Nguyễn Mạnh Sâm</t>
  </si>
  <si>
    <t>Đoàn Văn Mão</t>
  </si>
  <si>
    <t>Nguyễn Kim Nhật</t>
  </si>
  <si>
    <t>Bàn văn Xuân</t>
  </si>
  <si>
    <t>Mai Xuân Thịnh</t>
  </si>
  <si>
    <t>Hoàng Đức</t>
  </si>
  <si>
    <t>Nguyễn Văn Mỹ</t>
  </si>
  <si>
    <t>Hoàng Kim Ngọc</t>
  </si>
  <si>
    <t>Nguyễn Đức Dự</t>
  </si>
  <si>
    <t>Hà Minh Tâm</t>
  </si>
  <si>
    <t>Chu Việt Cường</t>
  </si>
  <si>
    <t>Đỗ Viết Liêm</t>
  </si>
  <si>
    <t>Đổ Văn Khởi</t>
  </si>
  <si>
    <t>Vũ Xuân Thu</t>
  </si>
  <si>
    <t>Đinh Văn Cảnh</t>
  </si>
  <si>
    <t>Mai Huy Long</t>
  </si>
  <si>
    <t>Hà Công Dân</t>
  </si>
  <si>
    <t>Trần Quốc Định</t>
  </si>
  <si>
    <t>Hoàng Xuân Việt</t>
  </si>
  <si>
    <t>Phạm Trung Nghĩa</t>
  </si>
  <si>
    <t>Đinh Xuân Tứ</t>
  </si>
  <si>
    <t>Phạm Thành Đồng</t>
  </si>
  <si>
    <t>Nguyễn Công Vỹ</t>
  </si>
  <si>
    <t>Nguyễn Minh Đức</t>
  </si>
  <si>
    <t>Thân Văn Nhau</t>
  </si>
  <si>
    <t>Ma Thị Thùy Nga</t>
  </si>
  <si>
    <t>Lê Quang Đãng</t>
  </si>
  <si>
    <t>Nguyễn Hữu Ý</t>
  </si>
  <si>
    <t>Phạm Văn Hà</t>
  </si>
  <si>
    <t>Hoàng Đăng Hòe</t>
  </si>
  <si>
    <t>Nguyễn Trọng Thu</t>
  </si>
  <si>
    <t>Nguyễn Thị Mây</t>
  </si>
  <si>
    <t>Nguyễn Hồng Quân</t>
  </si>
  <si>
    <t>Vũ Thanh Bình</t>
  </si>
  <si>
    <t>Phạm Ngọc Quỳnh</t>
  </si>
  <si>
    <t>Phạm Văn Được</t>
  </si>
  <si>
    <t>Dương Đình Khải</t>
  </si>
  <si>
    <t>Lê Xuân Quế</t>
  </si>
  <si>
    <t>Dương Tiến Soạn</t>
  </si>
  <si>
    <t>Nguyễn Đình Tác</t>
  </si>
  <si>
    <t>Bùi Sỹ Thu</t>
  </si>
  <si>
    <t>Nguyễn Văn Thuận</t>
  </si>
  <si>
    <t>Lê Thế Thanh</t>
  </si>
  <si>
    <t>Nguyễn Ngọc Thanh</t>
  </si>
  <si>
    <t>Nông Đức Thắng</t>
  </si>
  <si>
    <t>Phạm Văn Đạo</t>
  </si>
  <si>
    <t>Vũ Công Đào</t>
  </si>
  <si>
    <t>Lê Văn Dăng</t>
  </si>
  <si>
    <t>Dương Văn Thu</t>
  </si>
  <si>
    <t>Trần Thị Phương Dung</t>
  </si>
  <si>
    <t>Nguyễn Văn Nam</t>
  </si>
  <si>
    <t>Lê Quang Hồng</t>
  </si>
  <si>
    <t>Nguyễn Bá Bồng</t>
  </si>
  <si>
    <t>Trần Thị Quế Lương</t>
  </si>
  <si>
    <t>Dương Thu Hương</t>
  </si>
  <si>
    <t>Hội NNCDDC/DIOXIN Nam Định</t>
  </si>
  <si>
    <t>Hội NNCDDC/DIOXIN Bắc Cạn</t>
  </si>
  <si>
    <t>Hội NNCDDC/DIOXIN Thái Nguyên</t>
  </si>
  <si>
    <t>Hội NNCDDC/DIOXIN Thái Bình</t>
  </si>
  <si>
    <t>Hội NNCDDC/DIOXIN Hà Nam</t>
  </si>
  <si>
    <t>Hội NNCDDC/DIOXIN Tuyên Quang</t>
  </si>
  <si>
    <t>Hội NNCDDC/DIOXIN Điện Biên</t>
  </si>
  <si>
    <t>Hội NNCDDC/DIOXIN Ninh Bình</t>
  </si>
  <si>
    <t>Hội NNCDDC/DIOXIN Yên Bái</t>
  </si>
  <si>
    <t>Hội NNCDDC/DIOXIN Quảng Ninh</t>
  </si>
  <si>
    <t>Hội NNCDDC/DIOXIN Lạng Sơn</t>
  </si>
  <si>
    <t>Hội NNCDDC/DIOXIN Hòa Bình</t>
  </si>
  <si>
    <t>Hội NNCDDC/DIOXIN Thừa Thiên Huế</t>
  </si>
  <si>
    <t>Hội NNCDDC/DIOXIN Vĩnh Phúc</t>
  </si>
  <si>
    <t>Hội NNCDDC/DIOXIN Hải Dương</t>
  </si>
  <si>
    <t>Hội NNCDDC/DIOXIN Lai Châu</t>
  </si>
  <si>
    <t>Hội NNCDDC/DIOXIN Hà Tĩnh</t>
  </si>
  <si>
    <t>Hội NNCDDC/DIOXIN Nghệ An</t>
  </si>
  <si>
    <t>Hội NNCDDC/DIOXIN Cao Bằng</t>
  </si>
  <si>
    <t>Hội NNCDDC/DIOXIN Quảng Bìnhh</t>
  </si>
  <si>
    <t>Hội NNCDDC/DIOXIN Bắc Giang</t>
  </si>
  <si>
    <t>Hội NNCDDC/DIOXIN Hải Phòng</t>
  </si>
  <si>
    <t>Hội NNCDDC/DIOXIN Bắc Ninh</t>
  </si>
  <si>
    <t>Hội NNCDDC/DIOXIN Sơn La</t>
  </si>
  <si>
    <t>Hội NNCDDC/DIOXIN Phú Thọ</t>
  </si>
  <si>
    <t>Hội NNCDDC/DIOXIN Thanh Hóa</t>
  </si>
  <si>
    <t>Hội NNCDDC/DIOXIN Hà Giang</t>
  </si>
  <si>
    <t>Hội NNCDDC/DIOXIN Lào Cai</t>
  </si>
  <si>
    <t>Hội NNCDDC/DIOXIN Hưng Yên</t>
  </si>
  <si>
    <t>Hội NNCDDC/DIOXIN Quảng Trị</t>
  </si>
  <si>
    <t>Hội NNCDDC/DIOXIN Hà Nội</t>
  </si>
  <si>
    <t>Trung ương Hội NNCDDC/DIOXIN</t>
  </si>
  <si>
    <t>0944569665</t>
  </si>
  <si>
    <t>0915528955</t>
  </si>
  <si>
    <t>0914389555</t>
  </si>
  <si>
    <t>0364439547</t>
  </si>
  <si>
    <t>0977055542</t>
  </si>
  <si>
    <t>0904052360</t>
  </si>
  <si>
    <t>0976032908</t>
  </si>
  <si>
    <t>0982841862</t>
  </si>
  <si>
    <t>0915516765</t>
  </si>
  <si>
    <t>913529427</t>
  </si>
  <si>
    <t>0368267735</t>
  </si>
  <si>
    <t>0917504098</t>
  </si>
  <si>
    <t>0912080390</t>
  </si>
  <si>
    <t>0813267048</t>
  </si>
  <si>
    <t>0913392177</t>
  </si>
  <si>
    <t>0912113640</t>
  </si>
  <si>
    <t>0904640215</t>
  </si>
  <si>
    <t>0913286997</t>
  </si>
  <si>
    <t>0904116784</t>
  </si>
  <si>
    <t>0947522678</t>
  </si>
  <si>
    <t>0986863535</t>
  </si>
  <si>
    <t>0916639744</t>
  </si>
  <si>
    <t>0982378246</t>
  </si>
  <si>
    <t>0869837566</t>
  </si>
  <si>
    <t>0886547854</t>
  </si>
  <si>
    <t>0915027144</t>
  </si>
  <si>
    <t>0913352045</t>
  </si>
  <si>
    <t>0382341326</t>
  </si>
  <si>
    <t>0905001487</t>
  </si>
  <si>
    <t>0376812171</t>
  </si>
  <si>
    <t>0383934126</t>
  </si>
  <si>
    <t>0977386961</t>
  </si>
  <si>
    <t>0835345123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</si>
</sst>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Red]#,##0.00"/>
    <numFmt numFmtId="165" formatCode="0.00;[Red]0.00"/>
  </numFmts>
  <fonts count="17" x14ac:knownFonts="1">
    <font>
      <sz val="11"/>
      <color theme="1"/>
      <name val="Calibri"/>
      <family val="2"/>
      <scheme val="minor"/>
    </font>
    <font>
      <sz val="12"/>
      <name val="Times New Roman"/>
      <family val="1"/>
    </font>
    <font>
      <sz val="11"/>
      <name val="Times New Roman"/>
      <family val="1"/>
    </font>
    <font>
      <b/>
      <sz val="12"/>
      <name val="Times New Roman"/>
      <family val="1"/>
    </font>
    <font>
      <b/>
      <sz val="11"/>
      <color indexed="8"/>
      <name val="Calibri"/>
      <family val="2"/>
    </font>
    <font>
      <sz val="10"/>
      <name val="Calibri"/>
      <family val="2"/>
    </font>
    <font>
      <sz val="11"/>
      <color theme="1"/>
      <name val="Calibri"/>
      <family val="2"/>
      <scheme val="minor"/>
    </font>
    <font>
      <sz val="11"/>
      <color rgb="FF000000"/>
      <name val="Arial"/>
      <family val="2"/>
    </font>
    <font>
      <b/>
      <sz val="11"/>
      <color theme="1"/>
      <name val="Calibri"/>
      <family val="2"/>
      <scheme val="minor"/>
    </font>
    <font>
      <b/>
      <sz val="12"/>
      <color theme="1"/>
      <name val="Times New Roman"/>
      <family val="1"/>
    </font>
    <font>
      <sz val="12"/>
      <color theme="1"/>
      <name val="Times New Roman"/>
      <family val="1"/>
    </font>
    <font>
      <sz val="10"/>
      <color theme="1"/>
      <name val="Calibri"/>
      <family val="2"/>
    </font>
    <font>
      <b/>
      <sz val="12"/>
      <color theme="0"/>
      <name val="Times New Roman"/>
      <family val="1"/>
    </font>
    <font>
      <sz val="12"/>
      <color theme="1"/>
      <name val="Calibri"/>
      <family val="2"/>
    </font>
    <font>
      <sz val="13"/>
      <color rgb="FF000000"/>
      <name val="Times New Roman"/>
      <family val="1"/>
    </font>
    <font>
      <sz val="13"/>
      <color theme="1"/>
      <name val="Times New Roman"/>
      <family val="1"/>
    </font>
    <font>
      <sz val="13"/>
      <name val="Times New Roman"/>
      <family val="1"/>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4"/>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0" fontId="7" fillId="0" borderId="0"/>
  </cellStyleXfs>
  <cellXfs count="189">
    <xf numFmtId="0" fontId="0" fillId="0" borderId="0" xfId="0"/>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0" xfId="0" applyFont="1" applyAlignment="1">
      <alignment horizontal="center" vertical="center"/>
    </xf>
    <xf numFmtId="1" fontId="1"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1" fillId="0" borderId="2" xfId="0" applyNumberFormat="1" applyFont="1" applyBorder="1" applyAlignment="1">
      <alignment horizontal="left" vertical="center"/>
    </xf>
    <xf numFmtId="14" fontId="1" fillId="0" borderId="1" xfId="0" applyNumberFormat="1" applyFont="1" applyBorder="1" applyAlignment="1">
      <alignment horizontal="right" vertical="center"/>
    </xf>
    <xf numFmtId="0" fontId="10" fillId="0" borderId="0" xfId="0" applyFont="1"/>
    <xf numFmtId="0" fontId="1" fillId="0" borderId="3" xfId="0" applyFont="1" applyBorder="1" applyAlignment="1">
      <alignment horizontal="left" vertical="center"/>
    </xf>
    <xf numFmtId="14" fontId="2" fillId="0" borderId="1" xfId="0" applyNumberFormat="1" applyFont="1" applyBorder="1" applyAlignment="1">
      <alignment horizontal="left" vertical="center"/>
    </xf>
    <xf numFmtId="0" fontId="10" fillId="0" borderId="0" xfId="0" applyFont="1" applyAlignment="1">
      <alignment horizontal="left"/>
    </xf>
    <xf numFmtId="0" fontId="3" fillId="0" borderId="4" xfId="0" applyFont="1" applyBorder="1" applyAlignment="1">
      <alignment horizontal="center"/>
    </xf>
    <xf numFmtId="0" fontId="10" fillId="0" borderId="1" xfId="0" applyFont="1" applyFill="1" applyBorder="1" applyAlignment="1">
      <alignment vertic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Border="1" applyAlignment="1">
      <alignment horizontal="center"/>
    </xf>
    <xf numFmtId="0" fontId="1" fillId="0" borderId="1" xfId="0" applyFont="1" applyBorder="1" applyAlignment="1">
      <alignment horizontal="left"/>
    </xf>
    <xf numFmtId="2" fontId="1" fillId="0" borderId="1" xfId="0" applyNumberFormat="1" applyFont="1" applyBorder="1" applyAlignment="1"/>
    <xf numFmtId="0" fontId="1" fillId="0" borderId="1" xfId="0" applyFont="1" applyFill="1" applyBorder="1" applyAlignment="1">
      <alignment horizontal="left"/>
    </xf>
    <xf numFmtId="0" fontId="10" fillId="0" borderId="1" xfId="0" applyFont="1" applyBorder="1" applyAlignment="1">
      <alignment horizontal="left"/>
    </xf>
    <xf numFmtId="0" fontId="10" fillId="0" borderId="1" xfId="0" applyFont="1" applyFill="1" applyBorder="1" applyAlignment="1">
      <alignment horizontal="left" vertical="center"/>
    </xf>
    <xf numFmtId="0" fontId="10" fillId="0" borderId="1" xfId="0" applyFont="1" applyFill="1" applyBorder="1" applyAlignment="1">
      <alignment horizontal="left"/>
    </xf>
    <xf numFmtId="0" fontId="1" fillId="0" borderId="1" xfId="0" applyFont="1" applyBorder="1" applyAlignment="1">
      <alignment horizontal="center"/>
    </xf>
    <xf numFmtId="0" fontId="1" fillId="0" borderId="1" xfId="0" applyFont="1" applyBorder="1" applyAlignment="1">
      <alignment horizontal="center" wrapText="1"/>
    </xf>
    <xf numFmtId="0" fontId="10" fillId="0" borderId="1" xfId="0" applyFont="1" applyBorder="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xf>
    <xf numFmtId="0" fontId="10" fillId="0" borderId="1" xfId="0" applyFont="1" applyBorder="1" applyAlignment="1"/>
    <xf numFmtId="0" fontId="10" fillId="3" borderId="1" xfId="0" applyFont="1" applyFill="1" applyBorder="1" applyAlignment="1">
      <alignment horizontal="left"/>
    </xf>
    <xf numFmtId="0" fontId="1" fillId="0" borderId="1" xfId="0" applyFont="1" applyBorder="1" applyAlignment="1">
      <alignment horizontal="left" wrapText="1"/>
    </xf>
    <xf numFmtId="0" fontId="0" fillId="0" borderId="1" xfId="0" applyBorder="1" applyAlignment="1">
      <alignment horizontal="center"/>
    </xf>
    <xf numFmtId="0" fontId="9" fillId="4" borderId="1" xfId="0" applyFont="1" applyFill="1" applyBorder="1" applyAlignment="1">
      <alignment horizontal="left"/>
    </xf>
    <xf numFmtId="0" fontId="9" fillId="4" borderId="1" xfId="0" applyFont="1" applyFill="1" applyBorder="1" applyAlignment="1">
      <alignment horizontal="center"/>
    </xf>
    <xf numFmtId="0" fontId="1" fillId="0" borderId="5" xfId="0" applyFont="1" applyFill="1" applyBorder="1" applyAlignment="1">
      <alignment horizontal="left" vertical="center"/>
    </xf>
    <xf numFmtId="0" fontId="3" fillId="0" borderId="1" xfId="0" applyFont="1" applyFill="1" applyBorder="1" applyAlignment="1">
      <alignment vertical="center"/>
    </xf>
    <xf numFmtId="0" fontId="1" fillId="0" borderId="1" xfId="0" applyFont="1" applyFill="1" applyBorder="1" applyAlignment="1">
      <alignment vertical="center"/>
    </xf>
    <xf numFmtId="0" fontId="1" fillId="5" borderId="1" xfId="0" applyFont="1" applyFill="1" applyBorder="1" applyAlignment="1">
      <alignment horizontal="left"/>
    </xf>
    <xf numFmtId="0" fontId="1" fillId="5" borderId="1" xfId="0" applyFont="1" applyFill="1" applyBorder="1" applyAlignment="1">
      <alignment horizontal="center"/>
    </xf>
    <xf numFmtId="0" fontId="1" fillId="0" borderId="1" xfId="0" applyFont="1" applyFill="1" applyBorder="1" applyAlignment="1">
      <alignment horizontal="left" wrapText="1"/>
    </xf>
    <xf numFmtId="2" fontId="1" fillId="0" borderId="1" xfId="0" applyNumberFormat="1" applyFont="1" applyFill="1" applyBorder="1" applyAlignment="1"/>
    <xf numFmtId="0" fontId="1" fillId="0" borderId="1" xfId="0" applyFont="1" applyFill="1" applyBorder="1" applyAlignment="1">
      <alignment horizontal="center" wrapText="1"/>
    </xf>
    <xf numFmtId="14" fontId="1" fillId="0" borderId="1" xfId="0" applyNumberFormat="1" applyFont="1" applyFill="1" applyBorder="1" applyAlignment="1"/>
    <xf numFmtId="0" fontId="1" fillId="0" borderId="1" xfId="0" applyFont="1" applyFill="1" applyBorder="1" applyAlignment="1"/>
    <xf numFmtId="0" fontId="10" fillId="0" borderId="1" xfId="0" applyFont="1" applyFill="1" applyBorder="1" applyAlignment="1"/>
    <xf numFmtId="0" fontId="1" fillId="2" borderId="1" xfId="0" applyFont="1" applyFill="1" applyBorder="1" applyAlignment="1">
      <alignment horizontal="left" vertical="center"/>
    </xf>
    <xf numFmtId="0" fontId="10" fillId="6" borderId="1" xfId="0" applyFont="1" applyFill="1" applyBorder="1" applyAlignment="1">
      <alignment horizontal="left"/>
    </xf>
    <xf numFmtId="0" fontId="10" fillId="7" borderId="1" xfId="0" applyFont="1" applyFill="1" applyBorder="1" applyAlignment="1">
      <alignment horizontal="left"/>
    </xf>
    <xf numFmtId="0" fontId="10" fillId="0" borderId="5" xfId="0" applyFont="1" applyBorder="1" applyAlignment="1">
      <alignment horizontal="left"/>
    </xf>
    <xf numFmtId="0" fontId="10" fillId="3" borderId="5" xfId="0" applyFont="1" applyFill="1" applyBorder="1" applyAlignment="1">
      <alignment horizontal="left"/>
    </xf>
    <xf numFmtId="0" fontId="10" fillId="6" borderId="5" xfId="0" applyFont="1" applyFill="1" applyBorder="1" applyAlignment="1">
      <alignment horizontal="left"/>
    </xf>
    <xf numFmtId="0" fontId="10" fillId="0" borderId="5" xfId="0" applyFont="1" applyFill="1" applyBorder="1" applyAlignment="1">
      <alignment horizontal="left"/>
    </xf>
    <xf numFmtId="0" fontId="10" fillId="7" borderId="5" xfId="0" applyFont="1" applyFill="1" applyBorder="1" applyAlignment="1">
      <alignment horizontal="left"/>
    </xf>
    <xf numFmtId="0" fontId="9" fillId="4" borderId="5" xfId="0" applyFont="1" applyFill="1" applyBorder="1" applyAlignment="1">
      <alignment horizontal="left"/>
    </xf>
    <xf numFmtId="0" fontId="10" fillId="0" borderId="0" xfId="0" applyFont="1" applyBorder="1" applyAlignment="1">
      <alignment horizontal="left"/>
    </xf>
    <xf numFmtId="0" fontId="10" fillId="3" borderId="0" xfId="0" applyFont="1" applyFill="1" applyBorder="1" applyAlignment="1">
      <alignment horizontal="left"/>
    </xf>
    <xf numFmtId="0" fontId="10" fillId="6" borderId="0" xfId="0" applyFont="1" applyFill="1" applyBorder="1" applyAlignment="1">
      <alignment horizontal="left"/>
    </xf>
    <xf numFmtId="0" fontId="10" fillId="0" borderId="0" xfId="0" applyFont="1" applyFill="1" applyBorder="1" applyAlignment="1">
      <alignment horizontal="left"/>
    </xf>
    <xf numFmtId="0" fontId="10" fillId="7" borderId="0" xfId="0" applyFont="1" applyFill="1" applyBorder="1" applyAlignment="1">
      <alignment horizontal="left"/>
    </xf>
    <xf numFmtId="0" fontId="9" fillId="4" borderId="0" xfId="0" applyFont="1" applyFill="1" applyBorder="1" applyAlignment="1">
      <alignment horizontal="left"/>
    </xf>
    <xf numFmtId="0" fontId="1" fillId="0" borderId="1" xfId="0" applyFont="1" applyBorder="1" applyAlignment="1"/>
    <xf numFmtId="0" fontId="1" fillId="0" borderId="1" xfId="0" applyFont="1" applyFill="1" applyBorder="1" applyAlignment="1">
      <alignment wrapText="1"/>
    </xf>
    <xf numFmtId="0" fontId="1" fillId="0" borderId="1" xfId="0" applyFont="1" applyBorder="1" applyAlignment="1">
      <alignment wrapText="1"/>
    </xf>
    <xf numFmtId="0" fontId="1" fillId="0" borderId="1" xfId="0" applyFont="1" applyFill="1" applyBorder="1" applyAlignment="1">
      <alignment vertical="center" wrapText="1"/>
    </xf>
    <xf numFmtId="0" fontId="9" fillId="4" borderId="1" xfId="0" applyFont="1" applyFill="1" applyBorder="1" applyAlignment="1"/>
    <xf numFmtId="14" fontId="1" fillId="0" borderId="1" xfId="0" applyNumberFormat="1" applyFont="1" applyBorder="1" applyAlignment="1">
      <alignment horizontal="center"/>
    </xf>
    <xf numFmtId="14" fontId="1" fillId="0" borderId="1" xfId="0" applyNumberFormat="1" applyFont="1" applyFill="1" applyBorder="1" applyAlignment="1">
      <alignment horizontal="center"/>
    </xf>
    <xf numFmtId="164" fontId="1" fillId="0" borderId="1" xfId="0" applyNumberFormat="1" applyFont="1" applyFill="1" applyBorder="1" applyAlignment="1">
      <alignment vertical="center"/>
    </xf>
    <xf numFmtId="165" fontId="1" fillId="0" borderId="1" xfId="0" applyNumberFormat="1" applyFont="1" applyFill="1" applyBorder="1" applyAlignment="1">
      <alignment vertical="center"/>
    </xf>
    <xf numFmtId="0" fontId="10" fillId="0" borderId="0" xfId="0" applyFont="1" applyBorder="1" applyAlignment="1"/>
    <xf numFmtId="0" fontId="10" fillId="0" borderId="0" xfId="0" applyFont="1" applyBorder="1" applyAlignment="1">
      <alignment horizontal="center"/>
    </xf>
    <xf numFmtId="0" fontId="1" fillId="0" borderId="5" xfId="0" applyFont="1" applyBorder="1" applyAlignment="1">
      <alignment horizontal="left"/>
    </xf>
    <xf numFmtId="0" fontId="10" fillId="0" borderId="1" xfId="0" applyFont="1" applyBorder="1" applyAlignment="1">
      <alignment horizontal="left" wrapText="1"/>
    </xf>
    <xf numFmtId="0" fontId="11" fillId="5" borderId="1" xfId="0" applyFont="1"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left" vertical="top" wrapText="1"/>
    </xf>
    <xf numFmtId="0" fontId="5" fillId="5" borderId="6" xfId="0" applyFont="1" applyFill="1" applyBorder="1" applyAlignment="1">
      <alignment horizontal="center" vertical="top" wrapText="1"/>
    </xf>
    <xf numFmtId="0" fontId="0" fillId="0" borderId="1" xfId="0" applyNumberFormat="1" applyBorder="1" applyAlignment="1">
      <alignment vertical="top" wrapText="1"/>
    </xf>
    <xf numFmtId="0" fontId="8" fillId="0" borderId="1" xfId="0" applyFont="1" applyBorder="1" applyAlignment="1">
      <alignment horizontal="center"/>
    </xf>
    <xf numFmtId="0" fontId="0" fillId="0" borderId="0" xfId="0" applyAlignment="1">
      <alignment horizontal="center"/>
    </xf>
    <xf numFmtId="0" fontId="0" fillId="0" borderId="0" xfId="0" applyAlignment="1">
      <alignment vertical="top" wrapText="1"/>
    </xf>
    <xf numFmtId="0" fontId="10" fillId="0" borderId="1" xfId="2" applyFont="1" applyBorder="1" applyAlignment="1">
      <alignment wrapText="1"/>
    </xf>
    <xf numFmtId="0" fontId="9" fillId="0" borderId="0" xfId="0" applyFont="1" applyFill="1" applyAlignment="1">
      <alignment horizontal="center" vertical="center"/>
    </xf>
    <xf numFmtId="0" fontId="12" fillId="9" borderId="0" xfId="0" applyFont="1" applyFill="1" applyAlignment="1">
      <alignment horizontal="center" vertical="center"/>
    </xf>
    <xf numFmtId="0" fontId="12" fillId="0" borderId="0" xfId="0" applyFont="1" applyFill="1" applyAlignment="1">
      <alignment horizontal="center" vertical="center"/>
    </xf>
    <xf numFmtId="0" fontId="3" fillId="2"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49" fontId="9" fillId="0" borderId="1" xfId="0" applyNumberFormat="1"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left" vertical="center"/>
    </xf>
    <xf numFmtId="14"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14" fontId="1" fillId="0" borderId="1" xfId="0" applyNumberFormat="1" applyFont="1" applyBorder="1" applyAlignment="1">
      <alignment vertical="center"/>
    </xf>
    <xf numFmtId="49" fontId="10" fillId="0" borderId="0" xfId="0" applyNumberFormat="1" applyFont="1" applyAlignment="1">
      <alignment horizontal="center" vertical="center"/>
    </xf>
    <xf numFmtId="0" fontId="10" fillId="0" borderId="1" xfId="0" applyFont="1" applyFill="1" applyBorder="1"/>
    <xf numFmtId="0" fontId="10" fillId="0" borderId="6" xfId="2" applyFont="1" applyBorder="1" applyAlignment="1">
      <alignment wrapText="1"/>
    </xf>
    <xf numFmtId="0" fontId="12" fillId="9" borderId="0" xfId="0" applyFont="1" applyFill="1" applyAlignment="1">
      <alignment horizontal="center" vertical="center" wrapText="1"/>
    </xf>
    <xf numFmtId="0" fontId="1" fillId="0" borderId="1" xfId="0" applyFont="1" applyBorder="1" applyAlignment="1">
      <alignment horizontal="center" vertical="center" wrapText="1"/>
    </xf>
    <xf numFmtId="14" fontId="1" fillId="0" borderId="1" xfId="0" applyNumberFormat="1" applyFont="1" applyBorder="1" applyAlignment="1">
      <alignment horizontal="center" vertical="center" wrapText="1"/>
    </xf>
    <xf numFmtId="0" fontId="10" fillId="0" borderId="1" xfId="0" applyFont="1" applyFill="1" applyBorder="1" applyAlignment="1">
      <alignment wrapText="1"/>
    </xf>
    <xf numFmtId="0" fontId="10" fillId="0" borderId="0" xfId="0" applyFont="1" applyAlignment="1">
      <alignment horizontal="center" vertical="center" wrapText="1"/>
    </xf>
    <xf numFmtId="0" fontId="10" fillId="0" borderId="0" xfId="0" applyFont="1" applyFill="1" applyAlignment="1">
      <alignment horizontal="center" vertical="center"/>
    </xf>
    <xf numFmtId="2" fontId="1" fillId="0" borderId="1" xfId="0" quotePrefix="1" applyNumberFormat="1" applyFont="1" applyFill="1" applyBorder="1" applyAlignment="1">
      <alignment horizontal="center" vertical="center"/>
    </xf>
    <xf numFmtId="49" fontId="10" fillId="0" borderId="1" xfId="0" quotePrefix="1" applyNumberFormat="1" applyFont="1" applyBorder="1" applyAlignment="1">
      <alignment horizontal="center" vertical="center"/>
    </xf>
    <xf numFmtId="49" fontId="10" fillId="0" borderId="1" xfId="0" applyNumberFormat="1" applyFont="1" applyBorder="1" applyAlignment="1">
      <alignment horizontal="center" vertical="center"/>
    </xf>
    <xf numFmtId="49" fontId="10" fillId="0" borderId="0" xfId="0" quotePrefix="1" applyNumberFormat="1" applyFont="1" applyAlignment="1">
      <alignment horizontal="center" vertical="center"/>
    </xf>
    <xf numFmtId="0" fontId="10" fillId="0" borderId="1" xfId="0" applyFont="1" applyBorder="1" applyAlignment="1">
      <alignment horizontal="left" vertical="center"/>
    </xf>
    <xf numFmtId="0" fontId="10" fillId="0" borderId="1" xfId="0" applyFont="1" applyBorder="1" applyAlignment="1">
      <alignment horizontal="center" vertical="center"/>
    </xf>
    <xf numFmtId="0" fontId="10" fillId="0" borderId="1" xfId="0" applyFont="1" applyBorder="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left" vertical="center" wrapText="1"/>
    </xf>
    <xf numFmtId="49" fontId="1" fillId="0" borderId="1" xfId="0" quotePrefix="1" applyNumberFormat="1" applyFont="1" applyBorder="1" applyAlignment="1">
      <alignment vertical="center"/>
    </xf>
    <xf numFmtId="49" fontId="1" fillId="0" borderId="1" xfId="0" applyNumberFormat="1" applyFont="1" applyBorder="1" applyAlignment="1">
      <alignment vertical="center"/>
    </xf>
    <xf numFmtId="0" fontId="1" fillId="0" borderId="1" xfId="0" applyFont="1" applyBorder="1" applyAlignment="1">
      <alignment vertical="center"/>
    </xf>
    <xf numFmtId="0" fontId="10" fillId="0" borderId="1" xfId="0" applyFont="1" applyBorder="1"/>
    <xf numFmtId="0" fontId="10" fillId="0" borderId="1" xfId="0" applyFont="1" applyBorder="1" applyAlignment="1">
      <alignment vertical="center"/>
    </xf>
    <xf numFmtId="0" fontId="10" fillId="0" borderId="1" xfId="0" applyFont="1" applyBorder="1" applyAlignment="1">
      <alignment vertical="center" wrapText="1"/>
    </xf>
    <xf numFmtId="0" fontId="10" fillId="0" borderId="6" xfId="0" applyFont="1" applyBorder="1"/>
    <xf numFmtId="0" fontId="10" fillId="0" borderId="6" xfId="0" applyFont="1" applyBorder="1" applyAlignment="1">
      <alignment vertical="center"/>
    </xf>
    <xf numFmtId="0" fontId="10" fillId="0" borderId="6" xfId="0" applyFont="1" applyBorder="1" applyAlignment="1">
      <alignment vertical="center" wrapText="1"/>
    </xf>
    <xf numFmtId="49" fontId="10" fillId="0" borderId="1" xfId="0" applyNumberFormat="1" applyFont="1" applyBorder="1" applyAlignment="1">
      <alignment vertical="center"/>
    </xf>
    <xf numFmtId="0" fontId="10" fillId="0" borderId="1" xfId="0" quotePrefix="1" applyFont="1" applyBorder="1"/>
    <xf numFmtId="0" fontId="10" fillId="0" borderId="6" xfId="0" quotePrefix="1" applyFont="1" applyBorder="1"/>
    <xf numFmtId="0" fontId="1" fillId="0" borderId="0" xfId="0" applyFont="1" applyFill="1" applyBorder="1" applyAlignment="1">
      <alignment horizontal="center" vertical="center"/>
    </xf>
    <xf numFmtId="0" fontId="1" fillId="0" borderId="1" xfId="0" applyFont="1" applyBorder="1" applyAlignment="1">
      <alignment vertical="center" wrapText="1"/>
    </xf>
    <xf numFmtId="0" fontId="13" fillId="0" borderId="1" xfId="0" applyFont="1" applyBorder="1"/>
    <xf numFmtId="0" fontId="10" fillId="0" borderId="1" xfId="0" quotePrefix="1" applyFont="1" applyBorder="1" applyAlignment="1">
      <alignment horizontal="left"/>
    </xf>
    <xf numFmtId="0" fontId="12" fillId="8" borderId="0" xfId="0" applyFont="1" applyFill="1"/>
    <xf numFmtId="0" fontId="10" fillId="0" borderId="0" xfId="0" applyFont="1" applyBorder="1"/>
    <xf numFmtId="14" fontId="1" fillId="0" borderId="0" xfId="0" quotePrefix="1" applyNumberFormat="1" applyFont="1" applyBorder="1" applyAlignment="1">
      <alignment horizontal="center" vertical="center"/>
    </xf>
    <xf numFmtId="14" fontId="10" fillId="0" borderId="0" xfId="0" quotePrefix="1" applyNumberFormat="1" applyFont="1" applyBorder="1"/>
    <xf numFmtId="14" fontId="10" fillId="0" borderId="0" xfId="0" quotePrefix="1" applyNumberFormat="1" applyFont="1" applyBorder="1" applyAlignment="1">
      <alignment wrapText="1"/>
    </xf>
    <xf numFmtId="0" fontId="12" fillId="8" borderId="0" xfId="0" applyFont="1" applyFill="1" applyAlignment="1">
      <alignment horizontal="center" vertical="center"/>
    </xf>
    <xf numFmtId="14" fontId="10" fillId="0" borderId="0" xfId="0" applyNumberFormat="1" applyFont="1" applyBorder="1"/>
    <xf numFmtId="0" fontId="8" fillId="0" borderId="0" xfId="0" applyFont="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5" borderId="1" xfId="0" applyFont="1" applyFill="1" applyBorder="1" applyAlignment="1">
      <alignment horizontal="center" vertical="top"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11" fillId="5" borderId="7" xfId="0" applyFont="1" applyFill="1" applyBorder="1" applyAlignment="1">
      <alignment horizontal="center" vertical="top" wrapText="1"/>
    </xf>
    <xf numFmtId="0" fontId="11" fillId="5" borderId="8" xfId="0" applyFont="1" applyFill="1" applyBorder="1" applyAlignment="1">
      <alignment horizontal="center" vertical="top" wrapText="1"/>
    </xf>
    <xf numFmtId="0" fontId="10" fillId="7" borderId="0" xfId="0" applyFont="1" applyFill="1" applyBorder="1"/>
    <xf numFmtId="0" fontId="10" fillId="7" borderId="0" xfId="0" applyFont="1" applyFill="1"/>
    <xf numFmtId="14" fontId="10" fillId="7" borderId="0" xfId="0" quotePrefix="1" applyNumberFormat="1" applyFont="1" applyFill="1"/>
    <xf numFmtId="0" fontId="10" fillId="7" borderId="0" xfId="0" quotePrefix="1" applyFont="1" applyFill="1" applyBorder="1"/>
    <xf numFmtId="0" fontId="10" fillId="7" borderId="0" xfId="0" quotePrefix="1" applyFont="1" applyFill="1"/>
    <xf numFmtId="0" fontId="14" fillId="0" borderId="1" xfId="0" applyFont="1" applyBorder="1" applyAlignment="1">
      <alignment vertical="center"/>
    </xf>
    <xf numFmtId="0" fontId="15" fillId="0" borderId="1" xfId="0" applyFont="1" applyBorder="1" applyAlignment="1">
      <alignment vertical="center"/>
    </xf>
    <xf numFmtId="0" fontId="15" fillId="0" borderId="1" xfId="0" applyFont="1" applyBorder="1" applyAlignment="1">
      <alignment horizontal="center" vertical="center"/>
    </xf>
    <xf numFmtId="0" fontId="14" fillId="0" borderId="1" xfId="0" applyFont="1" applyBorder="1" applyAlignment="1">
      <alignment vertical="center" wrapText="1"/>
    </xf>
    <xf numFmtId="0" fontId="15" fillId="0" borderId="1" xfId="2" applyFont="1" applyBorder="1" applyAlignment="1">
      <alignment vertical="center" wrapText="1"/>
    </xf>
    <xf numFmtId="49" fontId="15" fillId="0" borderId="1" xfId="0" applyNumberFormat="1" applyFont="1" applyBorder="1" applyAlignment="1">
      <alignment vertical="center"/>
    </xf>
    <xf numFmtId="0" fontId="15" fillId="0" borderId="1" xfId="0" quotePrefix="1" applyFont="1" applyBorder="1" applyAlignment="1">
      <alignment vertical="center"/>
    </xf>
    <xf numFmtId="0" fontId="16" fillId="0" borderId="1" xfId="0" applyFont="1" applyBorder="1" applyAlignment="1">
      <alignment vertical="center"/>
    </xf>
    <xf numFmtId="0" fontId="15" fillId="0" borderId="1" xfId="2" applyFont="1" applyBorder="1" applyAlignment="1">
      <alignment horizontal="center" vertical="center" wrapText="1"/>
    </xf>
    <xf numFmtId="0" fontId="16" fillId="2" borderId="1" xfId="0" applyFont="1" applyFill="1" applyBorder="1" applyAlignment="1">
      <alignment vertical="center"/>
    </xf>
    <xf numFmtId="0" fontId="15" fillId="2" borderId="1" xfId="0" applyFont="1" applyFill="1" applyBorder="1" applyAlignment="1">
      <alignment horizontal="center" vertical="center"/>
    </xf>
    <xf numFmtId="0" fontId="15" fillId="2" borderId="1" xfId="0" applyFont="1" applyFill="1" applyBorder="1" applyAlignment="1">
      <alignment vertical="center"/>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15" fillId="2" borderId="1" xfId="0" applyFont="1" applyFill="1" applyBorder="1" applyAlignment="1">
      <alignment vertical="center" wrapText="1"/>
    </xf>
    <xf numFmtId="49" fontId="15" fillId="0" borderId="1" xfId="2" quotePrefix="1" applyNumberFormat="1" applyFont="1" applyBorder="1" applyAlignment="1">
      <alignment horizontal="center" vertical="center" wrapText="1"/>
    </xf>
    <xf numFmtId="49" fontId="15" fillId="10" borderId="1" xfId="0" applyNumberFormat="1" applyFont="1" applyFill="1" applyBorder="1" applyAlignment="1">
      <alignment horizontal="center" vertical="center"/>
    </xf>
    <xf numFmtId="49" fontId="16" fillId="0" borderId="1" xfId="0" applyNumberFormat="1" applyFont="1" applyFill="1" applyBorder="1" applyAlignment="1">
      <alignment horizontal="center" vertical="center"/>
    </xf>
    <xf numFmtId="49" fontId="16" fillId="0" borderId="1" xfId="0" applyNumberFormat="1" applyFont="1" applyBorder="1" applyAlignment="1">
      <alignment horizontal="center" vertical="center" wrapText="1"/>
    </xf>
    <xf numFmtId="49" fontId="16" fillId="0" borderId="1" xfId="0" quotePrefix="1" applyNumberFormat="1" applyFont="1" applyBorder="1" applyAlignment="1">
      <alignment horizontal="center" vertical="center" wrapText="1"/>
    </xf>
    <xf numFmtId="49" fontId="16" fillId="0" borderId="1" xfId="0" quotePrefix="1" applyNumberFormat="1" applyFont="1" applyFill="1" applyBorder="1" applyAlignment="1">
      <alignment horizontal="center" vertical="center"/>
    </xf>
    <xf numFmtId="49" fontId="15" fillId="0" borderId="1" xfId="0" applyNumberFormat="1" applyFont="1" applyBorder="1" applyAlignment="1">
      <alignment horizontal="center" vertical="center"/>
    </xf>
    <xf numFmtId="0" fontId="15" fillId="0" borderId="1" xfId="2" applyFont="1" applyFill="1" applyBorder="1" applyAlignment="1">
      <alignment vertical="center" wrapText="1"/>
    </xf>
    <xf numFmtId="0" fontId="15" fillId="0" borderId="1" xfId="2" applyFont="1" applyFill="1" applyBorder="1" applyAlignment="1">
      <alignment horizontal="center" vertical="center" wrapText="1"/>
    </xf>
    <xf numFmtId="0" fontId="15" fillId="0" borderId="7" xfId="2" applyFont="1" applyFill="1" applyBorder="1" applyAlignment="1">
      <alignment vertical="center" wrapText="1"/>
    </xf>
    <xf numFmtId="0" fontId="15" fillId="0" borderId="8" xfId="2" applyFont="1" applyFill="1" applyBorder="1" applyAlignment="1">
      <alignment horizontal="center" vertical="center" wrapText="1"/>
    </xf>
    <xf numFmtId="0" fontId="15" fillId="0" borderId="1" xfId="0" applyFont="1" applyFill="1" applyBorder="1" applyAlignment="1">
      <alignment vertical="center"/>
    </xf>
    <xf numFmtId="0" fontId="15" fillId="0" borderId="1" xfId="0" applyFont="1" applyFill="1" applyBorder="1" applyAlignment="1">
      <alignment horizontal="center" vertical="center"/>
    </xf>
    <xf numFmtId="0" fontId="15" fillId="0" borderId="8" xfId="2" applyFont="1" applyFill="1" applyBorder="1" applyAlignment="1">
      <alignment vertical="center" wrapText="1"/>
    </xf>
    <xf numFmtId="1" fontId="15" fillId="0" borderId="1" xfId="2" quotePrefix="1" applyNumberFormat="1" applyFont="1" applyFill="1" applyBorder="1" applyAlignment="1">
      <alignment horizontal="right" vertical="center" wrapText="1"/>
    </xf>
    <xf numFmtId="3" fontId="15" fillId="0" borderId="0" xfId="0" quotePrefix="1" applyNumberFormat="1" applyFont="1" applyFill="1" applyAlignment="1">
      <alignment horizontal="right" vertical="center"/>
    </xf>
    <xf numFmtId="0" fontId="15" fillId="0" borderId="1" xfId="2" quotePrefix="1" applyFont="1" applyFill="1" applyBorder="1" applyAlignment="1">
      <alignment horizontal="right" vertical="center" wrapText="1"/>
    </xf>
    <xf numFmtId="3" fontId="15" fillId="0" borderId="1" xfId="0" quotePrefix="1" applyNumberFormat="1" applyFont="1" applyFill="1" applyBorder="1" applyAlignment="1">
      <alignment horizontal="right" vertical="center"/>
    </xf>
    <xf numFmtId="0" fontId="15" fillId="0" borderId="1" xfId="0" quotePrefix="1" applyFont="1" applyFill="1" applyBorder="1" applyAlignment="1">
      <alignment horizontal="right" vertical="center"/>
    </xf>
    <xf numFmtId="0" fontId="15" fillId="0" borderId="1" xfId="2" applyFont="1" applyFill="1" applyBorder="1" applyAlignment="1">
      <alignment horizontal="right" vertical="center" wrapText="1"/>
    </xf>
    <xf numFmtId="49" fontId="15" fillId="0" borderId="1" xfId="0" applyNumberFormat="1" applyFont="1" applyFill="1" applyBorder="1" applyAlignment="1">
      <alignment horizontal="right" vertical="center"/>
    </xf>
    <xf numFmtId="49" fontId="15" fillId="0" borderId="1" xfId="0" quotePrefix="1" applyNumberFormat="1" applyFont="1" applyBorder="1" applyAlignment="1">
      <alignment horizontal="center" vertical="center"/>
    </xf>
    <xf numFmtId="0" fontId="15" fillId="0" borderId="1" xfId="0" applyFont="1" applyBorder="1" applyAlignment="1">
      <alignment horizontal="left" vertical="center"/>
    </xf>
  </cellXfs>
  <cellStyles count="3">
    <cellStyle name="Comma 2" xfId="1" xr:uid="{00000000-0005-0000-0000-000000000000}"/>
    <cellStyle name="Normal" xfId="0" builtinId="0"/>
    <cellStyle name="Normal 2"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3"/>
  <sheetViews>
    <sheetView topLeftCell="B10" workbookViewId="0">
      <selection activeCell="H3" sqref="H3"/>
    </sheetView>
  </sheetViews>
  <sheetFormatPr defaultColWidth="8.85546875" defaultRowHeight="15" x14ac:dyDescent="0.25"/>
  <cols>
    <col min="2" max="2" width="10.140625" style="80" bestFit="1" customWidth="1"/>
    <col min="3" max="3" width="12.28515625" style="80" customWidth="1"/>
    <col min="4" max="4" width="79" style="81" customWidth="1"/>
  </cols>
  <sheetData>
    <row r="2" spans="2:4" x14ac:dyDescent="0.25">
      <c r="B2" s="136" t="s">
        <v>1185</v>
      </c>
      <c r="C2" s="136"/>
      <c r="D2" s="136"/>
    </row>
    <row r="3" spans="2:4" x14ac:dyDescent="0.25">
      <c r="B3" s="32" t="s">
        <v>1183</v>
      </c>
      <c r="C3" s="74">
        <v>1</v>
      </c>
      <c r="D3" s="75" t="s">
        <v>1182</v>
      </c>
    </row>
    <row r="4" spans="2:4" x14ac:dyDescent="0.25">
      <c r="B4" s="32" t="s">
        <v>14</v>
      </c>
      <c r="C4" s="74">
        <v>4</v>
      </c>
      <c r="D4" s="75" t="s">
        <v>1186</v>
      </c>
    </row>
    <row r="5" spans="2:4" ht="51" customHeight="1" x14ac:dyDescent="0.25">
      <c r="B5" s="137" t="s">
        <v>13</v>
      </c>
      <c r="C5" s="140">
        <v>34</v>
      </c>
      <c r="D5" s="76" t="s">
        <v>1189</v>
      </c>
    </row>
    <row r="6" spans="2:4" ht="40.5" customHeight="1" x14ac:dyDescent="0.25">
      <c r="B6" s="138"/>
      <c r="C6" s="140"/>
      <c r="D6" s="75" t="s">
        <v>1190</v>
      </c>
    </row>
    <row r="7" spans="2:4" ht="60" customHeight="1" x14ac:dyDescent="0.25">
      <c r="B7" s="138"/>
      <c r="C7" s="140"/>
      <c r="D7" s="75" t="s">
        <v>1191</v>
      </c>
    </row>
    <row r="8" spans="2:4" ht="60" x14ac:dyDescent="0.25">
      <c r="B8" s="139"/>
      <c r="C8" s="140"/>
      <c r="D8" s="75" t="s">
        <v>1192</v>
      </c>
    </row>
    <row r="9" spans="2:4" ht="65.25" customHeight="1" x14ac:dyDescent="0.25">
      <c r="B9" s="141" t="s">
        <v>1184</v>
      </c>
      <c r="C9" s="77">
        <v>199</v>
      </c>
      <c r="D9" s="75" t="s">
        <v>1195</v>
      </c>
    </row>
    <row r="10" spans="2:4" ht="150" x14ac:dyDescent="0.25">
      <c r="B10" s="142"/>
      <c r="C10" s="144"/>
      <c r="D10" s="78" t="s">
        <v>1193</v>
      </c>
    </row>
    <row r="11" spans="2:4" ht="99" customHeight="1" x14ac:dyDescent="0.25">
      <c r="B11" s="142"/>
      <c r="C11" s="144"/>
      <c r="D11" s="78" t="s">
        <v>1194</v>
      </c>
    </row>
    <row r="12" spans="2:4" ht="263.25" customHeight="1" x14ac:dyDescent="0.25">
      <c r="B12" s="143"/>
      <c r="C12" s="145"/>
      <c r="D12" s="78" t="s">
        <v>1196</v>
      </c>
    </row>
    <row r="13" spans="2:4" x14ac:dyDescent="0.25">
      <c r="B13" s="79" t="s">
        <v>19</v>
      </c>
      <c r="C13" s="79">
        <f>SUM(C2:C12)</f>
        <v>238</v>
      </c>
      <c r="D13" s="75"/>
    </row>
  </sheetData>
  <mergeCells count="5">
    <mergeCell ref="B2:D2"/>
    <mergeCell ref="B5:B8"/>
    <mergeCell ref="C5:C8"/>
    <mergeCell ref="B9:B12"/>
    <mergeCell ref="C10:C12"/>
  </mergeCells>
  <pageMargins left="0.7" right="0.7" top="0.75" bottom="0.75" header="0.3" footer="0.3"/>
  <pageSetup paperSize="9" orientation="portrait"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A5" sqref="A5"/>
    </sheetView>
  </sheetViews>
  <sheetFormatPr defaultColWidth="9.140625" defaultRowHeight="15.75" x14ac:dyDescent="0.25"/>
  <cols>
    <col min="1" max="1" width="25.42578125" style="8" customWidth="1"/>
    <col min="2" max="2" width="37.5703125" style="8" customWidth="1"/>
    <col min="3" max="3" width="41.85546875" style="11" customWidth="1"/>
    <col min="4" max="4" width="17.28515625" style="8" customWidth="1"/>
    <col min="5" max="5" width="17" style="8" customWidth="1"/>
    <col min="6" max="16384" width="9.140625" style="8"/>
  </cols>
  <sheetData>
    <row r="1" spans="1:5" s="3" customFormat="1" ht="35.25" customHeight="1" x14ac:dyDescent="0.25">
      <c r="A1" s="1" t="s">
        <v>0</v>
      </c>
      <c r="B1" s="1" t="s">
        <v>1</v>
      </c>
      <c r="C1" s="2" t="s">
        <v>2</v>
      </c>
      <c r="D1" s="1" t="s">
        <v>3</v>
      </c>
      <c r="E1" s="1" t="s">
        <v>4</v>
      </c>
    </row>
    <row r="2" spans="1:5" ht="20.100000000000001" customHeight="1" x14ac:dyDescent="0.25">
      <c r="A2" s="16" t="s">
        <v>109</v>
      </c>
      <c r="B2" s="5" t="s">
        <v>112</v>
      </c>
      <c r="C2" s="6" t="s">
        <v>113</v>
      </c>
      <c r="D2" s="7" t="s">
        <v>110</v>
      </c>
      <c r="E2" s="7" t="s">
        <v>110</v>
      </c>
    </row>
    <row r="3" spans="1:5" ht="20.100000000000001" customHeight="1" x14ac:dyDescent="0.25">
      <c r="A3" s="12" t="s">
        <v>1139</v>
      </c>
      <c r="B3" s="5" t="s">
        <v>1140</v>
      </c>
      <c r="C3" s="9" t="s">
        <v>6</v>
      </c>
      <c r="D3" s="7" t="s">
        <v>650</v>
      </c>
      <c r="E3" s="7" t="s">
        <v>651</v>
      </c>
    </row>
    <row r="4" spans="1:5" ht="20.100000000000001" customHeight="1" x14ac:dyDescent="0.25">
      <c r="A4" s="12" t="s">
        <v>1141</v>
      </c>
      <c r="B4" s="5" t="s">
        <v>1140</v>
      </c>
      <c r="C4" s="9" t="s">
        <v>5</v>
      </c>
      <c r="D4" s="7" t="s">
        <v>508</v>
      </c>
      <c r="E4" s="7" t="s">
        <v>1175</v>
      </c>
    </row>
    <row r="5" spans="1:5" ht="20.100000000000001" customHeight="1" x14ac:dyDescent="0.25">
      <c r="A5" s="12" t="s">
        <v>1142</v>
      </c>
      <c r="B5" s="5" t="s">
        <v>1143</v>
      </c>
      <c r="C5" s="6" t="s">
        <v>6</v>
      </c>
      <c r="D5" s="7" t="s">
        <v>1144</v>
      </c>
      <c r="E5" s="7" t="s">
        <v>1144</v>
      </c>
    </row>
    <row r="6" spans="1:5" ht="20.100000000000001" customHeight="1" x14ac:dyDescent="0.25">
      <c r="A6" s="12" t="s">
        <v>1145</v>
      </c>
      <c r="B6" s="5" t="s">
        <v>1146</v>
      </c>
      <c r="C6" s="6" t="s">
        <v>5</v>
      </c>
      <c r="D6" s="7" t="s">
        <v>887</v>
      </c>
      <c r="E6" s="7" t="s">
        <v>887</v>
      </c>
    </row>
    <row r="7" spans="1:5" ht="20.100000000000001" customHeight="1" x14ac:dyDescent="0.25">
      <c r="A7" s="12" t="s">
        <v>1148</v>
      </c>
      <c r="B7" s="5" t="s">
        <v>1149</v>
      </c>
      <c r="C7" s="6" t="s">
        <v>6</v>
      </c>
      <c r="D7" s="7" t="s">
        <v>1147</v>
      </c>
      <c r="E7" s="7" t="s">
        <v>1147</v>
      </c>
    </row>
    <row r="8" spans="1:5" ht="20.100000000000001" customHeight="1" x14ac:dyDescent="0.25">
      <c r="A8" s="12" t="s">
        <v>1150</v>
      </c>
      <c r="B8" s="5" t="s">
        <v>1149</v>
      </c>
      <c r="C8" s="6" t="s">
        <v>1151</v>
      </c>
      <c r="D8" s="7" t="s">
        <v>661</v>
      </c>
      <c r="E8" s="7" t="s">
        <v>661</v>
      </c>
    </row>
    <row r="9" spans="1:5" ht="20.100000000000001" customHeight="1" x14ac:dyDescent="0.25">
      <c r="A9" s="12" t="s">
        <v>1187</v>
      </c>
      <c r="B9" s="5" t="s">
        <v>1152</v>
      </c>
      <c r="C9" s="6" t="s">
        <v>6</v>
      </c>
      <c r="D9" s="7" t="s">
        <v>544</v>
      </c>
      <c r="E9" s="7" t="s">
        <v>544</v>
      </c>
    </row>
    <row r="10" spans="1:5" ht="20.100000000000001" customHeight="1" x14ac:dyDescent="0.25">
      <c r="A10" s="12" t="s">
        <v>1188</v>
      </c>
      <c r="B10" s="5" t="s">
        <v>1152</v>
      </c>
      <c r="C10" s="6" t="s">
        <v>7</v>
      </c>
      <c r="D10" s="7">
        <v>42742</v>
      </c>
      <c r="E10" s="7">
        <v>42742</v>
      </c>
    </row>
    <row r="11" spans="1:5" ht="20.100000000000001" customHeight="1" x14ac:dyDescent="0.25">
      <c r="A11" s="4"/>
      <c r="B11" s="5"/>
      <c r="C11" s="6"/>
      <c r="D11" s="7"/>
      <c r="E11" s="7"/>
    </row>
    <row r="12" spans="1:5" ht="20.100000000000001" customHeight="1" x14ac:dyDescent="0.25">
      <c r="A12" s="4"/>
      <c r="B12" s="5"/>
      <c r="C12" s="6"/>
      <c r="D12" s="7"/>
      <c r="E12" s="7"/>
    </row>
    <row r="13" spans="1:5" ht="20.100000000000001" customHeight="1" x14ac:dyDescent="0.25">
      <c r="A13" s="4"/>
      <c r="B13" s="5"/>
      <c r="C13" s="6"/>
      <c r="D13" s="7"/>
      <c r="E13" s="7"/>
    </row>
    <row r="14" spans="1:5" ht="20.100000000000001" customHeight="1" x14ac:dyDescent="0.25">
      <c r="A14" s="4"/>
      <c r="B14" s="5"/>
      <c r="C14" s="6"/>
      <c r="D14" s="7"/>
      <c r="E14" s="7"/>
    </row>
    <row r="15" spans="1:5" ht="20.100000000000001" customHeight="1" x14ac:dyDescent="0.25">
      <c r="A15" s="4"/>
      <c r="B15" s="5"/>
      <c r="C15" s="6"/>
      <c r="D15" s="7"/>
      <c r="E15" s="7"/>
    </row>
    <row r="16" spans="1:5" ht="20.100000000000001" customHeight="1" x14ac:dyDescent="0.25">
      <c r="A16" s="4"/>
      <c r="B16" s="10"/>
      <c r="C16" s="6"/>
      <c r="D16" s="7"/>
      <c r="E16" s="7"/>
    </row>
    <row r="17" spans="1:5" ht="20.100000000000001" customHeight="1" x14ac:dyDescent="0.25">
      <c r="A17" s="4"/>
      <c r="B17" s="5"/>
      <c r="C17" s="6"/>
      <c r="D17" s="7"/>
      <c r="E17"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619"/>
  <sheetViews>
    <sheetView zoomScale="85" zoomScaleNormal="85" workbookViewId="0">
      <pane ySplit="1" topLeftCell="A334" activePane="bottomLeft" state="frozen"/>
      <selection pane="bottomLeft" activeCell="E46" sqref="E46"/>
    </sheetView>
  </sheetViews>
  <sheetFormatPr defaultColWidth="17.7109375" defaultRowHeight="25.5" customHeight="1" x14ac:dyDescent="0.25"/>
  <cols>
    <col min="1" max="1" width="10.140625" style="20" customWidth="1"/>
    <col min="2" max="2" width="29.42578125" style="20" customWidth="1"/>
    <col min="3" max="3" width="8.28515625" style="20" customWidth="1"/>
    <col min="4" max="4" width="9.28515625" style="20" customWidth="1"/>
    <col min="5" max="5" width="36.5703125" style="29" customWidth="1"/>
    <col min="6" max="6" width="29.28515625" style="20" customWidth="1"/>
    <col min="7" max="7" width="15.85546875" style="29" customWidth="1"/>
    <col min="8" max="8" width="12.7109375" style="25" customWidth="1"/>
    <col min="9" max="9" width="12.5703125" style="25" customWidth="1"/>
    <col min="10" max="10" width="9.5703125" style="29" customWidth="1"/>
    <col min="11" max="11" width="37.85546875" style="29" customWidth="1"/>
    <col min="12" max="12" width="38.28515625" style="55" customWidth="1"/>
    <col min="13" max="17" width="17.7109375" style="55"/>
    <col min="18" max="18" width="17.7109375" style="49"/>
    <col min="19" max="16384" width="17.7109375" style="20"/>
  </cols>
  <sheetData>
    <row r="1" spans="1:12" ht="25.5" customHeight="1" x14ac:dyDescent="0.25">
      <c r="A1" s="46" t="s">
        <v>8</v>
      </c>
      <c r="B1" s="28" t="s">
        <v>9</v>
      </c>
      <c r="C1" s="15" t="s">
        <v>10</v>
      </c>
      <c r="D1" s="15" t="s">
        <v>11</v>
      </c>
      <c r="E1" s="37" t="s">
        <v>12</v>
      </c>
      <c r="F1" s="28" t="s">
        <v>13</v>
      </c>
      <c r="G1" s="37" t="s">
        <v>14</v>
      </c>
      <c r="H1" s="14" t="s">
        <v>15</v>
      </c>
      <c r="I1" s="14" t="s">
        <v>16</v>
      </c>
      <c r="J1" s="36" t="s">
        <v>17</v>
      </c>
      <c r="K1" s="36" t="s">
        <v>18</v>
      </c>
    </row>
    <row r="2" spans="1:12" ht="25.5" customHeight="1" x14ac:dyDescent="0.25">
      <c r="A2" s="17">
        <v>1</v>
      </c>
      <c r="B2" s="21" t="s">
        <v>20</v>
      </c>
      <c r="C2" s="21"/>
      <c r="D2" s="21">
        <v>1</v>
      </c>
      <c r="E2" s="13" t="s">
        <v>21</v>
      </c>
      <c r="F2" s="17"/>
      <c r="G2" s="61" t="s">
        <v>1176</v>
      </c>
      <c r="H2" s="66" t="s">
        <v>110</v>
      </c>
      <c r="I2" s="66" t="s">
        <v>110</v>
      </c>
      <c r="J2" s="18">
        <v>8</v>
      </c>
      <c r="K2" s="44" t="s">
        <v>111</v>
      </c>
      <c r="L2" s="20"/>
    </row>
    <row r="3" spans="1:12" ht="25.5" customHeight="1" x14ac:dyDescent="0.25">
      <c r="A3" s="17">
        <v>2</v>
      </c>
      <c r="B3" s="22" t="s">
        <v>22</v>
      </c>
      <c r="C3" s="22">
        <v>1</v>
      </c>
      <c r="D3" s="22"/>
      <c r="E3" s="45" t="s">
        <v>23</v>
      </c>
      <c r="F3" s="17"/>
      <c r="G3" s="61" t="s">
        <v>1176</v>
      </c>
      <c r="H3" s="66" t="s">
        <v>110</v>
      </c>
      <c r="I3" s="66" t="s">
        <v>110</v>
      </c>
      <c r="J3" s="18">
        <v>8</v>
      </c>
      <c r="K3" s="44" t="s">
        <v>111</v>
      </c>
      <c r="L3" s="20"/>
    </row>
    <row r="4" spans="1:12" ht="25.5" customHeight="1" x14ac:dyDescent="0.25">
      <c r="A4" s="17">
        <v>3</v>
      </c>
      <c r="B4" s="21" t="s">
        <v>24</v>
      </c>
      <c r="C4" s="21"/>
      <c r="D4" s="21">
        <v>1</v>
      </c>
      <c r="E4" s="13" t="s">
        <v>25</v>
      </c>
      <c r="F4" s="17"/>
      <c r="G4" s="61" t="s">
        <v>1176</v>
      </c>
      <c r="H4" s="66" t="s">
        <v>110</v>
      </c>
      <c r="I4" s="66" t="s">
        <v>110</v>
      </c>
      <c r="J4" s="18">
        <v>8</v>
      </c>
      <c r="K4" s="44" t="s">
        <v>111</v>
      </c>
      <c r="L4" s="20"/>
    </row>
    <row r="5" spans="1:12" ht="25.5" customHeight="1" x14ac:dyDescent="0.25">
      <c r="A5" s="17">
        <v>4</v>
      </c>
      <c r="B5" s="22" t="s">
        <v>26</v>
      </c>
      <c r="C5" s="22"/>
      <c r="D5" s="22">
        <v>1</v>
      </c>
      <c r="E5" s="45" t="s">
        <v>27</v>
      </c>
      <c r="G5" s="61" t="s">
        <v>1176</v>
      </c>
      <c r="H5" s="66" t="s">
        <v>110</v>
      </c>
      <c r="I5" s="66" t="s">
        <v>110</v>
      </c>
      <c r="J5" s="18">
        <v>8</v>
      </c>
      <c r="K5" s="44" t="s">
        <v>111</v>
      </c>
      <c r="L5" s="20"/>
    </row>
    <row r="6" spans="1:12" ht="25.5" customHeight="1" x14ac:dyDescent="0.25">
      <c r="A6" s="17">
        <v>5</v>
      </c>
      <c r="B6" s="21" t="s">
        <v>28</v>
      </c>
      <c r="C6" s="21"/>
      <c r="D6" s="21">
        <v>1</v>
      </c>
      <c r="E6" s="13" t="s">
        <v>29</v>
      </c>
      <c r="G6" s="61" t="s">
        <v>1176</v>
      </c>
      <c r="H6" s="66" t="s">
        <v>110</v>
      </c>
      <c r="I6" s="66" t="s">
        <v>110</v>
      </c>
      <c r="J6" s="18">
        <v>8</v>
      </c>
      <c r="K6" s="44" t="s">
        <v>111</v>
      </c>
      <c r="L6" s="20"/>
    </row>
    <row r="7" spans="1:12" ht="25.5" customHeight="1" x14ac:dyDescent="0.25">
      <c r="A7" s="17">
        <v>6</v>
      </c>
      <c r="B7" s="22" t="s">
        <v>30</v>
      </c>
      <c r="C7" s="22"/>
      <c r="D7" s="22">
        <v>1</v>
      </c>
      <c r="E7" s="45" t="s">
        <v>31</v>
      </c>
      <c r="G7" s="61" t="s">
        <v>1176</v>
      </c>
      <c r="H7" s="66" t="s">
        <v>110</v>
      </c>
      <c r="I7" s="66" t="s">
        <v>110</v>
      </c>
      <c r="J7" s="18">
        <v>8</v>
      </c>
      <c r="K7" s="44" t="s">
        <v>111</v>
      </c>
      <c r="L7" s="20"/>
    </row>
    <row r="8" spans="1:12" ht="25.5" customHeight="1" x14ac:dyDescent="0.25">
      <c r="A8" s="17">
        <v>7</v>
      </c>
      <c r="B8" s="22" t="s">
        <v>32</v>
      </c>
      <c r="C8" s="22">
        <v>1</v>
      </c>
      <c r="D8" s="22"/>
      <c r="E8" s="45" t="s">
        <v>33</v>
      </c>
      <c r="G8" s="61" t="s">
        <v>1176</v>
      </c>
      <c r="H8" s="66" t="s">
        <v>110</v>
      </c>
      <c r="I8" s="66" t="s">
        <v>110</v>
      </c>
      <c r="J8" s="18">
        <v>8</v>
      </c>
      <c r="K8" s="44" t="s">
        <v>111</v>
      </c>
      <c r="L8" s="20"/>
    </row>
    <row r="9" spans="1:12" ht="25.5" customHeight="1" x14ac:dyDescent="0.25">
      <c r="A9" s="17">
        <v>8</v>
      </c>
      <c r="B9" s="22" t="s">
        <v>34</v>
      </c>
      <c r="C9" s="22"/>
      <c r="D9" s="22">
        <v>1</v>
      </c>
      <c r="E9" s="45" t="s">
        <v>35</v>
      </c>
      <c r="G9" s="61" t="s">
        <v>1176</v>
      </c>
      <c r="H9" s="66" t="s">
        <v>110</v>
      </c>
      <c r="I9" s="66" t="s">
        <v>110</v>
      </c>
      <c r="J9" s="18">
        <v>8</v>
      </c>
      <c r="K9" s="44" t="s">
        <v>111</v>
      </c>
      <c r="L9" s="20"/>
    </row>
    <row r="10" spans="1:12" ht="25.5" customHeight="1" x14ac:dyDescent="0.25">
      <c r="A10" s="17">
        <v>9</v>
      </c>
      <c r="B10" s="22" t="s">
        <v>36</v>
      </c>
      <c r="C10" s="22"/>
      <c r="D10" s="22">
        <v>1</v>
      </c>
      <c r="E10" s="45" t="s">
        <v>37</v>
      </c>
      <c r="G10" s="61" t="s">
        <v>1176</v>
      </c>
      <c r="H10" s="66" t="s">
        <v>110</v>
      </c>
      <c r="I10" s="66" t="s">
        <v>110</v>
      </c>
      <c r="J10" s="18">
        <v>8</v>
      </c>
      <c r="K10" s="44" t="s">
        <v>111</v>
      </c>
      <c r="L10" s="20"/>
    </row>
    <row r="11" spans="1:12" ht="25.5" customHeight="1" x14ac:dyDescent="0.25">
      <c r="A11" s="17">
        <v>10</v>
      </c>
      <c r="B11" s="22" t="s">
        <v>38</v>
      </c>
      <c r="C11" s="22"/>
      <c r="D11" s="22">
        <v>1</v>
      </c>
      <c r="E11" s="45" t="s">
        <v>39</v>
      </c>
      <c r="G11" s="61" t="s">
        <v>1176</v>
      </c>
      <c r="H11" s="66" t="s">
        <v>110</v>
      </c>
      <c r="I11" s="66" t="s">
        <v>110</v>
      </c>
      <c r="J11" s="18">
        <v>8</v>
      </c>
      <c r="K11" s="44" t="s">
        <v>111</v>
      </c>
      <c r="L11" s="20"/>
    </row>
    <row r="12" spans="1:12" ht="25.5" customHeight="1" x14ac:dyDescent="0.25">
      <c r="A12" s="17">
        <v>11</v>
      </c>
      <c r="B12" s="22" t="s">
        <v>40</v>
      </c>
      <c r="C12" s="22">
        <v>1</v>
      </c>
      <c r="D12" s="22"/>
      <c r="E12" s="45" t="s">
        <v>41</v>
      </c>
      <c r="G12" s="61" t="s">
        <v>1176</v>
      </c>
      <c r="H12" s="66" t="s">
        <v>110</v>
      </c>
      <c r="I12" s="66" t="s">
        <v>110</v>
      </c>
      <c r="J12" s="18">
        <v>8</v>
      </c>
      <c r="K12" s="44" t="s">
        <v>111</v>
      </c>
      <c r="L12" s="20"/>
    </row>
    <row r="13" spans="1:12" ht="25.5" customHeight="1" x14ac:dyDescent="0.25">
      <c r="A13" s="17">
        <v>12</v>
      </c>
      <c r="B13" s="21" t="s">
        <v>42</v>
      </c>
      <c r="C13" s="21">
        <v>1</v>
      </c>
      <c r="D13" s="21"/>
      <c r="E13" s="13" t="s">
        <v>41</v>
      </c>
      <c r="G13" s="61" t="s">
        <v>1176</v>
      </c>
      <c r="H13" s="66" t="s">
        <v>110</v>
      </c>
      <c r="I13" s="66" t="s">
        <v>110</v>
      </c>
      <c r="J13" s="18">
        <v>8</v>
      </c>
      <c r="K13" s="44" t="s">
        <v>111</v>
      </c>
      <c r="L13" s="20"/>
    </row>
    <row r="14" spans="1:12" ht="25.5" customHeight="1" x14ac:dyDescent="0.25">
      <c r="A14" s="17">
        <v>13</v>
      </c>
      <c r="B14" s="22" t="s">
        <v>43</v>
      </c>
      <c r="C14" s="22"/>
      <c r="D14" s="22">
        <v>1</v>
      </c>
      <c r="E14" s="45" t="s">
        <v>44</v>
      </c>
      <c r="G14" s="61" t="s">
        <v>1176</v>
      </c>
      <c r="H14" s="66" t="s">
        <v>110</v>
      </c>
      <c r="I14" s="66" t="s">
        <v>110</v>
      </c>
      <c r="J14" s="18">
        <v>8</v>
      </c>
      <c r="K14" s="44" t="s">
        <v>111</v>
      </c>
      <c r="L14" s="20"/>
    </row>
    <row r="15" spans="1:12" ht="25.5" customHeight="1" x14ac:dyDescent="0.25">
      <c r="A15" s="17">
        <v>14</v>
      </c>
      <c r="B15" s="22" t="s">
        <v>45</v>
      </c>
      <c r="C15" s="22">
        <v>1</v>
      </c>
      <c r="D15" s="22"/>
      <c r="E15" s="45" t="s">
        <v>46</v>
      </c>
      <c r="G15" s="61" t="s">
        <v>1176</v>
      </c>
      <c r="H15" s="66" t="s">
        <v>110</v>
      </c>
      <c r="I15" s="66" t="s">
        <v>110</v>
      </c>
      <c r="J15" s="18">
        <v>8</v>
      </c>
      <c r="K15" s="44" t="s">
        <v>111</v>
      </c>
      <c r="L15" s="20"/>
    </row>
    <row r="16" spans="1:12" ht="25.5" customHeight="1" x14ac:dyDescent="0.25">
      <c r="A16" s="17">
        <v>15</v>
      </c>
      <c r="B16" s="22" t="s">
        <v>47</v>
      </c>
      <c r="C16" s="22"/>
      <c r="D16" s="22">
        <v>1</v>
      </c>
      <c r="E16" s="45" t="s">
        <v>48</v>
      </c>
      <c r="G16" s="61" t="s">
        <v>1176</v>
      </c>
      <c r="H16" s="66" t="s">
        <v>110</v>
      </c>
      <c r="I16" s="66" t="s">
        <v>110</v>
      </c>
      <c r="J16" s="18">
        <v>8</v>
      </c>
      <c r="K16" s="44" t="s">
        <v>111</v>
      </c>
      <c r="L16" s="20"/>
    </row>
    <row r="17" spans="1:12" ht="25.5" customHeight="1" x14ac:dyDescent="0.25">
      <c r="A17" s="17">
        <v>16</v>
      </c>
      <c r="B17" s="22" t="s">
        <v>49</v>
      </c>
      <c r="C17" s="22"/>
      <c r="D17" s="22">
        <v>1</v>
      </c>
      <c r="E17" s="45" t="s">
        <v>50</v>
      </c>
      <c r="G17" s="61" t="s">
        <v>1176</v>
      </c>
      <c r="H17" s="66" t="s">
        <v>110</v>
      </c>
      <c r="I17" s="66" t="s">
        <v>110</v>
      </c>
      <c r="J17" s="18">
        <v>8</v>
      </c>
      <c r="K17" s="44" t="s">
        <v>111</v>
      </c>
      <c r="L17" s="20"/>
    </row>
    <row r="18" spans="1:12" ht="25.5" customHeight="1" x14ac:dyDescent="0.25">
      <c r="A18" s="17">
        <v>17</v>
      </c>
      <c r="B18" s="22" t="s">
        <v>51</v>
      </c>
      <c r="C18" s="22">
        <v>1</v>
      </c>
      <c r="D18" s="22"/>
      <c r="E18" s="45" t="s">
        <v>52</v>
      </c>
      <c r="G18" s="61" t="s">
        <v>1176</v>
      </c>
      <c r="H18" s="66" t="s">
        <v>110</v>
      </c>
      <c r="I18" s="66" t="s">
        <v>110</v>
      </c>
      <c r="J18" s="18">
        <v>8</v>
      </c>
      <c r="K18" s="44" t="s">
        <v>111</v>
      </c>
      <c r="L18" s="20"/>
    </row>
    <row r="19" spans="1:12" ht="25.5" customHeight="1" x14ac:dyDescent="0.25">
      <c r="A19" s="17">
        <v>18</v>
      </c>
      <c r="B19" s="22" t="s">
        <v>53</v>
      </c>
      <c r="C19" s="22"/>
      <c r="D19" s="22">
        <v>1</v>
      </c>
      <c r="E19" s="45" t="s">
        <v>54</v>
      </c>
      <c r="G19" s="61" t="s">
        <v>1176</v>
      </c>
      <c r="H19" s="66" t="s">
        <v>110</v>
      </c>
      <c r="I19" s="66" t="s">
        <v>110</v>
      </c>
      <c r="J19" s="18">
        <v>8</v>
      </c>
      <c r="K19" s="44" t="s">
        <v>111</v>
      </c>
      <c r="L19" s="20"/>
    </row>
    <row r="20" spans="1:12" ht="25.5" customHeight="1" x14ac:dyDescent="0.25">
      <c r="A20" s="17">
        <v>19</v>
      </c>
      <c r="B20" s="21" t="s">
        <v>55</v>
      </c>
      <c r="C20" s="21">
        <v>1</v>
      </c>
      <c r="D20" s="21"/>
      <c r="E20" s="13" t="s">
        <v>56</v>
      </c>
      <c r="G20" s="61" t="s">
        <v>1176</v>
      </c>
      <c r="H20" s="66" t="s">
        <v>110</v>
      </c>
      <c r="I20" s="66" t="s">
        <v>110</v>
      </c>
      <c r="J20" s="18">
        <v>8</v>
      </c>
      <c r="K20" s="44" t="s">
        <v>111</v>
      </c>
      <c r="L20" s="20"/>
    </row>
    <row r="21" spans="1:12" ht="25.5" customHeight="1" x14ac:dyDescent="0.25">
      <c r="A21" s="17">
        <v>20</v>
      </c>
      <c r="B21" s="22" t="s">
        <v>57</v>
      </c>
      <c r="C21" s="22"/>
      <c r="D21" s="22">
        <v>1</v>
      </c>
      <c r="E21" s="45" t="s">
        <v>58</v>
      </c>
      <c r="G21" s="61" t="s">
        <v>1176</v>
      </c>
      <c r="H21" s="66" t="s">
        <v>110</v>
      </c>
      <c r="I21" s="66" t="s">
        <v>110</v>
      </c>
      <c r="J21" s="18">
        <v>8</v>
      </c>
      <c r="K21" s="44" t="s">
        <v>111</v>
      </c>
      <c r="L21" s="20"/>
    </row>
    <row r="22" spans="1:12" ht="25.5" customHeight="1" x14ac:dyDescent="0.25">
      <c r="A22" s="17">
        <v>21</v>
      </c>
      <c r="B22" s="22" t="s">
        <v>59</v>
      </c>
      <c r="C22" s="22"/>
      <c r="D22" s="22">
        <v>1</v>
      </c>
      <c r="E22" s="45" t="s">
        <v>60</v>
      </c>
      <c r="G22" s="61" t="s">
        <v>1176</v>
      </c>
      <c r="H22" s="66" t="s">
        <v>110</v>
      </c>
      <c r="I22" s="66" t="s">
        <v>110</v>
      </c>
      <c r="J22" s="18">
        <v>8</v>
      </c>
      <c r="K22" s="44" t="s">
        <v>111</v>
      </c>
      <c r="L22" s="20"/>
    </row>
    <row r="23" spans="1:12" ht="25.5" customHeight="1" x14ac:dyDescent="0.25">
      <c r="A23" s="17">
        <v>22</v>
      </c>
      <c r="B23" s="22" t="s">
        <v>61</v>
      </c>
      <c r="C23" s="22"/>
      <c r="D23" s="22">
        <v>1</v>
      </c>
      <c r="E23" s="45" t="s">
        <v>62</v>
      </c>
      <c r="G23" s="61" t="s">
        <v>1176</v>
      </c>
      <c r="H23" s="66" t="s">
        <v>110</v>
      </c>
      <c r="I23" s="66" t="s">
        <v>110</v>
      </c>
      <c r="J23" s="18">
        <v>8</v>
      </c>
      <c r="K23" s="44" t="s">
        <v>111</v>
      </c>
      <c r="L23" s="20"/>
    </row>
    <row r="24" spans="1:12" ht="25.5" customHeight="1" x14ac:dyDescent="0.25">
      <c r="A24" s="17">
        <v>23</v>
      </c>
      <c r="B24" s="22" t="s">
        <v>63</v>
      </c>
      <c r="C24" s="22">
        <v>1</v>
      </c>
      <c r="D24" s="22"/>
      <c r="E24" s="45" t="s">
        <v>41</v>
      </c>
      <c r="G24" s="61" t="s">
        <v>1176</v>
      </c>
      <c r="H24" s="66" t="s">
        <v>110</v>
      </c>
      <c r="I24" s="66" t="s">
        <v>110</v>
      </c>
      <c r="J24" s="18">
        <v>8</v>
      </c>
      <c r="K24" s="44" t="s">
        <v>111</v>
      </c>
      <c r="L24" s="20"/>
    </row>
    <row r="25" spans="1:12" ht="25.5" customHeight="1" x14ac:dyDescent="0.25">
      <c r="A25" s="17">
        <v>24</v>
      </c>
      <c r="B25" s="22" t="s">
        <v>64</v>
      </c>
      <c r="C25" s="22"/>
      <c r="D25" s="22">
        <v>1</v>
      </c>
      <c r="E25" s="45" t="s">
        <v>65</v>
      </c>
      <c r="G25" s="61" t="s">
        <v>1176</v>
      </c>
      <c r="H25" s="66" t="s">
        <v>110</v>
      </c>
      <c r="I25" s="66" t="s">
        <v>110</v>
      </c>
      <c r="J25" s="18">
        <v>8</v>
      </c>
      <c r="K25" s="44" t="s">
        <v>111</v>
      </c>
      <c r="L25" s="20"/>
    </row>
    <row r="26" spans="1:12" ht="25.5" customHeight="1" x14ac:dyDescent="0.25">
      <c r="A26" s="17">
        <v>25</v>
      </c>
      <c r="B26" s="21" t="s">
        <v>66</v>
      </c>
      <c r="C26" s="21"/>
      <c r="D26" s="21">
        <v>1</v>
      </c>
      <c r="E26" s="13" t="s">
        <v>52</v>
      </c>
      <c r="G26" s="61" t="s">
        <v>1176</v>
      </c>
      <c r="H26" s="66" t="s">
        <v>110</v>
      </c>
      <c r="I26" s="66" t="s">
        <v>110</v>
      </c>
      <c r="J26" s="18">
        <v>8</v>
      </c>
      <c r="K26" s="44" t="s">
        <v>111</v>
      </c>
      <c r="L26" s="20"/>
    </row>
    <row r="27" spans="1:12" ht="25.5" customHeight="1" x14ac:dyDescent="0.25">
      <c r="A27" s="17">
        <v>26</v>
      </c>
      <c r="B27" s="22" t="s">
        <v>67</v>
      </c>
      <c r="C27" s="22"/>
      <c r="D27" s="22">
        <v>1</v>
      </c>
      <c r="E27" s="45" t="s">
        <v>52</v>
      </c>
      <c r="G27" s="61" t="s">
        <v>1176</v>
      </c>
      <c r="H27" s="66" t="s">
        <v>110</v>
      </c>
      <c r="I27" s="66" t="s">
        <v>110</v>
      </c>
      <c r="J27" s="18">
        <v>8</v>
      </c>
      <c r="K27" s="44" t="s">
        <v>111</v>
      </c>
      <c r="L27" s="20"/>
    </row>
    <row r="28" spans="1:12" ht="25.5" customHeight="1" x14ac:dyDescent="0.25">
      <c r="A28" s="17">
        <v>27</v>
      </c>
      <c r="B28" s="22" t="s">
        <v>68</v>
      </c>
      <c r="C28" s="22">
        <v>1</v>
      </c>
      <c r="D28" s="22"/>
      <c r="E28" s="45" t="s">
        <v>69</v>
      </c>
      <c r="G28" s="61" t="s">
        <v>1176</v>
      </c>
      <c r="H28" s="66" t="s">
        <v>110</v>
      </c>
      <c r="I28" s="66" t="s">
        <v>110</v>
      </c>
      <c r="J28" s="18">
        <v>8</v>
      </c>
      <c r="K28" s="44" t="s">
        <v>111</v>
      </c>
      <c r="L28" s="20"/>
    </row>
    <row r="29" spans="1:12" ht="25.5" customHeight="1" x14ac:dyDescent="0.25">
      <c r="A29" s="17">
        <v>28</v>
      </c>
      <c r="B29" s="21" t="s">
        <v>70</v>
      </c>
      <c r="C29" s="21"/>
      <c r="D29" s="21">
        <v>1</v>
      </c>
      <c r="E29" s="13" t="s">
        <v>71</v>
      </c>
      <c r="G29" s="61" t="s">
        <v>1176</v>
      </c>
      <c r="H29" s="66" t="s">
        <v>110</v>
      </c>
      <c r="I29" s="66" t="s">
        <v>110</v>
      </c>
      <c r="J29" s="18">
        <v>8</v>
      </c>
      <c r="K29" s="44" t="s">
        <v>111</v>
      </c>
      <c r="L29" s="20"/>
    </row>
    <row r="30" spans="1:12" ht="25.5" customHeight="1" x14ac:dyDescent="0.25">
      <c r="A30" s="17">
        <v>29</v>
      </c>
      <c r="B30" s="22" t="s">
        <v>72</v>
      </c>
      <c r="C30" s="22"/>
      <c r="D30" s="22">
        <v>1</v>
      </c>
      <c r="E30" s="45" t="s">
        <v>73</v>
      </c>
      <c r="G30" s="61" t="s">
        <v>1176</v>
      </c>
      <c r="H30" s="66" t="s">
        <v>110</v>
      </c>
      <c r="I30" s="66" t="s">
        <v>110</v>
      </c>
      <c r="J30" s="18">
        <v>8</v>
      </c>
      <c r="K30" s="44" t="s">
        <v>111</v>
      </c>
      <c r="L30" s="20"/>
    </row>
    <row r="31" spans="1:12" ht="25.5" customHeight="1" x14ac:dyDescent="0.25">
      <c r="A31" s="17">
        <v>30</v>
      </c>
      <c r="B31" s="22" t="s">
        <v>74</v>
      </c>
      <c r="C31" s="22">
        <v>1</v>
      </c>
      <c r="D31" s="22"/>
      <c r="E31" s="45" t="s">
        <v>75</v>
      </c>
      <c r="G31" s="61" t="s">
        <v>1176</v>
      </c>
      <c r="H31" s="66" t="s">
        <v>110</v>
      </c>
      <c r="I31" s="66" t="s">
        <v>110</v>
      </c>
      <c r="J31" s="18">
        <v>8</v>
      </c>
      <c r="K31" s="44" t="s">
        <v>111</v>
      </c>
      <c r="L31" s="20"/>
    </row>
    <row r="32" spans="1:12" ht="25.5" customHeight="1" x14ac:dyDescent="0.25">
      <c r="A32" s="17">
        <v>31</v>
      </c>
      <c r="B32" s="22" t="s">
        <v>76</v>
      </c>
      <c r="C32" s="22"/>
      <c r="D32" s="22">
        <v>1</v>
      </c>
      <c r="E32" s="45" t="s">
        <v>77</v>
      </c>
      <c r="G32" s="61" t="s">
        <v>1176</v>
      </c>
      <c r="H32" s="66" t="s">
        <v>110</v>
      </c>
      <c r="I32" s="66" t="s">
        <v>110</v>
      </c>
      <c r="J32" s="18">
        <v>8</v>
      </c>
      <c r="K32" s="44" t="s">
        <v>111</v>
      </c>
      <c r="L32" s="20"/>
    </row>
    <row r="33" spans="1:12" ht="25.5" customHeight="1" x14ac:dyDescent="0.25">
      <c r="A33" s="17">
        <v>32</v>
      </c>
      <c r="B33" s="21" t="s">
        <v>78</v>
      </c>
      <c r="C33" s="21"/>
      <c r="D33" s="21">
        <v>1</v>
      </c>
      <c r="E33" s="13" t="s">
        <v>56</v>
      </c>
      <c r="G33" s="61" t="s">
        <v>1176</v>
      </c>
      <c r="H33" s="66" t="s">
        <v>110</v>
      </c>
      <c r="I33" s="66" t="s">
        <v>110</v>
      </c>
      <c r="J33" s="18">
        <v>8</v>
      </c>
      <c r="K33" s="44" t="s">
        <v>111</v>
      </c>
      <c r="L33" s="20"/>
    </row>
    <row r="34" spans="1:12" ht="25.5" customHeight="1" x14ac:dyDescent="0.25">
      <c r="A34" s="17">
        <v>33</v>
      </c>
      <c r="B34" s="22" t="s">
        <v>79</v>
      </c>
      <c r="C34" s="22"/>
      <c r="D34" s="22">
        <v>1</v>
      </c>
      <c r="E34" s="45" t="s">
        <v>80</v>
      </c>
      <c r="G34" s="61" t="s">
        <v>1176</v>
      </c>
      <c r="H34" s="66" t="s">
        <v>110</v>
      </c>
      <c r="I34" s="66" t="s">
        <v>110</v>
      </c>
      <c r="J34" s="18">
        <v>8</v>
      </c>
      <c r="K34" s="44" t="s">
        <v>111</v>
      </c>
      <c r="L34" s="20"/>
    </row>
    <row r="35" spans="1:12" ht="25.5" customHeight="1" x14ac:dyDescent="0.25">
      <c r="A35" s="17">
        <v>34</v>
      </c>
      <c r="B35" s="22" t="s">
        <v>81</v>
      </c>
      <c r="C35" s="22"/>
      <c r="D35" s="22">
        <v>1</v>
      </c>
      <c r="E35" s="45" t="s">
        <v>82</v>
      </c>
      <c r="G35" s="61" t="s">
        <v>1176</v>
      </c>
      <c r="H35" s="66" t="s">
        <v>110</v>
      </c>
      <c r="I35" s="66" t="s">
        <v>110</v>
      </c>
      <c r="J35" s="18">
        <v>8</v>
      </c>
      <c r="K35" s="44" t="s">
        <v>111</v>
      </c>
      <c r="L35" s="20"/>
    </row>
    <row r="36" spans="1:12" ht="25.5" customHeight="1" x14ac:dyDescent="0.25">
      <c r="A36" s="17">
        <v>35</v>
      </c>
      <c r="B36" s="22" t="s">
        <v>83</v>
      </c>
      <c r="C36" s="22"/>
      <c r="D36" s="22">
        <v>1</v>
      </c>
      <c r="E36" s="45" t="s">
        <v>84</v>
      </c>
      <c r="G36" s="61" t="s">
        <v>1176</v>
      </c>
      <c r="H36" s="66" t="s">
        <v>110</v>
      </c>
      <c r="I36" s="66" t="s">
        <v>110</v>
      </c>
      <c r="J36" s="18">
        <v>8</v>
      </c>
      <c r="K36" s="44" t="s">
        <v>111</v>
      </c>
      <c r="L36" s="20"/>
    </row>
    <row r="37" spans="1:12" ht="25.5" customHeight="1" x14ac:dyDescent="0.25">
      <c r="A37" s="17">
        <v>36</v>
      </c>
      <c r="B37" s="22" t="s">
        <v>85</v>
      </c>
      <c r="C37" s="22">
        <v>1</v>
      </c>
      <c r="D37" s="22"/>
      <c r="E37" s="45" t="s">
        <v>86</v>
      </c>
      <c r="G37" s="61" t="s">
        <v>1176</v>
      </c>
      <c r="H37" s="66" t="s">
        <v>110</v>
      </c>
      <c r="I37" s="66" t="s">
        <v>110</v>
      </c>
      <c r="J37" s="18">
        <v>8</v>
      </c>
      <c r="K37" s="44" t="s">
        <v>111</v>
      </c>
      <c r="L37" s="20"/>
    </row>
    <row r="38" spans="1:12" ht="25.5" customHeight="1" x14ac:dyDescent="0.25">
      <c r="A38" s="17">
        <v>37</v>
      </c>
      <c r="B38" s="22" t="s">
        <v>87</v>
      </c>
      <c r="C38" s="22"/>
      <c r="D38" s="22">
        <v>1</v>
      </c>
      <c r="E38" s="45" t="s">
        <v>88</v>
      </c>
      <c r="G38" s="61" t="s">
        <v>1176</v>
      </c>
      <c r="H38" s="66" t="s">
        <v>110</v>
      </c>
      <c r="I38" s="66" t="s">
        <v>110</v>
      </c>
      <c r="J38" s="18">
        <v>8</v>
      </c>
      <c r="K38" s="44" t="s">
        <v>111</v>
      </c>
      <c r="L38" s="20"/>
    </row>
    <row r="39" spans="1:12" ht="25.5" customHeight="1" x14ac:dyDescent="0.25">
      <c r="A39" s="17">
        <v>38</v>
      </c>
      <c r="B39" s="22" t="s">
        <v>89</v>
      </c>
      <c r="C39" s="22"/>
      <c r="D39" s="22">
        <v>1</v>
      </c>
      <c r="E39" s="45" t="s">
        <v>90</v>
      </c>
      <c r="G39" s="61" t="s">
        <v>1176</v>
      </c>
      <c r="H39" s="66" t="s">
        <v>110</v>
      </c>
      <c r="I39" s="66" t="s">
        <v>110</v>
      </c>
      <c r="J39" s="18">
        <v>8</v>
      </c>
      <c r="K39" s="44" t="s">
        <v>111</v>
      </c>
      <c r="L39" s="20"/>
    </row>
    <row r="40" spans="1:12" ht="25.5" customHeight="1" x14ac:dyDescent="0.25">
      <c r="A40" s="17">
        <v>39</v>
      </c>
      <c r="B40" s="21" t="s">
        <v>91</v>
      </c>
      <c r="C40" s="21">
        <v>1</v>
      </c>
      <c r="D40" s="21"/>
      <c r="E40" s="13" t="s">
        <v>92</v>
      </c>
      <c r="G40" s="61" t="s">
        <v>1176</v>
      </c>
      <c r="H40" s="66" t="s">
        <v>110</v>
      </c>
      <c r="I40" s="66" t="s">
        <v>110</v>
      </c>
      <c r="J40" s="18">
        <v>8</v>
      </c>
      <c r="K40" s="44" t="s">
        <v>111</v>
      </c>
      <c r="L40" s="20"/>
    </row>
    <row r="41" spans="1:12" ht="25.5" customHeight="1" x14ac:dyDescent="0.25">
      <c r="A41" s="17">
        <v>40</v>
      </c>
      <c r="B41" s="22" t="s">
        <v>93</v>
      </c>
      <c r="C41" s="22"/>
      <c r="D41" s="22">
        <v>1</v>
      </c>
      <c r="E41" s="45" t="s">
        <v>94</v>
      </c>
      <c r="G41" s="61" t="s">
        <v>1176</v>
      </c>
      <c r="H41" s="66" t="s">
        <v>110</v>
      </c>
      <c r="I41" s="66" t="s">
        <v>110</v>
      </c>
      <c r="J41" s="18">
        <v>8</v>
      </c>
      <c r="K41" s="44" t="s">
        <v>111</v>
      </c>
      <c r="L41" s="20"/>
    </row>
    <row r="42" spans="1:12" ht="25.5" customHeight="1" x14ac:dyDescent="0.25">
      <c r="A42" s="17">
        <v>41</v>
      </c>
      <c r="B42" s="22" t="s">
        <v>95</v>
      </c>
      <c r="C42" s="22"/>
      <c r="D42" s="22">
        <v>1</v>
      </c>
      <c r="E42" s="45" t="s">
        <v>96</v>
      </c>
      <c r="G42" s="61" t="s">
        <v>1176</v>
      </c>
      <c r="H42" s="66" t="s">
        <v>110</v>
      </c>
      <c r="I42" s="66" t="s">
        <v>110</v>
      </c>
      <c r="J42" s="18">
        <v>8</v>
      </c>
      <c r="K42" s="44" t="s">
        <v>111</v>
      </c>
      <c r="L42" s="20"/>
    </row>
    <row r="43" spans="1:12" ht="25.5" customHeight="1" x14ac:dyDescent="0.25">
      <c r="A43" s="17">
        <v>42</v>
      </c>
      <c r="B43" s="22" t="s">
        <v>97</v>
      </c>
      <c r="C43" s="22">
        <v>1</v>
      </c>
      <c r="D43" s="22"/>
      <c r="E43" s="45" t="s">
        <v>25</v>
      </c>
      <c r="G43" s="61" t="s">
        <v>1176</v>
      </c>
      <c r="H43" s="66" t="s">
        <v>110</v>
      </c>
      <c r="I43" s="66" t="s">
        <v>110</v>
      </c>
      <c r="J43" s="18">
        <v>8</v>
      </c>
      <c r="K43" s="44" t="s">
        <v>111</v>
      </c>
      <c r="L43" s="20"/>
    </row>
    <row r="44" spans="1:12" ht="25.5" customHeight="1" x14ac:dyDescent="0.25">
      <c r="A44" s="17">
        <v>43</v>
      </c>
      <c r="B44" s="22" t="s">
        <v>98</v>
      </c>
      <c r="C44" s="22"/>
      <c r="D44" s="22">
        <v>1</v>
      </c>
      <c r="E44" s="45" t="s">
        <v>96</v>
      </c>
      <c r="G44" s="61" t="s">
        <v>1176</v>
      </c>
      <c r="H44" s="66" t="s">
        <v>110</v>
      </c>
      <c r="I44" s="66" t="s">
        <v>110</v>
      </c>
      <c r="J44" s="18">
        <v>8</v>
      </c>
      <c r="K44" s="44" t="s">
        <v>111</v>
      </c>
      <c r="L44" s="20"/>
    </row>
    <row r="45" spans="1:12" ht="25.5" customHeight="1" x14ac:dyDescent="0.25">
      <c r="A45" s="17">
        <v>44</v>
      </c>
      <c r="B45" s="22" t="s">
        <v>99</v>
      </c>
      <c r="C45" s="22">
        <v>1</v>
      </c>
      <c r="D45" s="22"/>
      <c r="E45" s="45" t="s">
        <v>100</v>
      </c>
      <c r="G45" s="61" t="s">
        <v>1176</v>
      </c>
      <c r="H45" s="66" t="s">
        <v>110</v>
      </c>
      <c r="I45" s="66" t="s">
        <v>110</v>
      </c>
      <c r="J45" s="18">
        <v>8</v>
      </c>
      <c r="K45" s="44" t="s">
        <v>111</v>
      </c>
      <c r="L45" s="20"/>
    </row>
    <row r="46" spans="1:12" ht="25.5" customHeight="1" x14ac:dyDescent="0.25">
      <c r="A46" s="17">
        <v>45</v>
      </c>
      <c r="B46" s="22" t="s">
        <v>101</v>
      </c>
      <c r="C46" s="22"/>
      <c r="D46" s="22">
        <v>1</v>
      </c>
      <c r="E46" s="45" t="s">
        <v>102</v>
      </c>
      <c r="G46" s="61" t="s">
        <v>1176</v>
      </c>
      <c r="H46" s="66" t="s">
        <v>110</v>
      </c>
      <c r="I46" s="66" t="s">
        <v>110</v>
      </c>
      <c r="J46" s="18">
        <v>8</v>
      </c>
      <c r="K46" s="44" t="s">
        <v>111</v>
      </c>
      <c r="L46" s="20"/>
    </row>
    <row r="47" spans="1:12" ht="25.5" customHeight="1" x14ac:dyDescent="0.25">
      <c r="A47" s="17">
        <v>46</v>
      </c>
      <c r="B47" s="22" t="s">
        <v>103</v>
      </c>
      <c r="C47" s="22">
        <v>1</v>
      </c>
      <c r="D47" s="22"/>
      <c r="E47" s="45" t="s">
        <v>104</v>
      </c>
      <c r="G47" s="61" t="s">
        <v>1176</v>
      </c>
      <c r="H47" s="66" t="s">
        <v>110</v>
      </c>
      <c r="I47" s="66" t="s">
        <v>110</v>
      </c>
      <c r="J47" s="18">
        <v>8</v>
      </c>
      <c r="K47" s="44" t="s">
        <v>111</v>
      </c>
      <c r="L47" s="20"/>
    </row>
    <row r="48" spans="1:12" ht="25.5" customHeight="1" x14ac:dyDescent="0.25">
      <c r="A48" s="17">
        <v>47</v>
      </c>
      <c r="B48" s="21" t="s">
        <v>105</v>
      </c>
      <c r="C48" s="21">
        <v>1</v>
      </c>
      <c r="D48" s="21"/>
      <c r="E48" s="13" t="s">
        <v>106</v>
      </c>
      <c r="G48" s="61" t="s">
        <v>1176</v>
      </c>
      <c r="H48" s="66" t="s">
        <v>110</v>
      </c>
      <c r="I48" s="66" t="s">
        <v>110</v>
      </c>
      <c r="J48" s="18">
        <v>8</v>
      </c>
      <c r="K48" s="44" t="s">
        <v>111</v>
      </c>
      <c r="L48" s="20"/>
    </row>
    <row r="49" spans="1:18" ht="25.5" customHeight="1" x14ac:dyDescent="0.25">
      <c r="A49" s="17">
        <v>48</v>
      </c>
      <c r="B49" s="22" t="s">
        <v>107</v>
      </c>
      <c r="C49" s="22">
        <v>1</v>
      </c>
      <c r="D49" s="22"/>
      <c r="E49" s="45" t="s">
        <v>108</v>
      </c>
      <c r="G49" s="61" t="s">
        <v>1176</v>
      </c>
      <c r="H49" s="66" t="s">
        <v>110</v>
      </c>
      <c r="I49" s="66" t="s">
        <v>110</v>
      </c>
      <c r="J49" s="18">
        <v>8</v>
      </c>
      <c r="K49" s="44" t="s">
        <v>111</v>
      </c>
      <c r="L49" s="20"/>
    </row>
    <row r="50" spans="1:18" s="30" customFormat="1" ht="25.5" customHeight="1" x14ac:dyDescent="0.25">
      <c r="A50" s="17">
        <v>49</v>
      </c>
      <c r="B50" s="17" t="s">
        <v>349</v>
      </c>
      <c r="C50" s="17"/>
      <c r="D50" s="17">
        <v>1</v>
      </c>
      <c r="E50" s="61" t="s">
        <v>615</v>
      </c>
      <c r="F50" s="31" t="s">
        <v>156</v>
      </c>
      <c r="G50" s="61" t="s">
        <v>1177</v>
      </c>
      <c r="H50" s="66" t="s">
        <v>650</v>
      </c>
      <c r="I50" s="66" t="s">
        <v>616</v>
      </c>
      <c r="J50" s="18">
        <v>24</v>
      </c>
      <c r="K50" s="61" t="s">
        <v>1140</v>
      </c>
      <c r="M50" s="56"/>
      <c r="N50" s="56"/>
      <c r="O50" s="56"/>
      <c r="P50" s="56"/>
      <c r="Q50" s="56"/>
      <c r="R50" s="50"/>
    </row>
    <row r="51" spans="1:18" ht="25.5" customHeight="1" x14ac:dyDescent="0.25">
      <c r="A51" s="17">
        <v>50</v>
      </c>
      <c r="B51" s="17" t="s">
        <v>619</v>
      </c>
      <c r="C51" s="17">
        <v>1</v>
      </c>
      <c r="D51" s="17"/>
      <c r="E51" s="61" t="s">
        <v>615</v>
      </c>
      <c r="F51" s="31" t="s">
        <v>156</v>
      </c>
      <c r="G51" s="61" t="s">
        <v>1177</v>
      </c>
      <c r="H51" s="66" t="s">
        <v>650</v>
      </c>
      <c r="I51" s="66" t="s">
        <v>651</v>
      </c>
      <c r="J51" s="18">
        <v>24</v>
      </c>
      <c r="K51" s="61" t="s">
        <v>1140</v>
      </c>
      <c r="L51" s="20"/>
    </row>
    <row r="52" spans="1:18" ht="25.5" customHeight="1" x14ac:dyDescent="0.25">
      <c r="A52" s="17">
        <v>51</v>
      </c>
      <c r="B52" s="17" t="s">
        <v>653</v>
      </c>
      <c r="C52" s="17">
        <v>1</v>
      </c>
      <c r="D52" s="17"/>
      <c r="E52" s="61" t="s">
        <v>620</v>
      </c>
      <c r="F52" s="31" t="s">
        <v>468</v>
      </c>
      <c r="G52" s="61" t="s">
        <v>1177</v>
      </c>
      <c r="H52" s="66" t="s">
        <v>650</v>
      </c>
      <c r="I52" s="66" t="s">
        <v>651</v>
      </c>
      <c r="J52" s="18">
        <v>24</v>
      </c>
      <c r="K52" s="61" t="s">
        <v>1140</v>
      </c>
      <c r="L52" s="20"/>
    </row>
    <row r="53" spans="1:18" ht="25.5" customHeight="1" x14ac:dyDescent="0.25">
      <c r="A53" s="17">
        <v>52</v>
      </c>
      <c r="B53" s="17" t="s">
        <v>621</v>
      </c>
      <c r="C53" s="17">
        <v>1</v>
      </c>
      <c r="D53" s="17"/>
      <c r="E53" s="61" t="s">
        <v>319</v>
      </c>
      <c r="F53" s="31" t="s">
        <v>179</v>
      </c>
      <c r="G53" s="61" t="s">
        <v>1177</v>
      </c>
      <c r="H53" s="66" t="s">
        <v>650</v>
      </c>
      <c r="I53" s="66" t="s">
        <v>651</v>
      </c>
      <c r="J53" s="18">
        <v>24</v>
      </c>
      <c r="K53" s="61" t="s">
        <v>1140</v>
      </c>
      <c r="L53" s="20"/>
    </row>
    <row r="54" spans="1:18" ht="25.5" customHeight="1" x14ac:dyDescent="0.25">
      <c r="A54" s="17">
        <v>53</v>
      </c>
      <c r="B54" s="17" t="s">
        <v>622</v>
      </c>
      <c r="C54" s="17">
        <v>1</v>
      </c>
      <c r="D54" s="17"/>
      <c r="E54" s="61" t="s">
        <v>623</v>
      </c>
      <c r="F54" s="31" t="s">
        <v>182</v>
      </c>
      <c r="G54" s="61" t="s">
        <v>1177</v>
      </c>
      <c r="H54" s="66" t="s">
        <v>650</v>
      </c>
      <c r="I54" s="66" t="s">
        <v>651</v>
      </c>
      <c r="J54" s="18">
        <v>24</v>
      </c>
      <c r="K54" s="61" t="s">
        <v>1140</v>
      </c>
      <c r="L54" s="20"/>
    </row>
    <row r="55" spans="1:18" ht="25.5" customHeight="1" x14ac:dyDescent="0.25">
      <c r="A55" s="17">
        <v>54</v>
      </c>
      <c r="B55" s="17" t="s">
        <v>624</v>
      </c>
      <c r="C55" s="17"/>
      <c r="D55" s="17">
        <v>1</v>
      </c>
      <c r="E55" s="61" t="s">
        <v>625</v>
      </c>
      <c r="F55" s="31" t="s">
        <v>1160</v>
      </c>
      <c r="G55" s="61" t="s">
        <v>1177</v>
      </c>
      <c r="H55" s="66" t="s">
        <v>650</v>
      </c>
      <c r="I55" s="66" t="s">
        <v>651</v>
      </c>
      <c r="J55" s="18">
        <v>24</v>
      </c>
      <c r="K55" s="61" t="s">
        <v>1140</v>
      </c>
      <c r="L55" s="20"/>
    </row>
    <row r="56" spans="1:18" ht="25.5" customHeight="1" x14ac:dyDescent="0.25">
      <c r="A56" s="17">
        <v>55</v>
      </c>
      <c r="B56" s="17" t="s">
        <v>626</v>
      </c>
      <c r="C56" s="17"/>
      <c r="D56" s="17">
        <v>1</v>
      </c>
      <c r="E56" s="61" t="s">
        <v>627</v>
      </c>
      <c r="F56" s="31" t="s">
        <v>220</v>
      </c>
      <c r="G56" s="61" t="s">
        <v>1177</v>
      </c>
      <c r="H56" s="66" t="s">
        <v>650</v>
      </c>
      <c r="I56" s="66" t="s">
        <v>651</v>
      </c>
      <c r="J56" s="18">
        <v>24</v>
      </c>
      <c r="K56" s="61" t="s">
        <v>1140</v>
      </c>
      <c r="L56" s="20"/>
    </row>
    <row r="57" spans="1:18" ht="25.5" customHeight="1" x14ac:dyDescent="0.25">
      <c r="A57" s="17">
        <v>56</v>
      </c>
      <c r="B57" s="17" t="s">
        <v>628</v>
      </c>
      <c r="C57" s="17"/>
      <c r="D57" s="17">
        <v>1</v>
      </c>
      <c r="E57" s="61" t="s">
        <v>629</v>
      </c>
      <c r="F57" s="31" t="s">
        <v>1160</v>
      </c>
      <c r="G57" s="61" t="s">
        <v>1177</v>
      </c>
      <c r="H57" s="66" t="s">
        <v>650</v>
      </c>
      <c r="I57" s="66" t="s">
        <v>651</v>
      </c>
      <c r="J57" s="18">
        <v>24</v>
      </c>
      <c r="K57" s="61" t="s">
        <v>1140</v>
      </c>
      <c r="L57" s="20"/>
    </row>
    <row r="58" spans="1:18" ht="25.5" customHeight="1" x14ac:dyDescent="0.25">
      <c r="A58" s="17">
        <v>57</v>
      </c>
      <c r="B58" s="17" t="s">
        <v>630</v>
      </c>
      <c r="C58" s="17"/>
      <c r="D58" s="17">
        <v>1</v>
      </c>
      <c r="E58" s="61" t="s">
        <v>631</v>
      </c>
      <c r="F58" s="31" t="s">
        <v>190</v>
      </c>
      <c r="G58" s="61" t="s">
        <v>1177</v>
      </c>
      <c r="H58" s="66" t="s">
        <v>650</v>
      </c>
      <c r="I58" s="66" t="s">
        <v>651</v>
      </c>
      <c r="J58" s="18">
        <v>24</v>
      </c>
      <c r="K58" s="61" t="s">
        <v>1140</v>
      </c>
      <c r="L58" s="20"/>
    </row>
    <row r="59" spans="1:18" ht="25.5" customHeight="1" x14ac:dyDescent="0.25">
      <c r="A59" s="17">
        <v>58</v>
      </c>
      <c r="B59" s="17" t="s">
        <v>632</v>
      </c>
      <c r="C59" s="17"/>
      <c r="D59" s="17">
        <v>1</v>
      </c>
      <c r="E59" s="61" t="s">
        <v>633</v>
      </c>
      <c r="F59" s="31" t="s">
        <v>1160</v>
      </c>
      <c r="G59" s="61" t="s">
        <v>1177</v>
      </c>
      <c r="H59" s="66" t="s">
        <v>650</v>
      </c>
      <c r="I59" s="66" t="s">
        <v>651</v>
      </c>
      <c r="J59" s="18">
        <v>24</v>
      </c>
      <c r="K59" s="61" t="s">
        <v>1140</v>
      </c>
      <c r="L59" s="20"/>
    </row>
    <row r="60" spans="1:18" ht="25.5" customHeight="1" x14ac:dyDescent="0.25">
      <c r="A60" s="17">
        <v>59</v>
      </c>
      <c r="B60" s="17" t="s">
        <v>634</v>
      </c>
      <c r="C60" s="17">
        <v>1</v>
      </c>
      <c r="D60" s="17"/>
      <c r="E60" s="61" t="s">
        <v>241</v>
      </c>
      <c r="F60" s="31" t="s">
        <v>220</v>
      </c>
      <c r="G60" s="61" t="s">
        <v>1177</v>
      </c>
      <c r="H60" s="66" t="s">
        <v>650</v>
      </c>
      <c r="I60" s="66" t="s">
        <v>651</v>
      </c>
      <c r="J60" s="18">
        <v>24</v>
      </c>
      <c r="K60" s="61" t="s">
        <v>1140</v>
      </c>
      <c r="L60" s="20"/>
    </row>
    <row r="61" spans="1:18" ht="25.5" customHeight="1" x14ac:dyDescent="0.25">
      <c r="A61" s="17">
        <v>60</v>
      </c>
      <c r="B61" s="17" t="s">
        <v>635</v>
      </c>
      <c r="C61" s="17">
        <v>1</v>
      </c>
      <c r="D61" s="17"/>
      <c r="E61" s="61" t="s">
        <v>636</v>
      </c>
      <c r="F61" s="31" t="s">
        <v>156</v>
      </c>
      <c r="G61" s="61" t="s">
        <v>1177</v>
      </c>
      <c r="H61" s="66" t="s">
        <v>650</v>
      </c>
      <c r="I61" s="66" t="s">
        <v>651</v>
      </c>
      <c r="J61" s="18">
        <v>24</v>
      </c>
      <c r="K61" s="61" t="s">
        <v>1140</v>
      </c>
      <c r="L61" s="20"/>
    </row>
    <row r="62" spans="1:18" ht="25.5" customHeight="1" x14ac:dyDescent="0.25">
      <c r="A62" s="17">
        <v>61</v>
      </c>
      <c r="B62" s="17" t="s">
        <v>637</v>
      </c>
      <c r="C62" s="17">
        <v>1</v>
      </c>
      <c r="D62" s="17"/>
      <c r="E62" s="61" t="s">
        <v>638</v>
      </c>
      <c r="F62" s="31" t="s">
        <v>1160</v>
      </c>
      <c r="G62" s="61" t="s">
        <v>1177</v>
      </c>
      <c r="H62" s="66" t="s">
        <v>650</v>
      </c>
      <c r="I62" s="66" t="s">
        <v>651</v>
      </c>
      <c r="J62" s="18">
        <v>24</v>
      </c>
      <c r="K62" s="61" t="s">
        <v>1140</v>
      </c>
      <c r="L62" s="20"/>
    </row>
    <row r="63" spans="1:18" ht="25.5" customHeight="1" x14ac:dyDescent="0.25">
      <c r="A63" s="17">
        <v>62</v>
      </c>
      <c r="B63" s="17" t="s">
        <v>639</v>
      </c>
      <c r="C63" s="17">
        <v>1</v>
      </c>
      <c r="D63" s="17"/>
      <c r="E63" s="61" t="s">
        <v>393</v>
      </c>
      <c r="F63" s="31" t="s">
        <v>151</v>
      </c>
      <c r="G63" s="61" t="s">
        <v>1177</v>
      </c>
      <c r="H63" s="66" t="s">
        <v>650</v>
      </c>
      <c r="I63" s="66" t="s">
        <v>651</v>
      </c>
      <c r="J63" s="18">
        <v>24</v>
      </c>
      <c r="K63" s="61" t="s">
        <v>1140</v>
      </c>
      <c r="L63" s="20"/>
    </row>
    <row r="64" spans="1:18" ht="25.5" customHeight="1" x14ac:dyDescent="0.25">
      <c r="A64" s="17">
        <v>63</v>
      </c>
      <c r="B64" s="17" t="s">
        <v>640</v>
      </c>
      <c r="C64" s="17"/>
      <c r="D64" s="17">
        <v>1</v>
      </c>
      <c r="E64" s="61" t="s">
        <v>641</v>
      </c>
      <c r="F64" s="31" t="s">
        <v>158</v>
      </c>
      <c r="G64" s="61" t="s">
        <v>1177</v>
      </c>
      <c r="H64" s="66" t="s">
        <v>650</v>
      </c>
      <c r="I64" s="66" t="s">
        <v>651</v>
      </c>
      <c r="J64" s="18">
        <v>24</v>
      </c>
      <c r="K64" s="61" t="s">
        <v>1140</v>
      </c>
      <c r="L64" s="20"/>
    </row>
    <row r="65" spans="1:12" ht="25.5" customHeight="1" x14ac:dyDescent="0.25">
      <c r="A65" s="17">
        <v>64</v>
      </c>
      <c r="B65" s="17" t="s">
        <v>642</v>
      </c>
      <c r="C65" s="17"/>
      <c r="D65" s="17">
        <v>1</v>
      </c>
      <c r="E65" s="61" t="s">
        <v>157</v>
      </c>
      <c r="F65" s="31" t="s">
        <v>158</v>
      </c>
      <c r="G65" s="61" t="s">
        <v>1177</v>
      </c>
      <c r="H65" s="66" t="s">
        <v>650</v>
      </c>
      <c r="I65" s="66" t="s">
        <v>651</v>
      </c>
      <c r="J65" s="18">
        <v>24</v>
      </c>
      <c r="K65" s="61" t="s">
        <v>1140</v>
      </c>
      <c r="L65" s="20"/>
    </row>
    <row r="66" spans="1:12" ht="25.5" customHeight="1" x14ac:dyDescent="0.25">
      <c r="A66" s="17">
        <v>65</v>
      </c>
      <c r="B66" s="17" t="s">
        <v>643</v>
      </c>
      <c r="C66" s="17"/>
      <c r="D66" s="17">
        <v>1</v>
      </c>
      <c r="E66" s="61" t="s">
        <v>297</v>
      </c>
      <c r="F66" s="31" t="s">
        <v>182</v>
      </c>
      <c r="G66" s="61" t="s">
        <v>1177</v>
      </c>
      <c r="H66" s="66" t="s">
        <v>650</v>
      </c>
      <c r="I66" s="66" t="s">
        <v>651</v>
      </c>
      <c r="J66" s="18">
        <v>24</v>
      </c>
      <c r="K66" s="61" t="s">
        <v>1140</v>
      </c>
      <c r="L66" s="20"/>
    </row>
    <row r="67" spans="1:12" ht="25.5" customHeight="1" x14ac:dyDescent="0.25">
      <c r="A67" s="17">
        <v>66</v>
      </c>
      <c r="B67" s="17" t="s">
        <v>644</v>
      </c>
      <c r="C67" s="17"/>
      <c r="D67" s="17">
        <v>1</v>
      </c>
      <c r="E67" s="61" t="s">
        <v>203</v>
      </c>
      <c r="F67" s="31" t="s">
        <v>468</v>
      </c>
      <c r="G67" s="61" t="s">
        <v>1177</v>
      </c>
      <c r="H67" s="66" t="s">
        <v>650</v>
      </c>
      <c r="I67" s="66" t="s">
        <v>651</v>
      </c>
      <c r="J67" s="18">
        <v>24</v>
      </c>
      <c r="K67" s="61" t="s">
        <v>1140</v>
      </c>
      <c r="L67" s="20"/>
    </row>
    <row r="68" spans="1:12" ht="25.5" customHeight="1" x14ac:dyDescent="0.25">
      <c r="A68" s="17">
        <v>67</v>
      </c>
      <c r="B68" s="17" t="s">
        <v>645</v>
      </c>
      <c r="C68" s="17"/>
      <c r="D68" s="17">
        <v>1</v>
      </c>
      <c r="E68" s="61" t="s">
        <v>646</v>
      </c>
      <c r="F68" s="31" t="s">
        <v>151</v>
      </c>
      <c r="G68" s="61" t="s">
        <v>1177</v>
      </c>
      <c r="H68" s="66" t="s">
        <v>650</v>
      </c>
      <c r="I68" s="66" t="s">
        <v>651</v>
      </c>
      <c r="J68" s="18">
        <v>24</v>
      </c>
      <c r="K68" s="61" t="s">
        <v>1140</v>
      </c>
      <c r="L68" s="20"/>
    </row>
    <row r="69" spans="1:12" ht="25.5" customHeight="1" x14ac:dyDescent="0.25">
      <c r="A69" s="17">
        <v>68</v>
      </c>
      <c r="B69" s="17" t="s">
        <v>647</v>
      </c>
      <c r="C69" s="17"/>
      <c r="D69" s="17">
        <v>1</v>
      </c>
      <c r="E69" s="61" t="s">
        <v>648</v>
      </c>
      <c r="F69" s="31" t="s">
        <v>1160</v>
      </c>
      <c r="G69" s="61" t="s">
        <v>1177</v>
      </c>
      <c r="H69" s="66" t="s">
        <v>650</v>
      </c>
      <c r="I69" s="66" t="s">
        <v>651</v>
      </c>
      <c r="J69" s="18">
        <v>24</v>
      </c>
      <c r="K69" s="61" t="s">
        <v>1140</v>
      </c>
      <c r="L69" s="20"/>
    </row>
    <row r="70" spans="1:12" ht="25.5" customHeight="1" x14ac:dyDescent="0.25">
      <c r="A70" s="17">
        <v>69</v>
      </c>
      <c r="B70" s="17" t="s">
        <v>649</v>
      </c>
      <c r="C70" s="17"/>
      <c r="D70" s="17">
        <v>1</v>
      </c>
      <c r="E70" s="61" t="s">
        <v>617</v>
      </c>
      <c r="F70" s="31" t="s">
        <v>1160</v>
      </c>
      <c r="G70" s="61" t="s">
        <v>1177</v>
      </c>
      <c r="H70" s="66" t="s">
        <v>650</v>
      </c>
      <c r="I70" s="66" t="s">
        <v>652</v>
      </c>
      <c r="J70" s="18">
        <v>16</v>
      </c>
      <c r="K70" s="61" t="s">
        <v>1140</v>
      </c>
      <c r="L70" s="20"/>
    </row>
    <row r="71" spans="1:12" ht="25.5" customHeight="1" x14ac:dyDescent="0.25">
      <c r="A71" s="17">
        <v>70</v>
      </c>
      <c r="B71" s="17" t="s">
        <v>618</v>
      </c>
      <c r="C71" s="17"/>
      <c r="D71" s="17">
        <v>1</v>
      </c>
      <c r="E71" s="61" t="s">
        <v>617</v>
      </c>
      <c r="F71" s="31" t="s">
        <v>1160</v>
      </c>
      <c r="G71" s="61" t="s">
        <v>1177</v>
      </c>
      <c r="H71" s="66" t="s">
        <v>650</v>
      </c>
      <c r="I71" s="66" t="s">
        <v>652</v>
      </c>
      <c r="J71" s="18">
        <v>16</v>
      </c>
      <c r="K71" s="61" t="s">
        <v>1140</v>
      </c>
      <c r="L71" s="20"/>
    </row>
    <row r="72" spans="1:12" ht="36" customHeight="1" x14ac:dyDescent="0.25">
      <c r="A72" s="17">
        <v>71</v>
      </c>
      <c r="B72" s="38" t="s">
        <v>654</v>
      </c>
      <c r="C72" s="39"/>
      <c r="D72" s="39">
        <v>0</v>
      </c>
      <c r="E72" s="19" t="s">
        <v>655</v>
      </c>
      <c r="F72" s="40" t="s">
        <v>1160</v>
      </c>
      <c r="G72" s="61" t="s">
        <v>1177</v>
      </c>
      <c r="H72" s="43" t="s">
        <v>650</v>
      </c>
      <c r="I72" s="43" t="s">
        <v>650</v>
      </c>
      <c r="J72" s="41">
        <v>8</v>
      </c>
      <c r="K72" s="61" t="s">
        <v>1140</v>
      </c>
      <c r="L72" s="73" t="s">
        <v>1180</v>
      </c>
    </row>
    <row r="73" spans="1:12" ht="35.25" customHeight="1" x14ac:dyDescent="0.25">
      <c r="A73" s="17">
        <v>72</v>
      </c>
      <c r="B73" s="38" t="s">
        <v>656</v>
      </c>
      <c r="C73" s="39">
        <v>0</v>
      </c>
      <c r="D73" s="39"/>
      <c r="E73" s="19" t="s">
        <v>625</v>
      </c>
      <c r="F73" s="40" t="s">
        <v>1160</v>
      </c>
      <c r="G73" s="61" t="s">
        <v>1177</v>
      </c>
      <c r="H73" s="43" t="s">
        <v>650</v>
      </c>
      <c r="I73" s="43" t="s">
        <v>650</v>
      </c>
      <c r="J73" s="41">
        <v>8</v>
      </c>
      <c r="K73" s="61" t="s">
        <v>1140</v>
      </c>
      <c r="L73" s="73" t="s">
        <v>1180</v>
      </c>
    </row>
    <row r="74" spans="1:12" ht="25.5" customHeight="1" x14ac:dyDescent="0.25">
      <c r="A74" s="17">
        <v>73</v>
      </c>
      <c r="B74" s="19" t="s">
        <v>117</v>
      </c>
      <c r="C74" s="19"/>
      <c r="D74" s="19">
        <v>1</v>
      </c>
      <c r="E74" s="44" t="s">
        <v>115</v>
      </c>
      <c r="F74" s="40" t="s">
        <v>116</v>
      </c>
      <c r="G74" s="61" t="s">
        <v>1177</v>
      </c>
      <c r="H74" s="67" t="s">
        <v>1144</v>
      </c>
      <c r="I74" s="67" t="s">
        <v>1144</v>
      </c>
      <c r="J74" s="41">
        <v>8</v>
      </c>
      <c r="K74" s="44" t="s">
        <v>114</v>
      </c>
      <c r="L74" s="20"/>
    </row>
    <row r="75" spans="1:12" ht="25.5" customHeight="1" x14ac:dyDescent="0.25">
      <c r="A75" s="17">
        <v>74</v>
      </c>
      <c r="B75" s="19" t="s">
        <v>118</v>
      </c>
      <c r="C75" s="19"/>
      <c r="D75" s="19">
        <v>1</v>
      </c>
      <c r="E75" s="44" t="s">
        <v>119</v>
      </c>
      <c r="F75" s="40" t="s">
        <v>116</v>
      </c>
      <c r="G75" s="61" t="s">
        <v>1177</v>
      </c>
      <c r="H75" s="67" t="s">
        <v>1144</v>
      </c>
      <c r="I75" s="67" t="s">
        <v>1144</v>
      </c>
      <c r="J75" s="41">
        <v>8</v>
      </c>
      <c r="K75" s="44" t="s">
        <v>114</v>
      </c>
      <c r="L75" s="20"/>
    </row>
    <row r="76" spans="1:12" ht="25.5" customHeight="1" x14ac:dyDescent="0.25">
      <c r="A76" s="17">
        <v>75</v>
      </c>
      <c r="B76" s="19" t="s">
        <v>120</v>
      </c>
      <c r="C76" s="19"/>
      <c r="D76" s="19">
        <v>1</v>
      </c>
      <c r="E76" s="44" t="s">
        <v>121</v>
      </c>
      <c r="F76" s="40" t="s">
        <v>116</v>
      </c>
      <c r="G76" s="61" t="s">
        <v>1177</v>
      </c>
      <c r="H76" s="67" t="s">
        <v>1144</v>
      </c>
      <c r="I76" s="67" t="s">
        <v>1144</v>
      </c>
      <c r="J76" s="41">
        <v>8</v>
      </c>
      <c r="K76" s="44" t="s">
        <v>114</v>
      </c>
      <c r="L76" s="20"/>
    </row>
    <row r="77" spans="1:12" ht="25.5" customHeight="1" x14ac:dyDescent="0.25">
      <c r="A77" s="17">
        <v>76</v>
      </c>
      <c r="B77" s="19" t="s">
        <v>122</v>
      </c>
      <c r="C77" s="19"/>
      <c r="D77" s="19">
        <v>1</v>
      </c>
      <c r="E77" s="44" t="s">
        <v>123</v>
      </c>
      <c r="F77" s="40" t="s">
        <v>116</v>
      </c>
      <c r="G77" s="61" t="s">
        <v>1177</v>
      </c>
      <c r="H77" s="67" t="s">
        <v>1144</v>
      </c>
      <c r="I77" s="67" t="s">
        <v>1144</v>
      </c>
      <c r="J77" s="41">
        <v>8</v>
      </c>
      <c r="K77" s="44" t="s">
        <v>114</v>
      </c>
      <c r="L77" s="20"/>
    </row>
    <row r="78" spans="1:12" ht="25.5" customHeight="1" x14ac:dyDescent="0.25">
      <c r="A78" s="17">
        <v>77</v>
      </c>
      <c r="B78" s="19" t="s">
        <v>124</v>
      </c>
      <c r="C78" s="19"/>
      <c r="D78" s="19">
        <v>1</v>
      </c>
      <c r="E78" s="44" t="s">
        <v>125</v>
      </c>
      <c r="F78" s="40" t="s">
        <v>116</v>
      </c>
      <c r="G78" s="61" t="s">
        <v>1177</v>
      </c>
      <c r="H78" s="67" t="s">
        <v>1144</v>
      </c>
      <c r="I78" s="67" t="s">
        <v>1144</v>
      </c>
      <c r="J78" s="41">
        <v>8</v>
      </c>
      <c r="K78" s="44" t="s">
        <v>114</v>
      </c>
      <c r="L78" s="20"/>
    </row>
    <row r="79" spans="1:12" ht="25.5" customHeight="1" x14ac:dyDescent="0.25">
      <c r="A79" s="17">
        <v>78</v>
      </c>
      <c r="B79" s="19" t="s">
        <v>126</v>
      </c>
      <c r="C79" s="19"/>
      <c r="D79" s="19">
        <v>1</v>
      </c>
      <c r="E79" s="44" t="s">
        <v>127</v>
      </c>
      <c r="F79" s="40" t="s">
        <v>116</v>
      </c>
      <c r="G79" s="61" t="s">
        <v>1177</v>
      </c>
      <c r="H79" s="67" t="s">
        <v>1144</v>
      </c>
      <c r="I79" s="67" t="s">
        <v>1144</v>
      </c>
      <c r="J79" s="41">
        <v>8</v>
      </c>
      <c r="K79" s="44" t="s">
        <v>114</v>
      </c>
      <c r="L79" s="20"/>
    </row>
    <row r="80" spans="1:12" ht="25.5" customHeight="1" x14ac:dyDescent="0.25">
      <c r="A80" s="17">
        <v>79</v>
      </c>
      <c r="B80" s="19" t="s">
        <v>128</v>
      </c>
      <c r="C80" s="19"/>
      <c r="D80" s="19">
        <v>1</v>
      </c>
      <c r="E80" s="44" t="s">
        <v>129</v>
      </c>
      <c r="F80" s="40" t="s">
        <v>116</v>
      </c>
      <c r="G80" s="61" t="s">
        <v>1177</v>
      </c>
      <c r="H80" s="67" t="s">
        <v>1144</v>
      </c>
      <c r="I80" s="67" t="s">
        <v>1144</v>
      </c>
      <c r="J80" s="41">
        <v>8</v>
      </c>
      <c r="K80" s="44" t="s">
        <v>114</v>
      </c>
      <c r="L80" s="20"/>
    </row>
    <row r="81" spans="1:12" ht="25.5" customHeight="1" x14ac:dyDescent="0.25">
      <c r="A81" s="17">
        <v>80</v>
      </c>
      <c r="B81" s="19" t="s">
        <v>130</v>
      </c>
      <c r="C81" s="19"/>
      <c r="D81" s="19">
        <v>1</v>
      </c>
      <c r="E81" s="44" t="s">
        <v>131</v>
      </c>
      <c r="F81" s="40" t="s">
        <v>116</v>
      </c>
      <c r="G81" s="61" t="s">
        <v>1177</v>
      </c>
      <c r="H81" s="67" t="s">
        <v>1144</v>
      </c>
      <c r="I81" s="67" t="s">
        <v>1144</v>
      </c>
      <c r="J81" s="41">
        <v>8</v>
      </c>
      <c r="K81" s="44" t="s">
        <v>114</v>
      </c>
      <c r="L81" s="20"/>
    </row>
    <row r="82" spans="1:12" ht="25.5" customHeight="1" x14ac:dyDescent="0.25">
      <c r="A82" s="17">
        <v>81</v>
      </c>
      <c r="B82" s="19" t="s">
        <v>132</v>
      </c>
      <c r="C82" s="19"/>
      <c r="D82" s="19">
        <v>1</v>
      </c>
      <c r="E82" s="44" t="s">
        <v>133</v>
      </c>
      <c r="F82" s="40" t="s">
        <v>116</v>
      </c>
      <c r="G82" s="61" t="s">
        <v>1177</v>
      </c>
      <c r="H82" s="67" t="s">
        <v>1144</v>
      </c>
      <c r="I82" s="67" t="s">
        <v>1144</v>
      </c>
      <c r="J82" s="41">
        <v>8</v>
      </c>
      <c r="K82" s="44" t="s">
        <v>114</v>
      </c>
      <c r="L82" s="20"/>
    </row>
    <row r="83" spans="1:12" ht="25.5" customHeight="1" x14ac:dyDescent="0.25">
      <c r="A83" s="17">
        <v>82</v>
      </c>
      <c r="B83" s="19" t="s">
        <v>1161</v>
      </c>
      <c r="C83" s="19"/>
      <c r="D83" s="19">
        <v>1</v>
      </c>
      <c r="E83" s="44" t="s">
        <v>1162</v>
      </c>
      <c r="F83" s="40" t="s">
        <v>116</v>
      </c>
      <c r="G83" s="61" t="s">
        <v>1177</v>
      </c>
      <c r="H83" s="67" t="s">
        <v>1144</v>
      </c>
      <c r="I83" s="67" t="s">
        <v>1144</v>
      </c>
      <c r="J83" s="41">
        <v>8</v>
      </c>
      <c r="K83" s="44" t="s">
        <v>114</v>
      </c>
      <c r="L83" s="20"/>
    </row>
    <row r="84" spans="1:12" ht="25.5" customHeight="1" x14ac:dyDescent="0.25">
      <c r="A84" s="17">
        <v>83</v>
      </c>
      <c r="B84" s="19" t="s">
        <v>134</v>
      </c>
      <c r="C84" s="19">
        <v>1</v>
      </c>
      <c r="D84" s="19"/>
      <c r="E84" s="44" t="s">
        <v>135</v>
      </c>
      <c r="F84" s="40" t="s">
        <v>151</v>
      </c>
      <c r="G84" s="61" t="s">
        <v>1177</v>
      </c>
      <c r="H84" s="67" t="s">
        <v>1144</v>
      </c>
      <c r="I84" s="67" t="s">
        <v>1144</v>
      </c>
      <c r="J84" s="41">
        <v>8</v>
      </c>
      <c r="K84" s="44" t="s">
        <v>114</v>
      </c>
      <c r="L84" s="20"/>
    </row>
    <row r="85" spans="1:12" ht="25.5" customHeight="1" x14ac:dyDescent="0.25">
      <c r="A85" s="17">
        <v>84</v>
      </c>
      <c r="B85" s="19" t="s">
        <v>137</v>
      </c>
      <c r="C85" s="19" t="s">
        <v>136</v>
      </c>
      <c r="D85" s="19">
        <v>1</v>
      </c>
      <c r="E85" s="44" t="s">
        <v>138</v>
      </c>
      <c r="F85" s="40" t="s">
        <v>151</v>
      </c>
      <c r="G85" s="61" t="s">
        <v>1177</v>
      </c>
      <c r="H85" s="67" t="s">
        <v>1144</v>
      </c>
      <c r="I85" s="67" t="s">
        <v>1144</v>
      </c>
      <c r="J85" s="41">
        <v>8</v>
      </c>
      <c r="K85" s="44" t="s">
        <v>114</v>
      </c>
      <c r="L85" s="20"/>
    </row>
    <row r="86" spans="1:12" ht="25.5" customHeight="1" x14ac:dyDescent="0.25">
      <c r="A86" s="17">
        <v>85</v>
      </c>
      <c r="B86" s="19" t="s">
        <v>139</v>
      </c>
      <c r="C86" s="19"/>
      <c r="D86" s="19">
        <v>1</v>
      </c>
      <c r="E86" s="44" t="s">
        <v>140</v>
      </c>
      <c r="F86" s="40" t="s">
        <v>151</v>
      </c>
      <c r="G86" s="61" t="s">
        <v>1177</v>
      </c>
      <c r="H86" s="67" t="s">
        <v>1144</v>
      </c>
      <c r="I86" s="67" t="s">
        <v>1144</v>
      </c>
      <c r="J86" s="41">
        <v>8</v>
      </c>
      <c r="K86" s="44" t="s">
        <v>114</v>
      </c>
      <c r="L86" s="20"/>
    </row>
    <row r="87" spans="1:12" ht="25.5" customHeight="1" x14ac:dyDescent="0.25">
      <c r="A87" s="17">
        <v>86</v>
      </c>
      <c r="B87" s="19" t="s">
        <v>141</v>
      </c>
      <c r="C87" s="19"/>
      <c r="D87" s="19">
        <v>1</v>
      </c>
      <c r="E87" s="44" t="s">
        <v>142</v>
      </c>
      <c r="F87" s="40" t="s">
        <v>151</v>
      </c>
      <c r="G87" s="61" t="s">
        <v>1177</v>
      </c>
      <c r="H87" s="67" t="s">
        <v>1144</v>
      </c>
      <c r="I87" s="67" t="s">
        <v>1144</v>
      </c>
      <c r="J87" s="41">
        <v>8</v>
      </c>
      <c r="K87" s="44" t="s">
        <v>114</v>
      </c>
      <c r="L87" s="20"/>
    </row>
    <row r="88" spans="1:12" ht="25.5" customHeight="1" x14ac:dyDescent="0.25">
      <c r="A88" s="17">
        <v>87</v>
      </c>
      <c r="B88" s="19" t="s">
        <v>143</v>
      </c>
      <c r="C88" s="19"/>
      <c r="D88" s="19">
        <v>1</v>
      </c>
      <c r="E88" s="44" t="s">
        <v>144</v>
      </c>
      <c r="F88" s="40" t="s">
        <v>151</v>
      </c>
      <c r="G88" s="61" t="s">
        <v>1177</v>
      </c>
      <c r="H88" s="67" t="s">
        <v>1144</v>
      </c>
      <c r="I88" s="67" t="s">
        <v>1144</v>
      </c>
      <c r="J88" s="41">
        <v>8</v>
      </c>
      <c r="K88" s="44" t="s">
        <v>114</v>
      </c>
      <c r="L88" s="20"/>
    </row>
    <row r="89" spans="1:12" ht="25.5" customHeight="1" x14ac:dyDescent="0.25">
      <c r="A89" s="17">
        <v>88</v>
      </c>
      <c r="B89" s="19" t="s">
        <v>145</v>
      </c>
      <c r="C89" s="19"/>
      <c r="D89" s="19">
        <v>1</v>
      </c>
      <c r="E89" s="44" t="s">
        <v>146</v>
      </c>
      <c r="F89" s="40" t="s">
        <v>151</v>
      </c>
      <c r="G89" s="61" t="s">
        <v>1177</v>
      </c>
      <c r="H89" s="67" t="s">
        <v>1144</v>
      </c>
      <c r="I89" s="67" t="s">
        <v>1144</v>
      </c>
      <c r="J89" s="41">
        <v>8</v>
      </c>
      <c r="K89" s="44" t="s">
        <v>114</v>
      </c>
      <c r="L89" s="20"/>
    </row>
    <row r="90" spans="1:12" ht="25.5" customHeight="1" x14ac:dyDescent="0.25">
      <c r="A90" s="17">
        <v>89</v>
      </c>
      <c r="B90" s="19" t="s">
        <v>147</v>
      </c>
      <c r="C90" s="19"/>
      <c r="D90" s="19">
        <v>1</v>
      </c>
      <c r="E90" s="44" t="s">
        <v>148</v>
      </c>
      <c r="F90" s="40" t="s">
        <v>151</v>
      </c>
      <c r="G90" s="61" t="s">
        <v>1177</v>
      </c>
      <c r="H90" s="67" t="s">
        <v>1144</v>
      </c>
      <c r="I90" s="67" t="s">
        <v>1144</v>
      </c>
      <c r="J90" s="41">
        <v>8</v>
      </c>
      <c r="K90" s="44" t="s">
        <v>114</v>
      </c>
      <c r="L90" s="20"/>
    </row>
    <row r="91" spans="1:12" ht="25.5" customHeight="1" x14ac:dyDescent="0.25">
      <c r="A91" s="17">
        <v>90</v>
      </c>
      <c r="B91" s="19" t="s">
        <v>149</v>
      </c>
      <c r="C91" s="19"/>
      <c r="D91" s="19">
        <v>1</v>
      </c>
      <c r="E91" s="44" t="s">
        <v>150</v>
      </c>
      <c r="F91" s="40" t="s">
        <v>151</v>
      </c>
      <c r="G91" s="61" t="s">
        <v>1177</v>
      </c>
      <c r="H91" s="67" t="s">
        <v>1144</v>
      </c>
      <c r="I91" s="67" t="s">
        <v>1144</v>
      </c>
      <c r="J91" s="41">
        <v>8</v>
      </c>
      <c r="K91" s="44" t="s">
        <v>114</v>
      </c>
      <c r="L91" s="20"/>
    </row>
    <row r="92" spans="1:12" ht="25.5" customHeight="1" x14ac:dyDescent="0.25">
      <c r="A92" s="17">
        <v>91</v>
      </c>
      <c r="B92" s="19" t="s">
        <v>152</v>
      </c>
      <c r="C92" s="19">
        <v>1</v>
      </c>
      <c r="D92" s="19"/>
      <c r="E92" s="44" t="s">
        <v>153</v>
      </c>
      <c r="F92" s="40" t="s">
        <v>151</v>
      </c>
      <c r="G92" s="61" t="s">
        <v>1177</v>
      </c>
      <c r="H92" s="67" t="s">
        <v>1144</v>
      </c>
      <c r="I92" s="67" t="s">
        <v>1144</v>
      </c>
      <c r="J92" s="41">
        <v>8</v>
      </c>
      <c r="K92" s="44" t="s">
        <v>114</v>
      </c>
      <c r="L92" s="20"/>
    </row>
    <row r="93" spans="1:12" ht="25.5" customHeight="1" x14ac:dyDescent="0.25">
      <c r="A93" s="17">
        <v>92</v>
      </c>
      <c r="B93" s="19" t="s">
        <v>1163</v>
      </c>
      <c r="C93" s="19"/>
      <c r="D93" s="19">
        <v>1</v>
      </c>
      <c r="E93" s="44" t="s">
        <v>1164</v>
      </c>
      <c r="F93" s="40" t="s">
        <v>151</v>
      </c>
      <c r="G93" s="61" t="s">
        <v>1177</v>
      </c>
      <c r="H93" s="67" t="s">
        <v>1144</v>
      </c>
      <c r="I93" s="67" t="s">
        <v>1144</v>
      </c>
      <c r="J93" s="41">
        <v>8</v>
      </c>
      <c r="K93" s="44" t="s">
        <v>114</v>
      </c>
      <c r="L93" s="20"/>
    </row>
    <row r="94" spans="1:12" ht="25.5" customHeight="1" x14ac:dyDescent="0.25">
      <c r="A94" s="17">
        <v>93</v>
      </c>
      <c r="B94" s="19" t="s">
        <v>154</v>
      </c>
      <c r="C94" s="19">
        <v>1</v>
      </c>
      <c r="D94" s="19"/>
      <c r="E94" s="44" t="s">
        <v>155</v>
      </c>
      <c r="F94" s="40" t="s">
        <v>156</v>
      </c>
      <c r="G94" s="61" t="s">
        <v>1177</v>
      </c>
      <c r="H94" s="67" t="s">
        <v>1144</v>
      </c>
      <c r="I94" s="67" t="s">
        <v>1144</v>
      </c>
      <c r="J94" s="41">
        <v>8</v>
      </c>
      <c r="K94" s="44" t="s">
        <v>114</v>
      </c>
      <c r="L94" s="20"/>
    </row>
    <row r="95" spans="1:12" ht="25.5" customHeight="1" x14ac:dyDescent="0.25">
      <c r="A95" s="17">
        <v>94</v>
      </c>
      <c r="B95" s="19" t="s">
        <v>1165</v>
      </c>
      <c r="C95" s="19">
        <v>1</v>
      </c>
      <c r="D95" s="19"/>
      <c r="E95" s="44" t="s">
        <v>1166</v>
      </c>
      <c r="F95" s="40" t="s">
        <v>156</v>
      </c>
      <c r="G95" s="61" t="s">
        <v>1177</v>
      </c>
      <c r="H95" s="67" t="s">
        <v>1144</v>
      </c>
      <c r="I95" s="67" t="s">
        <v>1144</v>
      </c>
      <c r="J95" s="41">
        <v>8</v>
      </c>
      <c r="K95" s="44" t="s">
        <v>114</v>
      </c>
      <c r="L95" s="20"/>
    </row>
    <row r="96" spans="1:12" ht="25.5" customHeight="1" x14ac:dyDescent="0.25">
      <c r="A96" s="17">
        <v>95</v>
      </c>
      <c r="B96" s="19" t="s">
        <v>1167</v>
      </c>
      <c r="C96" s="19"/>
      <c r="D96" s="19">
        <v>1</v>
      </c>
      <c r="E96" s="44" t="s">
        <v>253</v>
      </c>
      <c r="F96" s="40" t="s">
        <v>156</v>
      </c>
      <c r="G96" s="61" t="s">
        <v>1177</v>
      </c>
      <c r="H96" s="67" t="s">
        <v>1144</v>
      </c>
      <c r="I96" s="67" t="s">
        <v>1144</v>
      </c>
      <c r="J96" s="41">
        <v>8</v>
      </c>
      <c r="K96" s="44" t="s">
        <v>114</v>
      </c>
      <c r="L96" s="20"/>
    </row>
    <row r="97" spans="1:12" ht="25.5" customHeight="1" x14ac:dyDescent="0.25">
      <c r="A97" s="17">
        <v>96</v>
      </c>
      <c r="B97" s="19" t="s">
        <v>1168</v>
      </c>
      <c r="C97" s="19"/>
      <c r="D97" s="19">
        <v>1</v>
      </c>
      <c r="E97" s="44" t="s">
        <v>1169</v>
      </c>
      <c r="F97" s="40" t="s">
        <v>156</v>
      </c>
      <c r="G97" s="61" t="s">
        <v>1177</v>
      </c>
      <c r="H97" s="67" t="s">
        <v>1144</v>
      </c>
      <c r="I97" s="67" t="s">
        <v>1144</v>
      </c>
      <c r="J97" s="41">
        <v>8</v>
      </c>
      <c r="K97" s="44" t="s">
        <v>114</v>
      </c>
      <c r="L97" s="20"/>
    </row>
    <row r="98" spans="1:12" ht="25.5" customHeight="1" x14ac:dyDescent="0.25">
      <c r="A98" s="17">
        <v>97</v>
      </c>
      <c r="B98" s="19" t="s">
        <v>159</v>
      </c>
      <c r="C98" s="19">
        <v>1</v>
      </c>
      <c r="D98" s="19"/>
      <c r="E98" s="44" t="s">
        <v>160</v>
      </c>
      <c r="F98" s="40" t="s">
        <v>158</v>
      </c>
      <c r="G98" s="61" t="s">
        <v>1177</v>
      </c>
      <c r="H98" s="67" t="s">
        <v>1144</v>
      </c>
      <c r="I98" s="67" t="s">
        <v>1144</v>
      </c>
      <c r="J98" s="41">
        <v>8</v>
      </c>
      <c r="K98" s="44" t="s">
        <v>114</v>
      </c>
      <c r="L98" s="20"/>
    </row>
    <row r="99" spans="1:12" ht="25.5" customHeight="1" x14ac:dyDescent="0.25">
      <c r="A99" s="17">
        <v>98</v>
      </c>
      <c r="B99" s="19" t="s">
        <v>161</v>
      </c>
      <c r="C99" s="19">
        <v>1</v>
      </c>
      <c r="D99" s="19"/>
      <c r="E99" s="44" t="s">
        <v>162</v>
      </c>
      <c r="F99" s="40" t="s">
        <v>158</v>
      </c>
      <c r="G99" s="61" t="s">
        <v>1177</v>
      </c>
      <c r="H99" s="67" t="s">
        <v>1144</v>
      </c>
      <c r="I99" s="67" t="s">
        <v>1144</v>
      </c>
      <c r="J99" s="41">
        <v>8</v>
      </c>
      <c r="K99" s="44" t="s">
        <v>114</v>
      </c>
      <c r="L99" s="20"/>
    </row>
    <row r="100" spans="1:12" ht="25.5" customHeight="1" x14ac:dyDescent="0.25">
      <c r="A100" s="17">
        <v>99</v>
      </c>
      <c r="B100" s="19" t="s">
        <v>163</v>
      </c>
      <c r="C100" s="19">
        <v>1</v>
      </c>
      <c r="D100" s="19"/>
      <c r="E100" s="44" t="s">
        <v>164</v>
      </c>
      <c r="F100" s="40" t="s">
        <v>158</v>
      </c>
      <c r="G100" s="61" t="s">
        <v>1177</v>
      </c>
      <c r="H100" s="67" t="s">
        <v>1144</v>
      </c>
      <c r="I100" s="67" t="s">
        <v>1144</v>
      </c>
      <c r="J100" s="41">
        <v>8</v>
      </c>
      <c r="K100" s="44" t="s">
        <v>114</v>
      </c>
      <c r="L100" s="20"/>
    </row>
    <row r="101" spans="1:12" ht="25.5" customHeight="1" x14ac:dyDescent="0.25">
      <c r="A101" s="17">
        <v>100</v>
      </c>
      <c r="B101" s="19" t="s">
        <v>165</v>
      </c>
      <c r="C101" s="19">
        <v>1</v>
      </c>
      <c r="D101" s="19"/>
      <c r="E101" s="44" t="s">
        <v>166</v>
      </c>
      <c r="F101" s="40" t="s">
        <v>158</v>
      </c>
      <c r="G101" s="61" t="s">
        <v>1177</v>
      </c>
      <c r="H101" s="67" t="s">
        <v>1144</v>
      </c>
      <c r="I101" s="67" t="s">
        <v>1144</v>
      </c>
      <c r="J101" s="41">
        <v>8</v>
      </c>
      <c r="K101" s="44" t="s">
        <v>114</v>
      </c>
      <c r="L101" s="20"/>
    </row>
    <row r="102" spans="1:12" ht="25.5" customHeight="1" x14ac:dyDescent="0.25">
      <c r="A102" s="17">
        <v>101</v>
      </c>
      <c r="B102" s="19" t="s">
        <v>167</v>
      </c>
      <c r="C102" s="19"/>
      <c r="D102" s="19">
        <v>1</v>
      </c>
      <c r="E102" s="44" t="s">
        <v>168</v>
      </c>
      <c r="F102" s="40" t="s">
        <v>158</v>
      </c>
      <c r="G102" s="61" t="s">
        <v>1177</v>
      </c>
      <c r="H102" s="67" t="s">
        <v>1144</v>
      </c>
      <c r="I102" s="67" t="s">
        <v>1144</v>
      </c>
      <c r="J102" s="41">
        <v>8</v>
      </c>
      <c r="K102" s="44" t="s">
        <v>114</v>
      </c>
      <c r="L102" s="20"/>
    </row>
    <row r="103" spans="1:12" ht="25.5" customHeight="1" x14ac:dyDescent="0.25">
      <c r="A103" s="17">
        <v>102</v>
      </c>
      <c r="B103" s="19" t="s">
        <v>169</v>
      </c>
      <c r="C103" s="19"/>
      <c r="D103" s="19">
        <v>1</v>
      </c>
      <c r="E103" s="44" t="s">
        <v>170</v>
      </c>
      <c r="F103" s="40" t="s">
        <v>158</v>
      </c>
      <c r="G103" s="61" t="s">
        <v>1177</v>
      </c>
      <c r="H103" s="67" t="s">
        <v>1144</v>
      </c>
      <c r="I103" s="67" t="s">
        <v>1144</v>
      </c>
      <c r="J103" s="41">
        <v>8</v>
      </c>
      <c r="K103" s="44" t="s">
        <v>114</v>
      </c>
      <c r="L103" s="20"/>
    </row>
    <row r="104" spans="1:12" ht="25.5" customHeight="1" x14ac:dyDescent="0.25">
      <c r="A104" s="17">
        <v>103</v>
      </c>
      <c r="B104" s="19" t="s">
        <v>171</v>
      </c>
      <c r="C104" s="19"/>
      <c r="D104" s="19">
        <v>1</v>
      </c>
      <c r="E104" s="44" t="s">
        <v>172</v>
      </c>
      <c r="F104" s="40" t="s">
        <v>158</v>
      </c>
      <c r="G104" s="61" t="s">
        <v>1177</v>
      </c>
      <c r="H104" s="67" t="s">
        <v>1144</v>
      </c>
      <c r="I104" s="67" t="s">
        <v>1144</v>
      </c>
      <c r="J104" s="41">
        <v>8</v>
      </c>
      <c r="K104" s="44" t="s">
        <v>114</v>
      </c>
      <c r="L104" s="20"/>
    </row>
    <row r="105" spans="1:12" ht="25.5" customHeight="1" x14ac:dyDescent="0.25">
      <c r="A105" s="17">
        <v>104</v>
      </c>
      <c r="B105" s="19" t="s">
        <v>173</v>
      </c>
      <c r="C105" s="19"/>
      <c r="D105" s="19">
        <v>1</v>
      </c>
      <c r="E105" s="44" t="s">
        <v>174</v>
      </c>
      <c r="F105" s="40" t="s">
        <v>156</v>
      </c>
      <c r="G105" s="61" t="s">
        <v>1177</v>
      </c>
      <c r="H105" s="67" t="s">
        <v>1144</v>
      </c>
      <c r="I105" s="67" t="s">
        <v>1144</v>
      </c>
      <c r="J105" s="41">
        <v>8</v>
      </c>
      <c r="K105" s="44" t="s">
        <v>114</v>
      </c>
      <c r="L105" s="20"/>
    </row>
    <row r="106" spans="1:12" ht="25.5" customHeight="1" x14ac:dyDescent="0.25">
      <c r="A106" s="17">
        <v>105</v>
      </c>
      <c r="B106" s="19" t="s">
        <v>175</v>
      </c>
      <c r="C106" s="19"/>
      <c r="D106" s="19">
        <v>1</v>
      </c>
      <c r="E106" s="44" t="s">
        <v>176</v>
      </c>
      <c r="F106" s="40" t="s">
        <v>156</v>
      </c>
      <c r="G106" s="61" t="s">
        <v>1177</v>
      </c>
      <c r="H106" s="67" t="s">
        <v>1144</v>
      </c>
      <c r="I106" s="67" t="s">
        <v>1144</v>
      </c>
      <c r="J106" s="41">
        <v>8</v>
      </c>
      <c r="K106" s="44" t="s">
        <v>114</v>
      </c>
      <c r="L106" s="20"/>
    </row>
    <row r="107" spans="1:12" ht="25.5" customHeight="1" x14ac:dyDescent="0.25">
      <c r="A107" s="17">
        <v>106</v>
      </c>
      <c r="B107" s="19" t="s">
        <v>177</v>
      </c>
      <c r="C107" s="19"/>
      <c r="D107" s="19">
        <v>1</v>
      </c>
      <c r="E107" s="44" t="s">
        <v>178</v>
      </c>
      <c r="F107" s="40" t="s">
        <v>179</v>
      </c>
      <c r="G107" s="61" t="s">
        <v>1177</v>
      </c>
      <c r="H107" s="67" t="s">
        <v>1144</v>
      </c>
      <c r="I107" s="67" t="s">
        <v>1144</v>
      </c>
      <c r="J107" s="41">
        <v>8</v>
      </c>
      <c r="K107" s="44" t="s">
        <v>114</v>
      </c>
      <c r="L107" s="20"/>
    </row>
    <row r="108" spans="1:12" ht="25.5" customHeight="1" x14ac:dyDescent="0.25">
      <c r="A108" s="17">
        <v>107</v>
      </c>
      <c r="B108" s="19" t="s">
        <v>180</v>
      </c>
      <c r="C108" s="19"/>
      <c r="D108" s="19">
        <v>1</v>
      </c>
      <c r="E108" s="44" t="s">
        <v>181</v>
      </c>
      <c r="F108" s="40" t="s">
        <v>182</v>
      </c>
      <c r="G108" s="61" t="s">
        <v>1177</v>
      </c>
      <c r="H108" s="67" t="s">
        <v>1144</v>
      </c>
      <c r="I108" s="67" t="s">
        <v>1144</v>
      </c>
      <c r="J108" s="41">
        <v>8</v>
      </c>
      <c r="K108" s="44" t="s">
        <v>114</v>
      </c>
      <c r="L108" s="20"/>
    </row>
    <row r="109" spans="1:12" ht="25.5" customHeight="1" x14ac:dyDescent="0.25">
      <c r="A109" s="17">
        <v>108</v>
      </c>
      <c r="B109" s="19" t="s">
        <v>183</v>
      </c>
      <c r="C109" s="19"/>
      <c r="D109" s="19">
        <v>1</v>
      </c>
      <c r="E109" s="44" t="s">
        <v>184</v>
      </c>
      <c r="F109" s="40" t="s">
        <v>182</v>
      </c>
      <c r="G109" s="61" t="s">
        <v>1177</v>
      </c>
      <c r="H109" s="67" t="s">
        <v>1144</v>
      </c>
      <c r="I109" s="67" t="s">
        <v>1144</v>
      </c>
      <c r="J109" s="41">
        <v>8</v>
      </c>
      <c r="K109" s="44" t="s">
        <v>114</v>
      </c>
      <c r="L109" s="20"/>
    </row>
    <row r="110" spans="1:12" ht="25.5" customHeight="1" x14ac:dyDescent="0.25">
      <c r="A110" s="17">
        <v>109</v>
      </c>
      <c r="B110" s="19" t="s">
        <v>185</v>
      </c>
      <c r="C110" s="19"/>
      <c r="D110" s="19">
        <v>1</v>
      </c>
      <c r="E110" s="44" t="s">
        <v>186</v>
      </c>
      <c r="F110" s="40" t="s">
        <v>187</v>
      </c>
      <c r="G110" s="61" t="s">
        <v>1177</v>
      </c>
      <c r="H110" s="67" t="s">
        <v>1144</v>
      </c>
      <c r="I110" s="67" t="s">
        <v>1144</v>
      </c>
      <c r="J110" s="41">
        <v>8</v>
      </c>
      <c r="K110" s="44" t="s">
        <v>114</v>
      </c>
      <c r="L110" s="20"/>
    </row>
    <row r="111" spans="1:12" ht="25.5" customHeight="1" x14ac:dyDescent="0.25">
      <c r="A111" s="17">
        <v>110</v>
      </c>
      <c r="B111" s="19" t="s">
        <v>188</v>
      </c>
      <c r="C111" s="19">
        <v>1</v>
      </c>
      <c r="D111" s="19"/>
      <c r="E111" s="62" t="s">
        <v>189</v>
      </c>
      <c r="F111" s="40" t="s">
        <v>190</v>
      </c>
      <c r="G111" s="61" t="s">
        <v>1177</v>
      </c>
      <c r="H111" s="67" t="s">
        <v>1144</v>
      </c>
      <c r="I111" s="67" t="s">
        <v>1144</v>
      </c>
      <c r="J111" s="41">
        <v>8</v>
      </c>
      <c r="K111" s="44" t="s">
        <v>114</v>
      </c>
      <c r="L111" s="20"/>
    </row>
    <row r="112" spans="1:12" ht="25.5" customHeight="1" x14ac:dyDescent="0.25">
      <c r="A112" s="17">
        <v>111</v>
      </c>
      <c r="B112" s="19" t="s">
        <v>191</v>
      </c>
      <c r="C112" s="19"/>
      <c r="D112" s="19">
        <v>1</v>
      </c>
      <c r="E112" s="44" t="s">
        <v>192</v>
      </c>
      <c r="F112" s="40" t="s">
        <v>190</v>
      </c>
      <c r="G112" s="61" t="s">
        <v>1177</v>
      </c>
      <c r="H112" s="67" t="s">
        <v>1144</v>
      </c>
      <c r="I112" s="67" t="s">
        <v>1144</v>
      </c>
      <c r="J112" s="41">
        <v>8</v>
      </c>
      <c r="K112" s="44" t="s">
        <v>114</v>
      </c>
      <c r="L112" s="20"/>
    </row>
    <row r="113" spans="1:12" ht="25.5" customHeight="1" x14ac:dyDescent="0.25">
      <c r="A113" s="17">
        <v>112</v>
      </c>
      <c r="B113" s="19" t="s">
        <v>349</v>
      </c>
      <c r="C113" s="19"/>
      <c r="D113" s="19">
        <v>0</v>
      </c>
      <c r="E113" s="44" t="s">
        <v>1170</v>
      </c>
      <c r="F113" s="40" t="s">
        <v>156</v>
      </c>
      <c r="G113" s="61" t="s">
        <v>1177</v>
      </c>
      <c r="H113" s="67" t="s">
        <v>1144</v>
      </c>
      <c r="I113" s="67" t="s">
        <v>1144</v>
      </c>
      <c r="J113" s="41">
        <v>8</v>
      </c>
      <c r="K113" s="44" t="s">
        <v>114</v>
      </c>
      <c r="L113" s="20" t="s">
        <v>1181</v>
      </c>
    </row>
    <row r="114" spans="1:12" ht="25.5" customHeight="1" x14ac:dyDescent="0.25">
      <c r="A114" s="17">
        <v>113</v>
      </c>
      <c r="B114" s="19" t="s">
        <v>193</v>
      </c>
      <c r="C114" s="19"/>
      <c r="D114" s="19">
        <v>1</v>
      </c>
      <c r="E114" s="44" t="s">
        <v>194</v>
      </c>
      <c r="F114" s="40" t="s">
        <v>156</v>
      </c>
      <c r="G114" s="61" t="s">
        <v>1177</v>
      </c>
      <c r="H114" s="67" t="s">
        <v>1144</v>
      </c>
      <c r="I114" s="67" t="s">
        <v>1144</v>
      </c>
      <c r="J114" s="41">
        <v>8</v>
      </c>
      <c r="K114" s="44" t="s">
        <v>114</v>
      </c>
      <c r="L114" s="20"/>
    </row>
    <row r="115" spans="1:12" ht="25.5" customHeight="1" x14ac:dyDescent="0.25">
      <c r="A115" s="17">
        <v>114</v>
      </c>
      <c r="B115" s="19" t="s">
        <v>195</v>
      </c>
      <c r="C115" s="19"/>
      <c r="D115" s="19">
        <v>1</v>
      </c>
      <c r="E115" s="44" t="s">
        <v>196</v>
      </c>
      <c r="F115" s="40" t="s">
        <v>156</v>
      </c>
      <c r="G115" s="61" t="s">
        <v>1177</v>
      </c>
      <c r="H115" s="67" t="s">
        <v>1144</v>
      </c>
      <c r="I115" s="67" t="s">
        <v>1144</v>
      </c>
      <c r="J115" s="41">
        <v>8</v>
      </c>
      <c r="K115" s="44" t="s">
        <v>114</v>
      </c>
      <c r="L115" s="20"/>
    </row>
    <row r="116" spans="1:12" ht="25.5" customHeight="1" x14ac:dyDescent="0.25">
      <c r="A116" s="17">
        <v>115</v>
      </c>
      <c r="B116" s="19" t="s">
        <v>197</v>
      </c>
      <c r="C116" s="19">
        <v>1</v>
      </c>
      <c r="D116" s="19"/>
      <c r="E116" s="44" t="s">
        <v>198</v>
      </c>
      <c r="F116" s="40" t="s">
        <v>156</v>
      </c>
      <c r="G116" s="61" t="s">
        <v>1177</v>
      </c>
      <c r="H116" s="67" t="s">
        <v>1144</v>
      </c>
      <c r="I116" s="67" t="s">
        <v>1144</v>
      </c>
      <c r="J116" s="41">
        <v>8</v>
      </c>
      <c r="K116" s="44" t="s">
        <v>114</v>
      </c>
      <c r="L116" s="20"/>
    </row>
    <row r="117" spans="1:12" ht="25.5" customHeight="1" x14ac:dyDescent="0.25">
      <c r="A117" s="17">
        <v>116</v>
      </c>
      <c r="B117" s="19" t="s">
        <v>199</v>
      </c>
      <c r="C117" s="19"/>
      <c r="D117" s="19">
        <v>1</v>
      </c>
      <c r="E117" s="44" t="s">
        <v>200</v>
      </c>
      <c r="F117" s="40" t="s">
        <v>201</v>
      </c>
      <c r="G117" s="61" t="s">
        <v>1177</v>
      </c>
      <c r="H117" s="67" t="s">
        <v>1144</v>
      </c>
      <c r="I117" s="67" t="s">
        <v>1144</v>
      </c>
      <c r="J117" s="41">
        <v>8</v>
      </c>
      <c r="K117" s="44" t="s">
        <v>114</v>
      </c>
      <c r="L117" s="20"/>
    </row>
    <row r="118" spans="1:12" ht="25.5" customHeight="1" x14ac:dyDescent="0.25">
      <c r="A118" s="17">
        <v>117</v>
      </c>
      <c r="B118" s="19" t="s">
        <v>202</v>
      </c>
      <c r="C118" s="19"/>
      <c r="D118" s="19">
        <v>1</v>
      </c>
      <c r="E118" s="44" t="s">
        <v>203</v>
      </c>
      <c r="F118" s="40" t="s">
        <v>201</v>
      </c>
      <c r="G118" s="61" t="s">
        <v>1177</v>
      </c>
      <c r="H118" s="67" t="s">
        <v>1144</v>
      </c>
      <c r="I118" s="67" t="s">
        <v>1144</v>
      </c>
      <c r="J118" s="41">
        <v>8</v>
      </c>
      <c r="K118" s="44" t="s">
        <v>114</v>
      </c>
      <c r="L118" s="20"/>
    </row>
    <row r="119" spans="1:12" ht="25.5" customHeight="1" x14ac:dyDescent="0.25">
      <c r="A119" s="17">
        <v>118</v>
      </c>
      <c r="B119" s="19" t="s">
        <v>204</v>
      </c>
      <c r="C119" s="19"/>
      <c r="D119" s="19">
        <v>1</v>
      </c>
      <c r="E119" s="44" t="s">
        <v>205</v>
      </c>
      <c r="F119" s="40" t="s">
        <v>201</v>
      </c>
      <c r="G119" s="61" t="s">
        <v>1177</v>
      </c>
      <c r="H119" s="67" t="s">
        <v>1144</v>
      </c>
      <c r="I119" s="67" t="s">
        <v>1144</v>
      </c>
      <c r="J119" s="41">
        <v>8</v>
      </c>
      <c r="K119" s="44" t="s">
        <v>114</v>
      </c>
      <c r="L119" s="20"/>
    </row>
    <row r="120" spans="1:12" ht="25.5" customHeight="1" x14ac:dyDescent="0.25">
      <c r="A120" s="17">
        <v>119</v>
      </c>
      <c r="B120" s="19" t="s">
        <v>206</v>
      </c>
      <c r="C120" s="19"/>
      <c r="D120" s="19">
        <v>1</v>
      </c>
      <c r="E120" s="44" t="s">
        <v>207</v>
      </c>
      <c r="F120" s="40" t="s">
        <v>201</v>
      </c>
      <c r="G120" s="61" t="s">
        <v>1177</v>
      </c>
      <c r="H120" s="67" t="s">
        <v>1144</v>
      </c>
      <c r="I120" s="67" t="s">
        <v>1144</v>
      </c>
      <c r="J120" s="41">
        <v>8</v>
      </c>
      <c r="K120" s="44" t="s">
        <v>114</v>
      </c>
      <c r="L120" s="20"/>
    </row>
    <row r="121" spans="1:12" ht="25.5" customHeight="1" x14ac:dyDescent="0.25">
      <c r="A121" s="17">
        <v>120</v>
      </c>
      <c r="B121" s="19" t="s">
        <v>208</v>
      </c>
      <c r="C121" s="19">
        <v>1</v>
      </c>
      <c r="D121" s="19"/>
      <c r="E121" s="44" t="s">
        <v>209</v>
      </c>
      <c r="F121" s="40" t="s">
        <v>201</v>
      </c>
      <c r="G121" s="61" t="s">
        <v>1177</v>
      </c>
      <c r="H121" s="67" t="s">
        <v>1144</v>
      </c>
      <c r="I121" s="67" t="s">
        <v>1144</v>
      </c>
      <c r="J121" s="41">
        <v>8</v>
      </c>
      <c r="K121" s="44" t="s">
        <v>114</v>
      </c>
      <c r="L121" s="20"/>
    </row>
    <row r="122" spans="1:12" ht="25.5" customHeight="1" x14ac:dyDescent="0.25">
      <c r="A122" s="17">
        <v>121</v>
      </c>
      <c r="B122" s="19" t="s">
        <v>210</v>
      </c>
      <c r="C122" s="19">
        <v>1</v>
      </c>
      <c r="D122" s="19"/>
      <c r="E122" s="44" t="s">
        <v>211</v>
      </c>
      <c r="F122" s="40" t="s">
        <v>201</v>
      </c>
      <c r="G122" s="61" t="s">
        <v>1177</v>
      </c>
      <c r="H122" s="67" t="s">
        <v>1144</v>
      </c>
      <c r="I122" s="67" t="s">
        <v>1144</v>
      </c>
      <c r="J122" s="41">
        <v>8</v>
      </c>
      <c r="K122" s="44" t="s">
        <v>114</v>
      </c>
      <c r="L122" s="20"/>
    </row>
    <row r="123" spans="1:12" ht="25.5" customHeight="1" x14ac:dyDescent="0.25">
      <c r="A123" s="17">
        <v>122</v>
      </c>
      <c r="B123" s="19" t="s">
        <v>212</v>
      </c>
      <c r="C123" s="19">
        <v>1</v>
      </c>
      <c r="D123" s="19"/>
      <c r="E123" s="44" t="s">
        <v>213</v>
      </c>
      <c r="F123" s="40" t="s">
        <v>201</v>
      </c>
      <c r="G123" s="61" t="s">
        <v>1177</v>
      </c>
      <c r="H123" s="67" t="s">
        <v>1144</v>
      </c>
      <c r="I123" s="67" t="s">
        <v>1144</v>
      </c>
      <c r="J123" s="41">
        <v>8</v>
      </c>
      <c r="K123" s="44" t="s">
        <v>114</v>
      </c>
      <c r="L123" s="20"/>
    </row>
    <row r="124" spans="1:12" ht="25.5" customHeight="1" x14ac:dyDescent="0.25">
      <c r="A124" s="17">
        <v>123</v>
      </c>
      <c r="B124" s="19" t="s">
        <v>214</v>
      </c>
      <c r="C124" s="19">
        <v>1</v>
      </c>
      <c r="D124" s="19"/>
      <c r="E124" s="44" t="s">
        <v>215</v>
      </c>
      <c r="F124" s="40" t="s">
        <v>201</v>
      </c>
      <c r="G124" s="61" t="s">
        <v>1177</v>
      </c>
      <c r="H124" s="67" t="s">
        <v>1144</v>
      </c>
      <c r="I124" s="67" t="s">
        <v>1144</v>
      </c>
      <c r="J124" s="41">
        <v>8</v>
      </c>
      <c r="K124" s="44" t="s">
        <v>114</v>
      </c>
      <c r="L124" s="20"/>
    </row>
    <row r="125" spans="1:12" ht="25.5" customHeight="1" x14ac:dyDescent="0.25">
      <c r="A125" s="17">
        <v>124</v>
      </c>
      <c r="B125" s="19" t="s">
        <v>216</v>
      </c>
      <c r="C125" s="19"/>
      <c r="D125" s="19">
        <v>1</v>
      </c>
      <c r="E125" s="44" t="s">
        <v>379</v>
      </c>
      <c r="F125" s="40" t="s">
        <v>201</v>
      </c>
      <c r="G125" s="61" t="s">
        <v>1177</v>
      </c>
      <c r="H125" s="67" t="s">
        <v>1144</v>
      </c>
      <c r="I125" s="67" t="s">
        <v>1144</v>
      </c>
      <c r="J125" s="41">
        <v>8</v>
      </c>
      <c r="K125" s="44" t="s">
        <v>114</v>
      </c>
      <c r="L125" s="20"/>
    </row>
    <row r="126" spans="1:12" ht="25.5" customHeight="1" x14ac:dyDescent="0.25">
      <c r="A126" s="17">
        <v>125</v>
      </c>
      <c r="B126" s="19" t="s">
        <v>217</v>
      </c>
      <c r="C126" s="19"/>
      <c r="D126" s="19">
        <v>1</v>
      </c>
      <c r="E126" s="44" t="s">
        <v>218</v>
      </c>
      <c r="F126" s="40" t="s">
        <v>156</v>
      </c>
      <c r="G126" s="61" t="s">
        <v>1177</v>
      </c>
      <c r="H126" s="67" t="s">
        <v>1144</v>
      </c>
      <c r="I126" s="67" t="s">
        <v>1144</v>
      </c>
      <c r="J126" s="41">
        <v>8</v>
      </c>
      <c r="K126" s="44" t="s">
        <v>114</v>
      </c>
      <c r="L126" s="20"/>
    </row>
    <row r="127" spans="1:12" ht="25.5" customHeight="1" x14ac:dyDescent="0.25">
      <c r="A127" s="17">
        <v>126</v>
      </c>
      <c r="B127" s="19" t="s">
        <v>219</v>
      </c>
      <c r="C127" s="19">
        <v>1</v>
      </c>
      <c r="D127" s="19"/>
      <c r="E127" s="44" t="s">
        <v>221</v>
      </c>
      <c r="F127" s="40" t="s">
        <v>220</v>
      </c>
      <c r="G127" s="61" t="s">
        <v>1177</v>
      </c>
      <c r="H127" s="67" t="s">
        <v>1144</v>
      </c>
      <c r="I127" s="67" t="s">
        <v>1144</v>
      </c>
      <c r="J127" s="41">
        <v>8</v>
      </c>
      <c r="K127" s="44" t="s">
        <v>114</v>
      </c>
      <c r="L127" s="20"/>
    </row>
    <row r="128" spans="1:12" ht="25.5" customHeight="1" x14ac:dyDescent="0.25">
      <c r="A128" s="17">
        <v>127</v>
      </c>
      <c r="B128" s="19" t="s">
        <v>222</v>
      </c>
      <c r="C128" s="19">
        <v>1</v>
      </c>
      <c r="D128" s="19"/>
      <c r="E128" s="44" t="s">
        <v>223</v>
      </c>
      <c r="F128" s="40" t="s">
        <v>220</v>
      </c>
      <c r="G128" s="61" t="s">
        <v>1177</v>
      </c>
      <c r="H128" s="67" t="s">
        <v>1144</v>
      </c>
      <c r="I128" s="67" t="s">
        <v>1144</v>
      </c>
      <c r="J128" s="41">
        <v>8</v>
      </c>
      <c r="K128" s="44" t="s">
        <v>114</v>
      </c>
      <c r="L128" s="20"/>
    </row>
    <row r="129" spans="1:12" ht="25.5" customHeight="1" x14ac:dyDescent="0.25">
      <c r="A129" s="17">
        <v>128</v>
      </c>
      <c r="B129" s="19" t="s">
        <v>224</v>
      </c>
      <c r="C129" s="19"/>
      <c r="D129" s="19">
        <v>1</v>
      </c>
      <c r="E129" s="44" t="s">
        <v>225</v>
      </c>
      <c r="F129" s="40" t="s">
        <v>220</v>
      </c>
      <c r="G129" s="61" t="s">
        <v>1177</v>
      </c>
      <c r="H129" s="67" t="s">
        <v>1144</v>
      </c>
      <c r="I129" s="67" t="s">
        <v>1144</v>
      </c>
      <c r="J129" s="41">
        <v>8</v>
      </c>
      <c r="K129" s="44" t="s">
        <v>114</v>
      </c>
      <c r="L129" s="20"/>
    </row>
    <row r="130" spans="1:12" ht="25.5" customHeight="1" x14ac:dyDescent="0.25">
      <c r="A130" s="17">
        <v>129</v>
      </c>
      <c r="B130" s="19" t="s">
        <v>20</v>
      </c>
      <c r="C130" s="19"/>
      <c r="D130" s="19">
        <v>1</v>
      </c>
      <c r="E130" s="44" t="s">
        <v>226</v>
      </c>
      <c r="F130" s="40" t="s">
        <v>220</v>
      </c>
      <c r="G130" s="61" t="s">
        <v>1177</v>
      </c>
      <c r="H130" s="67" t="s">
        <v>1144</v>
      </c>
      <c r="I130" s="67" t="s">
        <v>1144</v>
      </c>
      <c r="J130" s="41">
        <v>8</v>
      </c>
      <c r="K130" s="44" t="s">
        <v>114</v>
      </c>
      <c r="L130" s="20"/>
    </row>
    <row r="131" spans="1:12" ht="25.5" customHeight="1" x14ac:dyDescent="0.25">
      <c r="A131" s="17">
        <v>130</v>
      </c>
      <c r="B131" s="19" t="s">
        <v>227</v>
      </c>
      <c r="C131" s="19"/>
      <c r="D131" s="19">
        <v>1</v>
      </c>
      <c r="E131" s="44" t="s">
        <v>228</v>
      </c>
      <c r="F131" s="40" t="s">
        <v>220</v>
      </c>
      <c r="G131" s="61" t="s">
        <v>1177</v>
      </c>
      <c r="H131" s="67" t="s">
        <v>1144</v>
      </c>
      <c r="I131" s="67" t="s">
        <v>1144</v>
      </c>
      <c r="J131" s="41">
        <v>8</v>
      </c>
      <c r="K131" s="44" t="s">
        <v>114</v>
      </c>
      <c r="L131" s="20"/>
    </row>
    <row r="132" spans="1:12" ht="25.5" customHeight="1" x14ac:dyDescent="0.25">
      <c r="A132" s="17">
        <v>131</v>
      </c>
      <c r="B132" s="19" t="s">
        <v>229</v>
      </c>
      <c r="C132" s="19"/>
      <c r="D132" s="19">
        <v>1</v>
      </c>
      <c r="E132" s="44" t="s">
        <v>230</v>
      </c>
      <c r="F132" s="40" t="s">
        <v>220</v>
      </c>
      <c r="G132" s="61" t="s">
        <v>1177</v>
      </c>
      <c r="H132" s="67" t="s">
        <v>1144</v>
      </c>
      <c r="I132" s="67" t="s">
        <v>1144</v>
      </c>
      <c r="J132" s="41">
        <v>8</v>
      </c>
      <c r="K132" s="44" t="s">
        <v>114</v>
      </c>
      <c r="L132" s="20"/>
    </row>
    <row r="133" spans="1:12" ht="25.5" customHeight="1" x14ac:dyDescent="0.25">
      <c r="A133" s="17">
        <v>132</v>
      </c>
      <c r="B133" s="19" t="s">
        <v>231</v>
      </c>
      <c r="C133" s="19">
        <v>1</v>
      </c>
      <c r="D133" s="19"/>
      <c r="E133" s="44" t="s">
        <v>232</v>
      </c>
      <c r="F133" s="40" t="s">
        <v>220</v>
      </c>
      <c r="G133" s="61" t="s">
        <v>1177</v>
      </c>
      <c r="H133" s="67" t="s">
        <v>1144</v>
      </c>
      <c r="I133" s="67" t="s">
        <v>1144</v>
      </c>
      <c r="J133" s="41">
        <v>8</v>
      </c>
      <c r="K133" s="44" t="s">
        <v>114</v>
      </c>
      <c r="L133" s="20"/>
    </row>
    <row r="134" spans="1:12" ht="25.5" customHeight="1" x14ac:dyDescent="0.25">
      <c r="A134" s="17">
        <v>133</v>
      </c>
      <c r="B134" s="19" t="s">
        <v>233</v>
      </c>
      <c r="C134" s="19"/>
      <c r="D134" s="19">
        <v>1</v>
      </c>
      <c r="E134" s="44" t="s">
        <v>378</v>
      </c>
      <c r="F134" s="40" t="s">
        <v>220</v>
      </c>
      <c r="G134" s="61" t="s">
        <v>1177</v>
      </c>
      <c r="H134" s="67" t="s">
        <v>1144</v>
      </c>
      <c r="I134" s="67" t="s">
        <v>1144</v>
      </c>
      <c r="J134" s="41">
        <v>8</v>
      </c>
      <c r="K134" s="44" t="s">
        <v>114</v>
      </c>
      <c r="L134" s="20"/>
    </row>
    <row r="135" spans="1:12" ht="25.5" customHeight="1" x14ac:dyDescent="0.25">
      <c r="A135" s="17">
        <v>134</v>
      </c>
      <c r="B135" s="19" t="s">
        <v>234</v>
      </c>
      <c r="C135" s="19"/>
      <c r="D135" s="19">
        <v>1</v>
      </c>
      <c r="E135" s="44" t="s">
        <v>235</v>
      </c>
      <c r="F135" s="40" t="s">
        <v>220</v>
      </c>
      <c r="G135" s="61" t="s">
        <v>1177</v>
      </c>
      <c r="H135" s="67" t="s">
        <v>1144</v>
      </c>
      <c r="I135" s="67" t="s">
        <v>1144</v>
      </c>
      <c r="J135" s="41">
        <v>8</v>
      </c>
      <c r="K135" s="44" t="s">
        <v>114</v>
      </c>
      <c r="L135" s="20"/>
    </row>
    <row r="136" spans="1:12" ht="25.5" customHeight="1" x14ac:dyDescent="0.25">
      <c r="A136" s="17">
        <v>135</v>
      </c>
      <c r="B136" s="19" t="s">
        <v>236</v>
      </c>
      <c r="C136" s="19"/>
      <c r="D136" s="19">
        <v>1</v>
      </c>
      <c r="E136" s="44" t="s">
        <v>237</v>
      </c>
      <c r="F136" s="40" t="s">
        <v>220</v>
      </c>
      <c r="G136" s="61" t="s">
        <v>1177</v>
      </c>
      <c r="H136" s="67" t="s">
        <v>1144</v>
      </c>
      <c r="I136" s="67" t="s">
        <v>1144</v>
      </c>
      <c r="J136" s="41">
        <v>8</v>
      </c>
      <c r="K136" s="44" t="s">
        <v>114</v>
      </c>
      <c r="L136" s="20"/>
    </row>
    <row r="137" spans="1:12" ht="25.5" customHeight="1" x14ac:dyDescent="0.25">
      <c r="A137" s="17">
        <v>136</v>
      </c>
      <c r="B137" s="19" t="s">
        <v>238</v>
      </c>
      <c r="C137" s="19"/>
      <c r="D137" s="19">
        <v>1</v>
      </c>
      <c r="E137" s="44" t="s">
        <v>239</v>
      </c>
      <c r="F137" s="40" t="s">
        <v>220</v>
      </c>
      <c r="G137" s="61" t="s">
        <v>1177</v>
      </c>
      <c r="H137" s="67" t="s">
        <v>1144</v>
      </c>
      <c r="I137" s="67" t="s">
        <v>1144</v>
      </c>
      <c r="J137" s="41">
        <v>8</v>
      </c>
      <c r="K137" s="44" t="s">
        <v>114</v>
      </c>
      <c r="L137" s="20"/>
    </row>
    <row r="138" spans="1:12" ht="25.5" customHeight="1" x14ac:dyDescent="0.25">
      <c r="A138" s="17">
        <v>137</v>
      </c>
      <c r="B138" s="19" t="s">
        <v>240</v>
      </c>
      <c r="C138" s="19"/>
      <c r="D138" s="19">
        <v>1</v>
      </c>
      <c r="E138" s="44" t="s">
        <v>241</v>
      </c>
      <c r="F138" s="40" t="s">
        <v>220</v>
      </c>
      <c r="G138" s="61" t="s">
        <v>1177</v>
      </c>
      <c r="H138" s="67" t="s">
        <v>1144</v>
      </c>
      <c r="I138" s="67" t="s">
        <v>1144</v>
      </c>
      <c r="J138" s="41">
        <v>8</v>
      </c>
      <c r="K138" s="44" t="s">
        <v>114</v>
      </c>
      <c r="L138" s="20"/>
    </row>
    <row r="139" spans="1:12" ht="25.5" customHeight="1" x14ac:dyDescent="0.25">
      <c r="A139" s="17">
        <v>138</v>
      </c>
      <c r="B139" s="19" t="s">
        <v>242</v>
      </c>
      <c r="C139" s="19"/>
      <c r="D139" s="19">
        <v>1</v>
      </c>
      <c r="E139" s="44" t="s">
        <v>243</v>
      </c>
      <c r="F139" s="40" t="s">
        <v>220</v>
      </c>
      <c r="G139" s="61" t="s">
        <v>1177</v>
      </c>
      <c r="H139" s="67" t="s">
        <v>1144</v>
      </c>
      <c r="I139" s="67" t="s">
        <v>1144</v>
      </c>
      <c r="J139" s="41">
        <v>8</v>
      </c>
      <c r="K139" s="44" t="s">
        <v>114</v>
      </c>
      <c r="L139" s="20"/>
    </row>
    <row r="140" spans="1:12" ht="25.5" customHeight="1" x14ac:dyDescent="0.25">
      <c r="A140" s="17">
        <v>139</v>
      </c>
      <c r="B140" s="19" t="s">
        <v>244</v>
      </c>
      <c r="C140" s="19">
        <v>1</v>
      </c>
      <c r="D140" s="19"/>
      <c r="E140" s="44" t="s">
        <v>245</v>
      </c>
      <c r="F140" s="40" t="s">
        <v>220</v>
      </c>
      <c r="G140" s="61" t="s">
        <v>1177</v>
      </c>
      <c r="H140" s="67" t="s">
        <v>1144</v>
      </c>
      <c r="I140" s="67" t="s">
        <v>1144</v>
      </c>
      <c r="J140" s="41">
        <v>8</v>
      </c>
      <c r="K140" s="44" t="s">
        <v>114</v>
      </c>
      <c r="L140" s="20"/>
    </row>
    <row r="141" spans="1:12" ht="25.5" customHeight="1" x14ac:dyDescent="0.25">
      <c r="A141" s="17">
        <v>140</v>
      </c>
      <c r="B141" s="19" t="s">
        <v>246</v>
      </c>
      <c r="C141" s="19"/>
      <c r="D141" s="19">
        <v>1</v>
      </c>
      <c r="E141" s="44" t="s">
        <v>247</v>
      </c>
      <c r="F141" s="40" t="s">
        <v>220</v>
      </c>
      <c r="G141" s="61" t="s">
        <v>1177</v>
      </c>
      <c r="H141" s="67" t="s">
        <v>1144</v>
      </c>
      <c r="I141" s="67" t="s">
        <v>1144</v>
      </c>
      <c r="J141" s="41">
        <v>8</v>
      </c>
      <c r="K141" s="44" t="s">
        <v>114</v>
      </c>
      <c r="L141" s="20"/>
    </row>
    <row r="142" spans="1:12" ht="25.5" customHeight="1" x14ac:dyDescent="0.25">
      <c r="A142" s="17">
        <v>141</v>
      </c>
      <c r="B142" s="19" t="s">
        <v>248</v>
      </c>
      <c r="C142" s="19"/>
      <c r="D142" s="19">
        <v>1</v>
      </c>
      <c r="E142" s="44" t="s">
        <v>249</v>
      </c>
      <c r="F142" s="40" t="s">
        <v>220</v>
      </c>
      <c r="G142" s="61" t="s">
        <v>1177</v>
      </c>
      <c r="H142" s="67" t="s">
        <v>1144</v>
      </c>
      <c r="I142" s="67" t="s">
        <v>1144</v>
      </c>
      <c r="J142" s="41">
        <v>8</v>
      </c>
      <c r="K142" s="44" t="s">
        <v>114</v>
      </c>
      <c r="L142" s="20"/>
    </row>
    <row r="143" spans="1:12" ht="25.5" customHeight="1" x14ac:dyDescent="0.25">
      <c r="A143" s="17">
        <v>142</v>
      </c>
      <c r="B143" s="19" t="s">
        <v>250</v>
      </c>
      <c r="C143" s="19">
        <v>1</v>
      </c>
      <c r="D143" s="19"/>
      <c r="E143" s="44" t="s">
        <v>251</v>
      </c>
      <c r="F143" s="40" t="s">
        <v>156</v>
      </c>
      <c r="G143" s="61" t="s">
        <v>1177</v>
      </c>
      <c r="H143" s="67" t="s">
        <v>1144</v>
      </c>
      <c r="I143" s="67" t="s">
        <v>1144</v>
      </c>
      <c r="J143" s="41">
        <v>8</v>
      </c>
      <c r="K143" s="44" t="s">
        <v>114</v>
      </c>
      <c r="L143" s="20"/>
    </row>
    <row r="144" spans="1:12" ht="25.5" customHeight="1" x14ac:dyDescent="0.25">
      <c r="A144" s="17">
        <v>143</v>
      </c>
      <c r="B144" s="19" t="s">
        <v>252</v>
      </c>
      <c r="C144" s="19"/>
      <c r="D144" s="19">
        <v>1</v>
      </c>
      <c r="E144" s="44" t="s">
        <v>253</v>
      </c>
      <c r="F144" s="40" t="s">
        <v>156</v>
      </c>
      <c r="G144" s="61" t="s">
        <v>1177</v>
      </c>
      <c r="H144" s="67" t="s">
        <v>1144</v>
      </c>
      <c r="I144" s="67" t="s">
        <v>1144</v>
      </c>
      <c r="J144" s="41">
        <v>8</v>
      </c>
      <c r="K144" s="44" t="s">
        <v>114</v>
      </c>
      <c r="L144" s="20"/>
    </row>
    <row r="145" spans="1:18" ht="25.5" customHeight="1" x14ac:dyDescent="0.25">
      <c r="A145" s="17">
        <v>144</v>
      </c>
      <c r="B145" s="19" t="s">
        <v>254</v>
      </c>
      <c r="C145" s="19">
        <v>1</v>
      </c>
      <c r="D145" s="19"/>
      <c r="E145" s="44" t="s">
        <v>255</v>
      </c>
      <c r="F145" s="40" t="s">
        <v>156</v>
      </c>
      <c r="G145" s="61" t="s">
        <v>1177</v>
      </c>
      <c r="H145" s="67" t="s">
        <v>1144</v>
      </c>
      <c r="I145" s="67" t="s">
        <v>1144</v>
      </c>
      <c r="J145" s="41">
        <v>8</v>
      </c>
      <c r="K145" s="44" t="s">
        <v>114</v>
      </c>
      <c r="L145" s="20"/>
    </row>
    <row r="146" spans="1:18" ht="25.5" customHeight="1" x14ac:dyDescent="0.25">
      <c r="A146" s="17">
        <v>145</v>
      </c>
      <c r="B146" s="19" t="s">
        <v>256</v>
      </c>
      <c r="C146" s="19"/>
      <c r="D146" s="19">
        <v>1</v>
      </c>
      <c r="E146" s="44" t="s">
        <v>257</v>
      </c>
      <c r="F146" s="40" t="s">
        <v>156</v>
      </c>
      <c r="G146" s="61" t="s">
        <v>1177</v>
      </c>
      <c r="H146" s="67" t="s">
        <v>1144</v>
      </c>
      <c r="I146" s="67" t="s">
        <v>1144</v>
      </c>
      <c r="J146" s="41">
        <v>8</v>
      </c>
      <c r="K146" s="44" t="s">
        <v>114</v>
      </c>
      <c r="L146" s="20"/>
    </row>
    <row r="147" spans="1:18" ht="25.5" customHeight="1" x14ac:dyDescent="0.25">
      <c r="A147" s="17">
        <v>146</v>
      </c>
      <c r="B147" s="19" t="s">
        <v>258</v>
      </c>
      <c r="C147" s="19">
        <v>1</v>
      </c>
      <c r="D147" s="19"/>
      <c r="E147" s="44" t="s">
        <v>259</v>
      </c>
      <c r="F147" s="40" t="s">
        <v>1160</v>
      </c>
      <c r="G147" s="61" t="s">
        <v>1177</v>
      </c>
      <c r="H147" s="67" t="s">
        <v>1144</v>
      </c>
      <c r="I147" s="67" t="s">
        <v>1144</v>
      </c>
      <c r="J147" s="41">
        <v>8</v>
      </c>
      <c r="K147" s="44" t="s">
        <v>114</v>
      </c>
      <c r="L147" s="20"/>
    </row>
    <row r="148" spans="1:18" s="30" customFormat="1" ht="25.5" customHeight="1" x14ac:dyDescent="0.25">
      <c r="A148" s="17">
        <v>147</v>
      </c>
      <c r="B148" s="19" t="s">
        <v>260</v>
      </c>
      <c r="C148" s="19"/>
      <c r="D148" s="19">
        <v>1</v>
      </c>
      <c r="E148" s="44" t="s">
        <v>261</v>
      </c>
      <c r="F148" s="40" t="s">
        <v>179</v>
      </c>
      <c r="G148" s="61" t="s">
        <v>1177</v>
      </c>
      <c r="H148" s="67" t="s">
        <v>1144</v>
      </c>
      <c r="I148" s="67" t="s">
        <v>1144</v>
      </c>
      <c r="J148" s="41">
        <v>8</v>
      </c>
      <c r="K148" s="44" t="s">
        <v>114</v>
      </c>
      <c r="L148" s="20"/>
      <c r="M148" s="56"/>
      <c r="N148" s="56"/>
      <c r="O148" s="56"/>
      <c r="P148" s="56"/>
      <c r="Q148" s="56"/>
      <c r="R148" s="50"/>
    </row>
    <row r="149" spans="1:18" s="47" customFormat="1" ht="25.5" customHeight="1" x14ac:dyDescent="0.25">
      <c r="A149" s="17">
        <v>148</v>
      </c>
      <c r="B149" s="19" t="s">
        <v>262</v>
      </c>
      <c r="C149" s="19"/>
      <c r="D149" s="19">
        <v>1</v>
      </c>
      <c r="E149" s="44" t="s">
        <v>263</v>
      </c>
      <c r="F149" s="40" t="s">
        <v>179</v>
      </c>
      <c r="G149" s="61" t="s">
        <v>1177</v>
      </c>
      <c r="H149" s="67" t="s">
        <v>1144</v>
      </c>
      <c r="I149" s="67" t="s">
        <v>1144</v>
      </c>
      <c r="J149" s="41">
        <v>8</v>
      </c>
      <c r="K149" s="44" t="s">
        <v>114</v>
      </c>
      <c r="L149" s="20"/>
      <c r="M149" s="57"/>
      <c r="N149" s="57"/>
      <c r="O149" s="57"/>
      <c r="P149" s="57"/>
      <c r="Q149" s="57"/>
      <c r="R149" s="51"/>
    </row>
    <row r="150" spans="1:18" s="22" customFormat="1" ht="25.5" customHeight="1" x14ac:dyDescent="0.25">
      <c r="A150" s="17">
        <v>149</v>
      </c>
      <c r="B150" s="19" t="s">
        <v>264</v>
      </c>
      <c r="C150" s="19"/>
      <c r="D150" s="19">
        <v>1</v>
      </c>
      <c r="E150" s="44" t="s">
        <v>266</v>
      </c>
      <c r="F150" s="40" t="s">
        <v>179</v>
      </c>
      <c r="G150" s="61" t="s">
        <v>1177</v>
      </c>
      <c r="H150" s="67" t="s">
        <v>1144</v>
      </c>
      <c r="I150" s="67" t="s">
        <v>1144</v>
      </c>
      <c r="J150" s="41">
        <v>8</v>
      </c>
      <c r="K150" s="44" t="s">
        <v>114</v>
      </c>
      <c r="M150" s="58"/>
      <c r="N150" s="58"/>
      <c r="O150" s="58"/>
      <c r="P150" s="58"/>
      <c r="Q150" s="58"/>
      <c r="R150" s="52"/>
    </row>
    <row r="151" spans="1:18" s="22" customFormat="1" ht="25.5" customHeight="1" x14ac:dyDescent="0.25">
      <c r="A151" s="17">
        <v>150</v>
      </c>
      <c r="B151" s="19" t="s">
        <v>265</v>
      </c>
      <c r="C151" s="19"/>
      <c r="D151" s="19">
        <v>1</v>
      </c>
      <c r="E151" s="44" t="s">
        <v>267</v>
      </c>
      <c r="F151" s="40" t="s">
        <v>179</v>
      </c>
      <c r="G151" s="61" t="s">
        <v>1177</v>
      </c>
      <c r="H151" s="67" t="s">
        <v>1144</v>
      </c>
      <c r="I151" s="67" t="s">
        <v>1144</v>
      </c>
      <c r="J151" s="41">
        <v>8</v>
      </c>
      <c r="K151" s="44" t="s">
        <v>114</v>
      </c>
      <c r="M151" s="58"/>
      <c r="N151" s="58"/>
      <c r="O151" s="58"/>
      <c r="P151" s="58"/>
      <c r="Q151" s="58"/>
      <c r="R151" s="52"/>
    </row>
    <row r="152" spans="1:18" s="22" customFormat="1" ht="25.5" customHeight="1" x14ac:dyDescent="0.25">
      <c r="A152" s="17">
        <v>151</v>
      </c>
      <c r="B152" s="19" t="s">
        <v>268</v>
      </c>
      <c r="C152" s="19">
        <v>1</v>
      </c>
      <c r="D152" s="19"/>
      <c r="E152" s="44" t="s">
        <v>269</v>
      </c>
      <c r="F152" s="40" t="s">
        <v>179</v>
      </c>
      <c r="G152" s="61" t="s">
        <v>1177</v>
      </c>
      <c r="H152" s="67" t="s">
        <v>1144</v>
      </c>
      <c r="I152" s="67" t="s">
        <v>1144</v>
      </c>
      <c r="J152" s="41">
        <v>8</v>
      </c>
      <c r="K152" s="44" t="s">
        <v>114</v>
      </c>
      <c r="M152" s="58"/>
      <c r="N152" s="58"/>
      <c r="O152" s="58"/>
      <c r="P152" s="58"/>
      <c r="Q152" s="58"/>
      <c r="R152" s="52"/>
    </row>
    <row r="153" spans="1:18" s="22" customFormat="1" ht="25.5" customHeight="1" x14ac:dyDescent="0.25">
      <c r="A153" s="17">
        <v>152</v>
      </c>
      <c r="B153" s="19" t="s">
        <v>270</v>
      </c>
      <c r="C153" s="19">
        <v>1</v>
      </c>
      <c r="D153" s="19"/>
      <c r="E153" s="44" t="s">
        <v>271</v>
      </c>
      <c r="F153" s="40" t="s">
        <v>179</v>
      </c>
      <c r="G153" s="61" t="s">
        <v>1177</v>
      </c>
      <c r="H153" s="67" t="s">
        <v>1144</v>
      </c>
      <c r="I153" s="67" t="s">
        <v>1144</v>
      </c>
      <c r="J153" s="41">
        <v>8</v>
      </c>
      <c r="K153" s="44" t="s">
        <v>114</v>
      </c>
      <c r="M153" s="58"/>
      <c r="N153" s="58"/>
      <c r="O153" s="58"/>
      <c r="P153" s="58"/>
      <c r="Q153" s="58"/>
      <c r="R153" s="52"/>
    </row>
    <row r="154" spans="1:18" s="22" customFormat="1" ht="25.5" customHeight="1" x14ac:dyDescent="0.25">
      <c r="A154" s="17">
        <v>153</v>
      </c>
      <c r="B154" s="19" t="s">
        <v>272</v>
      </c>
      <c r="C154" s="19"/>
      <c r="D154" s="19">
        <v>1</v>
      </c>
      <c r="E154" s="44" t="s">
        <v>273</v>
      </c>
      <c r="F154" s="40" t="s">
        <v>179</v>
      </c>
      <c r="G154" s="61" t="s">
        <v>1177</v>
      </c>
      <c r="H154" s="67" t="s">
        <v>1144</v>
      </c>
      <c r="I154" s="67" t="s">
        <v>1144</v>
      </c>
      <c r="J154" s="41">
        <v>8</v>
      </c>
      <c r="K154" s="44" t="s">
        <v>114</v>
      </c>
      <c r="M154" s="58"/>
      <c r="N154" s="58"/>
      <c r="O154" s="58"/>
      <c r="P154" s="58"/>
      <c r="Q154" s="58"/>
      <c r="R154" s="52"/>
    </row>
    <row r="155" spans="1:18" s="22" customFormat="1" ht="25.5" customHeight="1" x14ac:dyDescent="0.25">
      <c r="A155" s="17">
        <v>154</v>
      </c>
      <c r="B155" s="19" t="s">
        <v>274</v>
      </c>
      <c r="C155" s="19"/>
      <c r="D155" s="19">
        <v>1</v>
      </c>
      <c r="E155" s="44" t="s">
        <v>275</v>
      </c>
      <c r="F155" s="40" t="s">
        <v>179</v>
      </c>
      <c r="G155" s="61" t="s">
        <v>1177</v>
      </c>
      <c r="H155" s="67" t="s">
        <v>1144</v>
      </c>
      <c r="I155" s="67" t="s">
        <v>1144</v>
      </c>
      <c r="J155" s="41">
        <v>8</v>
      </c>
      <c r="K155" s="44" t="s">
        <v>114</v>
      </c>
      <c r="M155" s="58"/>
      <c r="N155" s="58"/>
      <c r="O155" s="58"/>
      <c r="P155" s="58"/>
      <c r="Q155" s="58"/>
      <c r="R155" s="52"/>
    </row>
    <row r="156" spans="1:18" s="22" customFormat="1" ht="25.5" customHeight="1" x14ac:dyDescent="0.25">
      <c r="A156" s="17">
        <v>155</v>
      </c>
      <c r="B156" s="19" t="s">
        <v>276</v>
      </c>
      <c r="C156" s="19">
        <v>1</v>
      </c>
      <c r="D156" s="19"/>
      <c r="E156" s="44" t="s">
        <v>277</v>
      </c>
      <c r="F156" s="40" t="s">
        <v>179</v>
      </c>
      <c r="G156" s="61" t="s">
        <v>1177</v>
      </c>
      <c r="H156" s="67" t="s">
        <v>1144</v>
      </c>
      <c r="I156" s="67" t="s">
        <v>1144</v>
      </c>
      <c r="J156" s="41">
        <v>8</v>
      </c>
      <c r="K156" s="44" t="s">
        <v>114</v>
      </c>
      <c r="M156" s="58"/>
      <c r="N156" s="58"/>
      <c r="O156" s="58"/>
      <c r="P156" s="58"/>
      <c r="Q156" s="58"/>
      <c r="R156" s="52"/>
    </row>
    <row r="157" spans="1:18" s="22" customFormat="1" ht="25.5" customHeight="1" x14ac:dyDescent="0.25">
      <c r="A157" s="17">
        <v>156</v>
      </c>
      <c r="B157" s="19" t="s">
        <v>278</v>
      </c>
      <c r="C157" s="19"/>
      <c r="D157" s="19">
        <v>1</v>
      </c>
      <c r="E157" s="44" t="s">
        <v>279</v>
      </c>
      <c r="F157" s="40" t="s">
        <v>1160</v>
      </c>
      <c r="G157" s="61" t="s">
        <v>1177</v>
      </c>
      <c r="H157" s="67" t="s">
        <v>1144</v>
      </c>
      <c r="I157" s="67" t="s">
        <v>1144</v>
      </c>
      <c r="J157" s="41">
        <v>8</v>
      </c>
      <c r="K157" s="44" t="s">
        <v>114</v>
      </c>
      <c r="M157" s="58"/>
      <c r="N157" s="58"/>
      <c r="O157" s="58"/>
      <c r="P157" s="58"/>
      <c r="Q157" s="58"/>
      <c r="R157" s="52"/>
    </row>
    <row r="158" spans="1:18" s="22" customFormat="1" ht="25.5" customHeight="1" x14ac:dyDescent="0.25">
      <c r="A158" s="17">
        <v>157</v>
      </c>
      <c r="B158" s="19" t="s">
        <v>280</v>
      </c>
      <c r="C158" s="19"/>
      <c r="D158" s="19">
        <v>1</v>
      </c>
      <c r="E158" s="44" t="s">
        <v>281</v>
      </c>
      <c r="F158" s="40" t="s">
        <v>1160</v>
      </c>
      <c r="G158" s="61" t="s">
        <v>1177</v>
      </c>
      <c r="H158" s="67" t="s">
        <v>1144</v>
      </c>
      <c r="I158" s="67" t="s">
        <v>1144</v>
      </c>
      <c r="J158" s="41">
        <v>8</v>
      </c>
      <c r="K158" s="44" t="s">
        <v>114</v>
      </c>
      <c r="M158" s="58"/>
      <c r="N158" s="58"/>
      <c r="O158" s="58"/>
      <c r="P158" s="58"/>
      <c r="Q158" s="58"/>
      <c r="R158" s="52"/>
    </row>
    <row r="159" spans="1:18" s="22" customFormat="1" ht="25.5" customHeight="1" x14ac:dyDescent="0.25">
      <c r="A159" s="17">
        <v>158</v>
      </c>
      <c r="B159" s="19" t="s">
        <v>282</v>
      </c>
      <c r="C159" s="19"/>
      <c r="D159" s="19">
        <v>1</v>
      </c>
      <c r="E159" s="44" t="s">
        <v>283</v>
      </c>
      <c r="F159" s="40" t="s">
        <v>1160</v>
      </c>
      <c r="G159" s="61" t="s">
        <v>1177</v>
      </c>
      <c r="H159" s="67" t="s">
        <v>1144</v>
      </c>
      <c r="I159" s="67" t="s">
        <v>1144</v>
      </c>
      <c r="J159" s="41">
        <v>8</v>
      </c>
      <c r="K159" s="44" t="s">
        <v>114</v>
      </c>
      <c r="M159" s="58"/>
      <c r="N159" s="58"/>
      <c r="O159" s="58"/>
      <c r="P159" s="58"/>
      <c r="Q159" s="58"/>
      <c r="R159" s="52"/>
    </row>
    <row r="160" spans="1:18" s="22" customFormat="1" ht="25.5" customHeight="1" x14ac:dyDescent="0.25">
      <c r="A160" s="17">
        <v>159</v>
      </c>
      <c r="B160" s="19" t="s">
        <v>284</v>
      </c>
      <c r="C160" s="19"/>
      <c r="D160" s="19">
        <v>1</v>
      </c>
      <c r="E160" s="44" t="s">
        <v>285</v>
      </c>
      <c r="F160" s="40" t="s">
        <v>1160</v>
      </c>
      <c r="G160" s="61" t="s">
        <v>1177</v>
      </c>
      <c r="H160" s="67" t="s">
        <v>1144</v>
      </c>
      <c r="I160" s="67" t="s">
        <v>1144</v>
      </c>
      <c r="J160" s="41">
        <v>8</v>
      </c>
      <c r="K160" s="44" t="s">
        <v>114</v>
      </c>
      <c r="M160" s="58"/>
      <c r="N160" s="58"/>
      <c r="O160" s="58"/>
      <c r="P160" s="58"/>
      <c r="Q160" s="58"/>
      <c r="R160" s="52"/>
    </row>
    <row r="161" spans="1:18" s="22" customFormat="1" ht="25.5" customHeight="1" x14ac:dyDescent="0.25">
      <c r="A161" s="17">
        <v>160</v>
      </c>
      <c r="B161" s="19" t="s">
        <v>286</v>
      </c>
      <c r="C161" s="19">
        <v>1</v>
      </c>
      <c r="D161" s="19"/>
      <c r="E161" s="44" t="s">
        <v>287</v>
      </c>
      <c r="F161" s="40" t="s">
        <v>1160</v>
      </c>
      <c r="G161" s="61" t="s">
        <v>1177</v>
      </c>
      <c r="H161" s="67" t="s">
        <v>1144</v>
      </c>
      <c r="I161" s="67" t="s">
        <v>1144</v>
      </c>
      <c r="J161" s="41">
        <v>8</v>
      </c>
      <c r="K161" s="44" t="s">
        <v>114</v>
      </c>
      <c r="M161" s="58"/>
      <c r="N161" s="58"/>
      <c r="O161" s="58"/>
      <c r="P161" s="58"/>
      <c r="Q161" s="58"/>
      <c r="R161" s="52"/>
    </row>
    <row r="162" spans="1:18" s="22" customFormat="1" ht="25.5" customHeight="1" x14ac:dyDescent="0.25">
      <c r="A162" s="17">
        <v>161</v>
      </c>
      <c r="B162" s="19" t="s">
        <v>288</v>
      </c>
      <c r="C162" s="19"/>
      <c r="D162" s="19">
        <v>1</v>
      </c>
      <c r="E162" s="44" t="s">
        <v>289</v>
      </c>
      <c r="F162" s="40" t="s">
        <v>1160</v>
      </c>
      <c r="G162" s="61" t="s">
        <v>1177</v>
      </c>
      <c r="H162" s="67" t="s">
        <v>1144</v>
      </c>
      <c r="I162" s="67" t="s">
        <v>1144</v>
      </c>
      <c r="J162" s="41">
        <v>8</v>
      </c>
      <c r="K162" s="44" t="s">
        <v>114</v>
      </c>
      <c r="M162" s="58"/>
      <c r="N162" s="58"/>
      <c r="O162" s="58"/>
      <c r="P162" s="58"/>
      <c r="Q162" s="58"/>
      <c r="R162" s="52"/>
    </row>
    <row r="163" spans="1:18" s="22" customFormat="1" ht="25.5" customHeight="1" x14ac:dyDescent="0.25">
      <c r="A163" s="17">
        <v>162</v>
      </c>
      <c r="B163" s="19" t="s">
        <v>290</v>
      </c>
      <c r="C163" s="19">
        <v>1</v>
      </c>
      <c r="D163" s="19"/>
      <c r="E163" s="44" t="s">
        <v>291</v>
      </c>
      <c r="F163" s="40" t="s">
        <v>1160</v>
      </c>
      <c r="G163" s="61" t="s">
        <v>1177</v>
      </c>
      <c r="H163" s="67" t="s">
        <v>1144</v>
      </c>
      <c r="I163" s="67" t="s">
        <v>1144</v>
      </c>
      <c r="J163" s="41">
        <v>8</v>
      </c>
      <c r="K163" s="44" t="s">
        <v>114</v>
      </c>
      <c r="M163" s="58"/>
      <c r="N163" s="58"/>
      <c r="O163" s="58"/>
      <c r="P163" s="58"/>
      <c r="Q163" s="58"/>
      <c r="R163" s="52"/>
    </row>
    <row r="164" spans="1:18" s="22" customFormat="1" ht="25.5" customHeight="1" x14ac:dyDescent="0.25">
      <c r="A164" s="17">
        <v>163</v>
      </c>
      <c r="B164" s="19" t="s">
        <v>292</v>
      </c>
      <c r="C164" s="19"/>
      <c r="D164" s="19">
        <v>1</v>
      </c>
      <c r="E164" s="44" t="s">
        <v>293</v>
      </c>
      <c r="F164" s="40" t="s">
        <v>1160</v>
      </c>
      <c r="G164" s="61" t="s">
        <v>1177</v>
      </c>
      <c r="H164" s="67" t="s">
        <v>1144</v>
      </c>
      <c r="I164" s="67" t="s">
        <v>1144</v>
      </c>
      <c r="J164" s="41">
        <v>8</v>
      </c>
      <c r="K164" s="44" t="s">
        <v>114</v>
      </c>
      <c r="M164" s="58"/>
      <c r="N164" s="58"/>
      <c r="O164" s="58"/>
      <c r="P164" s="58"/>
      <c r="Q164" s="58"/>
      <c r="R164" s="52"/>
    </row>
    <row r="165" spans="1:18" s="22" customFormat="1" ht="25.5" customHeight="1" x14ac:dyDescent="0.25">
      <c r="A165" s="17">
        <v>164</v>
      </c>
      <c r="B165" s="19" t="s">
        <v>294</v>
      </c>
      <c r="C165" s="19"/>
      <c r="D165" s="19">
        <v>1</v>
      </c>
      <c r="E165" s="44" t="s">
        <v>295</v>
      </c>
      <c r="F165" s="40" t="s">
        <v>1160</v>
      </c>
      <c r="G165" s="61" t="s">
        <v>1177</v>
      </c>
      <c r="H165" s="67" t="s">
        <v>1144</v>
      </c>
      <c r="I165" s="67" t="s">
        <v>1144</v>
      </c>
      <c r="J165" s="41">
        <v>8</v>
      </c>
      <c r="K165" s="44" t="s">
        <v>114</v>
      </c>
      <c r="M165" s="58"/>
      <c r="N165" s="58"/>
      <c r="O165" s="58"/>
      <c r="P165" s="58"/>
      <c r="Q165" s="58"/>
      <c r="R165" s="52"/>
    </row>
    <row r="166" spans="1:18" s="22" customFormat="1" ht="25.5" customHeight="1" x14ac:dyDescent="0.25">
      <c r="A166" s="17">
        <v>165</v>
      </c>
      <c r="B166" s="19" t="s">
        <v>296</v>
      </c>
      <c r="C166" s="19"/>
      <c r="D166" s="19">
        <v>1</v>
      </c>
      <c r="E166" s="44" t="s">
        <v>297</v>
      </c>
      <c r="F166" s="40" t="s">
        <v>182</v>
      </c>
      <c r="G166" s="61" t="s">
        <v>1177</v>
      </c>
      <c r="H166" s="67" t="s">
        <v>1144</v>
      </c>
      <c r="I166" s="67" t="s">
        <v>1144</v>
      </c>
      <c r="J166" s="41">
        <v>8</v>
      </c>
      <c r="K166" s="44" t="s">
        <v>114</v>
      </c>
      <c r="M166" s="58"/>
      <c r="N166" s="58"/>
      <c r="O166" s="58"/>
      <c r="P166" s="58"/>
      <c r="Q166" s="58"/>
      <c r="R166" s="52"/>
    </row>
    <row r="167" spans="1:18" s="22" customFormat="1" ht="25.5" customHeight="1" x14ac:dyDescent="0.25">
      <c r="A167" s="17">
        <v>166</v>
      </c>
      <c r="B167" s="19" t="s">
        <v>298</v>
      </c>
      <c r="C167" s="19">
        <v>1</v>
      </c>
      <c r="D167" s="19"/>
      <c r="E167" s="44" t="s">
        <v>299</v>
      </c>
      <c r="F167" s="40" t="s">
        <v>182</v>
      </c>
      <c r="G167" s="61" t="s">
        <v>1177</v>
      </c>
      <c r="H167" s="67" t="s">
        <v>1144</v>
      </c>
      <c r="I167" s="67" t="s">
        <v>1144</v>
      </c>
      <c r="J167" s="41">
        <v>8</v>
      </c>
      <c r="K167" s="44" t="s">
        <v>114</v>
      </c>
      <c r="M167" s="58"/>
      <c r="N167" s="58"/>
      <c r="O167" s="58"/>
      <c r="P167" s="58"/>
      <c r="Q167" s="58"/>
      <c r="R167" s="52"/>
    </row>
    <row r="168" spans="1:18" s="22" customFormat="1" ht="25.5" customHeight="1" x14ac:dyDescent="0.25">
      <c r="A168" s="17">
        <v>167</v>
      </c>
      <c r="B168" s="19" t="s">
        <v>300</v>
      </c>
      <c r="C168" s="19">
        <v>1</v>
      </c>
      <c r="D168" s="19"/>
      <c r="E168" s="44" t="s">
        <v>301</v>
      </c>
      <c r="F168" s="40" t="s">
        <v>182</v>
      </c>
      <c r="G168" s="61" t="s">
        <v>1177</v>
      </c>
      <c r="H168" s="67" t="s">
        <v>1144</v>
      </c>
      <c r="I168" s="67" t="s">
        <v>1144</v>
      </c>
      <c r="J168" s="41">
        <v>8</v>
      </c>
      <c r="K168" s="44" t="s">
        <v>114</v>
      </c>
      <c r="M168" s="58"/>
      <c r="N168" s="58"/>
      <c r="O168" s="58"/>
      <c r="P168" s="58"/>
      <c r="Q168" s="58"/>
      <c r="R168" s="52"/>
    </row>
    <row r="169" spans="1:18" s="22" customFormat="1" ht="25.5" customHeight="1" x14ac:dyDescent="0.25">
      <c r="A169" s="17">
        <v>168</v>
      </c>
      <c r="B169" s="19" t="s">
        <v>302</v>
      </c>
      <c r="C169" s="19"/>
      <c r="D169" s="19">
        <v>1</v>
      </c>
      <c r="E169" s="44" t="s">
        <v>303</v>
      </c>
      <c r="F169" s="40" t="s">
        <v>182</v>
      </c>
      <c r="G169" s="61" t="s">
        <v>1177</v>
      </c>
      <c r="H169" s="67" t="s">
        <v>1144</v>
      </c>
      <c r="I169" s="67" t="s">
        <v>1144</v>
      </c>
      <c r="J169" s="41">
        <v>8</v>
      </c>
      <c r="K169" s="44" t="s">
        <v>114</v>
      </c>
      <c r="M169" s="58"/>
      <c r="N169" s="58"/>
      <c r="O169" s="58"/>
      <c r="P169" s="58"/>
      <c r="Q169" s="58"/>
      <c r="R169" s="52"/>
    </row>
    <row r="170" spans="1:18" s="22" customFormat="1" ht="25.5" customHeight="1" x14ac:dyDescent="0.25">
      <c r="A170" s="17">
        <v>169</v>
      </c>
      <c r="B170" s="19" t="s">
        <v>304</v>
      </c>
      <c r="C170" s="19"/>
      <c r="D170" s="19">
        <v>1</v>
      </c>
      <c r="E170" s="44" t="s">
        <v>305</v>
      </c>
      <c r="F170" s="40" t="s">
        <v>182</v>
      </c>
      <c r="G170" s="61" t="s">
        <v>1177</v>
      </c>
      <c r="H170" s="67" t="s">
        <v>1144</v>
      </c>
      <c r="I170" s="67" t="s">
        <v>1144</v>
      </c>
      <c r="J170" s="41">
        <v>8</v>
      </c>
      <c r="K170" s="44" t="s">
        <v>114</v>
      </c>
      <c r="M170" s="58"/>
      <c r="N170" s="58"/>
      <c r="O170" s="58"/>
      <c r="P170" s="58"/>
      <c r="Q170" s="58"/>
      <c r="R170" s="52"/>
    </row>
    <row r="171" spans="1:18" s="22" customFormat="1" ht="25.5" customHeight="1" x14ac:dyDescent="0.25">
      <c r="A171" s="17">
        <v>170</v>
      </c>
      <c r="B171" s="19" t="s">
        <v>306</v>
      </c>
      <c r="C171" s="19"/>
      <c r="D171" s="19">
        <v>1</v>
      </c>
      <c r="E171" s="44" t="s">
        <v>309</v>
      </c>
      <c r="F171" s="40" t="s">
        <v>182</v>
      </c>
      <c r="G171" s="61" t="s">
        <v>1177</v>
      </c>
      <c r="H171" s="67" t="s">
        <v>1144</v>
      </c>
      <c r="I171" s="67" t="s">
        <v>1144</v>
      </c>
      <c r="J171" s="41">
        <v>8</v>
      </c>
      <c r="K171" s="44" t="s">
        <v>114</v>
      </c>
      <c r="M171" s="58"/>
      <c r="N171" s="58"/>
      <c r="O171" s="58"/>
      <c r="P171" s="58"/>
      <c r="Q171" s="58"/>
      <c r="R171" s="52"/>
    </row>
    <row r="172" spans="1:18" s="22" customFormat="1" ht="25.5" customHeight="1" x14ac:dyDescent="0.25">
      <c r="A172" s="17">
        <v>171</v>
      </c>
      <c r="B172" s="19" t="s">
        <v>307</v>
      </c>
      <c r="C172" s="19">
        <v>1</v>
      </c>
      <c r="D172" s="19"/>
      <c r="E172" s="44" t="s">
        <v>308</v>
      </c>
      <c r="F172" s="40" t="s">
        <v>310</v>
      </c>
      <c r="G172" s="61" t="s">
        <v>1177</v>
      </c>
      <c r="H172" s="67" t="s">
        <v>1144</v>
      </c>
      <c r="I172" s="67" t="s">
        <v>1144</v>
      </c>
      <c r="J172" s="41">
        <v>8</v>
      </c>
      <c r="K172" s="44" t="s">
        <v>114</v>
      </c>
      <c r="M172" s="58"/>
      <c r="N172" s="58"/>
      <c r="O172" s="58"/>
      <c r="P172" s="58"/>
      <c r="Q172" s="58"/>
      <c r="R172" s="52"/>
    </row>
    <row r="173" spans="1:18" s="22" customFormat="1" ht="25.5" customHeight="1" x14ac:dyDescent="0.25">
      <c r="A173" s="17">
        <v>172</v>
      </c>
      <c r="B173" s="19" t="s">
        <v>311</v>
      </c>
      <c r="C173" s="19">
        <v>1</v>
      </c>
      <c r="D173" s="19"/>
      <c r="E173" s="44" t="s">
        <v>312</v>
      </c>
      <c r="F173" s="40" t="s">
        <v>182</v>
      </c>
      <c r="G173" s="61" t="s">
        <v>1177</v>
      </c>
      <c r="H173" s="67" t="s">
        <v>1144</v>
      </c>
      <c r="I173" s="67" t="s">
        <v>1144</v>
      </c>
      <c r="J173" s="41">
        <v>8</v>
      </c>
      <c r="K173" s="44" t="s">
        <v>114</v>
      </c>
      <c r="M173" s="58"/>
      <c r="N173" s="58"/>
      <c r="O173" s="58"/>
      <c r="P173" s="58"/>
      <c r="Q173" s="58"/>
      <c r="R173" s="52"/>
    </row>
    <row r="174" spans="1:18" s="22" customFormat="1" ht="25.5" customHeight="1" x14ac:dyDescent="0.25">
      <c r="A174" s="17">
        <v>173</v>
      </c>
      <c r="B174" s="19" t="s">
        <v>1172</v>
      </c>
      <c r="C174" s="19">
        <v>1</v>
      </c>
      <c r="D174" s="19"/>
      <c r="E174" s="44" t="s">
        <v>1171</v>
      </c>
      <c r="F174" s="40" t="s">
        <v>182</v>
      </c>
      <c r="G174" s="61" t="s">
        <v>1177</v>
      </c>
      <c r="H174" s="67" t="s">
        <v>1144</v>
      </c>
      <c r="I174" s="67" t="s">
        <v>1144</v>
      </c>
      <c r="J174" s="41">
        <v>8</v>
      </c>
      <c r="K174" s="44" t="s">
        <v>114</v>
      </c>
      <c r="M174" s="58"/>
      <c r="N174" s="58"/>
      <c r="O174" s="58"/>
      <c r="P174" s="58"/>
      <c r="Q174" s="58"/>
      <c r="R174" s="52"/>
    </row>
    <row r="175" spans="1:18" s="22" customFormat="1" ht="25.5" customHeight="1" x14ac:dyDescent="0.25">
      <c r="A175" s="17">
        <v>174</v>
      </c>
      <c r="B175" s="19" t="s">
        <v>1173</v>
      </c>
      <c r="C175" s="19"/>
      <c r="D175" s="19">
        <v>1</v>
      </c>
      <c r="E175" s="44" t="s">
        <v>1174</v>
      </c>
      <c r="F175" s="40" t="s">
        <v>182</v>
      </c>
      <c r="G175" s="61" t="s">
        <v>1177</v>
      </c>
      <c r="H175" s="67" t="s">
        <v>1144</v>
      </c>
      <c r="I175" s="67" t="s">
        <v>1144</v>
      </c>
      <c r="J175" s="41">
        <v>8</v>
      </c>
      <c r="K175" s="44" t="s">
        <v>114</v>
      </c>
      <c r="M175" s="58"/>
      <c r="N175" s="58"/>
      <c r="O175" s="58"/>
      <c r="P175" s="58"/>
      <c r="Q175" s="58"/>
      <c r="R175" s="52"/>
    </row>
    <row r="176" spans="1:18" s="22" customFormat="1" ht="25.5" customHeight="1" x14ac:dyDescent="0.25">
      <c r="A176" s="17">
        <v>175</v>
      </c>
      <c r="B176" s="46" t="s">
        <v>313</v>
      </c>
      <c r="C176" s="28"/>
      <c r="D176" s="28">
        <v>1</v>
      </c>
      <c r="E176" s="37" t="s">
        <v>314</v>
      </c>
      <c r="F176" s="28" t="s">
        <v>179</v>
      </c>
      <c r="G176" s="61" t="s">
        <v>1177</v>
      </c>
      <c r="H176" s="26" t="s">
        <v>315</v>
      </c>
      <c r="I176" s="26" t="s">
        <v>315</v>
      </c>
      <c r="J176" s="68">
        <v>8</v>
      </c>
      <c r="K176" s="44" t="s">
        <v>114</v>
      </c>
      <c r="M176" s="58"/>
      <c r="N176" s="58"/>
      <c r="O176" s="58"/>
      <c r="P176" s="58"/>
      <c r="Q176" s="58"/>
      <c r="R176" s="52"/>
    </row>
    <row r="177" spans="1:18" s="22" customFormat="1" ht="25.5" customHeight="1" x14ac:dyDescent="0.25">
      <c r="A177" s="17">
        <v>176</v>
      </c>
      <c r="B177" s="28" t="s">
        <v>316</v>
      </c>
      <c r="C177" s="28">
        <v>1</v>
      </c>
      <c r="D177" s="28"/>
      <c r="E177" s="37" t="s">
        <v>317</v>
      </c>
      <c r="F177" s="28" t="s">
        <v>179</v>
      </c>
      <c r="G177" s="61" t="s">
        <v>1177</v>
      </c>
      <c r="H177" s="26" t="s">
        <v>315</v>
      </c>
      <c r="I177" s="26" t="s">
        <v>315</v>
      </c>
      <c r="J177" s="68">
        <v>8</v>
      </c>
      <c r="K177" s="44" t="s">
        <v>114</v>
      </c>
      <c r="M177" s="58"/>
      <c r="N177" s="58"/>
      <c r="O177" s="58"/>
      <c r="P177" s="58"/>
      <c r="Q177" s="58"/>
      <c r="R177" s="52"/>
    </row>
    <row r="178" spans="1:18" s="22" customFormat="1" ht="25.5" customHeight="1" x14ac:dyDescent="0.25">
      <c r="A178" s="17">
        <v>177</v>
      </c>
      <c r="B178" s="28" t="s">
        <v>318</v>
      </c>
      <c r="C178" s="28">
        <v>1</v>
      </c>
      <c r="D178" s="28"/>
      <c r="E178" s="37" t="s">
        <v>319</v>
      </c>
      <c r="F178" s="28" t="s">
        <v>179</v>
      </c>
      <c r="G178" s="61" t="s">
        <v>1177</v>
      </c>
      <c r="H178" s="26" t="s">
        <v>315</v>
      </c>
      <c r="I178" s="26" t="s">
        <v>315</v>
      </c>
      <c r="J178" s="68">
        <v>8</v>
      </c>
      <c r="K178" s="44" t="s">
        <v>114</v>
      </c>
      <c r="M178" s="58"/>
      <c r="N178" s="58"/>
      <c r="O178" s="58"/>
      <c r="P178" s="58"/>
      <c r="Q178" s="58"/>
      <c r="R178" s="52"/>
    </row>
    <row r="179" spans="1:18" s="22" customFormat="1" ht="25.5" customHeight="1" x14ac:dyDescent="0.25">
      <c r="A179" s="17">
        <v>178</v>
      </c>
      <c r="B179" s="28" t="s">
        <v>320</v>
      </c>
      <c r="C179" s="28"/>
      <c r="D179" s="28">
        <v>1</v>
      </c>
      <c r="E179" s="37" t="s">
        <v>321</v>
      </c>
      <c r="F179" s="28" t="s">
        <v>179</v>
      </c>
      <c r="G179" s="61" t="s">
        <v>1177</v>
      </c>
      <c r="H179" s="26" t="s">
        <v>315</v>
      </c>
      <c r="I179" s="26" t="s">
        <v>315</v>
      </c>
      <c r="J179" s="68">
        <v>8</v>
      </c>
      <c r="K179" s="44" t="s">
        <v>114</v>
      </c>
      <c r="M179" s="58"/>
      <c r="N179" s="58"/>
      <c r="O179" s="58"/>
      <c r="P179" s="58"/>
      <c r="Q179" s="58"/>
      <c r="R179" s="52"/>
    </row>
    <row r="180" spans="1:18" s="22" customFormat="1" ht="25.5" customHeight="1" x14ac:dyDescent="0.25">
      <c r="A180" s="17">
        <v>179</v>
      </c>
      <c r="B180" s="28" t="s">
        <v>322</v>
      </c>
      <c r="C180" s="28"/>
      <c r="D180" s="28">
        <v>1</v>
      </c>
      <c r="E180" s="37" t="s">
        <v>323</v>
      </c>
      <c r="F180" s="28" t="s">
        <v>179</v>
      </c>
      <c r="G180" s="61" t="s">
        <v>1177</v>
      </c>
      <c r="H180" s="26" t="s">
        <v>315</v>
      </c>
      <c r="I180" s="26" t="s">
        <v>315</v>
      </c>
      <c r="J180" s="68">
        <v>8</v>
      </c>
      <c r="K180" s="44" t="s">
        <v>114</v>
      </c>
      <c r="M180" s="58"/>
      <c r="N180" s="58"/>
      <c r="O180" s="58"/>
      <c r="P180" s="58"/>
      <c r="Q180" s="58"/>
      <c r="R180" s="52"/>
    </row>
    <row r="181" spans="1:18" s="22" customFormat="1" ht="25.5" customHeight="1" x14ac:dyDescent="0.25">
      <c r="A181" s="17">
        <v>180</v>
      </c>
      <c r="B181" s="28" t="s">
        <v>324</v>
      </c>
      <c r="C181" s="28"/>
      <c r="D181" s="28">
        <v>1</v>
      </c>
      <c r="E181" s="37" t="s">
        <v>325</v>
      </c>
      <c r="F181" s="28" t="s">
        <v>179</v>
      </c>
      <c r="G181" s="61" t="s">
        <v>1177</v>
      </c>
      <c r="H181" s="26" t="s">
        <v>315</v>
      </c>
      <c r="I181" s="26" t="s">
        <v>315</v>
      </c>
      <c r="J181" s="68">
        <v>8</v>
      </c>
      <c r="K181" s="44" t="s">
        <v>114</v>
      </c>
      <c r="M181" s="58"/>
      <c r="N181" s="58"/>
      <c r="O181" s="58"/>
      <c r="P181" s="58"/>
      <c r="Q181" s="58"/>
      <c r="R181" s="52"/>
    </row>
    <row r="182" spans="1:18" s="22" customFormat="1" ht="25.5" customHeight="1" x14ac:dyDescent="0.25">
      <c r="A182" s="17">
        <v>181</v>
      </c>
      <c r="B182" s="28" t="s">
        <v>326</v>
      </c>
      <c r="C182" s="28"/>
      <c r="D182" s="28">
        <v>1</v>
      </c>
      <c r="E182" s="37" t="s">
        <v>327</v>
      </c>
      <c r="F182" s="28" t="s">
        <v>179</v>
      </c>
      <c r="G182" s="61" t="s">
        <v>1177</v>
      </c>
      <c r="H182" s="26" t="s">
        <v>315</v>
      </c>
      <c r="I182" s="26" t="s">
        <v>315</v>
      </c>
      <c r="J182" s="68">
        <v>8</v>
      </c>
      <c r="K182" s="44" t="s">
        <v>114</v>
      </c>
      <c r="M182" s="58"/>
      <c r="N182" s="58"/>
      <c r="O182" s="58"/>
      <c r="P182" s="58"/>
      <c r="Q182" s="58"/>
      <c r="R182" s="52"/>
    </row>
    <row r="183" spans="1:18" s="22" customFormat="1" ht="25.5" customHeight="1" x14ac:dyDescent="0.25">
      <c r="A183" s="17">
        <v>182</v>
      </c>
      <c r="B183" s="28" t="s">
        <v>328</v>
      </c>
      <c r="C183" s="28"/>
      <c r="D183" s="28">
        <v>1</v>
      </c>
      <c r="E183" s="37" t="s">
        <v>329</v>
      </c>
      <c r="F183" s="28" t="s">
        <v>179</v>
      </c>
      <c r="G183" s="61" t="s">
        <v>1177</v>
      </c>
      <c r="H183" s="26" t="s">
        <v>315</v>
      </c>
      <c r="I183" s="26" t="s">
        <v>315</v>
      </c>
      <c r="J183" s="68">
        <v>8</v>
      </c>
      <c r="K183" s="44" t="s">
        <v>114</v>
      </c>
      <c r="M183" s="58"/>
      <c r="N183" s="58"/>
      <c r="O183" s="58"/>
      <c r="P183" s="58"/>
      <c r="Q183" s="58"/>
      <c r="R183" s="52"/>
    </row>
    <row r="184" spans="1:18" s="22" customFormat="1" ht="25.5" customHeight="1" x14ac:dyDescent="0.25">
      <c r="A184" s="17">
        <v>183</v>
      </c>
      <c r="B184" s="28" t="s">
        <v>330</v>
      </c>
      <c r="C184" s="28"/>
      <c r="D184" s="28">
        <v>1</v>
      </c>
      <c r="E184" s="37" t="s">
        <v>331</v>
      </c>
      <c r="F184" s="28" t="s">
        <v>179</v>
      </c>
      <c r="G184" s="61" t="s">
        <v>1177</v>
      </c>
      <c r="H184" s="26" t="s">
        <v>315</v>
      </c>
      <c r="I184" s="26" t="s">
        <v>315</v>
      </c>
      <c r="J184" s="68">
        <v>8</v>
      </c>
      <c r="K184" s="44" t="s">
        <v>114</v>
      </c>
      <c r="M184" s="58"/>
      <c r="N184" s="58"/>
      <c r="O184" s="58"/>
      <c r="P184" s="58"/>
      <c r="Q184" s="58"/>
      <c r="R184" s="52"/>
    </row>
    <row r="185" spans="1:18" s="22" customFormat="1" ht="25.5" customHeight="1" x14ac:dyDescent="0.25">
      <c r="A185" s="17">
        <v>184</v>
      </c>
      <c r="B185" s="28" t="s">
        <v>332</v>
      </c>
      <c r="C185" s="28"/>
      <c r="D185" s="28">
        <v>1</v>
      </c>
      <c r="E185" s="37" t="s">
        <v>333</v>
      </c>
      <c r="F185" s="28" t="s">
        <v>179</v>
      </c>
      <c r="G185" s="61" t="s">
        <v>1177</v>
      </c>
      <c r="H185" s="26" t="s">
        <v>315</v>
      </c>
      <c r="I185" s="26" t="s">
        <v>315</v>
      </c>
      <c r="J185" s="68">
        <v>8</v>
      </c>
      <c r="K185" s="44" t="s">
        <v>114</v>
      </c>
      <c r="M185" s="58"/>
      <c r="N185" s="58"/>
      <c r="O185" s="58"/>
      <c r="P185" s="58"/>
      <c r="Q185" s="58"/>
      <c r="R185" s="52"/>
    </row>
    <row r="186" spans="1:18" s="22" customFormat="1" ht="25.5" customHeight="1" x14ac:dyDescent="0.25">
      <c r="A186" s="17">
        <v>185</v>
      </c>
      <c r="B186" s="28" t="s">
        <v>334</v>
      </c>
      <c r="C186" s="28"/>
      <c r="D186" s="28">
        <v>1</v>
      </c>
      <c r="E186" s="37" t="s">
        <v>335</v>
      </c>
      <c r="F186" s="28" t="s">
        <v>179</v>
      </c>
      <c r="G186" s="61" t="s">
        <v>1177</v>
      </c>
      <c r="H186" s="26" t="s">
        <v>315</v>
      </c>
      <c r="I186" s="26" t="s">
        <v>315</v>
      </c>
      <c r="J186" s="68">
        <v>8</v>
      </c>
      <c r="K186" s="44" t="s">
        <v>114</v>
      </c>
      <c r="M186" s="58"/>
      <c r="N186" s="58"/>
      <c r="O186" s="58"/>
      <c r="P186" s="58"/>
      <c r="Q186" s="58"/>
      <c r="R186" s="52"/>
    </row>
    <row r="187" spans="1:18" s="22" customFormat="1" ht="25.5" customHeight="1" x14ac:dyDescent="0.25">
      <c r="A187" s="17">
        <v>186</v>
      </c>
      <c r="B187" s="28" t="s">
        <v>336</v>
      </c>
      <c r="C187" s="28">
        <v>1</v>
      </c>
      <c r="D187" s="28">
        <v>1</v>
      </c>
      <c r="E187" s="37" t="s">
        <v>337</v>
      </c>
      <c r="F187" s="28" t="s">
        <v>156</v>
      </c>
      <c r="G187" s="61" t="s">
        <v>1177</v>
      </c>
      <c r="H187" s="26" t="s">
        <v>315</v>
      </c>
      <c r="I187" s="26" t="s">
        <v>315</v>
      </c>
      <c r="J187" s="68">
        <v>8</v>
      </c>
      <c r="K187" s="44" t="s">
        <v>114</v>
      </c>
      <c r="M187" s="58"/>
      <c r="N187" s="58"/>
      <c r="O187" s="58"/>
      <c r="P187" s="58"/>
      <c r="Q187" s="58"/>
      <c r="R187" s="52"/>
    </row>
    <row r="188" spans="1:18" s="22" customFormat="1" ht="25.5" customHeight="1" x14ac:dyDescent="0.25">
      <c r="A188" s="17">
        <v>187</v>
      </c>
      <c r="B188" s="28" t="s">
        <v>338</v>
      </c>
      <c r="C188" s="28">
        <v>1</v>
      </c>
      <c r="D188" s="28"/>
      <c r="E188" s="37" t="s">
        <v>339</v>
      </c>
      <c r="F188" s="28" t="s">
        <v>156</v>
      </c>
      <c r="G188" s="61" t="s">
        <v>1177</v>
      </c>
      <c r="H188" s="26" t="s">
        <v>315</v>
      </c>
      <c r="I188" s="26" t="s">
        <v>315</v>
      </c>
      <c r="J188" s="68">
        <v>8</v>
      </c>
      <c r="K188" s="44" t="s">
        <v>114</v>
      </c>
      <c r="M188" s="58"/>
      <c r="N188" s="58"/>
      <c r="O188" s="58"/>
      <c r="P188" s="58"/>
      <c r="Q188" s="58"/>
      <c r="R188" s="52"/>
    </row>
    <row r="189" spans="1:18" s="22" customFormat="1" ht="25.5" customHeight="1" x14ac:dyDescent="0.25">
      <c r="A189" s="17">
        <v>188</v>
      </c>
      <c r="B189" s="28" t="s">
        <v>340</v>
      </c>
      <c r="C189" s="28">
        <v>1</v>
      </c>
      <c r="D189" s="28"/>
      <c r="E189" s="37" t="s">
        <v>341</v>
      </c>
      <c r="F189" s="28" t="s">
        <v>156</v>
      </c>
      <c r="G189" s="61" t="s">
        <v>1177</v>
      </c>
      <c r="H189" s="26" t="s">
        <v>315</v>
      </c>
      <c r="I189" s="26" t="s">
        <v>315</v>
      </c>
      <c r="J189" s="68">
        <v>8</v>
      </c>
      <c r="K189" s="44" t="s">
        <v>114</v>
      </c>
      <c r="M189" s="58"/>
      <c r="N189" s="58"/>
      <c r="O189" s="58"/>
      <c r="P189" s="58"/>
      <c r="Q189" s="58"/>
      <c r="R189" s="52"/>
    </row>
    <row r="190" spans="1:18" s="22" customFormat="1" ht="25.5" customHeight="1" x14ac:dyDescent="0.25">
      <c r="A190" s="17">
        <v>189</v>
      </c>
      <c r="B190" s="28" t="s">
        <v>342</v>
      </c>
      <c r="C190" s="28">
        <v>1</v>
      </c>
      <c r="D190" s="28"/>
      <c r="E190" s="37" t="s">
        <v>343</v>
      </c>
      <c r="F190" s="28" t="s">
        <v>156</v>
      </c>
      <c r="G190" s="61" t="s">
        <v>1177</v>
      </c>
      <c r="H190" s="26" t="s">
        <v>315</v>
      </c>
      <c r="I190" s="26" t="s">
        <v>315</v>
      </c>
      <c r="J190" s="68">
        <v>8</v>
      </c>
      <c r="K190" s="44" t="s">
        <v>114</v>
      </c>
      <c r="M190" s="58"/>
      <c r="N190" s="58"/>
      <c r="O190" s="58"/>
      <c r="P190" s="58"/>
      <c r="Q190" s="58"/>
      <c r="R190" s="52"/>
    </row>
    <row r="191" spans="1:18" s="22" customFormat="1" ht="25.5" customHeight="1" x14ac:dyDescent="0.25">
      <c r="A191" s="17">
        <v>190</v>
      </c>
      <c r="B191" s="28" t="s">
        <v>344</v>
      </c>
      <c r="C191" s="28">
        <v>1</v>
      </c>
      <c r="D191" s="28"/>
      <c r="E191" s="37" t="s">
        <v>538</v>
      </c>
      <c r="F191" s="28" t="s">
        <v>156</v>
      </c>
      <c r="G191" s="61" t="s">
        <v>1177</v>
      </c>
      <c r="H191" s="26" t="s">
        <v>315</v>
      </c>
      <c r="I191" s="26" t="s">
        <v>315</v>
      </c>
      <c r="J191" s="68">
        <v>8</v>
      </c>
      <c r="K191" s="44" t="s">
        <v>114</v>
      </c>
      <c r="M191" s="58"/>
      <c r="N191" s="58"/>
      <c r="O191" s="58"/>
      <c r="P191" s="58"/>
      <c r="Q191" s="58"/>
      <c r="R191" s="52"/>
    </row>
    <row r="192" spans="1:18" s="22" customFormat="1" ht="25.5" customHeight="1" x14ac:dyDescent="0.25">
      <c r="A192" s="17">
        <v>191</v>
      </c>
      <c r="B192" s="28" t="s">
        <v>345</v>
      </c>
      <c r="C192" s="28"/>
      <c r="D192" s="28">
        <v>1</v>
      </c>
      <c r="E192" s="37" t="s">
        <v>346</v>
      </c>
      <c r="F192" s="28" t="s">
        <v>156</v>
      </c>
      <c r="G192" s="61" t="s">
        <v>1177</v>
      </c>
      <c r="H192" s="26" t="s">
        <v>315</v>
      </c>
      <c r="I192" s="26" t="s">
        <v>315</v>
      </c>
      <c r="J192" s="68">
        <v>8</v>
      </c>
      <c r="K192" s="44" t="s">
        <v>114</v>
      </c>
      <c r="M192" s="58"/>
      <c r="N192" s="58"/>
      <c r="O192" s="58"/>
      <c r="P192" s="58"/>
      <c r="Q192" s="58"/>
      <c r="R192" s="52"/>
    </row>
    <row r="193" spans="1:18" s="22" customFormat="1" ht="25.5" customHeight="1" x14ac:dyDescent="0.25">
      <c r="A193" s="17">
        <v>192</v>
      </c>
      <c r="B193" s="28" t="s">
        <v>347</v>
      </c>
      <c r="C193" s="28"/>
      <c r="D193" s="28">
        <v>1</v>
      </c>
      <c r="E193" s="37" t="s">
        <v>348</v>
      </c>
      <c r="F193" s="28" t="s">
        <v>156</v>
      </c>
      <c r="G193" s="61" t="s">
        <v>1177</v>
      </c>
      <c r="H193" s="26" t="s">
        <v>315</v>
      </c>
      <c r="I193" s="26" t="s">
        <v>315</v>
      </c>
      <c r="J193" s="68">
        <v>8</v>
      </c>
      <c r="K193" s="44" t="s">
        <v>114</v>
      </c>
      <c r="M193" s="58"/>
      <c r="N193" s="58"/>
      <c r="O193" s="58"/>
      <c r="P193" s="58"/>
      <c r="Q193" s="58"/>
      <c r="R193" s="52"/>
    </row>
    <row r="194" spans="1:18" s="22" customFormat="1" ht="25.5" customHeight="1" x14ac:dyDescent="0.25">
      <c r="A194" s="17">
        <v>193</v>
      </c>
      <c r="B194" s="28" t="s">
        <v>349</v>
      </c>
      <c r="C194" s="28"/>
      <c r="D194" s="28">
        <v>1</v>
      </c>
      <c r="E194" s="37" t="s">
        <v>350</v>
      </c>
      <c r="F194" s="28" t="s">
        <v>156</v>
      </c>
      <c r="G194" s="61" t="s">
        <v>1177</v>
      </c>
      <c r="H194" s="26" t="s">
        <v>315</v>
      </c>
      <c r="I194" s="26" t="s">
        <v>315</v>
      </c>
      <c r="J194" s="68">
        <v>8</v>
      </c>
      <c r="K194" s="44" t="s">
        <v>114</v>
      </c>
      <c r="M194" s="58"/>
      <c r="N194" s="58"/>
      <c r="O194" s="58"/>
      <c r="P194" s="58"/>
      <c r="Q194" s="58"/>
      <c r="R194" s="52"/>
    </row>
    <row r="195" spans="1:18" s="22" customFormat="1" ht="25.5" customHeight="1" x14ac:dyDescent="0.25">
      <c r="A195" s="17">
        <v>194</v>
      </c>
      <c r="B195" s="28" t="s">
        <v>539</v>
      </c>
      <c r="C195" s="28"/>
      <c r="D195" s="28">
        <v>1</v>
      </c>
      <c r="E195" s="37" t="s">
        <v>351</v>
      </c>
      <c r="F195" s="28" t="s">
        <v>156</v>
      </c>
      <c r="G195" s="61" t="s">
        <v>1177</v>
      </c>
      <c r="H195" s="26" t="s">
        <v>315</v>
      </c>
      <c r="I195" s="26" t="s">
        <v>315</v>
      </c>
      <c r="J195" s="68">
        <v>8</v>
      </c>
      <c r="K195" s="44" t="s">
        <v>114</v>
      </c>
      <c r="M195" s="58"/>
      <c r="N195" s="58"/>
      <c r="O195" s="58"/>
      <c r="P195" s="58"/>
      <c r="Q195" s="58"/>
      <c r="R195" s="52"/>
    </row>
    <row r="196" spans="1:18" s="22" customFormat="1" ht="25.5" customHeight="1" x14ac:dyDescent="0.25">
      <c r="A196" s="17">
        <v>195</v>
      </c>
      <c r="B196" s="28" t="s">
        <v>540</v>
      </c>
      <c r="C196" s="28"/>
      <c r="D196" s="28">
        <v>1</v>
      </c>
      <c r="E196" s="37" t="s">
        <v>352</v>
      </c>
      <c r="F196" s="28" t="s">
        <v>156</v>
      </c>
      <c r="G196" s="61" t="s">
        <v>1177</v>
      </c>
      <c r="H196" s="26" t="s">
        <v>315</v>
      </c>
      <c r="I196" s="26" t="s">
        <v>315</v>
      </c>
      <c r="J196" s="68">
        <v>8</v>
      </c>
      <c r="K196" s="44" t="s">
        <v>114</v>
      </c>
      <c r="M196" s="58"/>
      <c r="N196" s="58"/>
      <c r="O196" s="58"/>
      <c r="P196" s="58"/>
      <c r="Q196" s="58"/>
      <c r="R196" s="52"/>
    </row>
    <row r="197" spans="1:18" s="22" customFormat="1" ht="25.5" customHeight="1" x14ac:dyDescent="0.25">
      <c r="A197" s="17">
        <v>196</v>
      </c>
      <c r="B197" s="28" t="s">
        <v>353</v>
      </c>
      <c r="C197" s="28"/>
      <c r="D197" s="28">
        <v>1</v>
      </c>
      <c r="E197" s="37" t="s">
        <v>354</v>
      </c>
      <c r="F197" s="28" t="s">
        <v>156</v>
      </c>
      <c r="G197" s="61" t="s">
        <v>1177</v>
      </c>
      <c r="H197" s="26" t="s">
        <v>315</v>
      </c>
      <c r="I197" s="26" t="s">
        <v>315</v>
      </c>
      <c r="J197" s="68">
        <v>8</v>
      </c>
      <c r="K197" s="44" t="s">
        <v>114</v>
      </c>
      <c r="M197" s="58"/>
      <c r="N197" s="58"/>
      <c r="O197" s="58"/>
      <c r="P197" s="58"/>
      <c r="Q197" s="58"/>
      <c r="R197" s="52"/>
    </row>
    <row r="198" spans="1:18" s="22" customFormat="1" ht="25.5" customHeight="1" x14ac:dyDescent="0.25">
      <c r="A198" s="17">
        <v>197</v>
      </c>
      <c r="B198" s="28" t="s">
        <v>355</v>
      </c>
      <c r="C198" s="28"/>
      <c r="D198" s="28">
        <v>1</v>
      </c>
      <c r="E198" s="37" t="s">
        <v>356</v>
      </c>
      <c r="F198" s="28" t="s">
        <v>156</v>
      </c>
      <c r="G198" s="61" t="s">
        <v>1177</v>
      </c>
      <c r="H198" s="26" t="s">
        <v>315</v>
      </c>
      <c r="I198" s="26" t="s">
        <v>315</v>
      </c>
      <c r="J198" s="68">
        <v>8</v>
      </c>
      <c r="K198" s="44" t="s">
        <v>114</v>
      </c>
      <c r="M198" s="58"/>
      <c r="N198" s="58"/>
      <c r="O198" s="58"/>
      <c r="P198" s="58"/>
      <c r="Q198" s="58"/>
      <c r="R198" s="52"/>
    </row>
    <row r="199" spans="1:18" s="22" customFormat="1" ht="25.5" customHeight="1" x14ac:dyDescent="0.25">
      <c r="A199" s="17">
        <v>198</v>
      </c>
      <c r="B199" s="28" t="s">
        <v>357</v>
      </c>
      <c r="C199" s="28">
        <v>1</v>
      </c>
      <c r="D199" s="28"/>
      <c r="E199" s="37" t="s">
        <v>358</v>
      </c>
      <c r="F199" s="28" t="s">
        <v>187</v>
      </c>
      <c r="G199" s="61" t="s">
        <v>1177</v>
      </c>
      <c r="H199" s="26" t="s">
        <v>315</v>
      </c>
      <c r="I199" s="26" t="s">
        <v>315</v>
      </c>
      <c r="J199" s="68">
        <v>8</v>
      </c>
      <c r="K199" s="44" t="s">
        <v>114</v>
      </c>
      <c r="M199" s="58"/>
      <c r="N199" s="58"/>
      <c r="O199" s="58"/>
      <c r="P199" s="58"/>
      <c r="Q199" s="58"/>
      <c r="R199" s="52"/>
    </row>
    <row r="200" spans="1:18" s="22" customFormat="1" ht="25.5" customHeight="1" x14ac:dyDescent="0.25">
      <c r="A200" s="17">
        <v>199</v>
      </c>
      <c r="B200" s="28" t="s">
        <v>359</v>
      </c>
      <c r="C200" s="28">
        <v>1</v>
      </c>
      <c r="D200" s="28"/>
      <c r="E200" s="37" t="s">
        <v>358</v>
      </c>
      <c r="F200" s="28" t="s">
        <v>187</v>
      </c>
      <c r="G200" s="61" t="s">
        <v>1177</v>
      </c>
      <c r="H200" s="26" t="s">
        <v>315</v>
      </c>
      <c r="I200" s="26" t="s">
        <v>315</v>
      </c>
      <c r="J200" s="68">
        <v>8</v>
      </c>
      <c r="K200" s="44" t="s">
        <v>114</v>
      </c>
      <c r="M200" s="58"/>
      <c r="N200" s="58"/>
      <c r="O200" s="58"/>
      <c r="P200" s="58"/>
      <c r="Q200" s="58"/>
      <c r="R200" s="52"/>
    </row>
    <row r="201" spans="1:18" s="22" customFormat="1" ht="25.5" customHeight="1" x14ac:dyDescent="0.25">
      <c r="A201" s="17">
        <v>200</v>
      </c>
      <c r="B201" s="28" t="s">
        <v>360</v>
      </c>
      <c r="C201" s="28"/>
      <c r="D201" s="28">
        <v>1</v>
      </c>
      <c r="E201" s="37" t="s">
        <v>361</v>
      </c>
      <c r="F201" s="28" t="s">
        <v>187</v>
      </c>
      <c r="G201" s="61" t="s">
        <v>1177</v>
      </c>
      <c r="H201" s="26" t="s">
        <v>315</v>
      </c>
      <c r="I201" s="26" t="s">
        <v>315</v>
      </c>
      <c r="J201" s="68">
        <v>8</v>
      </c>
      <c r="K201" s="44" t="s">
        <v>114</v>
      </c>
      <c r="M201" s="58"/>
      <c r="N201" s="58"/>
      <c r="O201" s="58"/>
      <c r="P201" s="58"/>
      <c r="Q201" s="58"/>
      <c r="R201" s="52"/>
    </row>
    <row r="202" spans="1:18" s="22" customFormat="1" ht="25.5" customHeight="1" x14ac:dyDescent="0.25">
      <c r="A202" s="17">
        <v>201</v>
      </c>
      <c r="B202" s="28" t="s">
        <v>362</v>
      </c>
      <c r="C202" s="28"/>
      <c r="D202" s="28">
        <v>1</v>
      </c>
      <c r="E202" s="37" t="s">
        <v>363</v>
      </c>
      <c r="F202" s="28" t="s">
        <v>187</v>
      </c>
      <c r="G202" s="61" t="s">
        <v>1177</v>
      </c>
      <c r="H202" s="26" t="s">
        <v>315</v>
      </c>
      <c r="I202" s="26" t="s">
        <v>315</v>
      </c>
      <c r="J202" s="68">
        <v>8</v>
      </c>
      <c r="K202" s="44" t="s">
        <v>114</v>
      </c>
      <c r="M202" s="58"/>
      <c r="N202" s="58"/>
      <c r="O202" s="58"/>
      <c r="P202" s="58"/>
      <c r="Q202" s="58"/>
      <c r="R202" s="52"/>
    </row>
    <row r="203" spans="1:18" s="22" customFormat="1" ht="25.5" customHeight="1" x14ac:dyDescent="0.25">
      <c r="A203" s="17">
        <v>202</v>
      </c>
      <c r="B203" s="28" t="s">
        <v>364</v>
      </c>
      <c r="C203" s="28"/>
      <c r="D203" s="28">
        <v>1</v>
      </c>
      <c r="E203" s="37" t="s">
        <v>365</v>
      </c>
      <c r="F203" s="28" t="s">
        <v>187</v>
      </c>
      <c r="G203" s="61" t="s">
        <v>1177</v>
      </c>
      <c r="H203" s="26" t="s">
        <v>315</v>
      </c>
      <c r="I203" s="26" t="s">
        <v>315</v>
      </c>
      <c r="J203" s="68">
        <v>8</v>
      </c>
      <c r="K203" s="44" t="s">
        <v>114</v>
      </c>
      <c r="M203" s="58"/>
      <c r="N203" s="58"/>
      <c r="O203" s="58"/>
      <c r="P203" s="58"/>
      <c r="Q203" s="58"/>
      <c r="R203" s="52"/>
    </row>
    <row r="204" spans="1:18" s="22" customFormat="1" ht="25.5" customHeight="1" x14ac:dyDescent="0.25">
      <c r="A204" s="17">
        <v>203</v>
      </c>
      <c r="B204" s="28" t="s">
        <v>366</v>
      </c>
      <c r="C204" s="28"/>
      <c r="D204" s="28">
        <v>1</v>
      </c>
      <c r="E204" s="37" t="s">
        <v>367</v>
      </c>
      <c r="F204" s="28" t="s">
        <v>187</v>
      </c>
      <c r="G204" s="61" t="s">
        <v>1177</v>
      </c>
      <c r="H204" s="26" t="s">
        <v>315</v>
      </c>
      <c r="I204" s="26" t="s">
        <v>315</v>
      </c>
      <c r="J204" s="68">
        <v>8</v>
      </c>
      <c r="K204" s="44" t="s">
        <v>114</v>
      </c>
      <c r="M204" s="58"/>
      <c r="N204" s="58"/>
      <c r="O204" s="58"/>
      <c r="P204" s="58"/>
      <c r="Q204" s="58"/>
      <c r="R204" s="52"/>
    </row>
    <row r="205" spans="1:18" s="22" customFormat="1" ht="25.5" customHeight="1" x14ac:dyDescent="0.25">
      <c r="A205" s="17">
        <v>204</v>
      </c>
      <c r="B205" s="28" t="s">
        <v>368</v>
      </c>
      <c r="C205" s="28"/>
      <c r="D205" s="28">
        <v>1</v>
      </c>
      <c r="E205" s="37" t="s">
        <v>369</v>
      </c>
      <c r="F205" s="28" t="s">
        <v>187</v>
      </c>
      <c r="G205" s="61" t="s">
        <v>1177</v>
      </c>
      <c r="H205" s="26" t="s">
        <v>315</v>
      </c>
      <c r="I205" s="26" t="s">
        <v>315</v>
      </c>
      <c r="J205" s="68">
        <v>8</v>
      </c>
      <c r="K205" s="44" t="s">
        <v>114</v>
      </c>
      <c r="M205" s="58"/>
      <c r="N205" s="58"/>
      <c r="O205" s="58"/>
      <c r="P205" s="58"/>
      <c r="Q205" s="58"/>
      <c r="R205" s="52"/>
    </row>
    <row r="206" spans="1:18" s="22" customFormat="1" ht="25.5" customHeight="1" x14ac:dyDescent="0.25">
      <c r="A206" s="17">
        <v>205</v>
      </c>
      <c r="B206" s="28" t="s">
        <v>370</v>
      </c>
      <c r="C206" s="28"/>
      <c r="D206" s="28">
        <v>1</v>
      </c>
      <c r="E206" s="37" t="s">
        <v>371</v>
      </c>
      <c r="F206" s="28" t="s">
        <v>187</v>
      </c>
      <c r="G206" s="61" t="s">
        <v>1177</v>
      </c>
      <c r="H206" s="26" t="s">
        <v>315</v>
      </c>
      <c r="I206" s="26" t="s">
        <v>315</v>
      </c>
      <c r="J206" s="68">
        <v>8</v>
      </c>
      <c r="K206" s="44" t="s">
        <v>114</v>
      </c>
      <c r="M206" s="58"/>
      <c r="N206" s="58"/>
      <c r="O206" s="58"/>
      <c r="P206" s="58"/>
      <c r="Q206" s="58"/>
      <c r="R206" s="52"/>
    </row>
    <row r="207" spans="1:18" s="22" customFormat="1" ht="25.5" customHeight="1" x14ac:dyDescent="0.25">
      <c r="A207" s="17">
        <v>206</v>
      </c>
      <c r="B207" s="28" t="s">
        <v>372</v>
      </c>
      <c r="C207" s="28"/>
      <c r="D207" s="28">
        <v>1</v>
      </c>
      <c r="E207" s="37" t="s">
        <v>373</v>
      </c>
      <c r="F207" s="28" t="s">
        <v>187</v>
      </c>
      <c r="G207" s="61" t="s">
        <v>1177</v>
      </c>
      <c r="H207" s="26" t="s">
        <v>315</v>
      </c>
      <c r="I207" s="26" t="s">
        <v>315</v>
      </c>
      <c r="J207" s="68">
        <v>8</v>
      </c>
      <c r="K207" s="44" t="s">
        <v>114</v>
      </c>
      <c r="M207" s="58"/>
      <c r="N207" s="58"/>
      <c r="O207" s="58"/>
      <c r="P207" s="58"/>
      <c r="Q207" s="58"/>
      <c r="R207" s="52"/>
    </row>
    <row r="208" spans="1:18" s="22" customFormat="1" ht="25.5" customHeight="1" x14ac:dyDescent="0.25">
      <c r="A208" s="17">
        <v>207</v>
      </c>
      <c r="B208" s="28" t="s">
        <v>374</v>
      </c>
      <c r="C208" s="28"/>
      <c r="D208" s="28">
        <v>1</v>
      </c>
      <c r="E208" s="37" t="s">
        <v>375</v>
      </c>
      <c r="F208" s="28" t="s">
        <v>187</v>
      </c>
      <c r="G208" s="61" t="s">
        <v>1177</v>
      </c>
      <c r="H208" s="26" t="s">
        <v>315</v>
      </c>
      <c r="I208" s="26" t="s">
        <v>315</v>
      </c>
      <c r="J208" s="68">
        <v>8</v>
      </c>
      <c r="K208" s="44" t="s">
        <v>114</v>
      </c>
      <c r="M208" s="58"/>
      <c r="N208" s="58"/>
      <c r="O208" s="58"/>
      <c r="P208" s="58"/>
      <c r="Q208" s="58"/>
      <c r="R208" s="52"/>
    </row>
    <row r="209" spans="1:18" s="22" customFormat="1" ht="25.5" customHeight="1" x14ac:dyDescent="0.25">
      <c r="A209" s="17">
        <v>208</v>
      </c>
      <c r="B209" s="28" t="s">
        <v>376</v>
      </c>
      <c r="C209" s="28">
        <v>1</v>
      </c>
      <c r="D209" s="28"/>
      <c r="E209" s="37" t="s">
        <v>377</v>
      </c>
      <c r="F209" s="28" t="s">
        <v>187</v>
      </c>
      <c r="G209" s="61" t="s">
        <v>1177</v>
      </c>
      <c r="H209" s="26" t="s">
        <v>315</v>
      </c>
      <c r="I209" s="26" t="s">
        <v>315</v>
      </c>
      <c r="J209" s="68">
        <v>8</v>
      </c>
      <c r="K209" s="44" t="s">
        <v>114</v>
      </c>
      <c r="M209" s="58"/>
      <c r="N209" s="58"/>
      <c r="O209" s="58"/>
      <c r="P209" s="58"/>
      <c r="Q209" s="58"/>
      <c r="R209" s="52"/>
    </row>
    <row r="210" spans="1:18" s="22" customFormat="1" ht="25.5" customHeight="1" x14ac:dyDescent="0.25">
      <c r="A210" s="17">
        <v>209</v>
      </c>
      <c r="B210" s="28" t="s">
        <v>380</v>
      </c>
      <c r="C210" s="28"/>
      <c r="D210" s="28">
        <v>1</v>
      </c>
      <c r="E210" s="37" t="s">
        <v>381</v>
      </c>
      <c r="F210" s="28" t="s">
        <v>151</v>
      </c>
      <c r="G210" s="61" t="s">
        <v>1177</v>
      </c>
      <c r="H210" s="26" t="s">
        <v>315</v>
      </c>
      <c r="I210" s="26" t="s">
        <v>315</v>
      </c>
      <c r="J210" s="68">
        <v>8</v>
      </c>
      <c r="K210" s="44" t="s">
        <v>114</v>
      </c>
      <c r="M210" s="58"/>
      <c r="N210" s="58"/>
      <c r="O210" s="58"/>
      <c r="P210" s="58"/>
      <c r="Q210" s="58"/>
      <c r="R210" s="52"/>
    </row>
    <row r="211" spans="1:18" s="22" customFormat="1" ht="25.5" customHeight="1" x14ac:dyDescent="0.25">
      <c r="A211" s="17">
        <v>210</v>
      </c>
      <c r="B211" s="28" t="s">
        <v>382</v>
      </c>
      <c r="C211" s="28"/>
      <c r="D211" s="28">
        <v>1</v>
      </c>
      <c r="E211" s="37" t="s">
        <v>383</v>
      </c>
      <c r="F211" s="28" t="s">
        <v>151</v>
      </c>
      <c r="G211" s="61" t="s">
        <v>1177</v>
      </c>
      <c r="H211" s="26" t="s">
        <v>315</v>
      </c>
      <c r="I211" s="26" t="s">
        <v>315</v>
      </c>
      <c r="J211" s="68">
        <v>8</v>
      </c>
      <c r="K211" s="44" t="s">
        <v>114</v>
      </c>
      <c r="M211" s="58"/>
      <c r="N211" s="58"/>
      <c r="O211" s="58"/>
      <c r="P211" s="58"/>
      <c r="Q211" s="58"/>
      <c r="R211" s="52"/>
    </row>
    <row r="212" spans="1:18" s="22" customFormat="1" ht="25.5" customHeight="1" x14ac:dyDescent="0.25">
      <c r="A212" s="17">
        <v>211</v>
      </c>
      <c r="B212" s="28" t="s">
        <v>384</v>
      </c>
      <c r="C212" s="28">
        <v>1</v>
      </c>
      <c r="D212" s="28"/>
      <c r="E212" s="37" t="s">
        <v>385</v>
      </c>
      <c r="F212" s="28" t="s">
        <v>151</v>
      </c>
      <c r="G212" s="61" t="s">
        <v>1177</v>
      </c>
      <c r="H212" s="26" t="s">
        <v>315</v>
      </c>
      <c r="I212" s="26" t="s">
        <v>315</v>
      </c>
      <c r="J212" s="68">
        <v>8</v>
      </c>
      <c r="K212" s="44" t="s">
        <v>114</v>
      </c>
      <c r="M212" s="58"/>
      <c r="N212" s="58"/>
      <c r="O212" s="58"/>
      <c r="P212" s="58"/>
      <c r="Q212" s="58"/>
      <c r="R212" s="52"/>
    </row>
    <row r="213" spans="1:18" s="22" customFormat="1" ht="25.5" customHeight="1" x14ac:dyDescent="0.25">
      <c r="A213" s="17">
        <v>212</v>
      </c>
      <c r="B213" s="28" t="s">
        <v>386</v>
      </c>
      <c r="C213" s="28"/>
      <c r="D213" s="28">
        <v>1</v>
      </c>
      <c r="E213" s="37" t="s">
        <v>387</v>
      </c>
      <c r="F213" s="28" t="s">
        <v>151</v>
      </c>
      <c r="G213" s="61" t="s">
        <v>1177</v>
      </c>
      <c r="H213" s="26" t="s">
        <v>315</v>
      </c>
      <c r="I213" s="26" t="s">
        <v>315</v>
      </c>
      <c r="J213" s="68">
        <v>8</v>
      </c>
      <c r="K213" s="44" t="s">
        <v>114</v>
      </c>
      <c r="M213" s="58"/>
      <c r="N213" s="58"/>
      <c r="O213" s="58"/>
      <c r="P213" s="58"/>
      <c r="Q213" s="58"/>
      <c r="R213" s="52"/>
    </row>
    <row r="214" spans="1:18" s="22" customFormat="1" ht="25.5" customHeight="1" x14ac:dyDescent="0.25">
      <c r="A214" s="17">
        <v>213</v>
      </c>
      <c r="B214" s="28" t="s">
        <v>388</v>
      </c>
      <c r="C214" s="28"/>
      <c r="D214" s="28">
        <v>1</v>
      </c>
      <c r="E214" s="37" t="s">
        <v>389</v>
      </c>
      <c r="F214" s="28" t="s">
        <v>151</v>
      </c>
      <c r="G214" s="61" t="s">
        <v>1177</v>
      </c>
      <c r="H214" s="26" t="s">
        <v>315</v>
      </c>
      <c r="I214" s="26" t="s">
        <v>315</v>
      </c>
      <c r="J214" s="68">
        <v>8</v>
      </c>
      <c r="K214" s="44" t="s">
        <v>114</v>
      </c>
      <c r="M214" s="58"/>
      <c r="N214" s="58"/>
      <c r="O214" s="58"/>
      <c r="P214" s="58"/>
      <c r="Q214" s="58"/>
      <c r="R214" s="52"/>
    </row>
    <row r="215" spans="1:18" s="22" customFormat="1" ht="25.5" customHeight="1" x14ac:dyDescent="0.25">
      <c r="A215" s="17">
        <v>214</v>
      </c>
      <c r="B215" s="28" t="s">
        <v>390</v>
      </c>
      <c r="C215" s="28"/>
      <c r="D215" s="28">
        <v>1</v>
      </c>
      <c r="E215" s="37" t="s">
        <v>391</v>
      </c>
      <c r="F215" s="28" t="s">
        <v>151</v>
      </c>
      <c r="G215" s="61" t="s">
        <v>1177</v>
      </c>
      <c r="H215" s="26" t="s">
        <v>315</v>
      </c>
      <c r="I215" s="26" t="s">
        <v>315</v>
      </c>
      <c r="J215" s="68">
        <v>8</v>
      </c>
      <c r="K215" s="44" t="s">
        <v>114</v>
      </c>
      <c r="M215" s="58"/>
      <c r="N215" s="58"/>
      <c r="O215" s="58"/>
      <c r="P215" s="58"/>
      <c r="Q215" s="58"/>
      <c r="R215" s="52"/>
    </row>
    <row r="216" spans="1:18" s="22" customFormat="1" ht="25.5" customHeight="1" x14ac:dyDescent="0.25">
      <c r="A216" s="17">
        <v>215</v>
      </c>
      <c r="B216" s="28" t="s">
        <v>392</v>
      </c>
      <c r="C216" s="28">
        <v>1</v>
      </c>
      <c r="D216" s="28"/>
      <c r="E216" s="37" t="s">
        <v>393</v>
      </c>
      <c r="F216" s="28" t="s">
        <v>151</v>
      </c>
      <c r="G216" s="61" t="s">
        <v>1177</v>
      </c>
      <c r="H216" s="26" t="s">
        <v>315</v>
      </c>
      <c r="I216" s="26" t="s">
        <v>315</v>
      </c>
      <c r="J216" s="68">
        <v>8</v>
      </c>
      <c r="K216" s="44" t="s">
        <v>114</v>
      </c>
      <c r="M216" s="58"/>
      <c r="N216" s="58"/>
      <c r="O216" s="58"/>
      <c r="P216" s="58"/>
      <c r="Q216" s="58"/>
      <c r="R216" s="52"/>
    </row>
    <row r="217" spans="1:18" s="22" customFormat="1" ht="25.5" customHeight="1" x14ac:dyDescent="0.25">
      <c r="A217" s="17">
        <v>216</v>
      </c>
      <c r="B217" s="28" t="s">
        <v>394</v>
      </c>
      <c r="C217" s="28"/>
      <c r="D217" s="28">
        <v>1</v>
      </c>
      <c r="E217" s="37" t="s">
        <v>395</v>
      </c>
      <c r="F217" s="28" t="s">
        <v>151</v>
      </c>
      <c r="G217" s="61" t="s">
        <v>1177</v>
      </c>
      <c r="H217" s="26" t="s">
        <v>315</v>
      </c>
      <c r="I217" s="26" t="s">
        <v>315</v>
      </c>
      <c r="J217" s="68">
        <v>8</v>
      </c>
      <c r="K217" s="44" t="s">
        <v>114</v>
      </c>
      <c r="M217" s="58"/>
      <c r="N217" s="58"/>
      <c r="O217" s="58"/>
      <c r="P217" s="58"/>
      <c r="Q217" s="58"/>
      <c r="R217" s="52"/>
    </row>
    <row r="218" spans="1:18" s="22" customFormat="1" ht="25.5" customHeight="1" x14ac:dyDescent="0.25">
      <c r="A218" s="17">
        <v>217</v>
      </c>
      <c r="B218" s="28" t="s">
        <v>396</v>
      </c>
      <c r="C218" s="28"/>
      <c r="D218" s="28">
        <v>1</v>
      </c>
      <c r="E218" s="37" t="s">
        <v>397</v>
      </c>
      <c r="F218" s="28" t="s">
        <v>151</v>
      </c>
      <c r="G218" s="61" t="s">
        <v>1177</v>
      </c>
      <c r="H218" s="26" t="s">
        <v>315</v>
      </c>
      <c r="I218" s="26" t="s">
        <v>315</v>
      </c>
      <c r="J218" s="68">
        <v>8</v>
      </c>
      <c r="K218" s="44" t="s">
        <v>114</v>
      </c>
      <c r="M218" s="58"/>
      <c r="N218" s="58"/>
      <c r="O218" s="58"/>
      <c r="P218" s="58"/>
      <c r="Q218" s="58"/>
      <c r="R218" s="52"/>
    </row>
    <row r="219" spans="1:18" s="22" customFormat="1" ht="25.5" customHeight="1" x14ac:dyDescent="0.25">
      <c r="A219" s="17">
        <v>218</v>
      </c>
      <c r="B219" s="28" t="s">
        <v>398</v>
      </c>
      <c r="C219" s="28"/>
      <c r="D219" s="28">
        <v>1</v>
      </c>
      <c r="E219" s="37" t="s">
        <v>399</v>
      </c>
      <c r="F219" s="28" t="s">
        <v>151</v>
      </c>
      <c r="G219" s="61" t="s">
        <v>1177</v>
      </c>
      <c r="H219" s="26" t="s">
        <v>315</v>
      </c>
      <c r="I219" s="26" t="s">
        <v>315</v>
      </c>
      <c r="J219" s="68">
        <v>8</v>
      </c>
      <c r="K219" s="44" t="s">
        <v>114</v>
      </c>
      <c r="M219" s="58"/>
      <c r="N219" s="58"/>
      <c r="O219" s="58"/>
      <c r="P219" s="58"/>
      <c r="Q219" s="58"/>
      <c r="R219" s="52"/>
    </row>
    <row r="220" spans="1:18" s="22" customFormat="1" ht="25.5" customHeight="1" x14ac:dyDescent="0.25">
      <c r="A220" s="17">
        <v>219</v>
      </c>
      <c r="B220" s="28" t="s">
        <v>400</v>
      </c>
      <c r="C220" s="28">
        <v>1</v>
      </c>
      <c r="D220" s="28"/>
      <c r="E220" s="37" t="s">
        <v>401</v>
      </c>
      <c r="F220" s="28" t="s">
        <v>158</v>
      </c>
      <c r="G220" s="61" t="s">
        <v>1177</v>
      </c>
      <c r="H220" s="26" t="s">
        <v>315</v>
      </c>
      <c r="I220" s="26" t="s">
        <v>315</v>
      </c>
      <c r="J220" s="68">
        <v>8</v>
      </c>
      <c r="K220" s="44" t="s">
        <v>114</v>
      </c>
      <c r="M220" s="58"/>
      <c r="N220" s="58"/>
      <c r="O220" s="58"/>
      <c r="P220" s="58"/>
      <c r="Q220" s="58"/>
      <c r="R220" s="52"/>
    </row>
    <row r="221" spans="1:18" s="22" customFormat="1" ht="25.5" customHeight="1" x14ac:dyDescent="0.25">
      <c r="A221" s="17">
        <v>220</v>
      </c>
      <c r="B221" s="28" t="s">
        <v>402</v>
      </c>
      <c r="C221" s="28"/>
      <c r="D221" s="28">
        <v>1</v>
      </c>
      <c r="E221" s="37" t="s">
        <v>403</v>
      </c>
      <c r="F221" s="28" t="s">
        <v>158</v>
      </c>
      <c r="G221" s="61" t="s">
        <v>1177</v>
      </c>
      <c r="H221" s="26" t="s">
        <v>315</v>
      </c>
      <c r="I221" s="26" t="s">
        <v>315</v>
      </c>
      <c r="J221" s="68">
        <v>8</v>
      </c>
      <c r="K221" s="44" t="s">
        <v>114</v>
      </c>
      <c r="M221" s="58"/>
      <c r="N221" s="58"/>
      <c r="O221" s="58"/>
      <c r="P221" s="58"/>
      <c r="Q221" s="58"/>
      <c r="R221" s="52"/>
    </row>
    <row r="222" spans="1:18" s="22" customFormat="1" ht="25.5" customHeight="1" x14ac:dyDescent="0.25">
      <c r="A222" s="17">
        <v>221</v>
      </c>
      <c r="B222" s="17" t="s">
        <v>404</v>
      </c>
      <c r="C222" s="17"/>
      <c r="D222" s="17">
        <v>1</v>
      </c>
      <c r="E222" s="61" t="s">
        <v>405</v>
      </c>
      <c r="F222" s="31" t="s">
        <v>158</v>
      </c>
      <c r="G222" s="61" t="s">
        <v>1177</v>
      </c>
      <c r="H222" s="26" t="s">
        <v>315</v>
      </c>
      <c r="I222" s="26" t="s">
        <v>315</v>
      </c>
      <c r="J222" s="68">
        <v>8</v>
      </c>
      <c r="K222" s="44" t="s">
        <v>114</v>
      </c>
      <c r="M222" s="58"/>
      <c r="N222" s="58"/>
      <c r="O222" s="58"/>
      <c r="P222" s="58"/>
      <c r="Q222" s="58"/>
      <c r="R222" s="52"/>
    </row>
    <row r="223" spans="1:18" s="22" customFormat="1" ht="25.5" customHeight="1" x14ac:dyDescent="0.25">
      <c r="A223" s="17">
        <v>222</v>
      </c>
      <c r="B223" s="17" t="s">
        <v>406</v>
      </c>
      <c r="C223" s="17"/>
      <c r="D223" s="17">
        <v>1</v>
      </c>
      <c r="E223" s="61" t="s">
        <v>407</v>
      </c>
      <c r="F223" s="31" t="s">
        <v>158</v>
      </c>
      <c r="G223" s="61" t="s">
        <v>1177</v>
      </c>
      <c r="H223" s="26" t="s">
        <v>315</v>
      </c>
      <c r="I223" s="26" t="s">
        <v>315</v>
      </c>
      <c r="J223" s="68">
        <v>8</v>
      </c>
      <c r="K223" s="44" t="s">
        <v>114</v>
      </c>
      <c r="M223" s="58"/>
      <c r="N223" s="58"/>
      <c r="O223" s="58"/>
      <c r="P223" s="58"/>
      <c r="Q223" s="58"/>
      <c r="R223" s="52"/>
    </row>
    <row r="224" spans="1:18" s="22" customFormat="1" ht="25.5" customHeight="1" x14ac:dyDescent="0.25">
      <c r="A224" s="17">
        <v>223</v>
      </c>
      <c r="B224" s="17" t="s">
        <v>408</v>
      </c>
      <c r="C224" s="17"/>
      <c r="D224" s="17">
        <v>1</v>
      </c>
      <c r="E224" s="61" t="s">
        <v>409</v>
      </c>
      <c r="F224" s="31" t="s">
        <v>158</v>
      </c>
      <c r="G224" s="61" t="s">
        <v>1177</v>
      </c>
      <c r="H224" s="26" t="s">
        <v>315</v>
      </c>
      <c r="I224" s="26" t="s">
        <v>315</v>
      </c>
      <c r="J224" s="68">
        <v>8</v>
      </c>
      <c r="K224" s="44" t="s">
        <v>114</v>
      </c>
      <c r="M224" s="58"/>
      <c r="N224" s="58"/>
      <c r="O224" s="58"/>
      <c r="P224" s="58"/>
      <c r="Q224" s="58"/>
      <c r="R224" s="52"/>
    </row>
    <row r="225" spans="1:18" s="22" customFormat="1" ht="25.5" customHeight="1" x14ac:dyDescent="0.25">
      <c r="A225" s="17">
        <v>224</v>
      </c>
      <c r="B225" s="17" t="s">
        <v>410</v>
      </c>
      <c r="C225" s="17">
        <v>1</v>
      </c>
      <c r="D225" s="17"/>
      <c r="E225" s="61" t="s">
        <v>411</v>
      </c>
      <c r="F225" s="31" t="s">
        <v>158</v>
      </c>
      <c r="G225" s="61" t="s">
        <v>1177</v>
      </c>
      <c r="H225" s="26" t="s">
        <v>315</v>
      </c>
      <c r="I225" s="26" t="s">
        <v>315</v>
      </c>
      <c r="J225" s="68">
        <v>8</v>
      </c>
      <c r="K225" s="44" t="s">
        <v>114</v>
      </c>
      <c r="M225" s="58"/>
      <c r="N225" s="58"/>
      <c r="O225" s="58"/>
      <c r="P225" s="58"/>
      <c r="Q225" s="58"/>
      <c r="R225" s="52"/>
    </row>
    <row r="226" spans="1:18" s="22" customFormat="1" ht="25.5" customHeight="1" x14ac:dyDescent="0.25">
      <c r="A226" s="17">
        <v>225</v>
      </c>
      <c r="B226" s="17" t="s">
        <v>412</v>
      </c>
      <c r="C226" s="17">
        <v>1</v>
      </c>
      <c r="D226" s="17"/>
      <c r="E226" s="61" t="s">
        <v>413</v>
      </c>
      <c r="F226" s="31" t="s">
        <v>158</v>
      </c>
      <c r="G226" s="61" t="s">
        <v>1177</v>
      </c>
      <c r="H226" s="26" t="s">
        <v>315</v>
      </c>
      <c r="I226" s="26" t="s">
        <v>315</v>
      </c>
      <c r="J226" s="68">
        <v>8</v>
      </c>
      <c r="K226" s="44" t="s">
        <v>114</v>
      </c>
      <c r="M226" s="58"/>
      <c r="N226" s="58"/>
      <c r="O226" s="58"/>
      <c r="P226" s="58"/>
      <c r="Q226" s="58"/>
      <c r="R226" s="52"/>
    </row>
    <row r="227" spans="1:18" s="22" customFormat="1" ht="25.5" customHeight="1" x14ac:dyDescent="0.25">
      <c r="A227" s="17">
        <v>226</v>
      </c>
      <c r="B227" s="17" t="s">
        <v>414</v>
      </c>
      <c r="C227" s="17"/>
      <c r="D227" s="17">
        <v>1</v>
      </c>
      <c r="E227" s="61" t="s">
        <v>415</v>
      </c>
      <c r="F227" s="31" t="s">
        <v>158</v>
      </c>
      <c r="G227" s="61" t="s">
        <v>1177</v>
      </c>
      <c r="H227" s="26" t="s">
        <v>315</v>
      </c>
      <c r="I227" s="26" t="s">
        <v>315</v>
      </c>
      <c r="J227" s="68">
        <v>8</v>
      </c>
      <c r="K227" s="44" t="s">
        <v>114</v>
      </c>
      <c r="M227" s="58"/>
      <c r="N227" s="58"/>
      <c r="O227" s="58"/>
      <c r="P227" s="58"/>
      <c r="Q227" s="58"/>
      <c r="R227" s="52"/>
    </row>
    <row r="228" spans="1:18" s="22" customFormat="1" ht="25.5" customHeight="1" x14ac:dyDescent="0.25">
      <c r="A228" s="17">
        <v>227</v>
      </c>
      <c r="B228" s="17" t="s">
        <v>416</v>
      </c>
      <c r="C228" s="17"/>
      <c r="D228" s="17">
        <v>1</v>
      </c>
      <c r="E228" s="61" t="s">
        <v>417</v>
      </c>
      <c r="F228" s="31" t="s">
        <v>158</v>
      </c>
      <c r="G228" s="61" t="s">
        <v>1177</v>
      </c>
      <c r="H228" s="26" t="s">
        <v>315</v>
      </c>
      <c r="I228" s="26" t="s">
        <v>315</v>
      </c>
      <c r="J228" s="68">
        <v>8</v>
      </c>
      <c r="K228" s="44" t="s">
        <v>114</v>
      </c>
      <c r="M228" s="58"/>
      <c r="N228" s="58"/>
      <c r="O228" s="58"/>
      <c r="P228" s="58"/>
      <c r="Q228" s="58"/>
      <c r="R228" s="52"/>
    </row>
    <row r="229" spans="1:18" s="22" customFormat="1" ht="25.5" customHeight="1" x14ac:dyDescent="0.25">
      <c r="A229" s="17">
        <v>228</v>
      </c>
      <c r="B229" s="17" t="s">
        <v>418</v>
      </c>
      <c r="C229" s="17">
        <v>1</v>
      </c>
      <c r="D229" s="17"/>
      <c r="E229" s="61" t="s">
        <v>419</v>
      </c>
      <c r="F229" s="31" t="s">
        <v>220</v>
      </c>
      <c r="G229" s="61" t="s">
        <v>1177</v>
      </c>
      <c r="H229" s="26" t="s">
        <v>315</v>
      </c>
      <c r="I229" s="26" t="s">
        <v>315</v>
      </c>
      <c r="J229" s="68">
        <v>8</v>
      </c>
      <c r="K229" s="44" t="s">
        <v>114</v>
      </c>
      <c r="M229" s="58"/>
      <c r="N229" s="58"/>
      <c r="O229" s="58"/>
      <c r="P229" s="58"/>
      <c r="Q229" s="58"/>
      <c r="R229" s="52"/>
    </row>
    <row r="230" spans="1:18" s="22" customFormat="1" ht="25.5" customHeight="1" x14ac:dyDescent="0.25">
      <c r="A230" s="17">
        <v>229</v>
      </c>
      <c r="B230" s="17" t="s">
        <v>420</v>
      </c>
      <c r="C230" s="17"/>
      <c r="D230" s="17">
        <v>1</v>
      </c>
      <c r="E230" s="61" t="s">
        <v>421</v>
      </c>
      <c r="F230" s="31" t="s">
        <v>220</v>
      </c>
      <c r="G230" s="61" t="s">
        <v>1177</v>
      </c>
      <c r="H230" s="26" t="s">
        <v>315</v>
      </c>
      <c r="I230" s="26" t="s">
        <v>315</v>
      </c>
      <c r="J230" s="68">
        <v>8</v>
      </c>
      <c r="K230" s="44" t="s">
        <v>114</v>
      </c>
      <c r="M230" s="58"/>
      <c r="N230" s="58"/>
      <c r="O230" s="58"/>
      <c r="P230" s="58"/>
      <c r="Q230" s="58"/>
      <c r="R230" s="52"/>
    </row>
    <row r="231" spans="1:18" s="22" customFormat="1" ht="25.5" customHeight="1" x14ac:dyDescent="0.25">
      <c r="A231" s="17">
        <v>230</v>
      </c>
      <c r="B231" s="17" t="s">
        <v>422</v>
      </c>
      <c r="C231" s="17"/>
      <c r="D231" s="17">
        <v>1</v>
      </c>
      <c r="E231" s="61" t="s">
        <v>423</v>
      </c>
      <c r="F231" s="31" t="s">
        <v>220</v>
      </c>
      <c r="G231" s="61" t="s">
        <v>1177</v>
      </c>
      <c r="H231" s="26" t="s">
        <v>315</v>
      </c>
      <c r="I231" s="26" t="s">
        <v>315</v>
      </c>
      <c r="J231" s="68">
        <v>8</v>
      </c>
      <c r="K231" s="44" t="s">
        <v>114</v>
      </c>
      <c r="M231" s="58"/>
      <c r="N231" s="58"/>
      <c r="O231" s="58"/>
      <c r="P231" s="58"/>
      <c r="Q231" s="58"/>
      <c r="R231" s="52"/>
    </row>
    <row r="232" spans="1:18" s="22" customFormat="1" ht="25.5" customHeight="1" x14ac:dyDescent="0.25">
      <c r="A232" s="17">
        <v>231</v>
      </c>
      <c r="B232" s="17" t="s">
        <v>424</v>
      </c>
      <c r="C232" s="17"/>
      <c r="D232" s="17">
        <v>1</v>
      </c>
      <c r="E232" s="61" t="s">
        <v>425</v>
      </c>
      <c r="F232" s="31" t="s">
        <v>220</v>
      </c>
      <c r="G232" s="61" t="s">
        <v>1177</v>
      </c>
      <c r="H232" s="26" t="s">
        <v>315</v>
      </c>
      <c r="I232" s="26" t="s">
        <v>315</v>
      </c>
      <c r="J232" s="68">
        <v>8</v>
      </c>
      <c r="K232" s="44" t="s">
        <v>114</v>
      </c>
      <c r="M232" s="58"/>
      <c r="N232" s="58"/>
      <c r="O232" s="58"/>
      <c r="P232" s="58"/>
      <c r="Q232" s="58"/>
      <c r="R232" s="52"/>
    </row>
    <row r="233" spans="1:18" s="22" customFormat="1" ht="25.5" customHeight="1" x14ac:dyDescent="0.25">
      <c r="A233" s="17">
        <v>232</v>
      </c>
      <c r="B233" s="17" t="s">
        <v>426</v>
      </c>
      <c r="C233" s="17">
        <v>1</v>
      </c>
      <c r="D233" s="17"/>
      <c r="E233" s="61" t="s">
        <v>427</v>
      </c>
      <c r="F233" s="31" t="s">
        <v>220</v>
      </c>
      <c r="G233" s="61" t="s">
        <v>1177</v>
      </c>
      <c r="H233" s="26" t="s">
        <v>315</v>
      </c>
      <c r="I233" s="26" t="s">
        <v>315</v>
      </c>
      <c r="J233" s="68">
        <v>8</v>
      </c>
      <c r="K233" s="44" t="s">
        <v>114</v>
      </c>
      <c r="M233" s="58"/>
      <c r="N233" s="58"/>
      <c r="O233" s="58"/>
      <c r="P233" s="58"/>
      <c r="Q233" s="58"/>
      <c r="R233" s="52"/>
    </row>
    <row r="234" spans="1:18" s="22" customFormat="1" ht="25.5" customHeight="1" x14ac:dyDescent="0.25">
      <c r="A234" s="17">
        <v>233</v>
      </c>
      <c r="B234" s="17" t="s">
        <v>428</v>
      </c>
      <c r="C234" s="17"/>
      <c r="D234" s="17">
        <v>1</v>
      </c>
      <c r="E234" s="61" t="s">
        <v>429</v>
      </c>
      <c r="F234" s="31" t="s">
        <v>220</v>
      </c>
      <c r="G234" s="61" t="s">
        <v>1177</v>
      </c>
      <c r="H234" s="26" t="s">
        <v>315</v>
      </c>
      <c r="I234" s="26" t="s">
        <v>315</v>
      </c>
      <c r="J234" s="68">
        <v>8</v>
      </c>
      <c r="K234" s="44" t="s">
        <v>114</v>
      </c>
      <c r="M234" s="58"/>
      <c r="N234" s="58"/>
      <c r="O234" s="58"/>
      <c r="P234" s="58"/>
      <c r="Q234" s="58"/>
      <c r="R234" s="52"/>
    </row>
    <row r="235" spans="1:18" s="22" customFormat="1" ht="25.5" customHeight="1" x14ac:dyDescent="0.25">
      <c r="A235" s="17">
        <v>234</v>
      </c>
      <c r="B235" s="17" t="s">
        <v>430</v>
      </c>
      <c r="C235" s="17"/>
      <c r="D235" s="17">
        <v>1</v>
      </c>
      <c r="E235" s="61" t="s">
        <v>431</v>
      </c>
      <c r="F235" s="31" t="s">
        <v>220</v>
      </c>
      <c r="G235" s="61" t="s">
        <v>1177</v>
      </c>
      <c r="H235" s="26" t="s">
        <v>315</v>
      </c>
      <c r="I235" s="26" t="s">
        <v>315</v>
      </c>
      <c r="J235" s="68">
        <v>8</v>
      </c>
      <c r="K235" s="44" t="s">
        <v>114</v>
      </c>
      <c r="M235" s="58"/>
      <c r="N235" s="58"/>
      <c r="O235" s="58"/>
      <c r="P235" s="58"/>
      <c r="Q235" s="58"/>
      <c r="R235" s="52"/>
    </row>
    <row r="236" spans="1:18" s="22" customFormat="1" ht="25.5" customHeight="1" x14ac:dyDescent="0.25">
      <c r="A236" s="17">
        <v>235</v>
      </c>
      <c r="B236" s="17" t="s">
        <v>432</v>
      </c>
      <c r="C236" s="17"/>
      <c r="D236" s="17">
        <v>1</v>
      </c>
      <c r="E236" s="61" t="s">
        <v>433</v>
      </c>
      <c r="F236" s="31" t="s">
        <v>220</v>
      </c>
      <c r="G236" s="61" t="s">
        <v>1177</v>
      </c>
      <c r="H236" s="26" t="s">
        <v>315</v>
      </c>
      <c r="I236" s="26" t="s">
        <v>315</v>
      </c>
      <c r="J236" s="68">
        <v>8</v>
      </c>
      <c r="K236" s="44" t="s">
        <v>114</v>
      </c>
      <c r="M236" s="58"/>
      <c r="N236" s="58"/>
      <c r="O236" s="58"/>
      <c r="P236" s="58"/>
      <c r="Q236" s="58"/>
      <c r="R236" s="52"/>
    </row>
    <row r="237" spans="1:18" s="22" customFormat="1" ht="25.5" customHeight="1" x14ac:dyDescent="0.25">
      <c r="A237" s="17">
        <v>236</v>
      </c>
      <c r="B237" s="17" t="s">
        <v>435</v>
      </c>
      <c r="C237" s="17"/>
      <c r="D237" s="17">
        <v>1</v>
      </c>
      <c r="E237" s="61" t="s">
        <v>434</v>
      </c>
      <c r="F237" s="31" t="s">
        <v>220</v>
      </c>
      <c r="G237" s="61" t="s">
        <v>1177</v>
      </c>
      <c r="H237" s="26" t="s">
        <v>315</v>
      </c>
      <c r="I237" s="26" t="s">
        <v>315</v>
      </c>
      <c r="J237" s="68">
        <v>8</v>
      </c>
      <c r="K237" s="44" t="s">
        <v>114</v>
      </c>
      <c r="M237" s="58"/>
      <c r="N237" s="58"/>
      <c r="O237" s="58"/>
      <c r="P237" s="58"/>
      <c r="Q237" s="58"/>
      <c r="R237" s="52"/>
    </row>
    <row r="238" spans="1:18" s="22" customFormat="1" ht="25.5" customHeight="1" x14ac:dyDescent="0.25">
      <c r="A238" s="17">
        <v>237</v>
      </c>
      <c r="B238" s="17" t="s">
        <v>436</v>
      </c>
      <c r="C238" s="17"/>
      <c r="D238" s="17">
        <v>1</v>
      </c>
      <c r="E238" s="61" t="s">
        <v>437</v>
      </c>
      <c r="F238" s="31" t="s">
        <v>220</v>
      </c>
      <c r="G238" s="61" t="s">
        <v>1177</v>
      </c>
      <c r="H238" s="26" t="s">
        <v>315</v>
      </c>
      <c r="I238" s="26" t="s">
        <v>315</v>
      </c>
      <c r="J238" s="68">
        <v>8</v>
      </c>
      <c r="K238" s="44" t="s">
        <v>114</v>
      </c>
      <c r="M238" s="58"/>
      <c r="N238" s="58"/>
      <c r="O238" s="58"/>
      <c r="P238" s="58"/>
      <c r="Q238" s="58"/>
      <c r="R238" s="52"/>
    </row>
    <row r="239" spans="1:18" s="22" customFormat="1" ht="25.5" customHeight="1" x14ac:dyDescent="0.25">
      <c r="A239" s="17">
        <v>238</v>
      </c>
      <c r="B239" s="17" t="s">
        <v>438</v>
      </c>
      <c r="C239" s="17"/>
      <c r="D239" s="17">
        <v>1</v>
      </c>
      <c r="E239" s="61" t="s">
        <v>439</v>
      </c>
      <c r="F239" s="31" t="s">
        <v>220</v>
      </c>
      <c r="G239" s="61" t="s">
        <v>1177</v>
      </c>
      <c r="H239" s="26" t="s">
        <v>315</v>
      </c>
      <c r="I239" s="26" t="s">
        <v>315</v>
      </c>
      <c r="J239" s="68">
        <v>8</v>
      </c>
      <c r="K239" s="44" t="s">
        <v>114</v>
      </c>
      <c r="M239" s="58"/>
      <c r="N239" s="58"/>
      <c r="O239" s="58"/>
      <c r="P239" s="58"/>
      <c r="Q239" s="58"/>
      <c r="R239" s="52"/>
    </row>
    <row r="240" spans="1:18" s="22" customFormat="1" ht="25.5" customHeight="1" x14ac:dyDescent="0.25">
      <c r="A240" s="17">
        <v>239</v>
      </c>
      <c r="B240" s="17" t="s">
        <v>440</v>
      </c>
      <c r="C240" s="17"/>
      <c r="D240" s="17">
        <v>1</v>
      </c>
      <c r="E240" s="61" t="s">
        <v>441</v>
      </c>
      <c r="F240" s="31" t="s">
        <v>220</v>
      </c>
      <c r="G240" s="61" t="s">
        <v>1177</v>
      </c>
      <c r="H240" s="26" t="s">
        <v>315</v>
      </c>
      <c r="I240" s="26" t="s">
        <v>315</v>
      </c>
      <c r="J240" s="68">
        <v>8</v>
      </c>
      <c r="K240" s="44" t="s">
        <v>114</v>
      </c>
      <c r="M240" s="58"/>
      <c r="N240" s="58"/>
      <c r="O240" s="58"/>
      <c r="P240" s="58"/>
      <c r="Q240" s="58"/>
      <c r="R240" s="52"/>
    </row>
    <row r="241" spans="1:18" s="22" customFormat="1" ht="25.5" customHeight="1" x14ac:dyDescent="0.25">
      <c r="A241" s="17">
        <v>240</v>
      </c>
      <c r="B241" s="17" t="s">
        <v>442</v>
      </c>
      <c r="C241" s="17">
        <v>1</v>
      </c>
      <c r="D241" s="17"/>
      <c r="E241" s="61" t="s">
        <v>443</v>
      </c>
      <c r="F241" s="31" t="s">
        <v>220</v>
      </c>
      <c r="G241" s="61" t="s">
        <v>1177</v>
      </c>
      <c r="H241" s="26" t="s">
        <v>315</v>
      </c>
      <c r="I241" s="26" t="s">
        <v>315</v>
      </c>
      <c r="J241" s="68">
        <v>8</v>
      </c>
      <c r="K241" s="44" t="s">
        <v>114</v>
      </c>
      <c r="M241" s="58"/>
      <c r="N241" s="58"/>
      <c r="O241" s="58"/>
      <c r="P241" s="58"/>
      <c r="Q241" s="58"/>
      <c r="R241" s="52"/>
    </row>
    <row r="242" spans="1:18" s="22" customFormat="1" ht="25.5" customHeight="1" x14ac:dyDescent="0.25">
      <c r="A242" s="17">
        <v>241</v>
      </c>
      <c r="B242" s="17" t="s">
        <v>444</v>
      </c>
      <c r="C242" s="17"/>
      <c r="D242" s="17">
        <v>1</v>
      </c>
      <c r="E242" s="61" t="s">
        <v>445</v>
      </c>
      <c r="F242" s="31" t="s">
        <v>446</v>
      </c>
      <c r="G242" s="61" t="s">
        <v>1177</v>
      </c>
      <c r="H242" s="26" t="s">
        <v>315</v>
      </c>
      <c r="I242" s="26" t="s">
        <v>315</v>
      </c>
      <c r="J242" s="68">
        <v>8</v>
      </c>
      <c r="K242" s="44" t="s">
        <v>114</v>
      </c>
      <c r="M242" s="58"/>
      <c r="N242" s="58"/>
      <c r="O242" s="58"/>
      <c r="P242" s="58"/>
      <c r="Q242" s="58"/>
      <c r="R242" s="52"/>
    </row>
    <row r="243" spans="1:18" s="22" customFormat="1" ht="25.5" customHeight="1" x14ac:dyDescent="0.25">
      <c r="A243" s="17">
        <v>242</v>
      </c>
      <c r="B243" s="17" t="s">
        <v>447</v>
      </c>
      <c r="C243" s="17"/>
      <c r="D243" s="17">
        <v>1</v>
      </c>
      <c r="E243" s="61" t="s">
        <v>450</v>
      </c>
      <c r="F243" s="31" t="s">
        <v>182</v>
      </c>
      <c r="G243" s="61" t="s">
        <v>1177</v>
      </c>
      <c r="H243" s="26" t="s">
        <v>315</v>
      </c>
      <c r="I243" s="26" t="s">
        <v>315</v>
      </c>
      <c r="J243" s="68">
        <v>8</v>
      </c>
      <c r="K243" s="44" t="s">
        <v>114</v>
      </c>
      <c r="M243" s="58"/>
      <c r="N243" s="58"/>
      <c r="O243" s="58"/>
      <c r="P243" s="58"/>
      <c r="Q243" s="58"/>
      <c r="R243" s="52"/>
    </row>
    <row r="244" spans="1:18" s="22" customFormat="1" ht="25.5" customHeight="1" x14ac:dyDescent="0.25">
      <c r="A244" s="17">
        <v>243</v>
      </c>
      <c r="B244" s="17" t="s">
        <v>449</v>
      </c>
      <c r="C244" s="17"/>
      <c r="D244" s="17">
        <v>1</v>
      </c>
      <c r="E244" s="61" t="s">
        <v>448</v>
      </c>
      <c r="F244" s="31" t="s">
        <v>182</v>
      </c>
      <c r="G244" s="61" t="s">
        <v>1177</v>
      </c>
      <c r="H244" s="26" t="s">
        <v>315</v>
      </c>
      <c r="I244" s="26" t="s">
        <v>315</v>
      </c>
      <c r="J244" s="68">
        <v>8</v>
      </c>
      <c r="K244" s="44" t="s">
        <v>114</v>
      </c>
      <c r="M244" s="58"/>
      <c r="N244" s="58"/>
      <c r="O244" s="58"/>
      <c r="P244" s="58"/>
      <c r="Q244" s="58"/>
      <c r="R244" s="52"/>
    </row>
    <row r="245" spans="1:18" s="22" customFormat="1" ht="25.5" customHeight="1" x14ac:dyDescent="0.25">
      <c r="A245" s="17">
        <v>244</v>
      </c>
      <c r="B245" s="17" t="s">
        <v>451</v>
      </c>
      <c r="C245" s="17"/>
      <c r="D245" s="17">
        <v>1</v>
      </c>
      <c r="E245" s="61" t="s">
        <v>452</v>
      </c>
      <c r="F245" s="31" t="s">
        <v>182</v>
      </c>
      <c r="G245" s="61" t="s">
        <v>1177</v>
      </c>
      <c r="H245" s="26" t="s">
        <v>315</v>
      </c>
      <c r="I245" s="26" t="s">
        <v>315</v>
      </c>
      <c r="J245" s="68">
        <v>8</v>
      </c>
      <c r="K245" s="44" t="s">
        <v>114</v>
      </c>
      <c r="M245" s="58"/>
      <c r="N245" s="58"/>
      <c r="O245" s="58"/>
      <c r="P245" s="58"/>
      <c r="Q245" s="58"/>
      <c r="R245" s="52"/>
    </row>
    <row r="246" spans="1:18" s="22" customFormat="1" ht="25.5" customHeight="1" x14ac:dyDescent="0.25">
      <c r="A246" s="17">
        <v>245</v>
      </c>
      <c r="B246" s="17" t="s">
        <v>453</v>
      </c>
      <c r="C246" s="17"/>
      <c r="D246" s="17">
        <v>1</v>
      </c>
      <c r="E246" s="61" t="s">
        <v>454</v>
      </c>
      <c r="F246" s="31" t="s">
        <v>182</v>
      </c>
      <c r="G246" s="61" t="s">
        <v>1177</v>
      </c>
      <c r="H246" s="26" t="s">
        <v>315</v>
      </c>
      <c r="I246" s="26" t="s">
        <v>315</v>
      </c>
      <c r="J246" s="68">
        <v>8</v>
      </c>
      <c r="K246" s="44" t="s">
        <v>114</v>
      </c>
      <c r="M246" s="58"/>
      <c r="N246" s="58"/>
      <c r="O246" s="58"/>
      <c r="P246" s="58"/>
      <c r="Q246" s="58"/>
      <c r="R246" s="52"/>
    </row>
    <row r="247" spans="1:18" s="22" customFormat="1" ht="25.5" customHeight="1" x14ac:dyDescent="0.25">
      <c r="A247" s="17">
        <v>246</v>
      </c>
      <c r="B247" s="17" t="s">
        <v>455</v>
      </c>
      <c r="C247" s="17"/>
      <c r="D247" s="17">
        <v>1</v>
      </c>
      <c r="E247" s="61" t="s">
        <v>456</v>
      </c>
      <c r="F247" s="31" t="s">
        <v>182</v>
      </c>
      <c r="G247" s="61" t="s">
        <v>1177</v>
      </c>
      <c r="H247" s="26" t="s">
        <v>315</v>
      </c>
      <c r="I247" s="26" t="s">
        <v>315</v>
      </c>
      <c r="J247" s="68">
        <v>8</v>
      </c>
      <c r="K247" s="44" t="s">
        <v>114</v>
      </c>
      <c r="M247" s="58"/>
      <c r="N247" s="58"/>
      <c r="O247" s="58"/>
      <c r="P247" s="58"/>
      <c r="Q247" s="58"/>
      <c r="R247" s="52"/>
    </row>
    <row r="248" spans="1:18" s="22" customFormat="1" ht="25.5" customHeight="1" x14ac:dyDescent="0.25">
      <c r="A248" s="17">
        <v>247</v>
      </c>
      <c r="B248" s="17" t="s">
        <v>457</v>
      </c>
      <c r="C248" s="17"/>
      <c r="D248" s="17">
        <v>1</v>
      </c>
      <c r="E248" s="61" t="s">
        <v>458</v>
      </c>
      <c r="F248" s="31" t="s">
        <v>182</v>
      </c>
      <c r="G248" s="61" t="s">
        <v>1177</v>
      </c>
      <c r="H248" s="26" t="s">
        <v>315</v>
      </c>
      <c r="I248" s="26" t="s">
        <v>315</v>
      </c>
      <c r="J248" s="68">
        <v>8</v>
      </c>
      <c r="K248" s="44" t="s">
        <v>114</v>
      </c>
      <c r="M248" s="58"/>
      <c r="N248" s="58"/>
      <c r="O248" s="58"/>
      <c r="P248" s="58"/>
      <c r="Q248" s="58"/>
      <c r="R248" s="52"/>
    </row>
    <row r="249" spans="1:18" s="22" customFormat="1" ht="25.5" customHeight="1" x14ac:dyDescent="0.25">
      <c r="A249" s="17">
        <v>248</v>
      </c>
      <c r="B249" s="17" t="s">
        <v>459</v>
      </c>
      <c r="C249" s="17"/>
      <c r="D249" s="17">
        <v>1</v>
      </c>
      <c r="E249" s="61" t="s">
        <v>460</v>
      </c>
      <c r="F249" s="31" t="s">
        <v>182</v>
      </c>
      <c r="G249" s="61" t="s">
        <v>1177</v>
      </c>
      <c r="H249" s="26" t="s">
        <v>315</v>
      </c>
      <c r="I249" s="26" t="s">
        <v>315</v>
      </c>
      <c r="J249" s="68">
        <v>8</v>
      </c>
      <c r="K249" s="44" t="s">
        <v>114</v>
      </c>
      <c r="M249" s="58"/>
      <c r="N249" s="58"/>
      <c r="O249" s="58"/>
      <c r="P249" s="58"/>
      <c r="Q249" s="58"/>
      <c r="R249" s="52"/>
    </row>
    <row r="250" spans="1:18" s="22" customFormat="1" ht="25.5" customHeight="1" x14ac:dyDescent="0.25">
      <c r="A250" s="17">
        <v>249</v>
      </c>
      <c r="B250" s="17" t="s">
        <v>461</v>
      </c>
      <c r="C250" s="17"/>
      <c r="D250" s="17">
        <v>1</v>
      </c>
      <c r="E250" s="61" t="s">
        <v>462</v>
      </c>
      <c r="F250" s="31" t="s">
        <v>182</v>
      </c>
      <c r="G250" s="61" t="s">
        <v>1177</v>
      </c>
      <c r="H250" s="26" t="s">
        <v>315</v>
      </c>
      <c r="I250" s="26" t="s">
        <v>315</v>
      </c>
      <c r="J250" s="68">
        <v>8</v>
      </c>
      <c r="K250" s="44" t="s">
        <v>114</v>
      </c>
      <c r="M250" s="58"/>
      <c r="N250" s="58"/>
      <c r="O250" s="58"/>
      <c r="P250" s="58"/>
      <c r="Q250" s="58"/>
      <c r="R250" s="52"/>
    </row>
    <row r="251" spans="1:18" s="22" customFormat="1" ht="25.5" customHeight="1" x14ac:dyDescent="0.25">
      <c r="A251" s="17">
        <v>250</v>
      </c>
      <c r="B251" s="17" t="s">
        <v>463</v>
      </c>
      <c r="C251" s="17">
        <v>1</v>
      </c>
      <c r="D251" s="17"/>
      <c r="E251" s="61" t="s">
        <v>464</v>
      </c>
      <c r="F251" s="31" t="s">
        <v>182</v>
      </c>
      <c r="G251" s="61" t="s">
        <v>1177</v>
      </c>
      <c r="H251" s="26" t="s">
        <v>315</v>
      </c>
      <c r="I251" s="26" t="s">
        <v>315</v>
      </c>
      <c r="J251" s="68">
        <v>8</v>
      </c>
      <c r="K251" s="44" t="s">
        <v>114</v>
      </c>
      <c r="M251" s="58"/>
      <c r="N251" s="58"/>
      <c r="O251" s="58"/>
      <c r="P251" s="58"/>
      <c r="Q251" s="58"/>
      <c r="R251" s="52"/>
    </row>
    <row r="252" spans="1:18" s="22" customFormat="1" ht="25.5" customHeight="1" x14ac:dyDescent="0.25">
      <c r="A252" s="17">
        <v>251</v>
      </c>
      <c r="B252" s="17" t="s">
        <v>276</v>
      </c>
      <c r="C252" s="17">
        <v>1</v>
      </c>
      <c r="D252" s="17"/>
      <c r="E252" s="61" t="s">
        <v>465</v>
      </c>
      <c r="F252" s="31" t="s">
        <v>182</v>
      </c>
      <c r="G252" s="61" t="s">
        <v>1177</v>
      </c>
      <c r="H252" s="26" t="s">
        <v>315</v>
      </c>
      <c r="I252" s="26" t="s">
        <v>315</v>
      </c>
      <c r="J252" s="68">
        <v>8</v>
      </c>
      <c r="K252" s="44" t="s">
        <v>114</v>
      </c>
      <c r="M252" s="58"/>
      <c r="N252" s="58"/>
      <c r="O252" s="58"/>
      <c r="P252" s="58"/>
      <c r="Q252" s="58"/>
      <c r="R252" s="52"/>
    </row>
    <row r="253" spans="1:18" s="22" customFormat="1" ht="25.5" customHeight="1" x14ac:dyDescent="0.25">
      <c r="A253" s="17">
        <v>252</v>
      </c>
      <c r="B253" s="17" t="s">
        <v>466</v>
      </c>
      <c r="C253" s="17"/>
      <c r="D253" s="17">
        <v>1</v>
      </c>
      <c r="E253" s="61" t="s">
        <v>467</v>
      </c>
      <c r="F253" s="31" t="s">
        <v>468</v>
      </c>
      <c r="G253" s="61" t="s">
        <v>1177</v>
      </c>
      <c r="H253" s="26" t="s">
        <v>315</v>
      </c>
      <c r="I253" s="26" t="s">
        <v>315</v>
      </c>
      <c r="J253" s="68">
        <v>8</v>
      </c>
      <c r="K253" s="44" t="s">
        <v>114</v>
      </c>
      <c r="M253" s="58"/>
      <c r="N253" s="58"/>
      <c r="O253" s="58"/>
      <c r="P253" s="58"/>
      <c r="Q253" s="58"/>
      <c r="R253" s="52"/>
    </row>
    <row r="254" spans="1:18" s="22" customFormat="1" ht="25.5" customHeight="1" x14ac:dyDescent="0.25">
      <c r="A254" s="17">
        <v>253</v>
      </c>
      <c r="B254" s="17" t="s">
        <v>469</v>
      </c>
      <c r="C254" s="17"/>
      <c r="D254" s="17">
        <v>1</v>
      </c>
      <c r="E254" s="61" t="s">
        <v>470</v>
      </c>
      <c r="F254" s="31" t="s">
        <v>468</v>
      </c>
      <c r="G254" s="61" t="s">
        <v>1177</v>
      </c>
      <c r="H254" s="26" t="s">
        <v>315</v>
      </c>
      <c r="I254" s="26" t="s">
        <v>315</v>
      </c>
      <c r="J254" s="68">
        <v>8</v>
      </c>
      <c r="K254" s="44" t="s">
        <v>114</v>
      </c>
      <c r="M254" s="58"/>
      <c r="N254" s="58"/>
      <c r="O254" s="58"/>
      <c r="P254" s="58"/>
      <c r="Q254" s="58"/>
      <c r="R254" s="52"/>
    </row>
    <row r="255" spans="1:18" s="22" customFormat="1" ht="25.5" customHeight="1" x14ac:dyDescent="0.25">
      <c r="A255" s="17">
        <v>254</v>
      </c>
      <c r="B255" s="17" t="s">
        <v>471</v>
      </c>
      <c r="C255" s="17"/>
      <c r="D255" s="17">
        <v>1</v>
      </c>
      <c r="E255" s="61" t="s">
        <v>472</v>
      </c>
      <c r="F255" s="31" t="s">
        <v>468</v>
      </c>
      <c r="G255" s="61" t="s">
        <v>1177</v>
      </c>
      <c r="H255" s="26" t="s">
        <v>315</v>
      </c>
      <c r="I255" s="26" t="s">
        <v>315</v>
      </c>
      <c r="J255" s="68">
        <v>8</v>
      </c>
      <c r="K255" s="44" t="s">
        <v>114</v>
      </c>
      <c r="M255" s="58"/>
      <c r="N255" s="58"/>
      <c r="O255" s="58"/>
      <c r="P255" s="58"/>
      <c r="Q255" s="58"/>
      <c r="R255" s="52"/>
    </row>
    <row r="256" spans="1:18" s="22" customFormat="1" ht="25.5" customHeight="1" x14ac:dyDescent="0.25">
      <c r="A256" s="17">
        <v>255</v>
      </c>
      <c r="B256" s="17" t="s">
        <v>473</v>
      </c>
      <c r="C256" s="17"/>
      <c r="D256" s="17">
        <v>1</v>
      </c>
      <c r="E256" s="61" t="s">
        <v>474</v>
      </c>
      <c r="F256" s="31" t="s">
        <v>468</v>
      </c>
      <c r="G256" s="61" t="s">
        <v>1177</v>
      </c>
      <c r="H256" s="26" t="s">
        <v>315</v>
      </c>
      <c r="I256" s="26" t="s">
        <v>315</v>
      </c>
      <c r="J256" s="68">
        <v>8</v>
      </c>
      <c r="K256" s="44" t="s">
        <v>114</v>
      </c>
      <c r="M256" s="58"/>
      <c r="N256" s="58"/>
      <c r="O256" s="58"/>
      <c r="P256" s="58"/>
      <c r="Q256" s="58"/>
      <c r="R256" s="52"/>
    </row>
    <row r="257" spans="1:28" s="22" customFormat="1" ht="25.5" customHeight="1" x14ac:dyDescent="0.25">
      <c r="A257" s="17">
        <v>256</v>
      </c>
      <c r="B257" s="17" t="s">
        <v>475</v>
      </c>
      <c r="C257" s="17"/>
      <c r="D257" s="17">
        <v>1</v>
      </c>
      <c r="E257" s="61" t="s">
        <v>476</v>
      </c>
      <c r="F257" s="31" t="s">
        <v>468</v>
      </c>
      <c r="G257" s="61" t="s">
        <v>1177</v>
      </c>
      <c r="H257" s="26" t="s">
        <v>315</v>
      </c>
      <c r="I257" s="26" t="s">
        <v>315</v>
      </c>
      <c r="J257" s="68">
        <v>8</v>
      </c>
      <c r="K257" s="44" t="s">
        <v>114</v>
      </c>
      <c r="M257" s="58"/>
      <c r="N257" s="58"/>
      <c r="O257" s="58"/>
      <c r="P257" s="58"/>
      <c r="Q257" s="58"/>
      <c r="R257" s="52"/>
    </row>
    <row r="258" spans="1:28" s="22" customFormat="1" ht="25.5" customHeight="1" x14ac:dyDescent="0.25">
      <c r="A258" s="17">
        <v>257</v>
      </c>
      <c r="B258" s="17" t="s">
        <v>477</v>
      </c>
      <c r="C258" s="17">
        <v>1</v>
      </c>
      <c r="D258" s="17"/>
      <c r="E258" s="61" t="s">
        <v>478</v>
      </c>
      <c r="F258" s="31" t="s">
        <v>468</v>
      </c>
      <c r="G258" s="61" t="s">
        <v>1177</v>
      </c>
      <c r="H258" s="26" t="s">
        <v>315</v>
      </c>
      <c r="I258" s="26" t="s">
        <v>315</v>
      </c>
      <c r="J258" s="68">
        <v>8</v>
      </c>
      <c r="K258" s="44" t="s">
        <v>114</v>
      </c>
      <c r="M258" s="58"/>
      <c r="N258" s="58"/>
      <c r="O258" s="58"/>
      <c r="P258" s="58"/>
      <c r="Q258" s="58"/>
      <c r="R258" s="52"/>
    </row>
    <row r="259" spans="1:28" s="22" customFormat="1" ht="25.5" customHeight="1" x14ac:dyDescent="0.25">
      <c r="A259" s="17">
        <v>258</v>
      </c>
      <c r="B259" s="17" t="s">
        <v>479</v>
      </c>
      <c r="C259" s="17">
        <v>1</v>
      </c>
      <c r="D259" s="17"/>
      <c r="E259" s="61" t="s">
        <v>480</v>
      </c>
      <c r="F259" s="31" t="s">
        <v>468</v>
      </c>
      <c r="G259" s="61" t="s">
        <v>1177</v>
      </c>
      <c r="H259" s="26" t="s">
        <v>315</v>
      </c>
      <c r="I259" s="26" t="s">
        <v>315</v>
      </c>
      <c r="J259" s="68">
        <v>8</v>
      </c>
      <c r="K259" s="44" t="s">
        <v>114</v>
      </c>
      <c r="M259" s="58"/>
      <c r="N259" s="58"/>
      <c r="O259" s="58"/>
      <c r="P259" s="58"/>
      <c r="Q259" s="58"/>
      <c r="R259" s="52"/>
    </row>
    <row r="260" spans="1:28" s="22" customFormat="1" ht="25.5" customHeight="1" x14ac:dyDescent="0.25">
      <c r="A260" s="17">
        <v>259</v>
      </c>
      <c r="B260" s="17" t="s">
        <v>481</v>
      </c>
      <c r="C260" s="17"/>
      <c r="D260" s="17">
        <v>1</v>
      </c>
      <c r="E260" s="61" t="s">
        <v>482</v>
      </c>
      <c r="F260" s="31" t="s">
        <v>468</v>
      </c>
      <c r="G260" s="61" t="s">
        <v>1177</v>
      </c>
      <c r="H260" s="26" t="s">
        <v>315</v>
      </c>
      <c r="I260" s="26" t="s">
        <v>315</v>
      </c>
      <c r="J260" s="68">
        <v>8</v>
      </c>
      <c r="K260" s="44" t="s">
        <v>114</v>
      </c>
      <c r="M260" s="58"/>
      <c r="N260" s="58"/>
      <c r="O260" s="58"/>
      <c r="P260" s="58"/>
      <c r="Q260" s="58"/>
      <c r="R260" s="52"/>
    </row>
    <row r="261" spans="1:28" s="47" customFormat="1" ht="25.5" customHeight="1" x14ac:dyDescent="0.25">
      <c r="A261" s="17">
        <v>260</v>
      </c>
      <c r="B261" s="17" t="s">
        <v>483</v>
      </c>
      <c r="C261" s="17">
        <v>1</v>
      </c>
      <c r="D261" s="17"/>
      <c r="E261" s="61" t="s">
        <v>484</v>
      </c>
      <c r="F261" s="31" t="s">
        <v>190</v>
      </c>
      <c r="G261" s="61" t="s">
        <v>1177</v>
      </c>
      <c r="H261" s="26" t="s">
        <v>315</v>
      </c>
      <c r="I261" s="26" t="s">
        <v>315</v>
      </c>
      <c r="J261" s="68">
        <v>8</v>
      </c>
      <c r="K261" s="44" t="s">
        <v>114</v>
      </c>
      <c r="L261" s="22"/>
      <c r="M261" s="57"/>
      <c r="N261" s="57"/>
      <c r="O261" s="57"/>
      <c r="P261" s="57"/>
      <c r="Q261" s="57"/>
      <c r="R261" s="52"/>
      <c r="S261" s="22"/>
      <c r="T261" s="22"/>
      <c r="U261" s="22"/>
      <c r="V261" s="22"/>
      <c r="W261" s="22"/>
      <c r="X261" s="22"/>
      <c r="Y261" s="22"/>
      <c r="Z261" s="22"/>
      <c r="AA261" s="22"/>
      <c r="AB261" s="22"/>
    </row>
    <row r="262" spans="1:28" s="30" customFormat="1" ht="25.5" customHeight="1" x14ac:dyDescent="0.25">
      <c r="A262" s="17">
        <v>261</v>
      </c>
      <c r="B262" s="17" t="s">
        <v>485</v>
      </c>
      <c r="C262" s="17"/>
      <c r="D262" s="17">
        <v>1</v>
      </c>
      <c r="E262" s="61" t="s">
        <v>486</v>
      </c>
      <c r="F262" s="31" t="s">
        <v>190</v>
      </c>
      <c r="G262" s="61" t="s">
        <v>1177</v>
      </c>
      <c r="H262" s="26" t="s">
        <v>315</v>
      </c>
      <c r="I262" s="26" t="s">
        <v>315</v>
      </c>
      <c r="J262" s="68">
        <v>8</v>
      </c>
      <c r="K262" s="44" t="s">
        <v>114</v>
      </c>
      <c r="L262" s="22"/>
      <c r="M262" s="56"/>
      <c r="N262" s="56"/>
      <c r="O262" s="56"/>
      <c r="P262" s="56"/>
      <c r="Q262" s="56"/>
      <c r="R262" s="52"/>
      <c r="S262" s="22"/>
      <c r="T262" s="22"/>
      <c r="U262" s="22"/>
      <c r="V262" s="22"/>
      <c r="W262" s="22"/>
      <c r="X262" s="22"/>
      <c r="Y262" s="22"/>
      <c r="Z262" s="22"/>
      <c r="AA262" s="22"/>
      <c r="AB262" s="22"/>
    </row>
    <row r="263" spans="1:28" ht="25.5" customHeight="1" x14ac:dyDescent="0.25">
      <c r="A263" s="17">
        <v>262</v>
      </c>
      <c r="B263" s="17" t="s">
        <v>328</v>
      </c>
      <c r="C263" s="17"/>
      <c r="D263" s="17">
        <v>1</v>
      </c>
      <c r="E263" s="61" t="s">
        <v>487</v>
      </c>
      <c r="F263" s="31" t="s">
        <v>190</v>
      </c>
      <c r="G263" s="61" t="s">
        <v>1177</v>
      </c>
      <c r="H263" s="26" t="s">
        <v>315</v>
      </c>
      <c r="I263" s="26" t="s">
        <v>315</v>
      </c>
      <c r="J263" s="68">
        <v>8</v>
      </c>
      <c r="K263" s="44" t="s">
        <v>114</v>
      </c>
      <c r="L263" s="20"/>
    </row>
    <row r="264" spans="1:28" ht="25.5" customHeight="1" x14ac:dyDescent="0.25">
      <c r="A264" s="17">
        <v>263</v>
      </c>
      <c r="B264" s="17" t="s">
        <v>488</v>
      </c>
      <c r="C264" s="17"/>
      <c r="D264" s="17">
        <v>1</v>
      </c>
      <c r="E264" s="61" t="s">
        <v>489</v>
      </c>
      <c r="F264" s="31" t="s">
        <v>190</v>
      </c>
      <c r="G264" s="61" t="s">
        <v>1177</v>
      </c>
      <c r="H264" s="26" t="s">
        <v>315</v>
      </c>
      <c r="I264" s="26" t="s">
        <v>315</v>
      </c>
      <c r="J264" s="68">
        <v>8</v>
      </c>
      <c r="K264" s="44" t="s">
        <v>114</v>
      </c>
      <c r="L264" s="20"/>
    </row>
    <row r="265" spans="1:28" ht="25.5" customHeight="1" x14ac:dyDescent="0.25">
      <c r="A265" s="17">
        <v>264</v>
      </c>
      <c r="B265" s="17" t="s">
        <v>490</v>
      </c>
      <c r="C265" s="17">
        <v>1</v>
      </c>
      <c r="D265" s="17"/>
      <c r="E265" s="61" t="s">
        <v>491</v>
      </c>
      <c r="F265" s="31" t="s">
        <v>190</v>
      </c>
      <c r="G265" s="61" t="s">
        <v>1177</v>
      </c>
      <c r="H265" s="26" t="s">
        <v>315</v>
      </c>
      <c r="I265" s="26" t="s">
        <v>315</v>
      </c>
      <c r="J265" s="68">
        <v>8</v>
      </c>
      <c r="K265" s="44" t="s">
        <v>114</v>
      </c>
      <c r="L265" s="20"/>
    </row>
    <row r="266" spans="1:28" ht="25.5" customHeight="1" x14ac:dyDescent="0.25">
      <c r="A266" s="17">
        <v>265</v>
      </c>
      <c r="B266" s="17" t="s">
        <v>492</v>
      </c>
      <c r="C266" s="17"/>
      <c r="D266" s="17">
        <v>1</v>
      </c>
      <c r="E266" s="61" t="s">
        <v>493</v>
      </c>
      <c r="F266" s="31" t="s">
        <v>190</v>
      </c>
      <c r="G266" s="61" t="s">
        <v>1177</v>
      </c>
      <c r="H266" s="26" t="s">
        <v>315</v>
      </c>
      <c r="I266" s="26" t="s">
        <v>315</v>
      </c>
      <c r="J266" s="68">
        <v>8</v>
      </c>
      <c r="K266" s="44" t="s">
        <v>114</v>
      </c>
      <c r="L266" s="20"/>
    </row>
    <row r="267" spans="1:28" ht="25.5" customHeight="1" x14ac:dyDescent="0.25">
      <c r="A267" s="17">
        <v>266</v>
      </c>
      <c r="B267" s="17" t="s">
        <v>494</v>
      </c>
      <c r="C267" s="17"/>
      <c r="D267" s="17">
        <v>1</v>
      </c>
      <c r="E267" s="61" t="s">
        <v>495</v>
      </c>
      <c r="F267" s="31" t="s">
        <v>190</v>
      </c>
      <c r="G267" s="61" t="s">
        <v>1177</v>
      </c>
      <c r="H267" s="26" t="s">
        <v>315</v>
      </c>
      <c r="I267" s="26" t="s">
        <v>315</v>
      </c>
      <c r="J267" s="68">
        <v>8</v>
      </c>
      <c r="K267" s="44" t="s">
        <v>114</v>
      </c>
      <c r="L267" s="20"/>
    </row>
    <row r="268" spans="1:28" ht="25.5" customHeight="1" x14ac:dyDescent="0.25">
      <c r="A268" s="17">
        <v>267</v>
      </c>
      <c r="B268" s="17" t="s">
        <v>496</v>
      </c>
      <c r="C268" s="17">
        <v>1</v>
      </c>
      <c r="D268" s="17"/>
      <c r="E268" s="61" t="s">
        <v>497</v>
      </c>
      <c r="F268" s="31" t="s">
        <v>190</v>
      </c>
      <c r="G268" s="61" t="s">
        <v>1177</v>
      </c>
      <c r="H268" s="26" t="s">
        <v>315</v>
      </c>
      <c r="I268" s="26" t="s">
        <v>315</v>
      </c>
      <c r="J268" s="68">
        <v>8</v>
      </c>
      <c r="K268" s="44" t="s">
        <v>114</v>
      </c>
      <c r="L268" s="20"/>
    </row>
    <row r="269" spans="1:28" ht="25.5" customHeight="1" x14ac:dyDescent="0.25">
      <c r="A269" s="17">
        <v>268</v>
      </c>
      <c r="B269" s="17" t="s">
        <v>498</v>
      </c>
      <c r="C269" s="17">
        <v>1</v>
      </c>
      <c r="D269" s="17"/>
      <c r="E269" s="61" t="s">
        <v>499</v>
      </c>
      <c r="F269" s="31" t="s">
        <v>190</v>
      </c>
      <c r="G269" s="61" t="s">
        <v>1177</v>
      </c>
      <c r="H269" s="26" t="s">
        <v>315</v>
      </c>
      <c r="I269" s="26" t="s">
        <v>315</v>
      </c>
      <c r="J269" s="68">
        <v>8</v>
      </c>
      <c r="K269" s="44" t="s">
        <v>114</v>
      </c>
      <c r="L269" s="20"/>
    </row>
    <row r="270" spans="1:28" ht="25.5" customHeight="1" x14ac:dyDescent="0.25">
      <c r="A270" s="17">
        <v>269</v>
      </c>
      <c r="B270" s="17" t="s">
        <v>500</v>
      </c>
      <c r="C270" s="17">
        <v>1</v>
      </c>
      <c r="D270" s="17"/>
      <c r="E270" s="61" t="s">
        <v>501</v>
      </c>
      <c r="F270" s="31" t="s">
        <v>190</v>
      </c>
      <c r="G270" s="61" t="s">
        <v>1177</v>
      </c>
      <c r="H270" s="26" t="s">
        <v>315</v>
      </c>
      <c r="I270" s="26" t="s">
        <v>315</v>
      </c>
      <c r="J270" s="68">
        <v>8</v>
      </c>
      <c r="K270" s="44" t="s">
        <v>114</v>
      </c>
      <c r="L270" s="20"/>
    </row>
    <row r="271" spans="1:28" ht="25.5" customHeight="1" x14ac:dyDescent="0.25">
      <c r="A271" s="17">
        <v>270</v>
      </c>
      <c r="B271" s="17" t="s">
        <v>502</v>
      </c>
      <c r="C271" s="17"/>
      <c r="D271" s="17">
        <v>1</v>
      </c>
      <c r="E271" s="61" t="s">
        <v>503</v>
      </c>
      <c r="F271" s="31" t="s">
        <v>190</v>
      </c>
      <c r="G271" s="61" t="s">
        <v>1177</v>
      </c>
      <c r="H271" s="26" t="s">
        <v>315</v>
      </c>
      <c r="I271" s="26" t="s">
        <v>315</v>
      </c>
      <c r="J271" s="68">
        <v>8</v>
      </c>
      <c r="K271" s="44" t="s">
        <v>114</v>
      </c>
      <c r="L271" s="20"/>
    </row>
    <row r="272" spans="1:28" ht="25.5" customHeight="1" x14ac:dyDescent="0.25">
      <c r="A272" s="17">
        <v>271</v>
      </c>
      <c r="B272" s="17" t="s">
        <v>504</v>
      </c>
      <c r="C272" s="17">
        <v>1</v>
      </c>
      <c r="D272" s="17"/>
      <c r="E272" s="61" t="s">
        <v>505</v>
      </c>
      <c r="F272" s="31" t="s">
        <v>190</v>
      </c>
      <c r="G272" s="61" t="s">
        <v>1177</v>
      </c>
      <c r="H272" s="26" t="s">
        <v>315</v>
      </c>
      <c r="I272" s="26" t="s">
        <v>315</v>
      </c>
      <c r="J272" s="68">
        <v>8</v>
      </c>
      <c r="K272" s="44" t="s">
        <v>114</v>
      </c>
      <c r="L272" s="20"/>
    </row>
    <row r="273" spans="1:12" ht="25.5" customHeight="1" x14ac:dyDescent="0.25">
      <c r="A273" s="17">
        <v>272</v>
      </c>
      <c r="B273" s="17" t="s">
        <v>543</v>
      </c>
      <c r="C273" s="17"/>
      <c r="D273" s="17">
        <v>1</v>
      </c>
      <c r="E273" s="61" t="s">
        <v>235</v>
      </c>
      <c r="F273" s="31" t="s">
        <v>220</v>
      </c>
      <c r="G273" s="61" t="s">
        <v>1177</v>
      </c>
      <c r="H273" s="66" t="s">
        <v>544</v>
      </c>
      <c r="I273" s="66" t="s">
        <v>544</v>
      </c>
      <c r="J273" s="18">
        <v>8</v>
      </c>
      <c r="K273" s="44" t="s">
        <v>545</v>
      </c>
      <c r="L273" s="20"/>
    </row>
    <row r="274" spans="1:12" ht="25.5" customHeight="1" x14ac:dyDescent="0.25">
      <c r="A274" s="17">
        <v>273</v>
      </c>
      <c r="B274" s="17" t="s">
        <v>546</v>
      </c>
      <c r="C274" s="17">
        <v>1</v>
      </c>
      <c r="D274" s="17"/>
      <c r="E274" s="61" t="s">
        <v>235</v>
      </c>
      <c r="F274" s="31" t="s">
        <v>220</v>
      </c>
      <c r="G274" s="61" t="s">
        <v>1177</v>
      </c>
      <c r="H274" s="66" t="s">
        <v>544</v>
      </c>
      <c r="I274" s="66" t="s">
        <v>544</v>
      </c>
      <c r="J274" s="18">
        <v>8</v>
      </c>
      <c r="K274" s="44" t="s">
        <v>545</v>
      </c>
      <c r="L274" s="20"/>
    </row>
    <row r="275" spans="1:12" ht="25.5" customHeight="1" x14ac:dyDescent="0.25">
      <c r="A275" s="17">
        <v>274</v>
      </c>
      <c r="B275" s="17" t="s">
        <v>547</v>
      </c>
      <c r="C275" s="17">
        <v>1</v>
      </c>
      <c r="D275" s="17"/>
      <c r="E275" s="61" t="s">
        <v>235</v>
      </c>
      <c r="F275" s="31" t="s">
        <v>220</v>
      </c>
      <c r="G275" s="61" t="s">
        <v>1177</v>
      </c>
      <c r="H275" s="66" t="s">
        <v>544</v>
      </c>
      <c r="I275" s="66" t="s">
        <v>544</v>
      </c>
      <c r="J275" s="18">
        <v>8</v>
      </c>
      <c r="K275" s="44" t="s">
        <v>545</v>
      </c>
      <c r="L275" s="20"/>
    </row>
    <row r="276" spans="1:12" ht="25.5" customHeight="1" x14ac:dyDescent="0.25">
      <c r="A276" s="17">
        <v>275</v>
      </c>
      <c r="B276" s="17" t="s">
        <v>548</v>
      </c>
      <c r="C276" s="17">
        <v>1</v>
      </c>
      <c r="D276" s="17"/>
      <c r="E276" s="61" t="s">
        <v>228</v>
      </c>
      <c r="F276" s="31" t="s">
        <v>220</v>
      </c>
      <c r="G276" s="61" t="s">
        <v>1177</v>
      </c>
      <c r="H276" s="66" t="s">
        <v>544</v>
      </c>
      <c r="I276" s="66" t="s">
        <v>544</v>
      </c>
      <c r="J276" s="18">
        <v>8</v>
      </c>
      <c r="K276" s="44" t="s">
        <v>545</v>
      </c>
      <c r="L276" s="20"/>
    </row>
    <row r="277" spans="1:12" ht="25.5" customHeight="1" x14ac:dyDescent="0.25">
      <c r="A277" s="17">
        <v>276</v>
      </c>
      <c r="B277" s="17" t="s">
        <v>549</v>
      </c>
      <c r="C277" s="17">
        <v>1</v>
      </c>
      <c r="D277" s="17"/>
      <c r="E277" s="61" t="s">
        <v>228</v>
      </c>
      <c r="F277" s="31" t="s">
        <v>220</v>
      </c>
      <c r="G277" s="61" t="s">
        <v>1177</v>
      </c>
      <c r="H277" s="66" t="s">
        <v>544</v>
      </c>
      <c r="I277" s="66" t="s">
        <v>544</v>
      </c>
      <c r="J277" s="18">
        <v>8</v>
      </c>
      <c r="K277" s="44" t="s">
        <v>545</v>
      </c>
      <c r="L277" s="20"/>
    </row>
    <row r="278" spans="1:12" ht="25.5" customHeight="1" x14ac:dyDescent="0.25">
      <c r="A278" s="17">
        <v>277</v>
      </c>
      <c r="B278" s="17" t="s">
        <v>550</v>
      </c>
      <c r="C278" s="17"/>
      <c r="D278" s="17">
        <v>1</v>
      </c>
      <c r="E278" s="61" t="s">
        <v>228</v>
      </c>
      <c r="F278" s="31" t="s">
        <v>220</v>
      </c>
      <c r="G278" s="61" t="s">
        <v>1177</v>
      </c>
      <c r="H278" s="66" t="s">
        <v>544</v>
      </c>
      <c r="I278" s="66" t="s">
        <v>544</v>
      </c>
      <c r="J278" s="18">
        <v>8</v>
      </c>
      <c r="K278" s="44" t="s">
        <v>545</v>
      </c>
      <c r="L278" s="20"/>
    </row>
    <row r="279" spans="1:12" ht="25.5" customHeight="1" x14ac:dyDescent="0.25">
      <c r="A279" s="17">
        <v>278</v>
      </c>
      <c r="B279" s="17" t="s">
        <v>551</v>
      </c>
      <c r="C279" s="17"/>
      <c r="D279" s="17">
        <v>1</v>
      </c>
      <c r="E279" s="61" t="s">
        <v>228</v>
      </c>
      <c r="F279" s="31" t="s">
        <v>220</v>
      </c>
      <c r="G279" s="61" t="s">
        <v>1177</v>
      </c>
      <c r="H279" s="66" t="s">
        <v>544</v>
      </c>
      <c r="I279" s="66" t="s">
        <v>544</v>
      </c>
      <c r="J279" s="18">
        <v>8</v>
      </c>
      <c r="K279" s="44" t="s">
        <v>545</v>
      </c>
      <c r="L279" s="20"/>
    </row>
    <row r="280" spans="1:12" ht="25.5" customHeight="1" x14ac:dyDescent="0.25">
      <c r="A280" s="17">
        <v>279</v>
      </c>
      <c r="B280" s="17" t="s">
        <v>552</v>
      </c>
      <c r="C280" s="17">
        <v>1</v>
      </c>
      <c r="D280" s="17"/>
      <c r="E280" s="63" t="s">
        <v>553</v>
      </c>
      <c r="F280" s="31" t="s">
        <v>1153</v>
      </c>
      <c r="G280" s="61" t="s">
        <v>1177</v>
      </c>
      <c r="H280" s="66" t="s">
        <v>544</v>
      </c>
      <c r="I280" s="66" t="s">
        <v>544</v>
      </c>
      <c r="J280" s="18">
        <v>8</v>
      </c>
      <c r="K280" s="44" t="s">
        <v>545</v>
      </c>
      <c r="L280" s="20"/>
    </row>
    <row r="281" spans="1:12" ht="25.5" customHeight="1" x14ac:dyDescent="0.25">
      <c r="A281" s="17">
        <v>280</v>
      </c>
      <c r="B281" s="17" t="s">
        <v>554</v>
      </c>
      <c r="C281" s="17">
        <v>1</v>
      </c>
      <c r="D281" s="17"/>
      <c r="E281" s="61" t="s">
        <v>555</v>
      </c>
      <c r="F281" s="31" t="s">
        <v>1153</v>
      </c>
      <c r="G281" s="61" t="s">
        <v>1177</v>
      </c>
      <c r="H281" s="66" t="s">
        <v>544</v>
      </c>
      <c r="I281" s="66" t="s">
        <v>544</v>
      </c>
      <c r="J281" s="18">
        <v>8</v>
      </c>
      <c r="K281" s="44" t="s">
        <v>545</v>
      </c>
      <c r="L281" s="20"/>
    </row>
    <row r="282" spans="1:12" ht="25.5" customHeight="1" x14ac:dyDescent="0.25">
      <c r="A282" s="17">
        <v>281</v>
      </c>
      <c r="B282" s="17" t="s">
        <v>556</v>
      </c>
      <c r="C282" s="17">
        <v>1</v>
      </c>
      <c r="D282" s="17"/>
      <c r="E282" s="61" t="s">
        <v>557</v>
      </c>
      <c r="F282" s="31" t="s">
        <v>1153</v>
      </c>
      <c r="G282" s="61" t="s">
        <v>1177</v>
      </c>
      <c r="H282" s="66" t="s">
        <v>544</v>
      </c>
      <c r="I282" s="66" t="s">
        <v>544</v>
      </c>
      <c r="J282" s="18">
        <v>8</v>
      </c>
      <c r="K282" s="44" t="s">
        <v>545</v>
      </c>
      <c r="L282" s="20"/>
    </row>
    <row r="283" spans="1:12" ht="25.5" customHeight="1" x14ac:dyDescent="0.25">
      <c r="A283" s="17">
        <v>282</v>
      </c>
      <c r="B283" s="17" t="s">
        <v>558</v>
      </c>
      <c r="C283" s="17">
        <v>1</v>
      </c>
      <c r="D283" s="17"/>
      <c r="E283" s="61" t="s">
        <v>559</v>
      </c>
      <c r="F283" s="31" t="s">
        <v>1153</v>
      </c>
      <c r="G283" s="61" t="s">
        <v>1177</v>
      </c>
      <c r="H283" s="66" t="s">
        <v>544</v>
      </c>
      <c r="I283" s="66" t="s">
        <v>544</v>
      </c>
      <c r="J283" s="18">
        <v>8</v>
      </c>
      <c r="K283" s="44" t="s">
        <v>545</v>
      </c>
      <c r="L283" s="20"/>
    </row>
    <row r="284" spans="1:12" ht="25.5" customHeight="1" x14ac:dyDescent="0.25">
      <c r="A284" s="17">
        <v>283</v>
      </c>
      <c r="B284" s="17" t="s">
        <v>560</v>
      </c>
      <c r="C284" s="17"/>
      <c r="D284" s="17">
        <v>1</v>
      </c>
      <c r="E284" s="61" t="s">
        <v>561</v>
      </c>
      <c r="F284" s="31" t="s">
        <v>1153</v>
      </c>
      <c r="G284" s="61" t="s">
        <v>1177</v>
      </c>
      <c r="H284" s="66" t="s">
        <v>544</v>
      </c>
      <c r="I284" s="66" t="s">
        <v>544</v>
      </c>
      <c r="J284" s="18">
        <v>8</v>
      </c>
      <c r="K284" s="44" t="s">
        <v>545</v>
      </c>
      <c r="L284" s="20"/>
    </row>
    <row r="285" spans="1:12" ht="25.5" customHeight="1" x14ac:dyDescent="0.25">
      <c r="A285" s="17">
        <v>284</v>
      </c>
      <c r="B285" s="17" t="s">
        <v>562</v>
      </c>
      <c r="C285" s="17"/>
      <c r="D285" s="17">
        <v>1</v>
      </c>
      <c r="E285" s="61" t="s">
        <v>563</v>
      </c>
      <c r="F285" s="31" t="s">
        <v>220</v>
      </c>
      <c r="G285" s="61" t="s">
        <v>1177</v>
      </c>
      <c r="H285" s="66" t="s">
        <v>544</v>
      </c>
      <c r="I285" s="66" t="s">
        <v>544</v>
      </c>
      <c r="J285" s="18">
        <v>8</v>
      </c>
      <c r="K285" s="44" t="s">
        <v>545</v>
      </c>
      <c r="L285" s="20"/>
    </row>
    <row r="286" spans="1:12" ht="25.5" customHeight="1" x14ac:dyDescent="0.25">
      <c r="A286" s="17">
        <v>285</v>
      </c>
      <c r="B286" s="17" t="s">
        <v>564</v>
      </c>
      <c r="C286" s="17"/>
      <c r="D286" s="17">
        <v>1</v>
      </c>
      <c r="E286" s="61" t="s">
        <v>565</v>
      </c>
      <c r="F286" s="31" t="s">
        <v>1153</v>
      </c>
      <c r="G286" s="61" t="s">
        <v>1177</v>
      </c>
      <c r="H286" s="66" t="s">
        <v>544</v>
      </c>
      <c r="I286" s="66" t="s">
        <v>544</v>
      </c>
      <c r="J286" s="18">
        <v>8</v>
      </c>
      <c r="K286" s="44" t="s">
        <v>545</v>
      </c>
      <c r="L286" s="20"/>
    </row>
    <row r="287" spans="1:12" ht="25.5" customHeight="1" x14ac:dyDescent="0.25">
      <c r="A287" s="17">
        <v>286</v>
      </c>
      <c r="B287" s="17" t="s">
        <v>566</v>
      </c>
      <c r="C287" s="17"/>
      <c r="D287" s="17">
        <v>1</v>
      </c>
      <c r="E287" s="61" t="s">
        <v>567</v>
      </c>
      <c r="F287" s="31" t="s">
        <v>1153</v>
      </c>
      <c r="G287" s="61" t="s">
        <v>1177</v>
      </c>
      <c r="H287" s="66" t="s">
        <v>544</v>
      </c>
      <c r="I287" s="66" t="s">
        <v>544</v>
      </c>
      <c r="J287" s="18">
        <v>8</v>
      </c>
      <c r="K287" s="44" t="s">
        <v>545</v>
      </c>
      <c r="L287" s="20"/>
    </row>
    <row r="288" spans="1:12" ht="25.5" customHeight="1" x14ac:dyDescent="0.25">
      <c r="A288" s="17">
        <v>287</v>
      </c>
      <c r="B288" s="17" t="s">
        <v>568</v>
      </c>
      <c r="C288" s="17"/>
      <c r="D288" s="17">
        <v>1</v>
      </c>
      <c r="E288" s="61" t="s">
        <v>569</v>
      </c>
      <c r="F288" s="31" t="s">
        <v>1153</v>
      </c>
      <c r="G288" s="61" t="s">
        <v>1177</v>
      </c>
      <c r="H288" s="66" t="s">
        <v>544</v>
      </c>
      <c r="I288" s="66" t="s">
        <v>544</v>
      </c>
      <c r="J288" s="18">
        <v>8</v>
      </c>
      <c r="K288" s="44" t="s">
        <v>545</v>
      </c>
      <c r="L288" s="20"/>
    </row>
    <row r="289" spans="1:12" ht="25.5" customHeight="1" x14ac:dyDescent="0.25">
      <c r="A289" s="17">
        <v>288</v>
      </c>
      <c r="B289" s="17" t="s">
        <v>570</v>
      </c>
      <c r="C289" s="17"/>
      <c r="D289" s="17">
        <v>1</v>
      </c>
      <c r="E289" s="61" t="s">
        <v>571</v>
      </c>
      <c r="F289" s="31" t="s">
        <v>1153</v>
      </c>
      <c r="G289" s="61" t="s">
        <v>1177</v>
      </c>
      <c r="H289" s="66" t="s">
        <v>544</v>
      </c>
      <c r="I289" s="66" t="s">
        <v>544</v>
      </c>
      <c r="J289" s="18">
        <v>8</v>
      </c>
      <c r="K289" s="44" t="s">
        <v>545</v>
      </c>
      <c r="L289" s="20"/>
    </row>
    <row r="290" spans="1:12" ht="25.5" customHeight="1" x14ac:dyDescent="0.25">
      <c r="A290" s="17">
        <v>289</v>
      </c>
      <c r="B290" s="17" t="s">
        <v>572</v>
      </c>
      <c r="C290" s="17">
        <v>1</v>
      </c>
      <c r="D290" s="17"/>
      <c r="E290" s="61" t="s">
        <v>573</v>
      </c>
      <c r="F290" s="31" t="s">
        <v>1153</v>
      </c>
      <c r="G290" s="61" t="s">
        <v>1177</v>
      </c>
      <c r="H290" s="66" t="s">
        <v>544</v>
      </c>
      <c r="I290" s="66" t="s">
        <v>544</v>
      </c>
      <c r="J290" s="18">
        <v>8</v>
      </c>
      <c r="K290" s="44" t="s">
        <v>545</v>
      </c>
      <c r="L290" s="20"/>
    </row>
    <row r="291" spans="1:12" ht="25.5" customHeight="1" x14ac:dyDescent="0.25">
      <c r="A291" s="17">
        <v>290</v>
      </c>
      <c r="B291" s="17" t="s">
        <v>574</v>
      </c>
      <c r="C291" s="17">
        <v>1</v>
      </c>
      <c r="D291" s="17"/>
      <c r="E291" s="61" t="s">
        <v>575</v>
      </c>
      <c r="F291" s="31" t="s">
        <v>1153</v>
      </c>
      <c r="G291" s="61" t="s">
        <v>1177</v>
      </c>
      <c r="H291" s="66" t="s">
        <v>544</v>
      </c>
      <c r="I291" s="66" t="s">
        <v>544</v>
      </c>
      <c r="J291" s="18">
        <v>8</v>
      </c>
      <c r="K291" s="44" t="s">
        <v>545</v>
      </c>
      <c r="L291" s="20"/>
    </row>
    <row r="292" spans="1:12" ht="25.5" customHeight="1" x14ac:dyDescent="0.25">
      <c r="A292" s="17">
        <v>291</v>
      </c>
      <c r="B292" s="17" t="s">
        <v>576</v>
      </c>
      <c r="C292" s="17"/>
      <c r="D292" s="17">
        <v>1</v>
      </c>
      <c r="E292" s="61" t="s">
        <v>577</v>
      </c>
      <c r="F292" s="31" t="s">
        <v>1153</v>
      </c>
      <c r="G292" s="61" t="s">
        <v>1177</v>
      </c>
      <c r="H292" s="66" t="s">
        <v>544</v>
      </c>
      <c r="I292" s="66" t="s">
        <v>544</v>
      </c>
      <c r="J292" s="18">
        <v>8</v>
      </c>
      <c r="K292" s="44" t="s">
        <v>545</v>
      </c>
      <c r="L292" s="20"/>
    </row>
    <row r="293" spans="1:12" ht="25.5" customHeight="1" x14ac:dyDescent="0.25">
      <c r="A293" s="17">
        <v>292</v>
      </c>
      <c r="B293" s="17" t="s">
        <v>578</v>
      </c>
      <c r="C293" s="17"/>
      <c r="D293" s="17">
        <v>1</v>
      </c>
      <c r="E293" s="61" t="s">
        <v>577</v>
      </c>
      <c r="F293" s="31" t="s">
        <v>1153</v>
      </c>
      <c r="G293" s="61" t="s">
        <v>1177</v>
      </c>
      <c r="H293" s="66" t="s">
        <v>544</v>
      </c>
      <c r="I293" s="66" t="s">
        <v>544</v>
      </c>
      <c r="J293" s="18">
        <v>8</v>
      </c>
      <c r="K293" s="44" t="s">
        <v>545</v>
      </c>
      <c r="L293" s="20"/>
    </row>
    <row r="294" spans="1:12" ht="25.5" customHeight="1" x14ac:dyDescent="0.25">
      <c r="A294" s="17">
        <v>293</v>
      </c>
      <c r="B294" s="17" t="s">
        <v>579</v>
      </c>
      <c r="C294" s="17">
        <v>1</v>
      </c>
      <c r="D294" s="17"/>
      <c r="E294" s="61" t="s">
        <v>577</v>
      </c>
      <c r="F294" s="31" t="s">
        <v>1153</v>
      </c>
      <c r="G294" s="61" t="s">
        <v>1177</v>
      </c>
      <c r="H294" s="66" t="s">
        <v>544</v>
      </c>
      <c r="I294" s="66" t="s">
        <v>544</v>
      </c>
      <c r="J294" s="18">
        <v>8</v>
      </c>
      <c r="K294" s="44" t="s">
        <v>545</v>
      </c>
      <c r="L294" s="20"/>
    </row>
    <row r="295" spans="1:12" ht="25.5" customHeight="1" x14ac:dyDescent="0.25">
      <c r="A295" s="17">
        <v>294</v>
      </c>
      <c r="B295" s="17" t="s">
        <v>580</v>
      </c>
      <c r="C295" s="17"/>
      <c r="D295" s="17">
        <v>1</v>
      </c>
      <c r="E295" s="61" t="s">
        <v>581</v>
      </c>
      <c r="F295" s="31" t="s">
        <v>1153</v>
      </c>
      <c r="G295" s="61" t="s">
        <v>1177</v>
      </c>
      <c r="H295" s="66" t="s">
        <v>544</v>
      </c>
      <c r="I295" s="66" t="s">
        <v>544</v>
      </c>
      <c r="J295" s="18">
        <v>8</v>
      </c>
      <c r="K295" s="44" t="s">
        <v>545</v>
      </c>
      <c r="L295" s="20"/>
    </row>
    <row r="296" spans="1:12" ht="25.5" customHeight="1" x14ac:dyDescent="0.25">
      <c r="A296" s="17">
        <v>295</v>
      </c>
      <c r="B296" s="17" t="s">
        <v>582</v>
      </c>
      <c r="C296" s="17">
        <v>1</v>
      </c>
      <c r="D296" s="17"/>
      <c r="E296" s="61" t="s">
        <v>583</v>
      </c>
      <c r="F296" s="31" t="s">
        <v>1153</v>
      </c>
      <c r="G296" s="61" t="s">
        <v>1177</v>
      </c>
      <c r="H296" s="66" t="s">
        <v>544</v>
      </c>
      <c r="I296" s="66" t="s">
        <v>544</v>
      </c>
      <c r="J296" s="18">
        <v>8</v>
      </c>
      <c r="K296" s="44" t="s">
        <v>545</v>
      </c>
      <c r="L296" s="20"/>
    </row>
    <row r="297" spans="1:12" ht="25.5" customHeight="1" x14ac:dyDescent="0.25">
      <c r="A297" s="17">
        <v>296</v>
      </c>
      <c r="B297" s="17" t="s">
        <v>584</v>
      </c>
      <c r="C297" s="17">
        <v>1</v>
      </c>
      <c r="D297" s="17"/>
      <c r="E297" s="61" t="s">
        <v>569</v>
      </c>
      <c r="F297" s="31" t="s">
        <v>1153</v>
      </c>
      <c r="G297" s="61" t="s">
        <v>1177</v>
      </c>
      <c r="H297" s="66" t="s">
        <v>544</v>
      </c>
      <c r="I297" s="66" t="s">
        <v>544</v>
      </c>
      <c r="J297" s="18">
        <v>8</v>
      </c>
      <c r="K297" s="44" t="s">
        <v>545</v>
      </c>
      <c r="L297" s="20"/>
    </row>
    <row r="298" spans="1:12" ht="25.5" customHeight="1" x14ac:dyDescent="0.25">
      <c r="A298" s="17">
        <v>297</v>
      </c>
      <c r="B298" s="17" t="s">
        <v>585</v>
      </c>
      <c r="C298" s="17"/>
      <c r="D298" s="17">
        <v>1</v>
      </c>
      <c r="E298" s="61" t="s">
        <v>586</v>
      </c>
      <c r="F298" s="31" t="s">
        <v>1153</v>
      </c>
      <c r="G298" s="61" t="s">
        <v>1177</v>
      </c>
      <c r="H298" s="66" t="s">
        <v>544</v>
      </c>
      <c r="I298" s="66" t="s">
        <v>544</v>
      </c>
      <c r="J298" s="18">
        <v>8</v>
      </c>
      <c r="K298" s="44" t="s">
        <v>545</v>
      </c>
      <c r="L298" s="20"/>
    </row>
    <row r="299" spans="1:12" ht="25.5" customHeight="1" x14ac:dyDescent="0.25">
      <c r="A299" s="17">
        <v>298</v>
      </c>
      <c r="B299" s="17" t="s">
        <v>587</v>
      </c>
      <c r="C299" s="17">
        <v>1</v>
      </c>
      <c r="D299" s="17"/>
      <c r="E299" s="61" t="s">
        <v>588</v>
      </c>
      <c r="F299" s="31" t="s">
        <v>1153</v>
      </c>
      <c r="G299" s="61" t="s">
        <v>1177</v>
      </c>
      <c r="H299" s="66" t="s">
        <v>544</v>
      </c>
      <c r="I299" s="66" t="s">
        <v>544</v>
      </c>
      <c r="J299" s="18">
        <v>8</v>
      </c>
      <c r="K299" s="44" t="s">
        <v>545</v>
      </c>
      <c r="L299" s="20"/>
    </row>
    <row r="300" spans="1:12" ht="25.5" customHeight="1" x14ac:dyDescent="0.25">
      <c r="A300" s="17">
        <v>299</v>
      </c>
      <c r="B300" s="17" t="s">
        <v>589</v>
      </c>
      <c r="C300" s="17">
        <v>1</v>
      </c>
      <c r="D300" s="17"/>
      <c r="E300" s="61" t="s">
        <v>590</v>
      </c>
      <c r="F300" s="31" t="s">
        <v>1153</v>
      </c>
      <c r="G300" s="61" t="s">
        <v>1177</v>
      </c>
      <c r="H300" s="66" t="s">
        <v>544</v>
      </c>
      <c r="I300" s="66" t="s">
        <v>544</v>
      </c>
      <c r="J300" s="18">
        <v>8</v>
      </c>
      <c r="K300" s="44" t="s">
        <v>545</v>
      </c>
      <c r="L300" s="20"/>
    </row>
    <row r="301" spans="1:12" ht="25.5" customHeight="1" x14ac:dyDescent="0.25">
      <c r="A301" s="17">
        <v>300</v>
      </c>
      <c r="B301" s="17" t="s">
        <v>591</v>
      </c>
      <c r="C301" s="17"/>
      <c r="D301" s="17">
        <v>1</v>
      </c>
      <c r="E301" s="61" t="s">
        <v>595</v>
      </c>
      <c r="F301" s="31" t="s">
        <v>220</v>
      </c>
      <c r="G301" s="61" t="s">
        <v>1177</v>
      </c>
      <c r="H301" s="66" t="s">
        <v>544</v>
      </c>
      <c r="I301" s="66" t="s">
        <v>544</v>
      </c>
      <c r="J301" s="18">
        <v>8</v>
      </c>
      <c r="K301" s="44" t="s">
        <v>545</v>
      </c>
      <c r="L301" s="20"/>
    </row>
    <row r="302" spans="1:12" ht="25.5" customHeight="1" x14ac:dyDescent="0.25">
      <c r="A302" s="17">
        <v>301</v>
      </c>
      <c r="B302" s="17" t="s">
        <v>592</v>
      </c>
      <c r="C302" s="17"/>
      <c r="D302" s="17">
        <v>1</v>
      </c>
      <c r="E302" s="61" t="s">
        <v>595</v>
      </c>
      <c r="F302" s="31" t="s">
        <v>220</v>
      </c>
      <c r="G302" s="61" t="s">
        <v>1177</v>
      </c>
      <c r="H302" s="66" t="s">
        <v>544</v>
      </c>
      <c r="I302" s="66" t="s">
        <v>544</v>
      </c>
      <c r="J302" s="18">
        <v>8</v>
      </c>
      <c r="K302" s="44" t="s">
        <v>545</v>
      </c>
      <c r="L302" s="20"/>
    </row>
    <row r="303" spans="1:12" ht="25.5" customHeight="1" x14ac:dyDescent="0.25">
      <c r="A303" s="17">
        <v>302</v>
      </c>
      <c r="B303" s="17" t="s">
        <v>593</v>
      </c>
      <c r="C303" s="17"/>
      <c r="D303" s="17">
        <v>1</v>
      </c>
      <c r="E303" s="61" t="s">
        <v>594</v>
      </c>
      <c r="F303" s="31" t="s">
        <v>220</v>
      </c>
      <c r="G303" s="61" t="s">
        <v>1177</v>
      </c>
      <c r="H303" s="66" t="s">
        <v>544</v>
      </c>
      <c r="I303" s="66" t="s">
        <v>544</v>
      </c>
      <c r="J303" s="18">
        <v>8</v>
      </c>
      <c r="K303" s="44" t="s">
        <v>545</v>
      </c>
      <c r="L303" s="20"/>
    </row>
    <row r="304" spans="1:12" ht="25.5" customHeight="1" x14ac:dyDescent="0.25">
      <c r="A304" s="17">
        <v>303</v>
      </c>
      <c r="B304" s="17" t="s">
        <v>596</v>
      </c>
      <c r="C304" s="17"/>
      <c r="D304" s="17">
        <v>1</v>
      </c>
      <c r="E304" s="61" t="s">
        <v>597</v>
      </c>
      <c r="F304" s="31" t="s">
        <v>220</v>
      </c>
      <c r="G304" s="61" t="s">
        <v>1177</v>
      </c>
      <c r="H304" s="66" t="s">
        <v>544</v>
      </c>
      <c r="I304" s="66" t="s">
        <v>544</v>
      </c>
      <c r="J304" s="18">
        <v>8</v>
      </c>
      <c r="K304" s="44" t="s">
        <v>545</v>
      </c>
      <c r="L304" s="20"/>
    </row>
    <row r="305" spans="1:12" ht="25.5" customHeight="1" x14ac:dyDescent="0.25">
      <c r="A305" s="17">
        <v>304</v>
      </c>
      <c r="B305" s="17" t="s">
        <v>598</v>
      </c>
      <c r="C305" s="17"/>
      <c r="D305" s="17">
        <v>1</v>
      </c>
      <c r="E305" s="61" t="s">
        <v>594</v>
      </c>
      <c r="F305" s="31" t="s">
        <v>220</v>
      </c>
      <c r="G305" s="61" t="s">
        <v>1177</v>
      </c>
      <c r="H305" s="66" t="s">
        <v>544</v>
      </c>
      <c r="I305" s="66" t="s">
        <v>544</v>
      </c>
      <c r="J305" s="18">
        <v>8</v>
      </c>
      <c r="K305" s="44" t="s">
        <v>545</v>
      </c>
      <c r="L305" s="20"/>
    </row>
    <row r="306" spans="1:12" ht="25.5" customHeight="1" x14ac:dyDescent="0.25">
      <c r="A306" s="17">
        <v>305</v>
      </c>
      <c r="B306" s="17" t="s">
        <v>599</v>
      </c>
      <c r="C306" s="17">
        <v>1</v>
      </c>
      <c r="D306" s="17"/>
      <c r="E306" s="61" t="s">
        <v>600</v>
      </c>
      <c r="F306" s="31" t="s">
        <v>220</v>
      </c>
      <c r="G306" s="61" t="s">
        <v>1177</v>
      </c>
      <c r="H306" s="66" t="s">
        <v>544</v>
      </c>
      <c r="I306" s="66" t="s">
        <v>544</v>
      </c>
      <c r="J306" s="18">
        <v>8</v>
      </c>
      <c r="K306" s="44" t="s">
        <v>545</v>
      </c>
      <c r="L306" s="20"/>
    </row>
    <row r="307" spans="1:12" ht="25.5" customHeight="1" x14ac:dyDescent="0.25">
      <c r="A307" s="17">
        <v>306</v>
      </c>
      <c r="B307" s="17" t="s">
        <v>601</v>
      </c>
      <c r="C307" s="17">
        <v>1</v>
      </c>
      <c r="D307" s="17"/>
      <c r="E307" s="61" t="s">
        <v>595</v>
      </c>
      <c r="F307" s="31" t="s">
        <v>220</v>
      </c>
      <c r="G307" s="61" t="s">
        <v>1177</v>
      </c>
      <c r="H307" s="66" t="s">
        <v>544</v>
      </c>
      <c r="I307" s="66" t="s">
        <v>544</v>
      </c>
      <c r="J307" s="18">
        <v>8</v>
      </c>
      <c r="K307" s="44" t="s">
        <v>545</v>
      </c>
      <c r="L307" s="20"/>
    </row>
    <row r="308" spans="1:12" ht="25.5" customHeight="1" x14ac:dyDescent="0.25">
      <c r="A308" s="17">
        <v>307</v>
      </c>
      <c r="B308" s="17" t="s">
        <v>602</v>
      </c>
      <c r="C308" s="17">
        <v>1</v>
      </c>
      <c r="D308" s="17"/>
      <c r="E308" s="61" t="s">
        <v>594</v>
      </c>
      <c r="F308" s="31" t="s">
        <v>220</v>
      </c>
      <c r="G308" s="61" t="s">
        <v>1177</v>
      </c>
      <c r="H308" s="66" t="s">
        <v>544</v>
      </c>
      <c r="I308" s="66" t="s">
        <v>544</v>
      </c>
      <c r="J308" s="18">
        <v>8</v>
      </c>
      <c r="K308" s="44" t="s">
        <v>545</v>
      </c>
      <c r="L308" s="20"/>
    </row>
    <row r="309" spans="1:12" ht="25.5" customHeight="1" x14ac:dyDescent="0.25">
      <c r="A309" s="17">
        <v>308</v>
      </c>
      <c r="B309" s="17" t="s">
        <v>603</v>
      </c>
      <c r="C309" s="17">
        <v>1</v>
      </c>
      <c r="D309" s="17"/>
      <c r="E309" s="61" t="s">
        <v>594</v>
      </c>
      <c r="F309" s="31" t="s">
        <v>220</v>
      </c>
      <c r="G309" s="61" t="s">
        <v>1177</v>
      </c>
      <c r="H309" s="66" t="s">
        <v>544</v>
      </c>
      <c r="I309" s="66" t="s">
        <v>544</v>
      </c>
      <c r="J309" s="18">
        <v>8</v>
      </c>
      <c r="K309" s="44" t="s">
        <v>545</v>
      </c>
      <c r="L309" s="20"/>
    </row>
    <row r="310" spans="1:12" ht="25.5" customHeight="1" x14ac:dyDescent="0.25">
      <c r="A310" s="17">
        <v>309</v>
      </c>
      <c r="B310" s="17" t="s">
        <v>604</v>
      </c>
      <c r="C310" s="17"/>
      <c r="D310" s="17">
        <v>1</v>
      </c>
      <c r="E310" s="61" t="s">
        <v>594</v>
      </c>
      <c r="F310" s="31" t="s">
        <v>220</v>
      </c>
      <c r="G310" s="61" t="s">
        <v>1177</v>
      </c>
      <c r="H310" s="66" t="s">
        <v>544</v>
      </c>
      <c r="I310" s="66" t="s">
        <v>544</v>
      </c>
      <c r="J310" s="18">
        <v>8</v>
      </c>
      <c r="K310" s="44" t="s">
        <v>545</v>
      </c>
      <c r="L310" s="20"/>
    </row>
    <row r="311" spans="1:12" ht="25.5" customHeight="1" x14ac:dyDescent="0.25">
      <c r="A311" s="17">
        <v>310</v>
      </c>
      <c r="B311" s="17" t="s">
        <v>605</v>
      </c>
      <c r="C311" s="17"/>
      <c r="D311" s="17">
        <v>1</v>
      </c>
      <c r="E311" s="61" t="s">
        <v>225</v>
      </c>
      <c r="F311" s="31" t="s">
        <v>220</v>
      </c>
      <c r="G311" s="61" t="s">
        <v>1177</v>
      </c>
      <c r="H311" s="66" t="s">
        <v>544</v>
      </c>
      <c r="I311" s="66" t="s">
        <v>544</v>
      </c>
      <c r="J311" s="18">
        <v>8</v>
      </c>
      <c r="K311" s="44" t="s">
        <v>545</v>
      </c>
      <c r="L311" s="20"/>
    </row>
    <row r="312" spans="1:12" ht="25.5" customHeight="1" x14ac:dyDescent="0.25">
      <c r="A312" s="17">
        <v>311</v>
      </c>
      <c r="B312" s="17" t="s">
        <v>606</v>
      </c>
      <c r="C312" s="17"/>
      <c r="D312" s="17">
        <v>1</v>
      </c>
      <c r="E312" s="61" t="s">
        <v>225</v>
      </c>
      <c r="F312" s="31" t="s">
        <v>220</v>
      </c>
      <c r="G312" s="61" t="s">
        <v>1177</v>
      </c>
      <c r="H312" s="66" t="s">
        <v>544</v>
      </c>
      <c r="I312" s="66" t="s">
        <v>544</v>
      </c>
      <c r="J312" s="18">
        <v>8</v>
      </c>
      <c r="K312" s="44" t="s">
        <v>545</v>
      </c>
      <c r="L312" s="20"/>
    </row>
    <row r="313" spans="1:12" ht="25.5" customHeight="1" x14ac:dyDescent="0.25">
      <c r="A313" s="17">
        <v>312</v>
      </c>
      <c r="B313" s="17" t="s">
        <v>607</v>
      </c>
      <c r="C313" s="17"/>
      <c r="D313" s="17">
        <v>1</v>
      </c>
      <c r="E313" s="61" t="s">
        <v>225</v>
      </c>
      <c r="F313" s="31" t="s">
        <v>220</v>
      </c>
      <c r="G313" s="61" t="s">
        <v>1177</v>
      </c>
      <c r="H313" s="66" t="s">
        <v>544</v>
      </c>
      <c r="I313" s="66" t="s">
        <v>544</v>
      </c>
      <c r="J313" s="18">
        <v>8</v>
      </c>
      <c r="K313" s="44" t="s">
        <v>545</v>
      </c>
      <c r="L313" s="20"/>
    </row>
    <row r="314" spans="1:12" ht="25.5" customHeight="1" x14ac:dyDescent="0.25">
      <c r="A314" s="17">
        <v>313</v>
      </c>
      <c r="B314" s="17" t="s">
        <v>608</v>
      </c>
      <c r="C314" s="17">
        <v>1</v>
      </c>
      <c r="D314" s="17"/>
      <c r="E314" s="61" t="s">
        <v>225</v>
      </c>
      <c r="F314" s="31" t="s">
        <v>220</v>
      </c>
      <c r="G314" s="61" t="s">
        <v>1177</v>
      </c>
      <c r="H314" s="66" t="s">
        <v>544</v>
      </c>
      <c r="I314" s="66" t="s">
        <v>544</v>
      </c>
      <c r="J314" s="18">
        <v>8</v>
      </c>
      <c r="K314" s="44" t="s">
        <v>545</v>
      </c>
      <c r="L314" s="20"/>
    </row>
    <row r="315" spans="1:12" ht="25.5" customHeight="1" x14ac:dyDescent="0.25">
      <c r="A315" s="17">
        <v>314</v>
      </c>
      <c r="B315" s="17" t="s">
        <v>609</v>
      </c>
      <c r="C315" s="17"/>
      <c r="D315" s="17">
        <v>1</v>
      </c>
      <c r="E315" s="61" t="s">
        <v>225</v>
      </c>
      <c r="F315" s="31" t="s">
        <v>220</v>
      </c>
      <c r="G315" s="61" t="s">
        <v>1177</v>
      </c>
      <c r="H315" s="66" t="s">
        <v>544</v>
      </c>
      <c r="I315" s="66" t="s">
        <v>544</v>
      </c>
      <c r="J315" s="18">
        <v>8</v>
      </c>
      <c r="K315" s="44" t="s">
        <v>545</v>
      </c>
      <c r="L315" s="20"/>
    </row>
    <row r="316" spans="1:12" ht="25.5" customHeight="1" x14ac:dyDescent="0.25">
      <c r="A316" s="17">
        <v>315</v>
      </c>
      <c r="B316" s="17" t="s">
        <v>610</v>
      </c>
      <c r="C316" s="17"/>
      <c r="D316" s="17">
        <v>1</v>
      </c>
      <c r="E316" s="61" t="s">
        <v>225</v>
      </c>
      <c r="F316" s="31" t="s">
        <v>220</v>
      </c>
      <c r="G316" s="61" t="s">
        <v>1177</v>
      </c>
      <c r="H316" s="66" t="s">
        <v>544</v>
      </c>
      <c r="I316" s="66" t="s">
        <v>544</v>
      </c>
      <c r="J316" s="18">
        <v>8</v>
      </c>
      <c r="K316" s="44" t="s">
        <v>545</v>
      </c>
      <c r="L316" s="20"/>
    </row>
    <row r="317" spans="1:12" ht="25.5" customHeight="1" x14ac:dyDescent="0.25">
      <c r="A317" s="17">
        <v>316</v>
      </c>
      <c r="B317" s="17" t="s">
        <v>611</v>
      </c>
      <c r="C317" s="17"/>
      <c r="D317" s="17">
        <v>1</v>
      </c>
      <c r="E317" s="61" t="s">
        <v>594</v>
      </c>
      <c r="F317" s="31" t="s">
        <v>220</v>
      </c>
      <c r="G317" s="61" t="s">
        <v>1177</v>
      </c>
      <c r="H317" s="66" t="s">
        <v>544</v>
      </c>
      <c r="I317" s="66" t="s">
        <v>544</v>
      </c>
      <c r="J317" s="18">
        <v>8</v>
      </c>
      <c r="K317" s="44" t="s">
        <v>545</v>
      </c>
      <c r="L317" s="20"/>
    </row>
    <row r="318" spans="1:12" ht="25.5" customHeight="1" x14ac:dyDescent="0.25">
      <c r="A318" s="17">
        <v>317</v>
      </c>
      <c r="B318" s="17" t="s">
        <v>612</v>
      </c>
      <c r="C318" s="17">
        <v>1</v>
      </c>
      <c r="D318" s="17"/>
      <c r="E318" s="61" t="s">
        <v>225</v>
      </c>
      <c r="F318" s="31" t="s">
        <v>220</v>
      </c>
      <c r="G318" s="61" t="s">
        <v>1177</v>
      </c>
      <c r="H318" s="66" t="s">
        <v>544</v>
      </c>
      <c r="I318" s="66" t="s">
        <v>544</v>
      </c>
      <c r="J318" s="18">
        <v>8</v>
      </c>
      <c r="K318" s="44" t="s">
        <v>545</v>
      </c>
      <c r="L318" s="20"/>
    </row>
    <row r="319" spans="1:12" ht="25.5" customHeight="1" x14ac:dyDescent="0.25">
      <c r="A319" s="17">
        <v>318</v>
      </c>
      <c r="B319" s="17" t="s">
        <v>613</v>
      </c>
      <c r="C319" s="17">
        <v>1</v>
      </c>
      <c r="D319" s="17"/>
      <c r="E319" s="61" t="s">
        <v>594</v>
      </c>
      <c r="F319" s="31" t="s">
        <v>220</v>
      </c>
      <c r="G319" s="61" t="s">
        <v>1177</v>
      </c>
      <c r="H319" s="66" t="s">
        <v>544</v>
      </c>
      <c r="I319" s="66" t="s">
        <v>544</v>
      </c>
      <c r="J319" s="18">
        <v>8</v>
      </c>
      <c r="K319" s="44" t="s">
        <v>545</v>
      </c>
      <c r="L319" s="20"/>
    </row>
    <row r="320" spans="1:12" ht="25.5" customHeight="1" x14ac:dyDescent="0.25">
      <c r="A320" s="17">
        <v>319</v>
      </c>
      <c r="B320" s="17" t="s">
        <v>614</v>
      </c>
      <c r="C320" s="17">
        <v>1</v>
      </c>
      <c r="D320" s="17"/>
      <c r="E320" s="61" t="s">
        <v>594</v>
      </c>
      <c r="F320" s="31" t="s">
        <v>220</v>
      </c>
      <c r="G320" s="61" t="s">
        <v>1177</v>
      </c>
      <c r="H320" s="66" t="s">
        <v>544</v>
      </c>
      <c r="I320" s="66" t="s">
        <v>544</v>
      </c>
      <c r="J320" s="18">
        <v>8</v>
      </c>
      <c r="K320" s="44" t="s">
        <v>545</v>
      </c>
      <c r="L320" s="20"/>
    </row>
    <row r="321" spans="1:12" ht="25.5" customHeight="1" x14ac:dyDescent="0.25">
      <c r="A321" s="17">
        <v>320</v>
      </c>
      <c r="B321" s="28" t="s">
        <v>507</v>
      </c>
      <c r="C321" s="27"/>
      <c r="D321" s="27">
        <v>1</v>
      </c>
      <c r="E321" s="37" t="s">
        <v>511</v>
      </c>
      <c r="F321" s="28" t="s">
        <v>1154</v>
      </c>
      <c r="G321" s="37" t="s">
        <v>660</v>
      </c>
      <c r="H321" s="27" t="s">
        <v>508</v>
      </c>
      <c r="I321" s="27" t="s">
        <v>1175</v>
      </c>
      <c r="J321" s="69">
        <f>3*8</f>
        <v>24</v>
      </c>
      <c r="K321" s="37" t="s">
        <v>506</v>
      </c>
      <c r="L321" s="20"/>
    </row>
    <row r="322" spans="1:12" ht="25.5" customHeight="1" x14ac:dyDescent="0.25">
      <c r="A322" s="17">
        <v>321</v>
      </c>
      <c r="B322" s="28" t="s">
        <v>509</v>
      </c>
      <c r="C322" s="27"/>
      <c r="D322" s="27">
        <v>1</v>
      </c>
      <c r="E322" s="37" t="s">
        <v>510</v>
      </c>
      <c r="F322" s="28" t="s">
        <v>1154</v>
      </c>
      <c r="G322" s="37" t="s">
        <v>660</v>
      </c>
      <c r="H322" s="27" t="s">
        <v>508</v>
      </c>
      <c r="I322" s="27" t="s">
        <v>1175</v>
      </c>
      <c r="J322" s="69">
        <f>3*8</f>
        <v>24</v>
      </c>
      <c r="K322" s="37" t="s">
        <v>506</v>
      </c>
      <c r="L322" s="20"/>
    </row>
    <row r="323" spans="1:12" ht="25.5" customHeight="1" x14ac:dyDescent="0.25">
      <c r="A323" s="17">
        <v>322</v>
      </c>
      <c r="B323" s="28" t="s">
        <v>512</v>
      </c>
      <c r="C323" s="27">
        <v>1</v>
      </c>
      <c r="D323" s="27"/>
      <c r="E323" s="37" t="s">
        <v>510</v>
      </c>
      <c r="F323" s="28" t="s">
        <v>1154</v>
      </c>
      <c r="G323" s="37" t="s">
        <v>660</v>
      </c>
      <c r="H323" s="27" t="s">
        <v>508</v>
      </c>
      <c r="I323" s="27" t="s">
        <v>1175</v>
      </c>
      <c r="J323" s="69">
        <f>3*8</f>
        <v>24</v>
      </c>
      <c r="K323" s="37" t="s">
        <v>506</v>
      </c>
      <c r="L323" s="20"/>
    </row>
    <row r="324" spans="1:12" ht="25.5" customHeight="1" x14ac:dyDescent="0.25">
      <c r="A324" s="17">
        <v>323</v>
      </c>
      <c r="B324" s="28" t="s">
        <v>513</v>
      </c>
      <c r="C324" s="27">
        <v>1</v>
      </c>
      <c r="D324" s="27"/>
      <c r="E324" s="37" t="s">
        <v>514</v>
      </c>
      <c r="F324" s="28" t="s">
        <v>1154</v>
      </c>
      <c r="G324" s="37" t="s">
        <v>660</v>
      </c>
      <c r="H324" s="27" t="s">
        <v>508</v>
      </c>
      <c r="I324" s="27" t="s">
        <v>1175</v>
      </c>
      <c r="J324" s="69">
        <f>3*8</f>
        <v>24</v>
      </c>
      <c r="K324" s="37" t="s">
        <v>506</v>
      </c>
      <c r="L324" s="20"/>
    </row>
    <row r="325" spans="1:12" ht="25.5" customHeight="1" x14ac:dyDescent="0.25">
      <c r="A325" s="17">
        <v>324</v>
      </c>
      <c r="B325" s="28" t="s">
        <v>515</v>
      </c>
      <c r="C325" s="27">
        <v>1</v>
      </c>
      <c r="D325" s="27"/>
      <c r="E325" s="37" t="s">
        <v>516</v>
      </c>
      <c r="F325" s="28" t="s">
        <v>1154</v>
      </c>
      <c r="G325" s="37" t="s">
        <v>660</v>
      </c>
      <c r="H325" s="27" t="s">
        <v>508</v>
      </c>
      <c r="I325" s="27" t="s">
        <v>1175</v>
      </c>
      <c r="J325" s="69">
        <f>2*8</f>
        <v>16</v>
      </c>
      <c r="K325" s="37" t="s">
        <v>506</v>
      </c>
      <c r="L325" s="20"/>
    </row>
    <row r="326" spans="1:12" ht="25.5" customHeight="1" x14ac:dyDescent="0.25">
      <c r="A326" s="17">
        <v>325</v>
      </c>
      <c r="B326" s="28" t="s">
        <v>517</v>
      </c>
      <c r="C326" s="27"/>
      <c r="D326" s="27">
        <v>1</v>
      </c>
      <c r="E326" s="37" t="s">
        <v>518</v>
      </c>
      <c r="F326" s="28" t="s">
        <v>519</v>
      </c>
      <c r="G326" s="37" t="s">
        <v>660</v>
      </c>
      <c r="H326" s="27" t="s">
        <v>508</v>
      </c>
      <c r="I326" s="27" t="s">
        <v>1175</v>
      </c>
      <c r="J326" s="69">
        <f>3*8</f>
        <v>24</v>
      </c>
      <c r="K326" s="37" t="s">
        <v>506</v>
      </c>
      <c r="L326" s="20"/>
    </row>
    <row r="327" spans="1:12" ht="25.5" customHeight="1" x14ac:dyDescent="0.25">
      <c r="A327" s="17">
        <v>326</v>
      </c>
      <c r="B327" s="28" t="s">
        <v>520</v>
      </c>
      <c r="C327" s="27">
        <v>1</v>
      </c>
      <c r="D327" s="27"/>
      <c r="E327" s="37" t="s">
        <v>511</v>
      </c>
      <c r="F327" s="28" t="s">
        <v>1154</v>
      </c>
      <c r="G327" s="37" t="s">
        <v>660</v>
      </c>
      <c r="H327" s="27" t="s">
        <v>508</v>
      </c>
      <c r="I327" s="27" t="s">
        <v>1175</v>
      </c>
      <c r="J327" s="69">
        <f t="shared" ref="J327:J333" si="0">3*8</f>
        <v>24</v>
      </c>
      <c r="K327" s="37" t="s">
        <v>506</v>
      </c>
      <c r="L327" s="20"/>
    </row>
    <row r="328" spans="1:12" ht="25.5" customHeight="1" x14ac:dyDescent="0.25">
      <c r="A328" s="17">
        <v>327</v>
      </c>
      <c r="B328" s="28" t="s">
        <v>521</v>
      </c>
      <c r="C328" s="27"/>
      <c r="D328" s="27">
        <v>1</v>
      </c>
      <c r="E328" s="37" t="s">
        <v>522</v>
      </c>
      <c r="F328" s="28" t="s">
        <v>1154</v>
      </c>
      <c r="G328" s="37" t="s">
        <v>660</v>
      </c>
      <c r="H328" s="27" t="s">
        <v>508</v>
      </c>
      <c r="I328" s="27" t="s">
        <v>1175</v>
      </c>
      <c r="J328" s="69">
        <f t="shared" si="0"/>
        <v>24</v>
      </c>
      <c r="K328" s="37" t="s">
        <v>506</v>
      </c>
      <c r="L328" s="20"/>
    </row>
    <row r="329" spans="1:12" ht="25.5" customHeight="1" x14ac:dyDescent="0.25">
      <c r="A329" s="17">
        <v>328</v>
      </c>
      <c r="B329" s="28" t="s">
        <v>523</v>
      </c>
      <c r="C329" s="27"/>
      <c r="D329" s="27">
        <v>1</v>
      </c>
      <c r="E329" s="37" t="s">
        <v>524</v>
      </c>
      <c r="F329" s="28" t="s">
        <v>1154</v>
      </c>
      <c r="G329" s="37" t="s">
        <v>660</v>
      </c>
      <c r="H329" s="27" t="s">
        <v>508</v>
      </c>
      <c r="I329" s="27" t="s">
        <v>1175</v>
      </c>
      <c r="J329" s="69">
        <f t="shared" si="0"/>
        <v>24</v>
      </c>
      <c r="K329" s="37" t="s">
        <v>506</v>
      </c>
      <c r="L329" s="20"/>
    </row>
    <row r="330" spans="1:12" ht="25.5" customHeight="1" x14ac:dyDescent="0.25">
      <c r="A330" s="17">
        <v>329</v>
      </c>
      <c r="B330" s="28" t="s">
        <v>525</v>
      </c>
      <c r="C330" s="27"/>
      <c r="D330" s="27">
        <v>1</v>
      </c>
      <c r="E330" s="37" t="s">
        <v>526</v>
      </c>
      <c r="F330" s="28" t="s">
        <v>1154</v>
      </c>
      <c r="G330" s="37" t="s">
        <v>660</v>
      </c>
      <c r="H330" s="27" t="s">
        <v>508</v>
      </c>
      <c r="I330" s="27" t="s">
        <v>1175</v>
      </c>
      <c r="J330" s="69">
        <f t="shared" si="0"/>
        <v>24</v>
      </c>
      <c r="K330" s="37" t="s">
        <v>506</v>
      </c>
      <c r="L330" s="20"/>
    </row>
    <row r="331" spans="1:12" ht="25.5" customHeight="1" x14ac:dyDescent="0.25">
      <c r="A331" s="17">
        <v>330</v>
      </c>
      <c r="B331" s="28" t="s">
        <v>527</v>
      </c>
      <c r="C331" s="27"/>
      <c r="D331" s="27">
        <v>1</v>
      </c>
      <c r="E331" s="37" t="s">
        <v>511</v>
      </c>
      <c r="F331" s="28" t="s">
        <v>1154</v>
      </c>
      <c r="G331" s="37" t="s">
        <v>660</v>
      </c>
      <c r="H331" s="27" t="s">
        <v>508</v>
      </c>
      <c r="I331" s="27" t="s">
        <v>1175</v>
      </c>
      <c r="J331" s="69">
        <f t="shared" si="0"/>
        <v>24</v>
      </c>
      <c r="K331" s="37" t="s">
        <v>506</v>
      </c>
      <c r="L331" s="20"/>
    </row>
    <row r="332" spans="1:12" ht="25.5" customHeight="1" x14ac:dyDescent="0.25">
      <c r="A332" s="17">
        <v>331</v>
      </c>
      <c r="B332" s="28" t="s">
        <v>528</v>
      </c>
      <c r="C332" s="27"/>
      <c r="D332" s="27">
        <v>1</v>
      </c>
      <c r="E332" s="37" t="s">
        <v>511</v>
      </c>
      <c r="F332" s="28" t="s">
        <v>1154</v>
      </c>
      <c r="G332" s="37" t="s">
        <v>660</v>
      </c>
      <c r="H332" s="27" t="s">
        <v>508</v>
      </c>
      <c r="I332" s="27" t="s">
        <v>1175</v>
      </c>
      <c r="J332" s="69">
        <f t="shared" si="0"/>
        <v>24</v>
      </c>
      <c r="K332" s="37" t="s">
        <v>506</v>
      </c>
      <c r="L332" s="20"/>
    </row>
    <row r="333" spans="1:12" ht="25.5" customHeight="1" x14ac:dyDescent="0.25">
      <c r="A333" s="17">
        <v>332</v>
      </c>
      <c r="B333" s="28" t="s">
        <v>529</v>
      </c>
      <c r="C333" s="27"/>
      <c r="D333" s="27">
        <v>1</v>
      </c>
      <c r="E333" s="37" t="s">
        <v>511</v>
      </c>
      <c r="F333" s="28" t="s">
        <v>1154</v>
      </c>
      <c r="G333" s="37" t="s">
        <v>660</v>
      </c>
      <c r="H333" s="27" t="s">
        <v>508</v>
      </c>
      <c r="I333" s="27" t="s">
        <v>1175</v>
      </c>
      <c r="J333" s="69">
        <f t="shared" si="0"/>
        <v>24</v>
      </c>
      <c r="K333" s="37" t="s">
        <v>506</v>
      </c>
      <c r="L333" s="20"/>
    </row>
    <row r="334" spans="1:12" ht="25.5" customHeight="1" x14ac:dyDescent="0.25">
      <c r="A334" s="17">
        <v>333</v>
      </c>
      <c r="B334" s="28" t="s">
        <v>530</v>
      </c>
      <c r="C334" s="27">
        <v>1</v>
      </c>
      <c r="D334" s="27"/>
      <c r="E334" s="37" t="s">
        <v>531</v>
      </c>
      <c r="F334" s="28" t="s">
        <v>1154</v>
      </c>
      <c r="G334" s="37" t="s">
        <v>660</v>
      </c>
      <c r="H334" s="27" t="s">
        <v>508</v>
      </c>
      <c r="I334" s="27" t="s">
        <v>1175</v>
      </c>
      <c r="J334" s="69">
        <f>3*8</f>
        <v>24</v>
      </c>
      <c r="K334" s="37" t="s">
        <v>506</v>
      </c>
      <c r="L334" s="20"/>
    </row>
    <row r="335" spans="1:12" ht="25.5" customHeight="1" x14ac:dyDescent="0.25">
      <c r="A335" s="17">
        <v>334</v>
      </c>
      <c r="B335" s="28" t="s">
        <v>532</v>
      </c>
      <c r="C335" s="27">
        <v>1</v>
      </c>
      <c r="D335" s="27"/>
      <c r="E335" s="37" t="s">
        <v>524</v>
      </c>
      <c r="F335" s="28" t="s">
        <v>1154</v>
      </c>
      <c r="G335" s="37" t="s">
        <v>660</v>
      </c>
      <c r="H335" s="27" t="s">
        <v>508</v>
      </c>
      <c r="I335" s="27" t="s">
        <v>1175</v>
      </c>
      <c r="J335" s="69">
        <f>2*8</f>
        <v>16</v>
      </c>
      <c r="K335" s="37" t="s">
        <v>506</v>
      </c>
      <c r="L335" s="20"/>
    </row>
    <row r="336" spans="1:12" ht="25.5" customHeight="1" x14ac:dyDescent="0.25">
      <c r="A336" s="17">
        <v>335</v>
      </c>
      <c r="B336" s="28" t="s">
        <v>533</v>
      </c>
      <c r="C336" s="27">
        <v>1</v>
      </c>
      <c r="D336" s="27"/>
      <c r="E336" s="37" t="s">
        <v>524</v>
      </c>
      <c r="F336" s="28" t="s">
        <v>1154</v>
      </c>
      <c r="G336" s="37" t="s">
        <v>660</v>
      </c>
      <c r="H336" s="27" t="s">
        <v>508</v>
      </c>
      <c r="I336" s="27" t="s">
        <v>1175</v>
      </c>
      <c r="J336" s="69">
        <f>3*8</f>
        <v>24</v>
      </c>
      <c r="K336" s="37" t="s">
        <v>506</v>
      </c>
      <c r="L336" s="20"/>
    </row>
    <row r="337" spans="1:12" ht="25.5" customHeight="1" x14ac:dyDescent="0.25">
      <c r="A337" s="17">
        <v>336</v>
      </c>
      <c r="B337" s="28" t="s">
        <v>541</v>
      </c>
      <c r="C337" s="27">
        <v>1</v>
      </c>
      <c r="D337" s="27"/>
      <c r="E337" s="64" t="s">
        <v>542</v>
      </c>
      <c r="F337" s="28" t="s">
        <v>1154</v>
      </c>
      <c r="G337" s="37" t="s">
        <v>660</v>
      </c>
      <c r="H337" s="27" t="s">
        <v>508</v>
      </c>
      <c r="I337" s="27" t="s">
        <v>1175</v>
      </c>
      <c r="J337" s="69">
        <f>3*8</f>
        <v>24</v>
      </c>
      <c r="K337" s="37" t="s">
        <v>506</v>
      </c>
      <c r="L337" s="20"/>
    </row>
    <row r="338" spans="1:12" ht="25.5" customHeight="1" x14ac:dyDescent="0.25">
      <c r="A338" s="17">
        <v>337</v>
      </c>
      <c r="B338" s="28" t="s">
        <v>534</v>
      </c>
      <c r="C338" s="27">
        <v>1</v>
      </c>
      <c r="D338" s="27"/>
      <c r="E338" s="37" t="s">
        <v>535</v>
      </c>
      <c r="F338" s="28" t="s">
        <v>1154</v>
      </c>
      <c r="G338" s="37" t="s">
        <v>660</v>
      </c>
      <c r="H338" s="27" t="s">
        <v>508</v>
      </c>
      <c r="I338" s="27" t="s">
        <v>1175</v>
      </c>
      <c r="J338" s="69">
        <f>2*8</f>
        <v>16</v>
      </c>
      <c r="K338" s="37" t="s">
        <v>506</v>
      </c>
      <c r="L338" s="20"/>
    </row>
    <row r="339" spans="1:12" ht="25.5" customHeight="1" x14ac:dyDescent="0.25">
      <c r="A339" s="17">
        <v>338</v>
      </c>
      <c r="B339" s="17" t="s">
        <v>536</v>
      </c>
      <c r="C339" s="23">
        <v>1</v>
      </c>
      <c r="D339" s="23"/>
      <c r="E339" s="61" t="s">
        <v>537</v>
      </c>
      <c r="F339" s="28" t="s">
        <v>1154</v>
      </c>
      <c r="G339" s="37" t="s">
        <v>660</v>
      </c>
      <c r="H339" s="27" t="s">
        <v>508</v>
      </c>
      <c r="I339" s="27" t="s">
        <v>1175</v>
      </c>
      <c r="J339" s="69">
        <f>3*8</f>
        <v>24</v>
      </c>
      <c r="K339" s="37" t="s">
        <v>506</v>
      </c>
      <c r="L339" s="20"/>
    </row>
    <row r="340" spans="1:12" ht="25.5" customHeight="1" x14ac:dyDescent="0.25">
      <c r="A340" s="17">
        <v>339</v>
      </c>
      <c r="B340" s="35" t="s">
        <v>657</v>
      </c>
      <c r="C340" s="27"/>
      <c r="D340" s="27">
        <v>1</v>
      </c>
      <c r="E340" s="37" t="s">
        <v>658</v>
      </c>
      <c r="F340" s="27" t="s">
        <v>659</v>
      </c>
      <c r="G340" s="37" t="s">
        <v>660</v>
      </c>
      <c r="H340" s="27" t="s">
        <v>661</v>
      </c>
      <c r="I340" s="27" t="s">
        <v>661</v>
      </c>
      <c r="J340" s="69">
        <v>8</v>
      </c>
      <c r="K340" s="44" t="s">
        <v>114</v>
      </c>
      <c r="L340" s="20"/>
    </row>
    <row r="341" spans="1:12" ht="25.5" customHeight="1" x14ac:dyDescent="0.25">
      <c r="A341" s="17">
        <v>340</v>
      </c>
      <c r="B341" s="35" t="s">
        <v>662</v>
      </c>
      <c r="C341" s="27">
        <v>1</v>
      </c>
      <c r="D341" s="27"/>
      <c r="E341" s="37" t="s">
        <v>663</v>
      </c>
      <c r="F341" s="27" t="s">
        <v>659</v>
      </c>
      <c r="G341" s="37" t="s">
        <v>660</v>
      </c>
      <c r="H341" s="27" t="s">
        <v>661</v>
      </c>
      <c r="I341" s="27" t="s">
        <v>661</v>
      </c>
      <c r="J341" s="69">
        <v>8</v>
      </c>
      <c r="K341" s="44" t="s">
        <v>114</v>
      </c>
      <c r="L341" s="20"/>
    </row>
    <row r="342" spans="1:12" ht="25.5" customHeight="1" x14ac:dyDescent="0.25">
      <c r="A342" s="17">
        <v>341</v>
      </c>
      <c r="B342" s="35" t="s">
        <v>664</v>
      </c>
      <c r="C342" s="27"/>
      <c r="D342" s="27">
        <v>1</v>
      </c>
      <c r="E342" s="37" t="s">
        <v>665</v>
      </c>
      <c r="F342" s="27" t="s">
        <v>659</v>
      </c>
      <c r="G342" s="37" t="s">
        <v>660</v>
      </c>
      <c r="H342" s="27" t="s">
        <v>661</v>
      </c>
      <c r="I342" s="27" t="s">
        <v>661</v>
      </c>
      <c r="J342" s="69">
        <v>8</v>
      </c>
      <c r="K342" s="44" t="s">
        <v>114</v>
      </c>
      <c r="L342" s="20"/>
    </row>
    <row r="343" spans="1:12" ht="25.5" customHeight="1" x14ac:dyDescent="0.25">
      <c r="A343" s="17">
        <v>342</v>
      </c>
      <c r="B343" s="35" t="s">
        <v>666</v>
      </c>
      <c r="C343" s="27">
        <v>1</v>
      </c>
      <c r="D343" s="27"/>
      <c r="E343" s="37" t="s">
        <v>667</v>
      </c>
      <c r="F343" s="27" t="s">
        <v>659</v>
      </c>
      <c r="G343" s="37" t="s">
        <v>660</v>
      </c>
      <c r="H343" s="27" t="s">
        <v>661</v>
      </c>
      <c r="I343" s="27" t="s">
        <v>661</v>
      </c>
      <c r="J343" s="69">
        <v>8</v>
      </c>
      <c r="K343" s="44" t="s">
        <v>114</v>
      </c>
      <c r="L343" s="20"/>
    </row>
    <row r="344" spans="1:12" ht="25.5" customHeight="1" x14ac:dyDescent="0.25">
      <c r="A344" s="17">
        <v>343</v>
      </c>
      <c r="B344" s="35" t="s">
        <v>668</v>
      </c>
      <c r="C344" s="27"/>
      <c r="D344" s="27">
        <v>1</v>
      </c>
      <c r="E344" s="37" t="s">
        <v>669</v>
      </c>
      <c r="F344" s="27" t="s">
        <v>659</v>
      </c>
      <c r="G344" s="37" t="s">
        <v>660</v>
      </c>
      <c r="H344" s="27" t="s">
        <v>661</v>
      </c>
      <c r="I344" s="27" t="s">
        <v>661</v>
      </c>
      <c r="J344" s="69">
        <v>8</v>
      </c>
      <c r="K344" s="44" t="s">
        <v>114</v>
      </c>
      <c r="L344" s="20"/>
    </row>
    <row r="345" spans="1:12" ht="25.5" customHeight="1" x14ac:dyDescent="0.25">
      <c r="A345" s="17">
        <v>344</v>
      </c>
      <c r="B345" s="35" t="s">
        <v>670</v>
      </c>
      <c r="C345" s="27">
        <v>1</v>
      </c>
      <c r="D345" s="27"/>
      <c r="E345" s="37" t="s">
        <v>671</v>
      </c>
      <c r="F345" s="27" t="s">
        <v>659</v>
      </c>
      <c r="G345" s="37" t="s">
        <v>660</v>
      </c>
      <c r="H345" s="27" t="s">
        <v>661</v>
      </c>
      <c r="I345" s="27" t="s">
        <v>661</v>
      </c>
      <c r="J345" s="69">
        <v>8</v>
      </c>
      <c r="K345" s="44" t="s">
        <v>114</v>
      </c>
      <c r="L345" s="20"/>
    </row>
    <row r="346" spans="1:12" ht="25.5" customHeight="1" x14ac:dyDescent="0.25">
      <c r="A346" s="17">
        <v>345</v>
      </c>
      <c r="B346" s="35" t="s">
        <v>672</v>
      </c>
      <c r="C346" s="27">
        <v>1</v>
      </c>
      <c r="D346" s="27"/>
      <c r="E346" s="37" t="s">
        <v>673</v>
      </c>
      <c r="F346" s="27" t="s">
        <v>659</v>
      </c>
      <c r="G346" s="37" t="s">
        <v>660</v>
      </c>
      <c r="H346" s="27" t="s">
        <v>661</v>
      </c>
      <c r="I346" s="27" t="s">
        <v>661</v>
      </c>
      <c r="J346" s="69">
        <v>8</v>
      </c>
      <c r="K346" s="44" t="s">
        <v>114</v>
      </c>
      <c r="L346" s="20"/>
    </row>
    <row r="347" spans="1:12" ht="25.5" customHeight="1" x14ac:dyDescent="0.25">
      <c r="A347" s="17">
        <v>346</v>
      </c>
      <c r="B347" s="35" t="s">
        <v>674</v>
      </c>
      <c r="C347" s="27"/>
      <c r="D347" s="27">
        <v>1</v>
      </c>
      <c r="E347" s="37" t="s">
        <v>675</v>
      </c>
      <c r="F347" s="27" t="s">
        <v>659</v>
      </c>
      <c r="G347" s="37" t="s">
        <v>660</v>
      </c>
      <c r="H347" s="27" t="s">
        <v>661</v>
      </c>
      <c r="I347" s="27" t="s">
        <v>661</v>
      </c>
      <c r="J347" s="69">
        <v>8</v>
      </c>
      <c r="K347" s="44" t="s">
        <v>114</v>
      </c>
      <c r="L347" s="20"/>
    </row>
    <row r="348" spans="1:12" ht="25.5" customHeight="1" x14ac:dyDescent="0.25">
      <c r="A348" s="17">
        <v>347</v>
      </c>
      <c r="B348" s="35" t="s">
        <v>676</v>
      </c>
      <c r="C348" s="27"/>
      <c r="D348" s="27">
        <v>1</v>
      </c>
      <c r="E348" s="37" t="s">
        <v>677</v>
      </c>
      <c r="F348" s="27" t="s">
        <v>684</v>
      </c>
      <c r="G348" s="37" t="s">
        <v>660</v>
      </c>
      <c r="H348" s="27" t="s">
        <v>661</v>
      </c>
      <c r="I348" s="27" t="s">
        <v>661</v>
      </c>
      <c r="J348" s="69">
        <v>8</v>
      </c>
      <c r="K348" s="44" t="s">
        <v>114</v>
      </c>
      <c r="L348" s="20"/>
    </row>
    <row r="349" spans="1:12" ht="25.5" customHeight="1" x14ac:dyDescent="0.25">
      <c r="A349" s="17">
        <v>348</v>
      </c>
      <c r="B349" s="35" t="s">
        <v>678</v>
      </c>
      <c r="C349" s="27"/>
      <c r="D349" s="27">
        <v>1</v>
      </c>
      <c r="E349" s="37" t="s">
        <v>679</v>
      </c>
      <c r="F349" s="27" t="s">
        <v>684</v>
      </c>
      <c r="G349" s="37" t="s">
        <v>660</v>
      </c>
      <c r="H349" s="27" t="s">
        <v>661</v>
      </c>
      <c r="I349" s="27" t="s">
        <v>661</v>
      </c>
      <c r="J349" s="69">
        <v>8</v>
      </c>
      <c r="K349" s="44" t="s">
        <v>114</v>
      </c>
      <c r="L349" s="20"/>
    </row>
    <row r="350" spans="1:12" ht="25.5" customHeight="1" x14ac:dyDescent="0.25">
      <c r="A350" s="17">
        <v>349</v>
      </c>
      <c r="B350" s="35" t="s">
        <v>680</v>
      </c>
      <c r="C350" s="27"/>
      <c r="D350" s="27">
        <v>1</v>
      </c>
      <c r="E350" s="37" t="s">
        <v>681</v>
      </c>
      <c r="F350" s="27" t="s">
        <v>684</v>
      </c>
      <c r="G350" s="37" t="s">
        <v>660</v>
      </c>
      <c r="H350" s="27" t="s">
        <v>661</v>
      </c>
      <c r="I350" s="27" t="s">
        <v>661</v>
      </c>
      <c r="J350" s="69">
        <v>8</v>
      </c>
      <c r="K350" s="44" t="s">
        <v>114</v>
      </c>
      <c r="L350" s="20"/>
    </row>
    <row r="351" spans="1:12" ht="25.5" customHeight="1" x14ac:dyDescent="0.25">
      <c r="A351" s="17">
        <v>350</v>
      </c>
      <c r="B351" s="35" t="s">
        <v>682</v>
      </c>
      <c r="C351" s="27"/>
      <c r="D351" s="27">
        <v>1</v>
      </c>
      <c r="E351" s="37" t="s">
        <v>683</v>
      </c>
      <c r="F351" s="27" t="s">
        <v>684</v>
      </c>
      <c r="G351" s="37" t="s">
        <v>660</v>
      </c>
      <c r="H351" s="27" t="s">
        <v>661</v>
      </c>
      <c r="I351" s="27" t="s">
        <v>661</v>
      </c>
      <c r="J351" s="69">
        <v>8</v>
      </c>
      <c r="K351" s="44" t="s">
        <v>114</v>
      </c>
      <c r="L351" s="20"/>
    </row>
    <row r="352" spans="1:12" ht="25.5" customHeight="1" x14ac:dyDescent="0.25">
      <c r="A352" s="17">
        <v>351</v>
      </c>
      <c r="B352" s="35" t="s">
        <v>685</v>
      </c>
      <c r="C352" s="27"/>
      <c r="D352" s="27">
        <v>1</v>
      </c>
      <c r="E352" s="37" t="s">
        <v>686</v>
      </c>
      <c r="F352" s="27" t="s">
        <v>684</v>
      </c>
      <c r="G352" s="37" t="s">
        <v>660</v>
      </c>
      <c r="H352" s="27" t="s">
        <v>661</v>
      </c>
      <c r="I352" s="27" t="s">
        <v>661</v>
      </c>
      <c r="J352" s="69">
        <v>8</v>
      </c>
      <c r="K352" s="44" t="s">
        <v>114</v>
      </c>
      <c r="L352" s="20"/>
    </row>
    <row r="353" spans="1:18" ht="25.5" customHeight="1" x14ac:dyDescent="0.25">
      <c r="A353" s="17">
        <v>352</v>
      </c>
      <c r="B353" s="72" t="s">
        <v>687</v>
      </c>
      <c r="C353" s="23"/>
      <c r="D353" s="23">
        <v>1</v>
      </c>
      <c r="E353" s="61" t="s">
        <v>683</v>
      </c>
      <c r="F353" s="24" t="s">
        <v>684</v>
      </c>
      <c r="G353" s="61" t="s">
        <v>660</v>
      </c>
      <c r="H353" s="27" t="s">
        <v>661</v>
      </c>
      <c r="I353" s="27" t="s">
        <v>661</v>
      </c>
      <c r="J353" s="69">
        <v>8</v>
      </c>
      <c r="K353" s="44" t="s">
        <v>114</v>
      </c>
      <c r="L353" s="20"/>
    </row>
    <row r="354" spans="1:18" ht="25.5" customHeight="1" x14ac:dyDescent="0.25">
      <c r="A354" s="17">
        <v>353</v>
      </c>
      <c r="B354" s="72" t="s">
        <v>688</v>
      </c>
      <c r="C354" s="23">
        <v>1</v>
      </c>
      <c r="D354" s="23"/>
      <c r="E354" s="61" t="s">
        <v>689</v>
      </c>
      <c r="F354" s="24" t="s">
        <v>684</v>
      </c>
      <c r="G354" s="61" t="s">
        <v>660</v>
      </c>
      <c r="H354" s="27" t="s">
        <v>661</v>
      </c>
      <c r="I354" s="27" t="s">
        <v>661</v>
      </c>
      <c r="J354" s="69">
        <v>8</v>
      </c>
      <c r="K354" s="44" t="s">
        <v>114</v>
      </c>
      <c r="L354" s="20"/>
    </row>
    <row r="355" spans="1:18" ht="25.5" customHeight="1" x14ac:dyDescent="0.25">
      <c r="A355" s="17">
        <v>354</v>
      </c>
      <c r="B355" s="72" t="s">
        <v>690</v>
      </c>
      <c r="C355" s="23">
        <v>1</v>
      </c>
      <c r="D355" s="23"/>
      <c r="E355" s="61" t="s">
        <v>683</v>
      </c>
      <c r="F355" s="24" t="s">
        <v>684</v>
      </c>
      <c r="G355" s="61" t="s">
        <v>660</v>
      </c>
      <c r="H355" s="27" t="s">
        <v>661</v>
      </c>
      <c r="I355" s="27" t="s">
        <v>661</v>
      </c>
      <c r="J355" s="69">
        <v>8</v>
      </c>
      <c r="K355" s="44" t="s">
        <v>114</v>
      </c>
      <c r="L355" s="20"/>
    </row>
    <row r="356" spans="1:18" ht="25.5" customHeight="1" x14ac:dyDescent="0.25">
      <c r="A356" s="17">
        <v>355</v>
      </c>
      <c r="B356" s="72" t="s">
        <v>691</v>
      </c>
      <c r="C356" s="23">
        <v>1</v>
      </c>
      <c r="D356" s="23"/>
      <c r="E356" s="61" t="s">
        <v>692</v>
      </c>
      <c r="F356" s="24" t="s">
        <v>684</v>
      </c>
      <c r="G356" s="61" t="s">
        <v>660</v>
      </c>
      <c r="H356" s="27" t="s">
        <v>661</v>
      </c>
      <c r="I356" s="27" t="s">
        <v>661</v>
      </c>
      <c r="J356" s="69">
        <v>8</v>
      </c>
      <c r="K356" s="44" t="s">
        <v>114</v>
      </c>
      <c r="L356" s="20"/>
    </row>
    <row r="357" spans="1:18" ht="25.5" customHeight="1" x14ac:dyDescent="0.25">
      <c r="A357" s="17">
        <v>356</v>
      </c>
      <c r="B357" s="72" t="s">
        <v>693</v>
      </c>
      <c r="C357" s="23"/>
      <c r="D357" s="23">
        <v>1</v>
      </c>
      <c r="E357" s="61" t="s">
        <v>694</v>
      </c>
      <c r="F357" s="24" t="s">
        <v>699</v>
      </c>
      <c r="G357" s="61" t="s">
        <v>660</v>
      </c>
      <c r="H357" s="27" t="s">
        <v>661</v>
      </c>
      <c r="I357" s="27" t="s">
        <v>661</v>
      </c>
      <c r="J357" s="69">
        <v>8</v>
      </c>
      <c r="K357" s="44" t="s">
        <v>114</v>
      </c>
      <c r="L357" s="20"/>
    </row>
    <row r="358" spans="1:18" ht="25.5" customHeight="1" x14ac:dyDescent="0.25">
      <c r="A358" s="17">
        <v>357</v>
      </c>
      <c r="B358" s="72" t="s">
        <v>550</v>
      </c>
      <c r="C358" s="23"/>
      <c r="D358" s="23">
        <v>1</v>
      </c>
      <c r="E358" s="61" t="s">
        <v>695</v>
      </c>
      <c r="F358" s="24" t="s">
        <v>699</v>
      </c>
      <c r="G358" s="61" t="s">
        <v>660</v>
      </c>
      <c r="H358" s="27" t="s">
        <v>661</v>
      </c>
      <c r="I358" s="27" t="s">
        <v>661</v>
      </c>
      <c r="J358" s="69">
        <v>8</v>
      </c>
      <c r="K358" s="44" t="s">
        <v>114</v>
      </c>
      <c r="L358" s="20"/>
    </row>
    <row r="359" spans="1:18" s="30" customFormat="1" ht="25.5" customHeight="1" x14ac:dyDescent="0.25">
      <c r="A359" s="17">
        <v>358</v>
      </c>
      <c r="B359" s="72" t="s">
        <v>696</v>
      </c>
      <c r="C359" s="23"/>
      <c r="D359" s="23">
        <v>1</v>
      </c>
      <c r="E359" s="61" t="s">
        <v>697</v>
      </c>
      <c r="F359" s="24" t="s">
        <v>699</v>
      </c>
      <c r="G359" s="61" t="s">
        <v>660</v>
      </c>
      <c r="H359" s="27" t="s">
        <v>661</v>
      </c>
      <c r="I359" s="27" t="s">
        <v>661</v>
      </c>
      <c r="J359" s="69">
        <v>8</v>
      </c>
      <c r="K359" s="44" t="s">
        <v>114</v>
      </c>
      <c r="L359" s="20"/>
      <c r="M359" s="56"/>
      <c r="N359" s="56"/>
      <c r="O359" s="56"/>
      <c r="P359" s="56"/>
      <c r="Q359" s="56"/>
      <c r="R359" s="50"/>
    </row>
    <row r="360" spans="1:18" ht="25.5" customHeight="1" x14ac:dyDescent="0.25">
      <c r="A360" s="17">
        <v>359</v>
      </c>
      <c r="B360" s="72" t="s">
        <v>698</v>
      </c>
      <c r="C360" s="23"/>
      <c r="D360" s="23">
        <v>1</v>
      </c>
      <c r="E360" s="61" t="s">
        <v>694</v>
      </c>
      <c r="F360" s="24" t="s">
        <v>699</v>
      </c>
      <c r="G360" s="61" t="s">
        <v>660</v>
      </c>
      <c r="H360" s="27" t="s">
        <v>661</v>
      </c>
      <c r="I360" s="27" t="s">
        <v>661</v>
      </c>
      <c r="J360" s="69">
        <v>8</v>
      </c>
      <c r="K360" s="44" t="s">
        <v>114</v>
      </c>
      <c r="L360" s="20"/>
    </row>
    <row r="361" spans="1:18" ht="25.5" customHeight="1" x14ac:dyDescent="0.25">
      <c r="A361" s="17">
        <v>360</v>
      </c>
      <c r="B361" s="72" t="s">
        <v>700</v>
      </c>
      <c r="C361" s="23"/>
      <c r="D361" s="23">
        <v>1</v>
      </c>
      <c r="E361" s="61" t="s">
        <v>701</v>
      </c>
      <c r="F361" s="24" t="s">
        <v>699</v>
      </c>
      <c r="G361" s="61" t="s">
        <v>660</v>
      </c>
      <c r="H361" s="27" t="s">
        <v>661</v>
      </c>
      <c r="I361" s="27" t="s">
        <v>661</v>
      </c>
      <c r="J361" s="69">
        <v>8</v>
      </c>
      <c r="K361" s="44" t="s">
        <v>114</v>
      </c>
      <c r="L361" s="20"/>
    </row>
    <row r="362" spans="1:18" ht="25.5" customHeight="1" x14ac:dyDescent="0.25">
      <c r="A362" s="17">
        <v>361</v>
      </c>
      <c r="B362" s="72" t="s">
        <v>702</v>
      </c>
      <c r="C362" s="23"/>
      <c r="D362" s="23">
        <v>1</v>
      </c>
      <c r="E362" s="61" t="s">
        <v>703</v>
      </c>
      <c r="F362" s="24" t="s">
        <v>699</v>
      </c>
      <c r="G362" s="61" t="s">
        <v>660</v>
      </c>
      <c r="H362" s="27" t="s">
        <v>661</v>
      </c>
      <c r="I362" s="27" t="s">
        <v>661</v>
      </c>
      <c r="J362" s="69">
        <v>8</v>
      </c>
      <c r="K362" s="44" t="s">
        <v>114</v>
      </c>
      <c r="L362" s="20"/>
    </row>
    <row r="363" spans="1:18" ht="25.5" customHeight="1" x14ac:dyDescent="0.25">
      <c r="A363" s="17">
        <v>362</v>
      </c>
      <c r="B363" s="72" t="s">
        <v>704</v>
      </c>
      <c r="C363" s="23"/>
      <c r="D363" s="23">
        <v>1</v>
      </c>
      <c r="E363" s="61" t="s">
        <v>705</v>
      </c>
      <c r="F363" s="24" t="s">
        <v>699</v>
      </c>
      <c r="G363" s="61" t="s">
        <v>660</v>
      </c>
      <c r="H363" s="27" t="s">
        <v>661</v>
      </c>
      <c r="I363" s="27" t="s">
        <v>661</v>
      </c>
      <c r="J363" s="69">
        <v>8</v>
      </c>
      <c r="K363" s="44" t="s">
        <v>114</v>
      </c>
      <c r="L363" s="20"/>
    </row>
    <row r="364" spans="1:18" ht="25.5" customHeight="1" x14ac:dyDescent="0.25">
      <c r="A364" s="17">
        <v>363</v>
      </c>
      <c r="B364" s="72" t="s">
        <v>706</v>
      </c>
      <c r="C364" s="23"/>
      <c r="D364" s="23">
        <v>1</v>
      </c>
      <c r="E364" s="61" t="s">
        <v>707</v>
      </c>
      <c r="F364" s="24" t="s">
        <v>699</v>
      </c>
      <c r="G364" s="61" t="s">
        <v>660</v>
      </c>
      <c r="H364" s="27" t="s">
        <v>661</v>
      </c>
      <c r="I364" s="27" t="s">
        <v>661</v>
      </c>
      <c r="J364" s="69">
        <v>8</v>
      </c>
      <c r="K364" s="44" t="s">
        <v>114</v>
      </c>
      <c r="L364" s="20"/>
    </row>
    <row r="365" spans="1:18" ht="25.5" customHeight="1" x14ac:dyDescent="0.25">
      <c r="A365" s="17">
        <v>364</v>
      </c>
      <c r="B365" s="72" t="s">
        <v>708</v>
      </c>
      <c r="C365" s="23"/>
      <c r="D365" s="23">
        <v>1</v>
      </c>
      <c r="E365" s="61" t="s">
        <v>709</v>
      </c>
      <c r="F365" s="24" t="s">
        <v>710</v>
      </c>
      <c r="G365" s="61" t="s">
        <v>660</v>
      </c>
      <c r="H365" s="27" t="s">
        <v>661</v>
      </c>
      <c r="I365" s="27" t="s">
        <v>661</v>
      </c>
      <c r="J365" s="69">
        <v>8</v>
      </c>
      <c r="K365" s="44" t="s">
        <v>114</v>
      </c>
      <c r="L365" s="20"/>
    </row>
    <row r="366" spans="1:18" ht="25.5" customHeight="1" x14ac:dyDescent="0.25">
      <c r="A366" s="17">
        <v>365</v>
      </c>
      <c r="B366" s="72" t="s">
        <v>711</v>
      </c>
      <c r="C366" s="23">
        <v>1</v>
      </c>
      <c r="D366" s="23"/>
      <c r="E366" s="61" t="s">
        <v>712</v>
      </c>
      <c r="F366" s="24" t="s">
        <v>710</v>
      </c>
      <c r="G366" s="61" t="s">
        <v>660</v>
      </c>
      <c r="H366" s="27" t="s">
        <v>661</v>
      </c>
      <c r="I366" s="27" t="s">
        <v>661</v>
      </c>
      <c r="J366" s="69">
        <v>8</v>
      </c>
      <c r="K366" s="44" t="s">
        <v>114</v>
      </c>
      <c r="L366" s="20"/>
    </row>
    <row r="367" spans="1:18" ht="25.5" customHeight="1" x14ac:dyDescent="0.25">
      <c r="A367" s="17">
        <v>366</v>
      </c>
      <c r="B367" s="72" t="s">
        <v>713</v>
      </c>
      <c r="C367" s="23"/>
      <c r="D367" s="23">
        <v>1</v>
      </c>
      <c r="E367" s="61" t="s">
        <v>714</v>
      </c>
      <c r="F367" s="24" t="s">
        <v>710</v>
      </c>
      <c r="G367" s="61" t="s">
        <v>660</v>
      </c>
      <c r="H367" s="27" t="s">
        <v>661</v>
      </c>
      <c r="I367" s="27" t="s">
        <v>661</v>
      </c>
      <c r="J367" s="69">
        <v>8</v>
      </c>
      <c r="K367" s="44" t="s">
        <v>114</v>
      </c>
      <c r="L367" s="20"/>
    </row>
    <row r="368" spans="1:18" ht="25.5" customHeight="1" x14ac:dyDescent="0.25">
      <c r="A368" s="17">
        <v>367</v>
      </c>
      <c r="B368" s="72" t="s">
        <v>715</v>
      </c>
      <c r="C368" s="23">
        <v>1</v>
      </c>
      <c r="D368" s="23"/>
      <c r="E368" s="61" t="s">
        <v>716</v>
      </c>
      <c r="F368" s="24" t="s">
        <v>710</v>
      </c>
      <c r="G368" s="61" t="s">
        <v>660</v>
      </c>
      <c r="H368" s="27" t="s">
        <v>661</v>
      </c>
      <c r="I368" s="27" t="s">
        <v>661</v>
      </c>
      <c r="J368" s="69">
        <v>8</v>
      </c>
      <c r="K368" s="44" t="s">
        <v>114</v>
      </c>
      <c r="L368" s="20"/>
    </row>
    <row r="369" spans="1:12" ht="25.5" customHeight="1" x14ac:dyDescent="0.25">
      <c r="A369" s="17">
        <v>368</v>
      </c>
      <c r="B369" s="72" t="s">
        <v>717</v>
      </c>
      <c r="C369" s="23"/>
      <c r="D369" s="23">
        <v>1</v>
      </c>
      <c r="E369" s="61" t="s">
        <v>718</v>
      </c>
      <c r="F369" s="24" t="s">
        <v>710</v>
      </c>
      <c r="G369" s="61" t="s">
        <v>660</v>
      </c>
      <c r="H369" s="27" t="s">
        <v>661</v>
      </c>
      <c r="I369" s="27" t="s">
        <v>661</v>
      </c>
      <c r="J369" s="69">
        <v>8</v>
      </c>
      <c r="K369" s="44" t="s">
        <v>114</v>
      </c>
      <c r="L369" s="20"/>
    </row>
    <row r="370" spans="1:12" ht="25.5" customHeight="1" x14ac:dyDescent="0.25">
      <c r="A370" s="17">
        <v>369</v>
      </c>
      <c r="B370" s="72" t="s">
        <v>719</v>
      </c>
      <c r="C370" s="23">
        <v>1</v>
      </c>
      <c r="D370" s="23"/>
      <c r="E370" s="61" t="s">
        <v>720</v>
      </c>
      <c r="F370" s="24" t="s">
        <v>710</v>
      </c>
      <c r="G370" s="61" t="s">
        <v>660</v>
      </c>
      <c r="H370" s="27" t="s">
        <v>661</v>
      </c>
      <c r="I370" s="27" t="s">
        <v>661</v>
      </c>
      <c r="J370" s="69">
        <v>8</v>
      </c>
      <c r="K370" s="44" t="s">
        <v>114</v>
      </c>
      <c r="L370" s="20"/>
    </row>
    <row r="371" spans="1:12" ht="25.5" customHeight="1" x14ac:dyDescent="0.25">
      <c r="A371" s="17">
        <v>370</v>
      </c>
      <c r="B371" s="72" t="s">
        <v>721</v>
      </c>
      <c r="C371" s="23">
        <v>1</v>
      </c>
      <c r="D371" s="23"/>
      <c r="E371" s="61" t="s">
        <v>722</v>
      </c>
      <c r="F371" s="24" t="s">
        <v>710</v>
      </c>
      <c r="G371" s="61" t="s">
        <v>660</v>
      </c>
      <c r="H371" s="27" t="s">
        <v>661</v>
      </c>
      <c r="I371" s="27" t="s">
        <v>661</v>
      </c>
      <c r="J371" s="69">
        <v>8</v>
      </c>
      <c r="K371" s="44" t="s">
        <v>114</v>
      </c>
      <c r="L371" s="20"/>
    </row>
    <row r="372" spans="1:12" ht="25.5" customHeight="1" x14ac:dyDescent="0.25">
      <c r="A372" s="17">
        <v>371</v>
      </c>
      <c r="B372" s="72" t="s">
        <v>723</v>
      </c>
      <c r="C372" s="23">
        <v>1</v>
      </c>
      <c r="D372" s="23"/>
      <c r="E372" s="61" t="s">
        <v>724</v>
      </c>
      <c r="F372" s="24" t="s">
        <v>710</v>
      </c>
      <c r="G372" s="61" t="s">
        <v>660</v>
      </c>
      <c r="H372" s="27" t="s">
        <v>661</v>
      </c>
      <c r="I372" s="27" t="s">
        <v>661</v>
      </c>
      <c r="J372" s="69">
        <v>8</v>
      </c>
      <c r="K372" s="44" t="s">
        <v>114</v>
      </c>
      <c r="L372" s="20"/>
    </row>
    <row r="373" spans="1:12" ht="25.5" customHeight="1" x14ac:dyDescent="0.25">
      <c r="A373" s="17">
        <v>372</v>
      </c>
      <c r="B373" s="72" t="s">
        <v>725</v>
      </c>
      <c r="C373" s="23">
        <v>1</v>
      </c>
      <c r="D373" s="23"/>
      <c r="E373" s="61" t="s">
        <v>726</v>
      </c>
      <c r="F373" s="24" t="s">
        <v>710</v>
      </c>
      <c r="G373" s="61" t="s">
        <v>660</v>
      </c>
      <c r="H373" s="27" t="s">
        <v>661</v>
      </c>
      <c r="I373" s="27" t="s">
        <v>661</v>
      </c>
      <c r="J373" s="69">
        <v>8</v>
      </c>
      <c r="K373" s="44" t="s">
        <v>114</v>
      </c>
      <c r="L373" s="20"/>
    </row>
    <row r="374" spans="1:12" ht="25.5" customHeight="1" x14ac:dyDescent="0.25">
      <c r="A374" s="17">
        <v>373</v>
      </c>
      <c r="B374" s="72" t="s">
        <v>727</v>
      </c>
      <c r="C374" s="23"/>
      <c r="D374" s="23">
        <v>1</v>
      </c>
      <c r="E374" s="61" t="s">
        <v>728</v>
      </c>
      <c r="F374" s="24" t="s">
        <v>710</v>
      </c>
      <c r="G374" s="61" t="s">
        <v>660</v>
      </c>
      <c r="H374" s="27" t="s">
        <v>661</v>
      </c>
      <c r="I374" s="27" t="s">
        <v>661</v>
      </c>
      <c r="J374" s="69">
        <v>8</v>
      </c>
      <c r="K374" s="44" t="s">
        <v>114</v>
      </c>
      <c r="L374" s="20"/>
    </row>
    <row r="375" spans="1:12" ht="25.5" customHeight="1" x14ac:dyDescent="0.25">
      <c r="A375" s="17">
        <v>374</v>
      </c>
      <c r="B375" s="72" t="s">
        <v>729</v>
      </c>
      <c r="C375" s="23"/>
      <c r="D375" s="23">
        <v>1</v>
      </c>
      <c r="E375" s="61" t="s">
        <v>730</v>
      </c>
      <c r="F375" s="24" t="s">
        <v>710</v>
      </c>
      <c r="G375" s="61" t="s">
        <v>660</v>
      </c>
      <c r="H375" s="27" t="s">
        <v>661</v>
      </c>
      <c r="I375" s="27" t="s">
        <v>661</v>
      </c>
      <c r="J375" s="69">
        <v>8</v>
      </c>
      <c r="K375" s="44" t="s">
        <v>114</v>
      </c>
      <c r="L375" s="20"/>
    </row>
    <row r="376" spans="1:12" ht="25.5" customHeight="1" x14ac:dyDescent="0.25">
      <c r="A376" s="17">
        <v>375</v>
      </c>
      <c r="B376" s="72" t="s">
        <v>732</v>
      </c>
      <c r="C376" s="23"/>
      <c r="D376" s="23">
        <v>1</v>
      </c>
      <c r="E376" s="61" t="s">
        <v>731</v>
      </c>
      <c r="F376" s="24" t="s">
        <v>710</v>
      </c>
      <c r="G376" s="61" t="s">
        <v>660</v>
      </c>
      <c r="H376" s="27" t="s">
        <v>661</v>
      </c>
      <c r="I376" s="27" t="s">
        <v>661</v>
      </c>
      <c r="J376" s="69">
        <v>8</v>
      </c>
      <c r="K376" s="44" t="s">
        <v>114</v>
      </c>
      <c r="L376" s="20"/>
    </row>
    <row r="377" spans="1:12" ht="25.5" customHeight="1" x14ac:dyDescent="0.25">
      <c r="A377" s="17">
        <v>376</v>
      </c>
      <c r="B377" s="72" t="s">
        <v>733</v>
      </c>
      <c r="C377" s="23">
        <v>1</v>
      </c>
      <c r="D377" s="23"/>
      <c r="E377" s="61" t="s">
        <v>734</v>
      </c>
      <c r="F377" s="24" t="s">
        <v>710</v>
      </c>
      <c r="G377" s="61" t="s">
        <v>660</v>
      </c>
      <c r="H377" s="27" t="s">
        <v>661</v>
      </c>
      <c r="I377" s="27" t="s">
        <v>661</v>
      </c>
      <c r="J377" s="69">
        <v>8</v>
      </c>
      <c r="K377" s="44" t="s">
        <v>114</v>
      </c>
      <c r="L377" s="20"/>
    </row>
    <row r="378" spans="1:12" ht="25.5" customHeight="1" x14ac:dyDescent="0.25">
      <c r="A378" s="17">
        <v>377</v>
      </c>
      <c r="B378" s="72" t="s">
        <v>735</v>
      </c>
      <c r="C378" s="23">
        <v>1</v>
      </c>
      <c r="D378" s="23"/>
      <c r="E378" s="61" t="s">
        <v>724</v>
      </c>
      <c r="F378" s="24" t="s">
        <v>710</v>
      </c>
      <c r="G378" s="61" t="s">
        <v>660</v>
      </c>
      <c r="H378" s="27" t="s">
        <v>661</v>
      </c>
      <c r="I378" s="27" t="s">
        <v>661</v>
      </c>
      <c r="J378" s="69">
        <v>8</v>
      </c>
      <c r="K378" s="44" t="s">
        <v>114</v>
      </c>
      <c r="L378" s="20"/>
    </row>
    <row r="379" spans="1:12" ht="25.5" customHeight="1" x14ac:dyDescent="0.25">
      <c r="A379" s="17">
        <v>378</v>
      </c>
      <c r="B379" s="72" t="s">
        <v>736</v>
      </c>
      <c r="C379" s="23"/>
      <c r="D379" s="23">
        <v>1</v>
      </c>
      <c r="E379" s="61" t="s">
        <v>724</v>
      </c>
      <c r="F379" s="24" t="s">
        <v>710</v>
      </c>
      <c r="G379" s="61" t="s">
        <v>660</v>
      </c>
      <c r="H379" s="27" t="s">
        <v>661</v>
      </c>
      <c r="I379" s="27" t="s">
        <v>661</v>
      </c>
      <c r="J379" s="69">
        <v>8</v>
      </c>
      <c r="K379" s="44" t="s">
        <v>114</v>
      </c>
      <c r="L379" s="20"/>
    </row>
    <row r="380" spans="1:12" ht="25.5" customHeight="1" x14ac:dyDescent="0.25">
      <c r="A380" s="17">
        <v>379</v>
      </c>
      <c r="B380" s="72" t="s">
        <v>737</v>
      </c>
      <c r="C380" s="23">
        <v>1</v>
      </c>
      <c r="D380" s="23"/>
      <c r="E380" s="61" t="s">
        <v>377</v>
      </c>
      <c r="F380" s="24" t="s">
        <v>710</v>
      </c>
      <c r="G380" s="61" t="s">
        <v>660</v>
      </c>
      <c r="H380" s="27" t="s">
        <v>661</v>
      </c>
      <c r="I380" s="27" t="s">
        <v>661</v>
      </c>
      <c r="J380" s="69">
        <v>8</v>
      </c>
      <c r="K380" s="44" t="s">
        <v>114</v>
      </c>
      <c r="L380" s="20"/>
    </row>
    <row r="381" spans="1:12" ht="25.5" customHeight="1" x14ac:dyDescent="0.25">
      <c r="A381" s="17">
        <v>380</v>
      </c>
      <c r="B381" s="72" t="s">
        <v>738</v>
      </c>
      <c r="C381" s="23">
        <v>1</v>
      </c>
      <c r="D381" s="23"/>
      <c r="E381" s="61" t="s">
        <v>739</v>
      </c>
      <c r="F381" s="24" t="s">
        <v>710</v>
      </c>
      <c r="G381" s="61" t="s">
        <v>660</v>
      </c>
      <c r="H381" s="27" t="s">
        <v>661</v>
      </c>
      <c r="I381" s="27" t="s">
        <v>661</v>
      </c>
      <c r="J381" s="69">
        <v>8</v>
      </c>
      <c r="K381" s="44" t="s">
        <v>114</v>
      </c>
      <c r="L381" s="20"/>
    </row>
    <row r="382" spans="1:12" ht="25.5" customHeight="1" x14ac:dyDescent="0.25">
      <c r="A382" s="17">
        <v>381</v>
      </c>
      <c r="B382" s="72" t="s">
        <v>740</v>
      </c>
      <c r="C382" s="23"/>
      <c r="D382" s="23">
        <v>1</v>
      </c>
      <c r="E382" s="61" t="s">
        <v>741</v>
      </c>
      <c r="F382" s="24" t="s">
        <v>710</v>
      </c>
      <c r="G382" s="61" t="s">
        <v>660</v>
      </c>
      <c r="H382" s="27" t="s">
        <v>661</v>
      </c>
      <c r="I382" s="27" t="s">
        <v>661</v>
      </c>
      <c r="J382" s="69">
        <v>8</v>
      </c>
      <c r="K382" s="44" t="s">
        <v>114</v>
      </c>
      <c r="L382" s="20"/>
    </row>
    <row r="383" spans="1:12" ht="25.5" customHeight="1" x14ac:dyDescent="0.25">
      <c r="A383" s="17">
        <v>382</v>
      </c>
      <c r="B383" s="72" t="s">
        <v>742</v>
      </c>
      <c r="C383" s="23"/>
      <c r="D383" s="23">
        <v>1</v>
      </c>
      <c r="E383" s="61" t="s">
        <v>743</v>
      </c>
      <c r="F383" s="24" t="s">
        <v>519</v>
      </c>
      <c r="G383" s="61" t="s">
        <v>660</v>
      </c>
      <c r="H383" s="27" t="s">
        <v>661</v>
      </c>
      <c r="I383" s="27" t="s">
        <v>661</v>
      </c>
      <c r="J383" s="69">
        <v>8</v>
      </c>
      <c r="K383" s="44" t="s">
        <v>114</v>
      </c>
      <c r="L383" s="20"/>
    </row>
    <row r="384" spans="1:12" ht="25.5" customHeight="1" x14ac:dyDescent="0.25">
      <c r="A384" s="17">
        <v>383</v>
      </c>
      <c r="B384" s="72" t="s">
        <v>744</v>
      </c>
      <c r="C384" s="23"/>
      <c r="D384" s="23">
        <v>1</v>
      </c>
      <c r="E384" s="61" t="s">
        <v>743</v>
      </c>
      <c r="F384" s="24" t="s">
        <v>519</v>
      </c>
      <c r="G384" s="61" t="s">
        <v>660</v>
      </c>
      <c r="H384" s="27" t="s">
        <v>661</v>
      </c>
      <c r="I384" s="27" t="s">
        <v>661</v>
      </c>
      <c r="J384" s="69">
        <v>8</v>
      </c>
      <c r="K384" s="44" t="s">
        <v>114</v>
      </c>
      <c r="L384" s="20"/>
    </row>
    <row r="385" spans="1:12" ht="25.5" customHeight="1" x14ac:dyDescent="0.25">
      <c r="A385" s="17">
        <v>384</v>
      </c>
      <c r="B385" s="72" t="s">
        <v>748</v>
      </c>
      <c r="C385" s="23"/>
      <c r="D385" s="23">
        <v>1</v>
      </c>
      <c r="E385" s="61" t="s">
        <v>745</v>
      </c>
      <c r="F385" s="24" t="s">
        <v>746</v>
      </c>
      <c r="G385" s="61" t="s">
        <v>660</v>
      </c>
      <c r="H385" s="27" t="s">
        <v>661</v>
      </c>
      <c r="I385" s="27" t="s">
        <v>661</v>
      </c>
      <c r="J385" s="69">
        <v>8</v>
      </c>
      <c r="K385" s="44" t="s">
        <v>114</v>
      </c>
      <c r="L385" s="20"/>
    </row>
    <row r="386" spans="1:12" ht="25.5" customHeight="1" x14ac:dyDescent="0.25">
      <c r="A386" s="17">
        <v>385</v>
      </c>
      <c r="B386" s="72" t="s">
        <v>747</v>
      </c>
      <c r="C386" s="23"/>
      <c r="D386" s="23">
        <v>1</v>
      </c>
      <c r="E386" s="61" t="s">
        <v>749</v>
      </c>
      <c r="F386" s="24" t="s">
        <v>746</v>
      </c>
      <c r="G386" s="61" t="s">
        <v>660</v>
      </c>
      <c r="H386" s="27" t="s">
        <v>661</v>
      </c>
      <c r="I386" s="27" t="s">
        <v>661</v>
      </c>
      <c r="J386" s="69">
        <v>8</v>
      </c>
      <c r="K386" s="44" t="s">
        <v>114</v>
      </c>
      <c r="L386" s="20"/>
    </row>
    <row r="387" spans="1:12" ht="25.5" customHeight="1" x14ac:dyDescent="0.25">
      <c r="A387" s="17">
        <v>386</v>
      </c>
      <c r="B387" s="72" t="s">
        <v>750</v>
      </c>
      <c r="C387" s="23"/>
      <c r="D387" s="23">
        <v>1</v>
      </c>
      <c r="E387" s="61" t="s">
        <v>751</v>
      </c>
      <c r="F387" s="24" t="s">
        <v>746</v>
      </c>
      <c r="G387" s="61" t="s">
        <v>660</v>
      </c>
      <c r="H387" s="27" t="s">
        <v>661</v>
      </c>
      <c r="I387" s="27" t="s">
        <v>661</v>
      </c>
      <c r="J387" s="69">
        <v>8</v>
      </c>
      <c r="K387" s="44" t="s">
        <v>114</v>
      </c>
      <c r="L387" s="20"/>
    </row>
    <row r="388" spans="1:12" ht="25.5" customHeight="1" x14ac:dyDescent="0.25">
      <c r="A388" s="17">
        <v>387</v>
      </c>
      <c r="B388" s="72" t="s">
        <v>752</v>
      </c>
      <c r="C388" s="23"/>
      <c r="D388" s="23">
        <v>1</v>
      </c>
      <c r="E388" s="61" t="s">
        <v>753</v>
      </c>
      <c r="F388" s="24" t="s">
        <v>754</v>
      </c>
      <c r="G388" s="61" t="s">
        <v>660</v>
      </c>
      <c r="H388" s="27" t="s">
        <v>661</v>
      </c>
      <c r="I388" s="27" t="s">
        <v>661</v>
      </c>
      <c r="J388" s="69">
        <v>8</v>
      </c>
      <c r="K388" s="44" t="s">
        <v>114</v>
      </c>
      <c r="L388" s="20"/>
    </row>
    <row r="389" spans="1:12" ht="25.5" customHeight="1" x14ac:dyDescent="0.25">
      <c r="A389" s="17">
        <v>388</v>
      </c>
      <c r="B389" s="72" t="s">
        <v>755</v>
      </c>
      <c r="C389" s="23"/>
      <c r="D389" s="23">
        <v>1</v>
      </c>
      <c r="E389" s="61" t="s">
        <v>756</v>
      </c>
      <c r="F389" s="24" t="s">
        <v>754</v>
      </c>
      <c r="G389" s="61" t="s">
        <v>660</v>
      </c>
      <c r="H389" s="27" t="s">
        <v>661</v>
      </c>
      <c r="I389" s="27" t="s">
        <v>661</v>
      </c>
      <c r="J389" s="69">
        <v>8</v>
      </c>
      <c r="K389" s="44" t="s">
        <v>114</v>
      </c>
      <c r="L389" s="20"/>
    </row>
    <row r="390" spans="1:12" ht="25.5" customHeight="1" x14ac:dyDescent="0.25">
      <c r="A390" s="17">
        <v>389</v>
      </c>
      <c r="B390" s="72" t="s">
        <v>757</v>
      </c>
      <c r="C390" s="23">
        <v>1</v>
      </c>
      <c r="D390" s="23"/>
      <c r="E390" s="61" t="s">
        <v>352</v>
      </c>
      <c r="F390" s="24" t="s">
        <v>758</v>
      </c>
      <c r="G390" s="61" t="s">
        <v>660</v>
      </c>
      <c r="H390" s="27" t="s">
        <v>661</v>
      </c>
      <c r="I390" s="27" t="s">
        <v>661</v>
      </c>
      <c r="J390" s="69">
        <v>8</v>
      </c>
      <c r="K390" s="44" t="s">
        <v>114</v>
      </c>
      <c r="L390" s="20"/>
    </row>
    <row r="391" spans="1:12" ht="25.5" customHeight="1" x14ac:dyDescent="0.25">
      <c r="A391" s="17">
        <v>390</v>
      </c>
      <c r="B391" s="72" t="s">
        <v>759</v>
      </c>
      <c r="C391" s="23"/>
      <c r="D391" s="23">
        <v>1</v>
      </c>
      <c r="E391" s="61" t="s">
        <v>760</v>
      </c>
      <c r="F391" s="24" t="s">
        <v>761</v>
      </c>
      <c r="G391" s="61" t="s">
        <v>660</v>
      </c>
      <c r="H391" s="27" t="s">
        <v>661</v>
      </c>
      <c r="I391" s="27" t="s">
        <v>661</v>
      </c>
      <c r="J391" s="69">
        <v>8</v>
      </c>
      <c r="K391" s="44" t="s">
        <v>114</v>
      </c>
      <c r="L391" s="20"/>
    </row>
    <row r="392" spans="1:12" ht="25.5" customHeight="1" x14ac:dyDescent="0.25">
      <c r="A392" s="17">
        <v>391</v>
      </c>
      <c r="B392" s="72" t="s">
        <v>762</v>
      </c>
      <c r="C392" s="23"/>
      <c r="D392" s="23">
        <v>1</v>
      </c>
      <c r="E392" s="61" t="s">
        <v>763</v>
      </c>
      <c r="F392" s="24" t="s">
        <v>761</v>
      </c>
      <c r="G392" s="61" t="s">
        <v>660</v>
      </c>
      <c r="H392" s="27" t="s">
        <v>661</v>
      </c>
      <c r="I392" s="27" t="s">
        <v>661</v>
      </c>
      <c r="J392" s="69">
        <v>8</v>
      </c>
      <c r="K392" s="44" t="s">
        <v>114</v>
      </c>
      <c r="L392" s="20"/>
    </row>
    <row r="393" spans="1:12" ht="25.5" customHeight="1" x14ac:dyDescent="0.25">
      <c r="A393" s="17">
        <v>392</v>
      </c>
      <c r="B393" s="72" t="s">
        <v>764</v>
      </c>
      <c r="C393" s="23"/>
      <c r="D393" s="23">
        <v>1</v>
      </c>
      <c r="E393" s="61" t="s">
        <v>765</v>
      </c>
      <c r="F393" s="24" t="s">
        <v>761</v>
      </c>
      <c r="G393" s="61" t="s">
        <v>660</v>
      </c>
      <c r="H393" s="27" t="s">
        <v>661</v>
      </c>
      <c r="I393" s="27" t="s">
        <v>661</v>
      </c>
      <c r="J393" s="69">
        <v>8</v>
      </c>
      <c r="K393" s="44" t="s">
        <v>114</v>
      </c>
      <c r="L393" s="20"/>
    </row>
    <row r="394" spans="1:12" ht="25.5" customHeight="1" x14ac:dyDescent="0.25">
      <c r="A394" s="17">
        <v>393</v>
      </c>
      <c r="B394" s="72" t="s">
        <v>766</v>
      </c>
      <c r="C394" s="23"/>
      <c r="D394" s="23">
        <v>1</v>
      </c>
      <c r="E394" s="61" t="s">
        <v>767</v>
      </c>
      <c r="F394" s="24" t="s">
        <v>761</v>
      </c>
      <c r="G394" s="61" t="s">
        <v>660</v>
      </c>
      <c r="H394" s="27" t="s">
        <v>661</v>
      </c>
      <c r="I394" s="27" t="s">
        <v>661</v>
      </c>
      <c r="J394" s="69">
        <v>8</v>
      </c>
      <c r="K394" s="44" t="s">
        <v>114</v>
      </c>
      <c r="L394" s="20"/>
    </row>
    <row r="395" spans="1:12" ht="25.5" customHeight="1" x14ac:dyDescent="0.25">
      <c r="A395" s="17">
        <v>394</v>
      </c>
      <c r="B395" s="72" t="s">
        <v>768</v>
      </c>
      <c r="C395" s="23"/>
      <c r="D395" s="23">
        <v>1</v>
      </c>
      <c r="E395" s="61" t="s">
        <v>769</v>
      </c>
      <c r="F395" s="24" t="s">
        <v>761</v>
      </c>
      <c r="G395" s="61" t="s">
        <v>660</v>
      </c>
      <c r="H395" s="27" t="s">
        <v>661</v>
      </c>
      <c r="I395" s="27" t="s">
        <v>661</v>
      </c>
      <c r="J395" s="69">
        <v>8</v>
      </c>
      <c r="K395" s="44" t="s">
        <v>114</v>
      </c>
      <c r="L395" s="20"/>
    </row>
    <row r="396" spans="1:12" ht="25.5" customHeight="1" x14ac:dyDescent="0.25">
      <c r="A396" s="17">
        <v>395</v>
      </c>
      <c r="B396" s="72" t="s">
        <v>770</v>
      </c>
      <c r="C396" s="23">
        <v>1</v>
      </c>
      <c r="D396" s="23"/>
      <c r="E396" s="61" t="s">
        <v>771</v>
      </c>
      <c r="F396" s="24" t="s">
        <v>761</v>
      </c>
      <c r="G396" s="61" t="s">
        <v>660</v>
      </c>
      <c r="H396" s="27" t="s">
        <v>661</v>
      </c>
      <c r="I396" s="27" t="s">
        <v>661</v>
      </c>
      <c r="J396" s="69">
        <v>8</v>
      </c>
      <c r="K396" s="44" t="s">
        <v>114</v>
      </c>
      <c r="L396" s="20"/>
    </row>
    <row r="397" spans="1:12" ht="25.5" customHeight="1" x14ac:dyDescent="0.25">
      <c r="A397" s="17">
        <v>396</v>
      </c>
      <c r="B397" s="72" t="s">
        <v>772</v>
      </c>
      <c r="C397" s="23">
        <v>1</v>
      </c>
      <c r="D397" s="23"/>
      <c r="E397" s="61" t="s">
        <v>773</v>
      </c>
      <c r="F397" s="24" t="s">
        <v>761</v>
      </c>
      <c r="G397" s="61" t="s">
        <v>660</v>
      </c>
      <c r="H397" s="27" t="s">
        <v>661</v>
      </c>
      <c r="I397" s="27" t="s">
        <v>661</v>
      </c>
      <c r="J397" s="69">
        <v>8</v>
      </c>
      <c r="K397" s="44" t="s">
        <v>114</v>
      </c>
      <c r="L397" s="20"/>
    </row>
    <row r="398" spans="1:12" ht="25.5" customHeight="1" x14ac:dyDescent="0.25">
      <c r="A398" s="17">
        <v>397</v>
      </c>
      <c r="B398" s="72" t="s">
        <v>774</v>
      </c>
      <c r="C398" s="23"/>
      <c r="D398" s="23">
        <v>1</v>
      </c>
      <c r="E398" s="61" t="s">
        <v>775</v>
      </c>
      <c r="F398" s="24" t="s">
        <v>761</v>
      </c>
      <c r="G398" s="61" t="s">
        <v>660</v>
      </c>
      <c r="H398" s="27" t="s">
        <v>661</v>
      </c>
      <c r="I398" s="27" t="s">
        <v>661</v>
      </c>
      <c r="J398" s="69">
        <v>8</v>
      </c>
      <c r="K398" s="44" t="s">
        <v>114</v>
      </c>
      <c r="L398" s="20"/>
    </row>
    <row r="399" spans="1:12" ht="25.5" customHeight="1" x14ac:dyDescent="0.25">
      <c r="A399" s="17">
        <v>398</v>
      </c>
      <c r="B399" s="72" t="s">
        <v>776</v>
      </c>
      <c r="C399" s="23"/>
      <c r="D399" s="23">
        <v>1</v>
      </c>
      <c r="E399" s="61" t="s">
        <v>777</v>
      </c>
      <c r="F399" s="24" t="s">
        <v>761</v>
      </c>
      <c r="G399" s="61" t="s">
        <v>660</v>
      </c>
      <c r="H399" s="27" t="s">
        <v>661</v>
      </c>
      <c r="I399" s="27" t="s">
        <v>661</v>
      </c>
      <c r="J399" s="69">
        <v>8</v>
      </c>
      <c r="K399" s="44" t="s">
        <v>114</v>
      </c>
      <c r="L399" s="20"/>
    </row>
    <row r="400" spans="1:12" ht="25.5" customHeight="1" x14ac:dyDescent="0.25">
      <c r="A400" s="17">
        <v>399</v>
      </c>
      <c r="B400" s="72" t="s">
        <v>778</v>
      </c>
      <c r="C400" s="23"/>
      <c r="D400" s="23">
        <v>1</v>
      </c>
      <c r="E400" s="61" t="s">
        <v>779</v>
      </c>
      <c r="F400" s="24" t="s">
        <v>761</v>
      </c>
      <c r="G400" s="61" t="s">
        <v>660</v>
      </c>
      <c r="H400" s="27" t="s">
        <v>661</v>
      </c>
      <c r="I400" s="27" t="s">
        <v>661</v>
      </c>
      <c r="J400" s="69">
        <v>8</v>
      </c>
      <c r="K400" s="44" t="s">
        <v>114</v>
      </c>
      <c r="L400" s="20"/>
    </row>
    <row r="401" spans="1:12" ht="25.5" customHeight="1" x14ac:dyDescent="0.25">
      <c r="A401" s="17">
        <v>400</v>
      </c>
      <c r="B401" s="72" t="s">
        <v>780</v>
      </c>
      <c r="C401" s="23"/>
      <c r="D401" s="23">
        <v>1</v>
      </c>
      <c r="E401" s="61" t="s">
        <v>781</v>
      </c>
      <c r="F401" s="24" t="s">
        <v>761</v>
      </c>
      <c r="G401" s="61" t="s">
        <v>660</v>
      </c>
      <c r="H401" s="27" t="s">
        <v>661</v>
      </c>
      <c r="I401" s="27" t="s">
        <v>661</v>
      </c>
      <c r="J401" s="69">
        <v>8</v>
      </c>
      <c r="K401" s="44" t="s">
        <v>114</v>
      </c>
      <c r="L401" s="20"/>
    </row>
    <row r="402" spans="1:12" ht="25.5" customHeight="1" x14ac:dyDescent="0.25">
      <c r="A402" s="17">
        <v>401</v>
      </c>
      <c r="B402" s="72" t="s">
        <v>782</v>
      </c>
      <c r="C402" s="23"/>
      <c r="D402" s="23">
        <v>1</v>
      </c>
      <c r="E402" s="61" t="s">
        <v>781</v>
      </c>
      <c r="F402" s="24" t="s">
        <v>761</v>
      </c>
      <c r="G402" s="61" t="s">
        <v>660</v>
      </c>
      <c r="H402" s="27" t="s">
        <v>661</v>
      </c>
      <c r="I402" s="27" t="s">
        <v>661</v>
      </c>
      <c r="J402" s="69">
        <v>8</v>
      </c>
      <c r="K402" s="44" t="s">
        <v>114</v>
      </c>
      <c r="L402" s="20"/>
    </row>
    <row r="403" spans="1:12" ht="25.5" customHeight="1" x14ac:dyDescent="0.25">
      <c r="A403" s="17">
        <v>402</v>
      </c>
      <c r="B403" s="72" t="s">
        <v>783</v>
      </c>
      <c r="C403" s="23">
        <v>1</v>
      </c>
      <c r="D403" s="23"/>
      <c r="E403" s="61" t="s">
        <v>784</v>
      </c>
      <c r="F403" s="24" t="s">
        <v>761</v>
      </c>
      <c r="G403" s="61" t="s">
        <v>660</v>
      </c>
      <c r="H403" s="27" t="s">
        <v>661</v>
      </c>
      <c r="I403" s="27" t="s">
        <v>661</v>
      </c>
      <c r="J403" s="69">
        <v>8</v>
      </c>
      <c r="K403" s="44" t="s">
        <v>114</v>
      </c>
      <c r="L403" s="20"/>
    </row>
    <row r="404" spans="1:12" ht="25.5" customHeight="1" x14ac:dyDescent="0.25">
      <c r="A404" s="17">
        <v>403</v>
      </c>
      <c r="B404" s="72" t="s">
        <v>785</v>
      </c>
      <c r="C404" s="23">
        <v>1</v>
      </c>
      <c r="D404" s="23"/>
      <c r="E404" s="61" t="s">
        <v>786</v>
      </c>
      <c r="F404" s="24" t="s">
        <v>761</v>
      </c>
      <c r="G404" s="61" t="s">
        <v>660</v>
      </c>
      <c r="H404" s="27" t="s">
        <v>661</v>
      </c>
      <c r="I404" s="27" t="s">
        <v>661</v>
      </c>
      <c r="J404" s="69">
        <v>8</v>
      </c>
      <c r="K404" s="44" t="s">
        <v>114</v>
      </c>
      <c r="L404" s="20"/>
    </row>
    <row r="405" spans="1:12" ht="25.5" customHeight="1" x14ac:dyDescent="0.25">
      <c r="A405" s="17">
        <v>404</v>
      </c>
      <c r="B405" s="72" t="s">
        <v>787</v>
      </c>
      <c r="C405" s="23">
        <v>1</v>
      </c>
      <c r="D405" s="23"/>
      <c r="E405" s="61" t="s">
        <v>788</v>
      </c>
      <c r="F405" s="24" t="s">
        <v>761</v>
      </c>
      <c r="G405" s="61" t="s">
        <v>660</v>
      </c>
      <c r="H405" s="27" t="s">
        <v>661</v>
      </c>
      <c r="I405" s="27" t="s">
        <v>661</v>
      </c>
      <c r="J405" s="69">
        <v>8</v>
      </c>
      <c r="K405" s="44" t="s">
        <v>114</v>
      </c>
      <c r="L405" s="20"/>
    </row>
    <row r="406" spans="1:12" ht="25.5" customHeight="1" x14ac:dyDescent="0.25">
      <c r="A406" s="17">
        <v>405</v>
      </c>
      <c r="B406" s="72" t="s">
        <v>789</v>
      </c>
      <c r="C406" s="23">
        <v>1</v>
      </c>
      <c r="D406" s="23"/>
      <c r="E406" s="61" t="s">
        <v>790</v>
      </c>
      <c r="F406" s="24" t="s">
        <v>761</v>
      </c>
      <c r="G406" s="61" t="s">
        <v>660</v>
      </c>
      <c r="H406" s="27" t="s">
        <v>661</v>
      </c>
      <c r="I406" s="27" t="s">
        <v>661</v>
      </c>
      <c r="J406" s="69">
        <v>8</v>
      </c>
      <c r="K406" s="44" t="s">
        <v>114</v>
      </c>
      <c r="L406" s="20"/>
    </row>
    <row r="407" spans="1:12" ht="25.5" customHeight="1" x14ac:dyDescent="0.25">
      <c r="A407" s="17">
        <v>406</v>
      </c>
      <c r="B407" s="72" t="s">
        <v>791</v>
      </c>
      <c r="C407" s="23">
        <v>1</v>
      </c>
      <c r="D407" s="23"/>
      <c r="E407" s="61" t="s">
        <v>792</v>
      </c>
      <c r="F407" s="24" t="s">
        <v>761</v>
      </c>
      <c r="G407" s="61" t="s">
        <v>660</v>
      </c>
      <c r="H407" s="27" t="s">
        <v>661</v>
      </c>
      <c r="I407" s="27" t="s">
        <v>661</v>
      </c>
      <c r="J407" s="69">
        <v>8</v>
      </c>
      <c r="K407" s="44" t="s">
        <v>114</v>
      </c>
      <c r="L407" s="20"/>
    </row>
    <row r="408" spans="1:12" ht="25.5" customHeight="1" x14ac:dyDescent="0.25">
      <c r="A408" s="17">
        <v>407</v>
      </c>
      <c r="B408" s="72" t="s">
        <v>793</v>
      </c>
      <c r="C408" s="23">
        <v>1</v>
      </c>
      <c r="D408" s="23"/>
      <c r="E408" s="61" t="s">
        <v>794</v>
      </c>
      <c r="F408" s="24" t="s">
        <v>795</v>
      </c>
      <c r="G408" s="61" t="s">
        <v>660</v>
      </c>
      <c r="H408" s="27" t="s">
        <v>661</v>
      </c>
      <c r="I408" s="27" t="s">
        <v>661</v>
      </c>
      <c r="J408" s="69">
        <v>8</v>
      </c>
      <c r="K408" s="44" t="s">
        <v>114</v>
      </c>
      <c r="L408" s="20"/>
    </row>
    <row r="409" spans="1:12" ht="25.5" customHeight="1" x14ac:dyDescent="0.25">
      <c r="A409" s="17">
        <v>408</v>
      </c>
      <c r="B409" s="72" t="s">
        <v>796</v>
      </c>
      <c r="C409" s="23"/>
      <c r="D409" s="23">
        <v>1</v>
      </c>
      <c r="E409" s="61" t="s">
        <v>797</v>
      </c>
      <c r="F409" s="24" t="s">
        <v>795</v>
      </c>
      <c r="G409" s="61" t="s">
        <v>660</v>
      </c>
      <c r="H409" s="27" t="s">
        <v>661</v>
      </c>
      <c r="I409" s="27" t="s">
        <v>661</v>
      </c>
      <c r="J409" s="69">
        <v>8</v>
      </c>
      <c r="K409" s="44" t="s">
        <v>114</v>
      </c>
      <c r="L409" s="20"/>
    </row>
    <row r="410" spans="1:12" ht="25.5" customHeight="1" x14ac:dyDescent="0.25">
      <c r="A410" s="17">
        <v>409</v>
      </c>
      <c r="B410" s="72" t="s">
        <v>798</v>
      </c>
      <c r="C410" s="23"/>
      <c r="D410" s="23">
        <v>1</v>
      </c>
      <c r="E410" s="61" t="s">
        <v>799</v>
      </c>
      <c r="F410" s="24" t="s">
        <v>795</v>
      </c>
      <c r="G410" s="61" t="s">
        <v>660</v>
      </c>
      <c r="H410" s="27" t="s">
        <v>661</v>
      </c>
      <c r="I410" s="27" t="s">
        <v>661</v>
      </c>
      <c r="J410" s="69">
        <v>8</v>
      </c>
      <c r="K410" s="44" t="s">
        <v>114</v>
      </c>
      <c r="L410" s="20"/>
    </row>
    <row r="411" spans="1:12" ht="25.5" customHeight="1" x14ac:dyDescent="0.25">
      <c r="A411" s="17">
        <v>410</v>
      </c>
      <c r="B411" s="72" t="s">
        <v>800</v>
      </c>
      <c r="C411" s="23">
        <v>1</v>
      </c>
      <c r="D411" s="23"/>
      <c r="E411" s="61" t="s">
        <v>801</v>
      </c>
      <c r="F411" s="24" t="s">
        <v>795</v>
      </c>
      <c r="G411" s="61" t="s">
        <v>660</v>
      </c>
      <c r="H411" s="27" t="s">
        <v>661</v>
      </c>
      <c r="I411" s="27" t="s">
        <v>661</v>
      </c>
      <c r="J411" s="69">
        <v>8</v>
      </c>
      <c r="K411" s="44" t="s">
        <v>114</v>
      </c>
      <c r="L411" s="20"/>
    </row>
    <row r="412" spans="1:12" ht="25.5" customHeight="1" x14ac:dyDescent="0.25">
      <c r="A412" s="17">
        <v>411</v>
      </c>
      <c r="B412" s="72" t="s">
        <v>802</v>
      </c>
      <c r="C412" s="23"/>
      <c r="D412" s="23">
        <v>1</v>
      </c>
      <c r="E412" s="61" t="s">
        <v>803</v>
      </c>
      <c r="F412" s="24" t="s">
        <v>795</v>
      </c>
      <c r="G412" s="61" t="s">
        <v>660</v>
      </c>
      <c r="H412" s="27" t="s">
        <v>661</v>
      </c>
      <c r="I412" s="27" t="s">
        <v>661</v>
      </c>
      <c r="J412" s="69">
        <v>8</v>
      </c>
      <c r="K412" s="44" t="s">
        <v>114</v>
      </c>
      <c r="L412" s="20"/>
    </row>
    <row r="413" spans="1:12" ht="25.5" customHeight="1" x14ac:dyDescent="0.25">
      <c r="A413" s="17">
        <v>412</v>
      </c>
      <c r="B413" s="72" t="s">
        <v>804</v>
      </c>
      <c r="C413" s="23"/>
      <c r="D413" s="23">
        <v>1</v>
      </c>
      <c r="E413" s="61" t="s">
        <v>805</v>
      </c>
      <c r="F413" s="24" t="s">
        <v>795</v>
      </c>
      <c r="G413" s="61" t="s">
        <v>660</v>
      </c>
      <c r="H413" s="27" t="s">
        <v>661</v>
      </c>
      <c r="I413" s="27" t="s">
        <v>661</v>
      </c>
      <c r="J413" s="69">
        <v>8</v>
      </c>
      <c r="K413" s="44" t="s">
        <v>114</v>
      </c>
      <c r="L413" s="20"/>
    </row>
    <row r="414" spans="1:12" ht="25.5" customHeight="1" x14ac:dyDescent="0.25">
      <c r="A414" s="17">
        <v>413</v>
      </c>
      <c r="B414" s="72" t="s">
        <v>883</v>
      </c>
      <c r="C414" s="23">
        <v>1</v>
      </c>
      <c r="D414" s="23"/>
      <c r="E414" s="61" t="s">
        <v>803</v>
      </c>
      <c r="F414" s="24" t="s">
        <v>795</v>
      </c>
      <c r="G414" s="61" t="s">
        <v>660</v>
      </c>
      <c r="H414" s="27" t="s">
        <v>661</v>
      </c>
      <c r="I414" s="27" t="s">
        <v>661</v>
      </c>
      <c r="J414" s="69">
        <v>8</v>
      </c>
      <c r="K414" s="44" t="s">
        <v>114</v>
      </c>
      <c r="L414" s="20"/>
    </row>
    <row r="415" spans="1:12" ht="25.5" customHeight="1" x14ac:dyDescent="0.25">
      <c r="A415" s="17">
        <v>414</v>
      </c>
      <c r="B415" s="72" t="s">
        <v>806</v>
      </c>
      <c r="C415" s="23"/>
      <c r="D415" s="23">
        <v>1</v>
      </c>
      <c r="E415" s="61" t="s">
        <v>807</v>
      </c>
      <c r="F415" s="24" t="s">
        <v>795</v>
      </c>
      <c r="G415" s="61" t="s">
        <v>660</v>
      </c>
      <c r="H415" s="27" t="s">
        <v>661</v>
      </c>
      <c r="I415" s="27" t="s">
        <v>661</v>
      </c>
      <c r="J415" s="69">
        <v>8</v>
      </c>
      <c r="K415" s="44" t="s">
        <v>114</v>
      </c>
      <c r="L415" s="20"/>
    </row>
    <row r="416" spans="1:12" ht="25.5" customHeight="1" x14ac:dyDescent="0.25">
      <c r="A416" s="17">
        <v>415</v>
      </c>
      <c r="B416" s="72" t="s">
        <v>808</v>
      </c>
      <c r="C416" s="23"/>
      <c r="D416" s="23">
        <v>1</v>
      </c>
      <c r="E416" s="61" t="s">
        <v>809</v>
      </c>
      <c r="F416" s="24" t="s">
        <v>795</v>
      </c>
      <c r="G416" s="61" t="s">
        <v>660</v>
      </c>
      <c r="H416" s="27" t="s">
        <v>661</v>
      </c>
      <c r="I416" s="27" t="s">
        <v>661</v>
      </c>
      <c r="J416" s="69">
        <v>8</v>
      </c>
      <c r="K416" s="44" t="s">
        <v>114</v>
      </c>
      <c r="L416" s="20"/>
    </row>
    <row r="417" spans="1:12" ht="25.5" customHeight="1" x14ac:dyDescent="0.25">
      <c r="A417" s="17">
        <v>416</v>
      </c>
      <c r="B417" s="72" t="s">
        <v>810</v>
      </c>
      <c r="C417" s="23">
        <v>1</v>
      </c>
      <c r="D417" s="23"/>
      <c r="E417" s="61" t="s">
        <v>811</v>
      </c>
      <c r="F417" s="24" t="s">
        <v>795</v>
      </c>
      <c r="G417" s="61" t="s">
        <v>660</v>
      </c>
      <c r="H417" s="27" t="s">
        <v>661</v>
      </c>
      <c r="I417" s="27" t="s">
        <v>661</v>
      </c>
      <c r="J417" s="69">
        <v>8</v>
      </c>
      <c r="K417" s="44" t="s">
        <v>114</v>
      </c>
      <c r="L417" s="20"/>
    </row>
    <row r="418" spans="1:12" ht="25.5" customHeight="1" x14ac:dyDescent="0.25">
      <c r="A418" s="17">
        <v>417</v>
      </c>
      <c r="B418" s="72" t="s">
        <v>812</v>
      </c>
      <c r="C418" s="23">
        <v>1</v>
      </c>
      <c r="D418" s="23"/>
      <c r="E418" s="61" t="s">
        <v>813</v>
      </c>
      <c r="F418" s="24" t="s">
        <v>795</v>
      </c>
      <c r="G418" s="61" t="s">
        <v>660</v>
      </c>
      <c r="H418" s="27" t="s">
        <v>661</v>
      </c>
      <c r="I418" s="27" t="s">
        <v>661</v>
      </c>
      <c r="J418" s="69">
        <v>8</v>
      </c>
      <c r="K418" s="44" t="s">
        <v>114</v>
      </c>
      <c r="L418" s="20"/>
    </row>
    <row r="419" spans="1:12" ht="25.5" customHeight="1" x14ac:dyDescent="0.25">
      <c r="A419" s="17">
        <v>418</v>
      </c>
      <c r="B419" s="72" t="s">
        <v>814</v>
      </c>
      <c r="C419" s="23"/>
      <c r="D419" s="23">
        <v>1</v>
      </c>
      <c r="E419" s="61" t="s">
        <v>817</v>
      </c>
      <c r="F419" s="24" t="s">
        <v>815</v>
      </c>
      <c r="G419" s="61" t="s">
        <v>660</v>
      </c>
      <c r="H419" s="27" t="s">
        <v>661</v>
      </c>
      <c r="I419" s="27" t="s">
        <v>661</v>
      </c>
      <c r="J419" s="69">
        <v>8</v>
      </c>
      <c r="K419" s="44" t="s">
        <v>114</v>
      </c>
      <c r="L419" s="20"/>
    </row>
    <row r="420" spans="1:12" ht="25.5" customHeight="1" x14ac:dyDescent="0.25">
      <c r="A420" s="17">
        <v>419</v>
      </c>
      <c r="B420" s="72" t="s">
        <v>816</v>
      </c>
      <c r="C420" s="23"/>
      <c r="D420" s="23">
        <v>1</v>
      </c>
      <c r="E420" s="61" t="s">
        <v>824</v>
      </c>
      <c r="F420" s="24" t="s">
        <v>815</v>
      </c>
      <c r="G420" s="61" t="s">
        <v>660</v>
      </c>
      <c r="H420" s="27" t="s">
        <v>661</v>
      </c>
      <c r="I420" s="27" t="s">
        <v>661</v>
      </c>
      <c r="J420" s="69">
        <v>8</v>
      </c>
      <c r="K420" s="44" t="s">
        <v>114</v>
      </c>
      <c r="L420" s="20"/>
    </row>
    <row r="421" spans="1:12" ht="25.5" customHeight="1" x14ac:dyDescent="0.25">
      <c r="A421" s="17">
        <v>420</v>
      </c>
      <c r="B421" s="72" t="s">
        <v>818</v>
      </c>
      <c r="C421" s="23"/>
      <c r="D421" s="23">
        <v>1</v>
      </c>
      <c r="E421" s="61" t="s">
        <v>823</v>
      </c>
      <c r="F421" s="24" t="s">
        <v>815</v>
      </c>
      <c r="G421" s="61" t="s">
        <v>660</v>
      </c>
      <c r="H421" s="27" t="s">
        <v>661</v>
      </c>
      <c r="I421" s="27" t="s">
        <v>661</v>
      </c>
      <c r="J421" s="69">
        <v>8</v>
      </c>
      <c r="K421" s="44" t="s">
        <v>114</v>
      </c>
      <c r="L421" s="20"/>
    </row>
    <row r="422" spans="1:12" ht="25.5" customHeight="1" x14ac:dyDescent="0.25">
      <c r="A422" s="17">
        <v>421</v>
      </c>
      <c r="B422" s="72" t="s">
        <v>819</v>
      </c>
      <c r="C422" s="23"/>
      <c r="D422" s="23">
        <v>1</v>
      </c>
      <c r="E422" s="61" t="s">
        <v>820</v>
      </c>
      <c r="F422" s="24" t="s">
        <v>815</v>
      </c>
      <c r="G422" s="61" t="s">
        <v>660</v>
      </c>
      <c r="H422" s="27" t="s">
        <v>661</v>
      </c>
      <c r="I422" s="27" t="s">
        <v>661</v>
      </c>
      <c r="J422" s="69">
        <v>8</v>
      </c>
      <c r="K422" s="44" t="s">
        <v>114</v>
      </c>
      <c r="L422" s="20"/>
    </row>
    <row r="423" spans="1:12" ht="25.5" customHeight="1" x14ac:dyDescent="0.25">
      <c r="A423" s="17">
        <v>422</v>
      </c>
      <c r="B423" s="72" t="s">
        <v>821</v>
      </c>
      <c r="C423" s="23"/>
      <c r="D423" s="23">
        <v>1</v>
      </c>
      <c r="E423" s="61" t="s">
        <v>822</v>
      </c>
      <c r="F423" s="24" t="s">
        <v>815</v>
      </c>
      <c r="G423" s="61" t="s">
        <v>660</v>
      </c>
      <c r="H423" s="27" t="s">
        <v>661</v>
      </c>
      <c r="I423" s="27" t="s">
        <v>661</v>
      </c>
      <c r="J423" s="69">
        <v>8</v>
      </c>
      <c r="K423" s="44" t="s">
        <v>114</v>
      </c>
      <c r="L423" s="20"/>
    </row>
    <row r="424" spans="1:12" ht="25.5" customHeight="1" x14ac:dyDescent="0.25">
      <c r="A424" s="17">
        <v>423</v>
      </c>
      <c r="B424" s="72" t="s">
        <v>825</v>
      </c>
      <c r="C424" s="23"/>
      <c r="D424" s="23">
        <v>1</v>
      </c>
      <c r="E424" s="61" t="s">
        <v>826</v>
      </c>
      <c r="F424" s="24" t="s">
        <v>815</v>
      </c>
      <c r="G424" s="61" t="s">
        <v>660</v>
      </c>
      <c r="H424" s="27" t="s">
        <v>661</v>
      </c>
      <c r="I424" s="27" t="s">
        <v>661</v>
      </c>
      <c r="J424" s="69">
        <v>8</v>
      </c>
      <c r="K424" s="44" t="s">
        <v>114</v>
      </c>
      <c r="L424" s="20"/>
    </row>
    <row r="425" spans="1:12" ht="25.5" customHeight="1" x14ac:dyDescent="0.25">
      <c r="A425" s="17">
        <v>424</v>
      </c>
      <c r="B425" s="72" t="s">
        <v>827</v>
      </c>
      <c r="C425" s="23">
        <v>1</v>
      </c>
      <c r="D425" s="23"/>
      <c r="E425" s="61" t="s">
        <v>828</v>
      </c>
      <c r="F425" s="24" t="s">
        <v>815</v>
      </c>
      <c r="G425" s="61" t="s">
        <v>660</v>
      </c>
      <c r="H425" s="27" t="s">
        <v>661</v>
      </c>
      <c r="I425" s="27" t="s">
        <v>661</v>
      </c>
      <c r="J425" s="69">
        <v>8</v>
      </c>
      <c r="K425" s="44" t="s">
        <v>114</v>
      </c>
      <c r="L425" s="20"/>
    </row>
    <row r="426" spans="1:12" ht="25.5" customHeight="1" x14ac:dyDescent="0.25">
      <c r="A426" s="17">
        <v>425</v>
      </c>
      <c r="B426" s="72" t="s">
        <v>829</v>
      </c>
      <c r="C426" s="23"/>
      <c r="D426" s="23">
        <v>1</v>
      </c>
      <c r="E426" s="61" t="s">
        <v>830</v>
      </c>
      <c r="F426" s="24" t="s">
        <v>815</v>
      </c>
      <c r="G426" s="61" t="s">
        <v>660</v>
      </c>
      <c r="H426" s="27" t="s">
        <v>661</v>
      </c>
      <c r="I426" s="27" t="s">
        <v>661</v>
      </c>
      <c r="J426" s="69">
        <v>8</v>
      </c>
      <c r="K426" s="44" t="s">
        <v>114</v>
      </c>
      <c r="L426" s="20"/>
    </row>
    <row r="427" spans="1:12" ht="25.5" customHeight="1" x14ac:dyDescent="0.25">
      <c r="A427" s="17">
        <v>426</v>
      </c>
      <c r="B427" s="72" t="s">
        <v>831</v>
      </c>
      <c r="C427" s="23">
        <v>1</v>
      </c>
      <c r="D427" s="23"/>
      <c r="E427" s="61" t="s">
        <v>832</v>
      </c>
      <c r="F427" s="24" t="s">
        <v>758</v>
      </c>
      <c r="G427" s="61" t="s">
        <v>660</v>
      </c>
      <c r="H427" s="27" t="s">
        <v>661</v>
      </c>
      <c r="I427" s="27" t="s">
        <v>661</v>
      </c>
      <c r="J427" s="69">
        <v>8</v>
      </c>
      <c r="K427" s="44" t="s">
        <v>114</v>
      </c>
      <c r="L427" s="20"/>
    </row>
    <row r="428" spans="1:12" ht="25.5" customHeight="1" x14ac:dyDescent="0.25">
      <c r="A428" s="17">
        <v>427</v>
      </c>
      <c r="B428" s="72" t="s">
        <v>833</v>
      </c>
      <c r="C428" s="23"/>
      <c r="D428" s="23">
        <v>1</v>
      </c>
      <c r="E428" s="61" t="s">
        <v>834</v>
      </c>
      <c r="F428" s="24" t="s">
        <v>758</v>
      </c>
      <c r="G428" s="61" t="s">
        <v>660</v>
      </c>
      <c r="H428" s="27" t="s">
        <v>661</v>
      </c>
      <c r="I428" s="27" t="s">
        <v>661</v>
      </c>
      <c r="J428" s="69">
        <v>8</v>
      </c>
      <c r="K428" s="44" t="s">
        <v>114</v>
      </c>
      <c r="L428" s="20"/>
    </row>
    <row r="429" spans="1:12" ht="25.5" customHeight="1" x14ac:dyDescent="0.25">
      <c r="A429" s="17">
        <v>428</v>
      </c>
      <c r="B429" s="72" t="s">
        <v>835</v>
      </c>
      <c r="C429" s="23"/>
      <c r="D429" s="23">
        <v>1</v>
      </c>
      <c r="E429" s="61" t="s">
        <v>836</v>
      </c>
      <c r="F429" s="24" t="s">
        <v>758</v>
      </c>
      <c r="G429" s="61" t="s">
        <v>660</v>
      </c>
      <c r="H429" s="27" t="s">
        <v>661</v>
      </c>
      <c r="I429" s="27" t="s">
        <v>661</v>
      </c>
      <c r="J429" s="69">
        <v>8</v>
      </c>
      <c r="K429" s="44" t="s">
        <v>114</v>
      </c>
      <c r="L429" s="20"/>
    </row>
    <row r="430" spans="1:12" ht="25.5" customHeight="1" x14ac:dyDescent="0.25">
      <c r="A430" s="17">
        <v>429</v>
      </c>
      <c r="B430" s="72" t="s">
        <v>837</v>
      </c>
      <c r="C430" s="23"/>
      <c r="D430" s="23">
        <v>1</v>
      </c>
      <c r="E430" s="61" t="s">
        <v>838</v>
      </c>
      <c r="F430" s="24" t="s">
        <v>758</v>
      </c>
      <c r="G430" s="61" t="s">
        <v>660</v>
      </c>
      <c r="H430" s="27" t="s">
        <v>661</v>
      </c>
      <c r="I430" s="27" t="s">
        <v>661</v>
      </c>
      <c r="J430" s="69">
        <v>8</v>
      </c>
      <c r="K430" s="44" t="s">
        <v>114</v>
      </c>
      <c r="L430" s="20"/>
    </row>
    <row r="431" spans="1:12" ht="25.5" customHeight="1" x14ac:dyDescent="0.25">
      <c r="A431" s="17">
        <v>430</v>
      </c>
      <c r="B431" s="72" t="s">
        <v>839</v>
      </c>
      <c r="C431" s="23"/>
      <c r="D431" s="23">
        <v>1</v>
      </c>
      <c r="E431" s="61" t="s">
        <v>840</v>
      </c>
      <c r="F431" s="24" t="s">
        <v>758</v>
      </c>
      <c r="G431" s="61" t="s">
        <v>660</v>
      </c>
      <c r="H431" s="27" t="s">
        <v>661</v>
      </c>
      <c r="I431" s="27" t="s">
        <v>661</v>
      </c>
      <c r="J431" s="69">
        <v>8</v>
      </c>
      <c r="K431" s="44" t="s">
        <v>114</v>
      </c>
      <c r="L431" s="20"/>
    </row>
    <row r="432" spans="1:12" ht="25.5" customHeight="1" x14ac:dyDescent="0.25">
      <c r="A432" s="17">
        <v>431</v>
      </c>
      <c r="B432" s="72" t="s">
        <v>884</v>
      </c>
      <c r="C432" s="23"/>
      <c r="D432" s="23">
        <v>1</v>
      </c>
      <c r="E432" s="61" t="s">
        <v>842</v>
      </c>
      <c r="F432" s="24" t="s">
        <v>758</v>
      </c>
      <c r="G432" s="61" t="s">
        <v>660</v>
      </c>
      <c r="H432" s="27" t="s">
        <v>661</v>
      </c>
      <c r="I432" s="27" t="s">
        <v>661</v>
      </c>
      <c r="J432" s="69">
        <v>8</v>
      </c>
      <c r="K432" s="44" t="s">
        <v>114</v>
      </c>
      <c r="L432" s="20"/>
    </row>
    <row r="433" spans="1:12" ht="25.5" customHeight="1" x14ac:dyDescent="0.25">
      <c r="A433" s="17">
        <v>432</v>
      </c>
      <c r="B433" s="72" t="s">
        <v>841</v>
      </c>
      <c r="C433" s="23"/>
      <c r="D433" s="23">
        <v>1</v>
      </c>
      <c r="E433" s="61" t="s">
        <v>843</v>
      </c>
      <c r="F433" s="24" t="s">
        <v>758</v>
      </c>
      <c r="G433" s="61" t="s">
        <v>660</v>
      </c>
      <c r="H433" s="27" t="s">
        <v>661</v>
      </c>
      <c r="I433" s="27" t="s">
        <v>661</v>
      </c>
      <c r="J433" s="69">
        <v>8</v>
      </c>
      <c r="K433" s="44" t="s">
        <v>114</v>
      </c>
      <c r="L433" s="20"/>
    </row>
    <row r="434" spans="1:12" ht="25.5" customHeight="1" x14ac:dyDescent="0.25">
      <c r="A434" s="17">
        <v>433</v>
      </c>
      <c r="B434" s="72" t="s">
        <v>844</v>
      </c>
      <c r="C434" s="23"/>
      <c r="D434" s="23">
        <v>1</v>
      </c>
      <c r="E434" s="61" t="s">
        <v>845</v>
      </c>
      <c r="F434" s="24" t="s">
        <v>758</v>
      </c>
      <c r="G434" s="61" t="s">
        <v>660</v>
      </c>
      <c r="H434" s="27" t="s">
        <v>661</v>
      </c>
      <c r="I434" s="27" t="s">
        <v>661</v>
      </c>
      <c r="J434" s="69">
        <v>8</v>
      </c>
      <c r="K434" s="44" t="s">
        <v>114</v>
      </c>
      <c r="L434" s="20"/>
    </row>
    <row r="435" spans="1:12" ht="25.5" customHeight="1" x14ac:dyDescent="0.25">
      <c r="A435" s="17">
        <v>434</v>
      </c>
      <c r="B435" s="72" t="s">
        <v>846</v>
      </c>
      <c r="C435" s="23">
        <v>1</v>
      </c>
      <c r="D435" s="23"/>
      <c r="E435" s="61" t="s">
        <v>847</v>
      </c>
      <c r="F435" s="24" t="s">
        <v>758</v>
      </c>
      <c r="G435" s="61" t="s">
        <v>660</v>
      </c>
      <c r="H435" s="27" t="s">
        <v>661</v>
      </c>
      <c r="I435" s="27" t="s">
        <v>661</v>
      </c>
      <c r="J435" s="69">
        <v>8</v>
      </c>
      <c r="K435" s="44" t="s">
        <v>114</v>
      </c>
      <c r="L435" s="20"/>
    </row>
    <row r="436" spans="1:12" ht="25.5" customHeight="1" x14ac:dyDescent="0.25">
      <c r="A436" s="17">
        <v>435</v>
      </c>
      <c r="B436" s="72" t="s">
        <v>848</v>
      </c>
      <c r="C436" s="23">
        <v>1</v>
      </c>
      <c r="D436" s="23"/>
      <c r="E436" s="61" t="s">
        <v>849</v>
      </c>
      <c r="F436" s="24" t="s">
        <v>758</v>
      </c>
      <c r="G436" s="61" t="s">
        <v>660</v>
      </c>
      <c r="H436" s="27" t="s">
        <v>661</v>
      </c>
      <c r="I436" s="27" t="s">
        <v>661</v>
      </c>
      <c r="J436" s="69">
        <v>8</v>
      </c>
      <c r="K436" s="44" t="s">
        <v>114</v>
      </c>
      <c r="L436" s="20"/>
    </row>
    <row r="437" spans="1:12" ht="25.5" customHeight="1" x14ac:dyDescent="0.25">
      <c r="A437" s="17">
        <v>436</v>
      </c>
      <c r="B437" s="72" t="s">
        <v>850</v>
      </c>
      <c r="C437" s="23"/>
      <c r="D437" s="23">
        <v>1</v>
      </c>
      <c r="E437" s="61" t="s">
        <v>851</v>
      </c>
      <c r="F437" s="24" t="s">
        <v>758</v>
      </c>
      <c r="G437" s="61" t="s">
        <v>660</v>
      </c>
      <c r="H437" s="27" t="s">
        <v>661</v>
      </c>
      <c r="I437" s="27" t="s">
        <v>661</v>
      </c>
      <c r="J437" s="69">
        <v>8</v>
      </c>
      <c r="K437" s="44" t="s">
        <v>114</v>
      </c>
      <c r="L437" s="20"/>
    </row>
    <row r="438" spans="1:12" ht="25.5" customHeight="1" x14ac:dyDescent="0.25">
      <c r="A438" s="17">
        <v>437</v>
      </c>
      <c r="B438" s="72" t="s">
        <v>852</v>
      </c>
      <c r="C438" s="23">
        <v>1</v>
      </c>
      <c r="D438" s="23"/>
      <c r="E438" s="61" t="s">
        <v>853</v>
      </c>
      <c r="F438" s="24" t="s">
        <v>758</v>
      </c>
      <c r="G438" s="61" t="s">
        <v>660</v>
      </c>
      <c r="H438" s="27" t="s">
        <v>661</v>
      </c>
      <c r="I438" s="27" t="s">
        <v>661</v>
      </c>
      <c r="J438" s="69">
        <v>8</v>
      </c>
      <c r="K438" s="44" t="s">
        <v>114</v>
      </c>
      <c r="L438" s="20"/>
    </row>
    <row r="439" spans="1:12" ht="25.5" customHeight="1" x14ac:dyDescent="0.25">
      <c r="A439" s="17">
        <v>438</v>
      </c>
      <c r="B439" s="72" t="s">
        <v>854</v>
      </c>
      <c r="C439" s="23">
        <v>1</v>
      </c>
      <c r="D439" s="23"/>
      <c r="E439" s="61" t="s">
        <v>855</v>
      </c>
      <c r="F439" s="24" t="s">
        <v>856</v>
      </c>
      <c r="G439" s="61" t="s">
        <v>660</v>
      </c>
      <c r="H439" s="27" t="s">
        <v>661</v>
      </c>
      <c r="I439" s="27" t="s">
        <v>661</v>
      </c>
      <c r="J439" s="69">
        <v>8</v>
      </c>
      <c r="K439" s="44" t="s">
        <v>114</v>
      </c>
      <c r="L439" s="20"/>
    </row>
    <row r="440" spans="1:12" ht="25.5" customHeight="1" x14ac:dyDescent="0.25">
      <c r="A440" s="17">
        <v>439</v>
      </c>
      <c r="B440" s="72" t="s">
        <v>857</v>
      </c>
      <c r="C440" s="23"/>
      <c r="D440" s="23">
        <v>1</v>
      </c>
      <c r="E440" s="61" t="s">
        <v>858</v>
      </c>
      <c r="F440" s="24" t="s">
        <v>856</v>
      </c>
      <c r="G440" s="61" t="s">
        <v>660</v>
      </c>
      <c r="H440" s="27" t="s">
        <v>661</v>
      </c>
      <c r="I440" s="27" t="s">
        <v>661</v>
      </c>
      <c r="J440" s="69">
        <v>8</v>
      </c>
      <c r="K440" s="44" t="s">
        <v>114</v>
      </c>
      <c r="L440" s="20"/>
    </row>
    <row r="441" spans="1:12" ht="25.5" customHeight="1" x14ac:dyDescent="0.25">
      <c r="A441" s="17">
        <v>440</v>
      </c>
      <c r="B441" s="72" t="s">
        <v>859</v>
      </c>
      <c r="C441" s="23">
        <v>1</v>
      </c>
      <c r="D441" s="23"/>
      <c r="E441" s="61" t="s">
        <v>860</v>
      </c>
      <c r="F441" s="24" t="s">
        <v>856</v>
      </c>
      <c r="G441" s="61" t="s">
        <v>660</v>
      </c>
      <c r="H441" s="27" t="s">
        <v>661</v>
      </c>
      <c r="I441" s="27" t="s">
        <v>661</v>
      </c>
      <c r="J441" s="69">
        <v>8</v>
      </c>
      <c r="K441" s="44" t="s">
        <v>114</v>
      </c>
      <c r="L441" s="20"/>
    </row>
    <row r="442" spans="1:12" ht="25.5" customHeight="1" x14ac:dyDescent="0.25">
      <c r="A442" s="17">
        <v>441</v>
      </c>
      <c r="B442" s="72" t="s">
        <v>861</v>
      </c>
      <c r="C442" s="23"/>
      <c r="D442" s="23">
        <v>1</v>
      </c>
      <c r="E442" s="61" t="s">
        <v>862</v>
      </c>
      <c r="F442" s="24" t="s">
        <v>856</v>
      </c>
      <c r="G442" s="61" t="s">
        <v>660</v>
      </c>
      <c r="H442" s="27" t="s">
        <v>661</v>
      </c>
      <c r="I442" s="27" t="s">
        <v>661</v>
      </c>
      <c r="J442" s="69">
        <v>8</v>
      </c>
      <c r="K442" s="44" t="s">
        <v>114</v>
      </c>
      <c r="L442" s="20"/>
    </row>
    <row r="443" spans="1:12" ht="25.5" customHeight="1" x14ac:dyDescent="0.25">
      <c r="A443" s="17">
        <v>442</v>
      </c>
      <c r="B443" s="72" t="s">
        <v>863</v>
      </c>
      <c r="C443" s="23"/>
      <c r="D443" s="23">
        <v>1</v>
      </c>
      <c r="E443" s="61" t="s">
        <v>864</v>
      </c>
      <c r="F443" s="24" t="s">
        <v>856</v>
      </c>
      <c r="G443" s="61" t="s">
        <v>660</v>
      </c>
      <c r="H443" s="27" t="s">
        <v>661</v>
      </c>
      <c r="I443" s="27" t="s">
        <v>661</v>
      </c>
      <c r="J443" s="69">
        <v>8</v>
      </c>
      <c r="K443" s="44" t="s">
        <v>114</v>
      </c>
      <c r="L443" s="20"/>
    </row>
    <row r="444" spans="1:12" ht="25.5" customHeight="1" x14ac:dyDescent="0.25">
      <c r="A444" s="17">
        <v>443</v>
      </c>
      <c r="B444" s="72" t="s">
        <v>865</v>
      </c>
      <c r="C444" s="23"/>
      <c r="D444" s="23">
        <v>1</v>
      </c>
      <c r="E444" s="61" t="s">
        <v>866</v>
      </c>
      <c r="F444" s="24" t="s">
        <v>856</v>
      </c>
      <c r="G444" s="61" t="s">
        <v>660</v>
      </c>
      <c r="H444" s="27" t="s">
        <v>661</v>
      </c>
      <c r="I444" s="27" t="s">
        <v>661</v>
      </c>
      <c r="J444" s="69">
        <v>8</v>
      </c>
      <c r="K444" s="44" t="s">
        <v>114</v>
      </c>
      <c r="L444" s="20"/>
    </row>
    <row r="445" spans="1:12" ht="25.5" customHeight="1" x14ac:dyDescent="0.25">
      <c r="A445" s="17">
        <v>444</v>
      </c>
      <c r="B445" s="72" t="s">
        <v>867</v>
      </c>
      <c r="C445" s="23"/>
      <c r="D445" s="23">
        <v>1</v>
      </c>
      <c r="E445" s="61" t="s">
        <v>868</v>
      </c>
      <c r="F445" s="24" t="s">
        <v>869</v>
      </c>
      <c r="G445" s="61" t="s">
        <v>660</v>
      </c>
      <c r="H445" s="27" t="s">
        <v>661</v>
      </c>
      <c r="I445" s="27" t="s">
        <v>661</v>
      </c>
      <c r="J445" s="69">
        <v>8</v>
      </c>
      <c r="K445" s="44" t="s">
        <v>114</v>
      </c>
      <c r="L445" s="20"/>
    </row>
    <row r="446" spans="1:12" ht="25.5" customHeight="1" x14ac:dyDescent="0.25">
      <c r="A446" s="17">
        <v>445</v>
      </c>
      <c r="B446" s="72" t="s">
        <v>870</v>
      </c>
      <c r="C446" s="23">
        <v>1</v>
      </c>
      <c r="D446" s="23"/>
      <c r="E446" s="61" t="s">
        <v>871</v>
      </c>
      <c r="F446" s="24" t="s">
        <v>869</v>
      </c>
      <c r="G446" s="61" t="s">
        <v>660</v>
      </c>
      <c r="H446" s="27" t="s">
        <v>661</v>
      </c>
      <c r="I446" s="27" t="s">
        <v>661</v>
      </c>
      <c r="J446" s="69">
        <v>8</v>
      </c>
      <c r="K446" s="44" t="s">
        <v>114</v>
      </c>
      <c r="L446" s="20"/>
    </row>
    <row r="447" spans="1:12" ht="25.5" customHeight="1" x14ac:dyDescent="0.25">
      <c r="A447" s="17">
        <v>446</v>
      </c>
      <c r="B447" s="72" t="s">
        <v>872</v>
      </c>
      <c r="C447" s="23">
        <v>1</v>
      </c>
      <c r="D447" s="23"/>
      <c r="E447" s="61" t="s">
        <v>873</v>
      </c>
      <c r="F447" s="24" t="s">
        <v>869</v>
      </c>
      <c r="G447" s="61" t="s">
        <v>660</v>
      </c>
      <c r="H447" s="27" t="s">
        <v>661</v>
      </c>
      <c r="I447" s="27" t="s">
        <v>661</v>
      </c>
      <c r="J447" s="69">
        <v>8</v>
      </c>
      <c r="K447" s="44" t="s">
        <v>114</v>
      </c>
      <c r="L447" s="20"/>
    </row>
    <row r="448" spans="1:12" ht="25.5" customHeight="1" x14ac:dyDescent="0.25">
      <c r="A448" s="17">
        <v>447</v>
      </c>
      <c r="B448" s="72" t="s">
        <v>874</v>
      </c>
      <c r="C448" s="23"/>
      <c r="D448" s="23">
        <v>1</v>
      </c>
      <c r="E448" s="61" t="s">
        <v>875</v>
      </c>
      <c r="F448" s="24" t="s">
        <v>869</v>
      </c>
      <c r="G448" s="61" t="s">
        <v>660</v>
      </c>
      <c r="H448" s="27" t="s">
        <v>661</v>
      </c>
      <c r="I448" s="27" t="s">
        <v>661</v>
      </c>
      <c r="J448" s="69">
        <v>8</v>
      </c>
      <c r="K448" s="44" t="s">
        <v>114</v>
      </c>
      <c r="L448" s="20"/>
    </row>
    <row r="449" spans="1:12" ht="25.5" customHeight="1" x14ac:dyDescent="0.25">
      <c r="A449" s="17">
        <v>448</v>
      </c>
      <c r="B449" s="72" t="s">
        <v>876</v>
      </c>
      <c r="C449" s="23"/>
      <c r="D449" s="23">
        <v>1</v>
      </c>
      <c r="E449" s="61" t="s">
        <v>877</v>
      </c>
      <c r="F449" s="24" t="s">
        <v>869</v>
      </c>
      <c r="G449" s="61" t="s">
        <v>660</v>
      </c>
      <c r="H449" s="27" t="s">
        <v>661</v>
      </c>
      <c r="I449" s="27" t="s">
        <v>661</v>
      </c>
      <c r="J449" s="69">
        <v>8</v>
      </c>
      <c r="K449" s="44" t="s">
        <v>114</v>
      </c>
      <c r="L449" s="20"/>
    </row>
    <row r="450" spans="1:12" ht="25.5" customHeight="1" x14ac:dyDescent="0.25">
      <c r="A450" s="17">
        <v>449</v>
      </c>
      <c r="B450" s="72" t="s">
        <v>878</v>
      </c>
      <c r="C450" s="23"/>
      <c r="D450" s="23">
        <v>1</v>
      </c>
      <c r="E450" s="61" t="s">
        <v>879</v>
      </c>
      <c r="F450" s="24" t="s">
        <v>869</v>
      </c>
      <c r="G450" s="61" t="s">
        <v>660</v>
      </c>
      <c r="H450" s="27" t="s">
        <v>661</v>
      </c>
      <c r="I450" s="27" t="s">
        <v>661</v>
      </c>
      <c r="J450" s="69">
        <v>8</v>
      </c>
      <c r="K450" s="44" t="s">
        <v>114</v>
      </c>
      <c r="L450" s="20"/>
    </row>
    <row r="451" spans="1:12" ht="25.5" customHeight="1" x14ac:dyDescent="0.25">
      <c r="A451" s="17">
        <v>450</v>
      </c>
      <c r="B451" s="72" t="s">
        <v>880</v>
      </c>
      <c r="C451" s="23"/>
      <c r="D451" s="23">
        <v>1</v>
      </c>
      <c r="E451" s="61" t="s">
        <v>726</v>
      </c>
      <c r="F451" s="24" t="s">
        <v>869</v>
      </c>
      <c r="G451" s="61" t="s">
        <v>660</v>
      </c>
      <c r="H451" s="27" t="s">
        <v>661</v>
      </c>
      <c r="I451" s="27" t="s">
        <v>661</v>
      </c>
      <c r="J451" s="69">
        <v>8</v>
      </c>
      <c r="K451" s="44" t="s">
        <v>114</v>
      </c>
      <c r="L451" s="20"/>
    </row>
    <row r="452" spans="1:12" ht="25.5" customHeight="1" x14ac:dyDescent="0.25">
      <c r="A452" s="17">
        <v>451</v>
      </c>
      <c r="B452" s="72" t="s">
        <v>881</v>
      </c>
      <c r="C452" s="23">
        <v>1</v>
      </c>
      <c r="D452" s="23"/>
      <c r="E452" s="61" t="s">
        <v>882</v>
      </c>
      <c r="F452" s="24" t="s">
        <v>869</v>
      </c>
      <c r="G452" s="61" t="s">
        <v>660</v>
      </c>
      <c r="H452" s="27" t="s">
        <v>661</v>
      </c>
      <c r="I452" s="27" t="s">
        <v>661</v>
      </c>
      <c r="J452" s="69">
        <v>8</v>
      </c>
      <c r="K452" s="44" t="s">
        <v>114</v>
      </c>
      <c r="L452" s="20"/>
    </row>
    <row r="453" spans="1:12" ht="25.5" customHeight="1" x14ac:dyDescent="0.25">
      <c r="A453" s="17">
        <v>452</v>
      </c>
      <c r="B453" s="37" t="s">
        <v>885</v>
      </c>
      <c r="C453" s="27"/>
      <c r="D453" s="27">
        <v>1</v>
      </c>
      <c r="E453" s="64" t="s">
        <v>886</v>
      </c>
      <c r="F453" s="27" t="s">
        <v>869</v>
      </c>
      <c r="G453" s="37" t="s">
        <v>660</v>
      </c>
      <c r="H453" s="27" t="s">
        <v>887</v>
      </c>
      <c r="I453" s="27" t="s">
        <v>887</v>
      </c>
      <c r="J453" s="69">
        <v>8</v>
      </c>
      <c r="K453" s="44" t="s">
        <v>114</v>
      </c>
      <c r="L453" s="20"/>
    </row>
    <row r="454" spans="1:12" ht="25.5" customHeight="1" x14ac:dyDescent="0.25">
      <c r="A454" s="17">
        <v>453</v>
      </c>
      <c r="B454" s="37" t="s">
        <v>888</v>
      </c>
      <c r="C454" s="27"/>
      <c r="D454" s="27">
        <v>1</v>
      </c>
      <c r="E454" s="64" t="s">
        <v>889</v>
      </c>
      <c r="F454" s="27" t="s">
        <v>869</v>
      </c>
      <c r="G454" s="37" t="s">
        <v>660</v>
      </c>
      <c r="H454" s="27" t="s">
        <v>887</v>
      </c>
      <c r="I454" s="27" t="s">
        <v>887</v>
      </c>
      <c r="J454" s="69">
        <v>8</v>
      </c>
      <c r="K454" s="44" t="s">
        <v>114</v>
      </c>
      <c r="L454" s="20"/>
    </row>
    <row r="455" spans="1:12" ht="25.5" customHeight="1" x14ac:dyDescent="0.25">
      <c r="A455" s="17">
        <v>454</v>
      </c>
      <c r="B455" s="37" t="s">
        <v>890</v>
      </c>
      <c r="C455" s="27"/>
      <c r="D455" s="27">
        <v>1</v>
      </c>
      <c r="E455" s="64" t="s">
        <v>891</v>
      </c>
      <c r="F455" s="27" t="s">
        <v>869</v>
      </c>
      <c r="G455" s="37" t="s">
        <v>660</v>
      </c>
      <c r="H455" s="27" t="s">
        <v>887</v>
      </c>
      <c r="I455" s="27" t="s">
        <v>887</v>
      </c>
      <c r="J455" s="69">
        <v>8</v>
      </c>
      <c r="K455" s="44" t="s">
        <v>114</v>
      </c>
      <c r="L455" s="20"/>
    </row>
    <row r="456" spans="1:12" ht="25.5" customHeight="1" x14ac:dyDescent="0.25">
      <c r="A456" s="17">
        <v>455</v>
      </c>
      <c r="B456" s="37" t="s">
        <v>892</v>
      </c>
      <c r="C456" s="27"/>
      <c r="D456" s="27">
        <v>1</v>
      </c>
      <c r="E456" s="64" t="s">
        <v>893</v>
      </c>
      <c r="F456" s="27" t="s">
        <v>869</v>
      </c>
      <c r="G456" s="37" t="s">
        <v>660</v>
      </c>
      <c r="H456" s="27" t="s">
        <v>887</v>
      </c>
      <c r="I456" s="27" t="s">
        <v>887</v>
      </c>
      <c r="J456" s="69">
        <v>8</v>
      </c>
      <c r="K456" s="44" t="s">
        <v>114</v>
      </c>
      <c r="L456" s="20"/>
    </row>
    <row r="457" spans="1:12" ht="25.5" customHeight="1" x14ac:dyDescent="0.25">
      <c r="A457" s="17">
        <v>456</v>
      </c>
      <c r="B457" s="37" t="s">
        <v>894</v>
      </c>
      <c r="C457" s="27">
        <v>1</v>
      </c>
      <c r="D457" s="27"/>
      <c r="E457" s="64" t="s">
        <v>895</v>
      </c>
      <c r="F457" s="27" t="s">
        <v>869</v>
      </c>
      <c r="G457" s="37" t="s">
        <v>660</v>
      </c>
      <c r="H457" s="27" t="s">
        <v>887</v>
      </c>
      <c r="I457" s="27" t="s">
        <v>887</v>
      </c>
      <c r="J457" s="69">
        <v>8</v>
      </c>
      <c r="K457" s="44" t="s">
        <v>114</v>
      </c>
      <c r="L457" s="20"/>
    </row>
    <row r="458" spans="1:12" ht="25.5" customHeight="1" x14ac:dyDescent="0.25">
      <c r="A458" s="17">
        <v>457</v>
      </c>
      <c r="B458" s="37" t="s">
        <v>896</v>
      </c>
      <c r="C458" s="27">
        <v>1</v>
      </c>
      <c r="D458" s="27"/>
      <c r="E458" s="64" t="s">
        <v>897</v>
      </c>
      <c r="F458" s="27" t="s">
        <v>869</v>
      </c>
      <c r="G458" s="37" t="s">
        <v>660</v>
      </c>
      <c r="H458" s="27" t="s">
        <v>887</v>
      </c>
      <c r="I458" s="27" t="s">
        <v>887</v>
      </c>
      <c r="J458" s="69">
        <v>8</v>
      </c>
      <c r="K458" s="44" t="s">
        <v>114</v>
      </c>
      <c r="L458" s="20"/>
    </row>
    <row r="459" spans="1:12" ht="25.5" customHeight="1" x14ac:dyDescent="0.25">
      <c r="A459" s="17">
        <v>458</v>
      </c>
      <c r="B459" s="37" t="s">
        <v>898</v>
      </c>
      <c r="C459" s="27"/>
      <c r="D459" s="27">
        <v>1</v>
      </c>
      <c r="E459" s="64" t="s">
        <v>899</v>
      </c>
      <c r="F459" s="27" t="s">
        <v>869</v>
      </c>
      <c r="G459" s="37" t="s">
        <v>660</v>
      </c>
      <c r="H459" s="27" t="s">
        <v>887</v>
      </c>
      <c r="I459" s="27" t="s">
        <v>887</v>
      </c>
      <c r="J459" s="69">
        <v>8</v>
      </c>
      <c r="K459" s="44" t="s">
        <v>114</v>
      </c>
      <c r="L459" s="20"/>
    </row>
    <row r="460" spans="1:12" ht="25.5" customHeight="1" x14ac:dyDescent="0.25">
      <c r="A460" s="17">
        <v>459</v>
      </c>
      <c r="B460" s="37" t="s">
        <v>900</v>
      </c>
      <c r="C460" s="27"/>
      <c r="D460" s="27">
        <v>1</v>
      </c>
      <c r="E460" s="64" t="s">
        <v>901</v>
      </c>
      <c r="F460" s="27" t="s">
        <v>869</v>
      </c>
      <c r="G460" s="37" t="s">
        <v>660</v>
      </c>
      <c r="H460" s="27" t="s">
        <v>887</v>
      </c>
      <c r="I460" s="27" t="s">
        <v>887</v>
      </c>
      <c r="J460" s="69">
        <v>8</v>
      </c>
      <c r="K460" s="44" t="s">
        <v>114</v>
      </c>
      <c r="L460" s="20"/>
    </row>
    <row r="461" spans="1:12" ht="25.5" customHeight="1" x14ac:dyDescent="0.25">
      <c r="A461" s="17">
        <v>460</v>
      </c>
      <c r="B461" s="37" t="s">
        <v>902</v>
      </c>
      <c r="C461" s="27"/>
      <c r="D461" s="27">
        <v>1</v>
      </c>
      <c r="E461" s="64" t="s">
        <v>903</v>
      </c>
      <c r="F461" s="27" t="s">
        <v>869</v>
      </c>
      <c r="G461" s="37" t="s">
        <v>660</v>
      </c>
      <c r="H461" s="27" t="s">
        <v>887</v>
      </c>
      <c r="I461" s="27" t="s">
        <v>887</v>
      </c>
      <c r="J461" s="69">
        <v>8</v>
      </c>
      <c r="K461" s="44" t="s">
        <v>114</v>
      </c>
      <c r="L461" s="20"/>
    </row>
    <row r="462" spans="1:12" ht="25.5" customHeight="1" x14ac:dyDescent="0.25">
      <c r="A462" s="17">
        <v>461</v>
      </c>
      <c r="B462" s="37" t="s">
        <v>904</v>
      </c>
      <c r="C462" s="27"/>
      <c r="D462" s="27">
        <v>1</v>
      </c>
      <c r="E462" s="64" t="s">
        <v>905</v>
      </c>
      <c r="F462" s="27" t="s">
        <v>869</v>
      </c>
      <c r="G462" s="37" t="s">
        <v>660</v>
      </c>
      <c r="H462" s="27" t="s">
        <v>887</v>
      </c>
      <c r="I462" s="27" t="s">
        <v>887</v>
      </c>
      <c r="J462" s="69">
        <v>8</v>
      </c>
      <c r="K462" s="44" t="s">
        <v>114</v>
      </c>
      <c r="L462" s="20"/>
    </row>
    <row r="463" spans="1:12" ht="25.5" customHeight="1" x14ac:dyDescent="0.25">
      <c r="A463" s="17">
        <v>462</v>
      </c>
      <c r="B463" s="37" t="s">
        <v>906</v>
      </c>
      <c r="C463" s="27"/>
      <c r="D463" s="27">
        <v>1</v>
      </c>
      <c r="E463" s="64" t="s">
        <v>907</v>
      </c>
      <c r="F463" s="27" t="s">
        <v>761</v>
      </c>
      <c r="G463" s="37" t="s">
        <v>660</v>
      </c>
      <c r="H463" s="27" t="s">
        <v>887</v>
      </c>
      <c r="I463" s="27" t="s">
        <v>887</v>
      </c>
      <c r="J463" s="69">
        <v>8</v>
      </c>
      <c r="K463" s="44" t="s">
        <v>114</v>
      </c>
      <c r="L463" s="20"/>
    </row>
    <row r="464" spans="1:12" ht="25.5" customHeight="1" x14ac:dyDescent="0.25">
      <c r="A464" s="17">
        <v>463</v>
      </c>
      <c r="B464" s="37" t="s">
        <v>908</v>
      </c>
      <c r="C464" s="27"/>
      <c r="D464" s="27">
        <v>1</v>
      </c>
      <c r="E464" s="64" t="s">
        <v>909</v>
      </c>
      <c r="F464" s="27" t="s">
        <v>761</v>
      </c>
      <c r="G464" s="37" t="s">
        <v>660</v>
      </c>
      <c r="H464" s="27" t="s">
        <v>887</v>
      </c>
      <c r="I464" s="27" t="s">
        <v>887</v>
      </c>
      <c r="J464" s="69">
        <v>8</v>
      </c>
      <c r="K464" s="44" t="s">
        <v>114</v>
      </c>
      <c r="L464" s="20"/>
    </row>
    <row r="465" spans="1:18" ht="25.5" customHeight="1" x14ac:dyDescent="0.25">
      <c r="A465" s="17">
        <v>464</v>
      </c>
      <c r="B465" s="37" t="s">
        <v>910</v>
      </c>
      <c r="C465" s="27"/>
      <c r="D465" s="27">
        <v>1</v>
      </c>
      <c r="E465" s="64" t="s">
        <v>911</v>
      </c>
      <c r="F465" s="27" t="s">
        <v>761</v>
      </c>
      <c r="G465" s="37" t="s">
        <v>660</v>
      </c>
      <c r="H465" s="27" t="s">
        <v>887</v>
      </c>
      <c r="I465" s="27" t="s">
        <v>887</v>
      </c>
      <c r="J465" s="69">
        <v>8</v>
      </c>
      <c r="K465" s="44" t="s">
        <v>114</v>
      </c>
      <c r="L465" s="20"/>
    </row>
    <row r="466" spans="1:18" ht="25.5" customHeight="1" x14ac:dyDescent="0.25">
      <c r="A466" s="17">
        <v>465</v>
      </c>
      <c r="B466" s="37" t="s">
        <v>912</v>
      </c>
      <c r="C466" s="27"/>
      <c r="D466" s="27">
        <v>1</v>
      </c>
      <c r="E466" s="64" t="s">
        <v>913</v>
      </c>
      <c r="F466" s="27" t="s">
        <v>761</v>
      </c>
      <c r="G466" s="37" t="s">
        <v>660</v>
      </c>
      <c r="H466" s="27" t="s">
        <v>887</v>
      </c>
      <c r="I466" s="27" t="s">
        <v>887</v>
      </c>
      <c r="J466" s="69">
        <v>8</v>
      </c>
      <c r="K466" s="44" t="s">
        <v>114</v>
      </c>
      <c r="L466" s="20"/>
    </row>
    <row r="467" spans="1:18" ht="25.5" customHeight="1" x14ac:dyDescent="0.25">
      <c r="A467" s="17">
        <v>466</v>
      </c>
      <c r="B467" s="37" t="s">
        <v>382</v>
      </c>
      <c r="C467" s="27"/>
      <c r="D467" s="27">
        <v>1</v>
      </c>
      <c r="E467" s="64" t="s">
        <v>914</v>
      </c>
      <c r="F467" s="27" t="s">
        <v>761</v>
      </c>
      <c r="G467" s="37" t="s">
        <v>660</v>
      </c>
      <c r="H467" s="27" t="s">
        <v>887</v>
      </c>
      <c r="I467" s="27" t="s">
        <v>887</v>
      </c>
      <c r="J467" s="69">
        <v>8</v>
      </c>
      <c r="K467" s="44" t="s">
        <v>114</v>
      </c>
      <c r="L467" s="20"/>
    </row>
    <row r="468" spans="1:18" ht="25.5" customHeight="1" x14ac:dyDescent="0.25">
      <c r="A468" s="17">
        <v>467</v>
      </c>
      <c r="B468" s="37" t="s">
        <v>916</v>
      </c>
      <c r="C468" s="27"/>
      <c r="D468" s="27">
        <v>1</v>
      </c>
      <c r="E468" s="64" t="s">
        <v>915</v>
      </c>
      <c r="F468" s="27" t="s">
        <v>761</v>
      </c>
      <c r="G468" s="37" t="s">
        <v>660</v>
      </c>
      <c r="H468" s="27" t="s">
        <v>887</v>
      </c>
      <c r="I468" s="27" t="s">
        <v>887</v>
      </c>
      <c r="J468" s="69">
        <v>8</v>
      </c>
      <c r="K468" s="44" t="s">
        <v>114</v>
      </c>
      <c r="L468" s="20"/>
    </row>
    <row r="469" spans="1:18" ht="25.5" customHeight="1" x14ac:dyDescent="0.25">
      <c r="A469" s="17">
        <v>468</v>
      </c>
      <c r="B469" s="37" t="s">
        <v>917</v>
      </c>
      <c r="C469" s="27"/>
      <c r="D469" s="27">
        <v>1</v>
      </c>
      <c r="E469" s="64" t="s">
        <v>918</v>
      </c>
      <c r="F469" s="27" t="s">
        <v>761</v>
      </c>
      <c r="G469" s="37" t="s">
        <v>660</v>
      </c>
      <c r="H469" s="27" t="s">
        <v>887</v>
      </c>
      <c r="I469" s="27" t="s">
        <v>887</v>
      </c>
      <c r="J469" s="69">
        <v>8</v>
      </c>
      <c r="K469" s="44" t="s">
        <v>114</v>
      </c>
      <c r="L469" s="20"/>
    </row>
    <row r="470" spans="1:18" ht="25.5" customHeight="1" x14ac:dyDescent="0.25">
      <c r="A470" s="17">
        <v>469</v>
      </c>
      <c r="B470" s="37" t="s">
        <v>919</v>
      </c>
      <c r="C470" s="27"/>
      <c r="D470" s="27">
        <v>1</v>
      </c>
      <c r="E470" s="64" t="s">
        <v>920</v>
      </c>
      <c r="F470" s="27" t="s">
        <v>761</v>
      </c>
      <c r="G470" s="37" t="s">
        <v>660</v>
      </c>
      <c r="H470" s="27" t="s">
        <v>887</v>
      </c>
      <c r="I470" s="27" t="s">
        <v>887</v>
      </c>
      <c r="J470" s="69">
        <v>8</v>
      </c>
      <c r="K470" s="44" t="s">
        <v>114</v>
      </c>
      <c r="L470" s="20"/>
    </row>
    <row r="471" spans="1:18" s="30" customFormat="1" ht="25.5" customHeight="1" x14ac:dyDescent="0.25">
      <c r="A471" s="17">
        <v>470</v>
      </c>
      <c r="B471" s="37" t="s">
        <v>921</v>
      </c>
      <c r="C471" s="27"/>
      <c r="D471" s="27">
        <v>1</v>
      </c>
      <c r="E471" s="64" t="s">
        <v>922</v>
      </c>
      <c r="F471" s="27" t="s">
        <v>761</v>
      </c>
      <c r="G471" s="37" t="s">
        <v>660</v>
      </c>
      <c r="H471" s="27" t="s">
        <v>887</v>
      </c>
      <c r="I471" s="27" t="s">
        <v>887</v>
      </c>
      <c r="J471" s="69">
        <v>8</v>
      </c>
      <c r="K471" s="44" t="s">
        <v>114</v>
      </c>
      <c r="L471" s="20"/>
      <c r="M471" s="56"/>
      <c r="N471" s="56"/>
      <c r="O471" s="56"/>
      <c r="P471" s="56"/>
      <c r="Q471" s="56"/>
      <c r="R471" s="50"/>
    </row>
    <row r="472" spans="1:18" ht="25.5" customHeight="1" x14ac:dyDescent="0.25">
      <c r="A472" s="17">
        <v>471</v>
      </c>
      <c r="B472" s="37" t="s">
        <v>923</v>
      </c>
      <c r="C472" s="27"/>
      <c r="D472" s="27">
        <v>1</v>
      </c>
      <c r="E472" s="64" t="s">
        <v>924</v>
      </c>
      <c r="F472" s="27" t="s">
        <v>761</v>
      </c>
      <c r="G472" s="37" t="s">
        <v>660</v>
      </c>
      <c r="H472" s="27" t="s">
        <v>887</v>
      </c>
      <c r="I472" s="27" t="s">
        <v>887</v>
      </c>
      <c r="J472" s="69">
        <v>8</v>
      </c>
      <c r="K472" s="44" t="s">
        <v>114</v>
      </c>
      <c r="L472" s="20"/>
    </row>
    <row r="473" spans="1:18" ht="25.5" customHeight="1" x14ac:dyDescent="0.25">
      <c r="A473" s="17">
        <v>472</v>
      </c>
      <c r="B473" s="37" t="s">
        <v>925</v>
      </c>
      <c r="C473" s="27">
        <v>1</v>
      </c>
      <c r="D473" s="27"/>
      <c r="E473" s="64" t="s">
        <v>926</v>
      </c>
      <c r="F473" s="27" t="s">
        <v>761</v>
      </c>
      <c r="G473" s="37" t="s">
        <v>660</v>
      </c>
      <c r="H473" s="27" t="s">
        <v>887</v>
      </c>
      <c r="I473" s="27" t="s">
        <v>887</v>
      </c>
      <c r="J473" s="69">
        <v>8</v>
      </c>
      <c r="K473" s="44" t="s">
        <v>114</v>
      </c>
      <c r="L473" s="20"/>
    </row>
    <row r="474" spans="1:18" ht="25.5" customHeight="1" x14ac:dyDescent="0.25">
      <c r="A474" s="17">
        <v>473</v>
      </c>
      <c r="B474" s="37" t="s">
        <v>927</v>
      </c>
      <c r="C474" s="27"/>
      <c r="D474" s="27">
        <v>1</v>
      </c>
      <c r="E474" s="64" t="s">
        <v>928</v>
      </c>
      <c r="F474" s="27" t="s">
        <v>761</v>
      </c>
      <c r="G474" s="37" t="s">
        <v>660</v>
      </c>
      <c r="H474" s="27" t="s">
        <v>887</v>
      </c>
      <c r="I474" s="27" t="s">
        <v>887</v>
      </c>
      <c r="J474" s="69">
        <v>8</v>
      </c>
      <c r="K474" s="44" t="s">
        <v>114</v>
      </c>
      <c r="L474" s="20"/>
    </row>
    <row r="475" spans="1:18" ht="25.5" customHeight="1" x14ac:dyDescent="0.25">
      <c r="A475" s="17">
        <v>474</v>
      </c>
      <c r="B475" s="37" t="s">
        <v>93</v>
      </c>
      <c r="C475" s="27"/>
      <c r="D475" s="27">
        <v>1</v>
      </c>
      <c r="E475" s="64" t="s">
        <v>929</v>
      </c>
      <c r="F475" s="27" t="s">
        <v>761</v>
      </c>
      <c r="G475" s="37" t="s">
        <v>660</v>
      </c>
      <c r="H475" s="27" t="s">
        <v>887</v>
      </c>
      <c r="I475" s="27" t="s">
        <v>887</v>
      </c>
      <c r="J475" s="69">
        <v>8</v>
      </c>
      <c r="K475" s="44" t="s">
        <v>114</v>
      </c>
      <c r="L475" s="20"/>
    </row>
    <row r="476" spans="1:18" ht="25.5" customHeight="1" x14ac:dyDescent="0.25">
      <c r="A476" s="17">
        <v>475</v>
      </c>
      <c r="B476" s="37" t="s">
        <v>930</v>
      </c>
      <c r="C476" s="27">
        <v>1</v>
      </c>
      <c r="D476" s="27"/>
      <c r="E476" s="64" t="s">
        <v>931</v>
      </c>
      <c r="F476" s="27" t="s">
        <v>761</v>
      </c>
      <c r="G476" s="37" t="s">
        <v>660</v>
      </c>
      <c r="H476" s="27" t="s">
        <v>887</v>
      </c>
      <c r="I476" s="27" t="s">
        <v>887</v>
      </c>
      <c r="J476" s="69">
        <v>8</v>
      </c>
      <c r="K476" s="44" t="s">
        <v>114</v>
      </c>
      <c r="L476" s="20"/>
    </row>
    <row r="477" spans="1:18" ht="25.5" customHeight="1" x14ac:dyDescent="0.25">
      <c r="A477" s="17">
        <v>476</v>
      </c>
      <c r="B477" s="37" t="s">
        <v>932</v>
      </c>
      <c r="C477" s="27">
        <v>1</v>
      </c>
      <c r="D477" s="27"/>
      <c r="E477" s="64" t="s">
        <v>933</v>
      </c>
      <c r="F477" s="27" t="s">
        <v>761</v>
      </c>
      <c r="G477" s="37" t="s">
        <v>660</v>
      </c>
      <c r="H477" s="27" t="s">
        <v>887</v>
      </c>
      <c r="I477" s="27" t="s">
        <v>887</v>
      </c>
      <c r="J477" s="69">
        <v>8</v>
      </c>
      <c r="K477" s="44" t="s">
        <v>114</v>
      </c>
      <c r="L477" s="20"/>
    </row>
    <row r="478" spans="1:18" ht="25.5" customHeight="1" x14ac:dyDescent="0.25">
      <c r="A478" s="17">
        <v>477</v>
      </c>
      <c r="B478" s="37" t="s">
        <v>934</v>
      </c>
      <c r="C478" s="27"/>
      <c r="D478" s="27">
        <v>1</v>
      </c>
      <c r="E478" s="64" t="s">
        <v>935</v>
      </c>
      <c r="F478" s="27" t="s">
        <v>761</v>
      </c>
      <c r="G478" s="37" t="s">
        <v>660</v>
      </c>
      <c r="H478" s="27" t="s">
        <v>887</v>
      </c>
      <c r="I478" s="27" t="s">
        <v>887</v>
      </c>
      <c r="J478" s="69">
        <v>8</v>
      </c>
      <c r="K478" s="44" t="s">
        <v>114</v>
      </c>
      <c r="L478" s="20"/>
    </row>
    <row r="479" spans="1:18" ht="25.5" customHeight="1" x14ac:dyDescent="0.25">
      <c r="A479" s="17">
        <v>478</v>
      </c>
      <c r="B479" s="37" t="s">
        <v>936</v>
      </c>
      <c r="C479" s="27">
        <v>1</v>
      </c>
      <c r="D479" s="27"/>
      <c r="E479" s="64" t="s">
        <v>937</v>
      </c>
      <c r="F479" s="27" t="s">
        <v>761</v>
      </c>
      <c r="G479" s="37" t="s">
        <v>660</v>
      </c>
      <c r="H479" s="27" t="s">
        <v>887</v>
      </c>
      <c r="I479" s="27" t="s">
        <v>887</v>
      </c>
      <c r="J479" s="69">
        <v>8</v>
      </c>
      <c r="K479" s="44" t="s">
        <v>114</v>
      </c>
      <c r="L479" s="20"/>
    </row>
    <row r="480" spans="1:18" ht="25.5" customHeight="1" x14ac:dyDescent="0.25">
      <c r="A480" s="17">
        <v>479</v>
      </c>
      <c r="B480" s="37" t="s">
        <v>938</v>
      </c>
      <c r="C480" s="27"/>
      <c r="D480" s="27">
        <v>1</v>
      </c>
      <c r="E480" s="64" t="s">
        <v>939</v>
      </c>
      <c r="F480" s="27" t="s">
        <v>758</v>
      </c>
      <c r="G480" s="37" t="s">
        <v>660</v>
      </c>
      <c r="H480" s="27" t="s">
        <v>887</v>
      </c>
      <c r="I480" s="27" t="s">
        <v>887</v>
      </c>
      <c r="J480" s="69">
        <v>8</v>
      </c>
      <c r="K480" s="44" t="s">
        <v>114</v>
      </c>
      <c r="L480" s="20"/>
    </row>
    <row r="481" spans="1:18" ht="25.5" customHeight="1" x14ac:dyDescent="0.25">
      <c r="A481" s="17">
        <v>480</v>
      </c>
      <c r="B481" s="37" t="s">
        <v>940</v>
      </c>
      <c r="C481" s="27"/>
      <c r="D481" s="27">
        <v>1</v>
      </c>
      <c r="E481" s="64" t="s">
        <v>941</v>
      </c>
      <c r="F481" s="27" t="s">
        <v>758</v>
      </c>
      <c r="G481" s="37" t="s">
        <v>660</v>
      </c>
      <c r="H481" s="27" t="s">
        <v>887</v>
      </c>
      <c r="I481" s="27" t="s">
        <v>887</v>
      </c>
      <c r="J481" s="69">
        <v>8</v>
      </c>
      <c r="K481" s="44" t="s">
        <v>114</v>
      </c>
      <c r="L481" s="20"/>
    </row>
    <row r="482" spans="1:18" ht="25.5" customHeight="1" x14ac:dyDescent="0.25">
      <c r="A482" s="17">
        <v>481</v>
      </c>
      <c r="B482" s="37" t="s">
        <v>942</v>
      </c>
      <c r="C482" s="27"/>
      <c r="D482" s="27">
        <v>1</v>
      </c>
      <c r="E482" s="64" t="s">
        <v>943</v>
      </c>
      <c r="F482" s="27" t="s">
        <v>758</v>
      </c>
      <c r="G482" s="37" t="s">
        <v>660</v>
      </c>
      <c r="H482" s="27" t="s">
        <v>887</v>
      </c>
      <c r="I482" s="27" t="s">
        <v>887</v>
      </c>
      <c r="J482" s="69">
        <v>8</v>
      </c>
      <c r="K482" s="44" t="s">
        <v>114</v>
      </c>
      <c r="L482" s="20"/>
    </row>
    <row r="483" spans="1:18" ht="25.5" customHeight="1" x14ac:dyDescent="0.25">
      <c r="A483" s="17">
        <v>482</v>
      </c>
      <c r="B483" s="37" t="s">
        <v>944</v>
      </c>
      <c r="C483" s="27"/>
      <c r="D483" s="27">
        <v>1</v>
      </c>
      <c r="E483" s="64" t="s">
        <v>945</v>
      </c>
      <c r="F483" s="27" t="s">
        <v>758</v>
      </c>
      <c r="G483" s="37" t="s">
        <v>660</v>
      </c>
      <c r="H483" s="27" t="s">
        <v>887</v>
      </c>
      <c r="I483" s="27" t="s">
        <v>887</v>
      </c>
      <c r="J483" s="69">
        <v>8</v>
      </c>
      <c r="K483" s="44" t="s">
        <v>114</v>
      </c>
      <c r="L483" s="20"/>
    </row>
    <row r="484" spans="1:18" ht="25.5" customHeight="1" x14ac:dyDescent="0.25">
      <c r="A484" s="17">
        <v>483</v>
      </c>
      <c r="B484" s="37" t="s">
        <v>946</v>
      </c>
      <c r="C484" s="27"/>
      <c r="D484" s="27">
        <v>1</v>
      </c>
      <c r="E484" s="64" t="s">
        <v>947</v>
      </c>
      <c r="F484" s="27" t="s">
        <v>758</v>
      </c>
      <c r="G484" s="37" t="s">
        <v>660</v>
      </c>
      <c r="H484" s="27" t="s">
        <v>887</v>
      </c>
      <c r="I484" s="27" t="s">
        <v>887</v>
      </c>
      <c r="J484" s="69">
        <v>8</v>
      </c>
      <c r="K484" s="44" t="s">
        <v>114</v>
      </c>
      <c r="L484" s="20"/>
    </row>
    <row r="485" spans="1:18" ht="25.5" customHeight="1" x14ac:dyDescent="0.25">
      <c r="A485" s="17">
        <v>484</v>
      </c>
      <c r="B485" s="37" t="s">
        <v>948</v>
      </c>
      <c r="C485" s="27"/>
      <c r="D485" s="27">
        <v>1</v>
      </c>
      <c r="E485" s="64" t="s">
        <v>949</v>
      </c>
      <c r="F485" s="27" t="s">
        <v>758</v>
      </c>
      <c r="G485" s="37" t="s">
        <v>660</v>
      </c>
      <c r="H485" s="27" t="s">
        <v>887</v>
      </c>
      <c r="I485" s="27" t="s">
        <v>887</v>
      </c>
      <c r="J485" s="69">
        <v>8</v>
      </c>
      <c r="K485" s="44" t="s">
        <v>114</v>
      </c>
      <c r="L485" s="20"/>
    </row>
    <row r="486" spans="1:18" ht="25.5" customHeight="1" x14ac:dyDescent="0.25">
      <c r="A486" s="17">
        <v>485</v>
      </c>
      <c r="B486" s="44" t="s">
        <v>950</v>
      </c>
      <c r="C486" s="26"/>
      <c r="D486" s="26">
        <v>1</v>
      </c>
      <c r="E486" s="62" t="s">
        <v>951</v>
      </c>
      <c r="F486" s="42" t="s">
        <v>758</v>
      </c>
      <c r="G486" s="44" t="s">
        <v>660</v>
      </c>
      <c r="H486" s="27" t="s">
        <v>887</v>
      </c>
      <c r="I486" s="27" t="s">
        <v>887</v>
      </c>
      <c r="J486" s="69">
        <v>8</v>
      </c>
      <c r="K486" s="44" t="s">
        <v>114</v>
      </c>
      <c r="L486" s="20"/>
    </row>
    <row r="487" spans="1:18" ht="25.5" customHeight="1" x14ac:dyDescent="0.25">
      <c r="A487" s="17">
        <v>486</v>
      </c>
      <c r="B487" s="44" t="s">
        <v>1156</v>
      </c>
      <c r="C487" s="26"/>
      <c r="D487" s="26">
        <v>1</v>
      </c>
      <c r="E487" s="62" t="s">
        <v>952</v>
      </c>
      <c r="F487" s="42" t="s">
        <v>758</v>
      </c>
      <c r="G487" s="44" t="s">
        <v>660</v>
      </c>
      <c r="H487" s="27" t="s">
        <v>887</v>
      </c>
      <c r="I487" s="27" t="s">
        <v>887</v>
      </c>
      <c r="J487" s="69">
        <v>8</v>
      </c>
      <c r="K487" s="44" t="s">
        <v>114</v>
      </c>
      <c r="L487" s="20"/>
    </row>
    <row r="488" spans="1:18" ht="25.5" customHeight="1" x14ac:dyDescent="0.25">
      <c r="A488" s="17">
        <v>487</v>
      </c>
      <c r="B488" s="44" t="s">
        <v>953</v>
      </c>
      <c r="C488" s="26"/>
      <c r="D488" s="26">
        <v>1</v>
      </c>
      <c r="E488" s="62" t="s">
        <v>954</v>
      </c>
      <c r="F488" s="42" t="s">
        <v>659</v>
      </c>
      <c r="G488" s="44" t="s">
        <v>660</v>
      </c>
      <c r="H488" s="27" t="s">
        <v>887</v>
      </c>
      <c r="I488" s="27" t="s">
        <v>887</v>
      </c>
      <c r="J488" s="69">
        <v>8</v>
      </c>
      <c r="K488" s="44" t="s">
        <v>114</v>
      </c>
      <c r="L488" s="20"/>
    </row>
    <row r="489" spans="1:18" ht="25.5" customHeight="1" x14ac:dyDescent="0.25">
      <c r="A489" s="17">
        <v>488</v>
      </c>
      <c r="B489" s="44" t="s">
        <v>955</v>
      </c>
      <c r="C489" s="26"/>
      <c r="D489" s="26">
        <v>1</v>
      </c>
      <c r="E489" s="62" t="s">
        <v>956</v>
      </c>
      <c r="F489" s="42" t="s">
        <v>659</v>
      </c>
      <c r="G489" s="44" t="s">
        <v>660</v>
      </c>
      <c r="H489" s="27" t="s">
        <v>887</v>
      </c>
      <c r="I489" s="27" t="s">
        <v>887</v>
      </c>
      <c r="J489" s="69">
        <v>8</v>
      </c>
      <c r="K489" s="44" t="s">
        <v>114</v>
      </c>
      <c r="L489" s="20"/>
    </row>
    <row r="490" spans="1:18" ht="25.5" customHeight="1" x14ac:dyDescent="0.25">
      <c r="A490" s="17">
        <v>489</v>
      </c>
      <c r="B490" s="44" t="s">
        <v>957</v>
      </c>
      <c r="C490" s="26"/>
      <c r="D490" s="26">
        <v>1</v>
      </c>
      <c r="E490" s="62" t="s">
        <v>958</v>
      </c>
      <c r="F490" s="42" t="s">
        <v>659</v>
      </c>
      <c r="G490" s="44" t="s">
        <v>660</v>
      </c>
      <c r="H490" s="27" t="s">
        <v>887</v>
      </c>
      <c r="I490" s="27" t="s">
        <v>887</v>
      </c>
      <c r="J490" s="69">
        <v>8</v>
      </c>
      <c r="K490" s="44" t="s">
        <v>114</v>
      </c>
      <c r="L490" s="20"/>
    </row>
    <row r="491" spans="1:18" s="30" customFormat="1" ht="25.5" customHeight="1" x14ac:dyDescent="0.25">
      <c r="A491" s="17">
        <v>490</v>
      </c>
      <c r="B491" s="44" t="s">
        <v>959</v>
      </c>
      <c r="C491" s="26">
        <v>1</v>
      </c>
      <c r="D491" s="26"/>
      <c r="E491" s="62" t="s">
        <v>1178</v>
      </c>
      <c r="F491" s="42" t="s">
        <v>659</v>
      </c>
      <c r="G491" s="44" t="s">
        <v>660</v>
      </c>
      <c r="H491" s="27" t="s">
        <v>887</v>
      </c>
      <c r="I491" s="27" t="s">
        <v>887</v>
      </c>
      <c r="J491" s="69">
        <v>8</v>
      </c>
      <c r="K491" s="44" t="s">
        <v>114</v>
      </c>
      <c r="L491" s="20"/>
      <c r="M491" s="56"/>
      <c r="N491" s="56"/>
      <c r="O491" s="56"/>
      <c r="P491" s="56"/>
      <c r="Q491" s="56"/>
      <c r="R491" s="50"/>
    </row>
    <row r="492" spans="1:18" ht="25.5" customHeight="1" x14ac:dyDescent="0.25">
      <c r="A492" s="17">
        <v>491</v>
      </c>
      <c r="B492" s="44" t="s">
        <v>960</v>
      </c>
      <c r="C492" s="26">
        <v>1</v>
      </c>
      <c r="D492" s="26"/>
      <c r="E492" s="62" t="s">
        <v>961</v>
      </c>
      <c r="F492" s="42" t="s">
        <v>659</v>
      </c>
      <c r="G492" s="44" t="s">
        <v>660</v>
      </c>
      <c r="H492" s="27" t="s">
        <v>887</v>
      </c>
      <c r="I492" s="27" t="s">
        <v>887</v>
      </c>
      <c r="J492" s="69">
        <v>8</v>
      </c>
      <c r="K492" s="44" t="s">
        <v>114</v>
      </c>
      <c r="L492" s="20"/>
    </row>
    <row r="493" spans="1:18" ht="25.5" customHeight="1" x14ac:dyDescent="0.25">
      <c r="A493" s="17">
        <v>492</v>
      </c>
      <c r="B493" s="44" t="s">
        <v>962</v>
      </c>
      <c r="C493" s="26"/>
      <c r="D493" s="26">
        <v>1</v>
      </c>
      <c r="E493" s="62" t="s">
        <v>963</v>
      </c>
      <c r="F493" s="42" t="s">
        <v>659</v>
      </c>
      <c r="G493" s="44" t="s">
        <v>660</v>
      </c>
      <c r="H493" s="27" t="s">
        <v>887</v>
      </c>
      <c r="I493" s="27" t="s">
        <v>887</v>
      </c>
      <c r="J493" s="69">
        <v>8</v>
      </c>
      <c r="K493" s="44" t="s">
        <v>114</v>
      </c>
      <c r="L493" s="20"/>
    </row>
    <row r="494" spans="1:18" ht="25.5" customHeight="1" x14ac:dyDescent="0.25">
      <c r="A494" s="17">
        <v>493</v>
      </c>
      <c r="B494" s="44" t="s">
        <v>964</v>
      </c>
      <c r="C494" s="26">
        <v>1</v>
      </c>
      <c r="D494" s="26"/>
      <c r="E494" s="62" t="s">
        <v>965</v>
      </c>
      <c r="F494" s="42" t="s">
        <v>659</v>
      </c>
      <c r="G494" s="44" t="s">
        <v>660</v>
      </c>
      <c r="H494" s="27" t="s">
        <v>887</v>
      </c>
      <c r="I494" s="27" t="s">
        <v>887</v>
      </c>
      <c r="J494" s="69">
        <v>8</v>
      </c>
      <c r="K494" s="44" t="s">
        <v>114</v>
      </c>
      <c r="L494" s="20"/>
    </row>
    <row r="495" spans="1:18" ht="25.5" customHeight="1" x14ac:dyDescent="0.25">
      <c r="A495" s="17">
        <v>494</v>
      </c>
      <c r="B495" s="44" t="s">
        <v>966</v>
      </c>
      <c r="C495" s="26">
        <v>1</v>
      </c>
      <c r="D495" s="26"/>
      <c r="E495" s="62" t="s">
        <v>967</v>
      </c>
      <c r="F495" s="42" t="s">
        <v>659</v>
      </c>
      <c r="G495" s="44" t="s">
        <v>660</v>
      </c>
      <c r="H495" s="27" t="s">
        <v>887</v>
      </c>
      <c r="I495" s="27" t="s">
        <v>887</v>
      </c>
      <c r="J495" s="69">
        <v>8</v>
      </c>
      <c r="K495" s="44" t="s">
        <v>114</v>
      </c>
      <c r="L495" s="20"/>
    </row>
    <row r="496" spans="1:18" ht="25.5" customHeight="1" x14ac:dyDescent="0.25">
      <c r="A496" s="17">
        <v>495</v>
      </c>
      <c r="B496" s="44" t="s">
        <v>968</v>
      </c>
      <c r="C496" s="26"/>
      <c r="D496" s="26">
        <v>1</v>
      </c>
      <c r="E496" s="62" t="s">
        <v>969</v>
      </c>
      <c r="F496" s="42" t="s">
        <v>856</v>
      </c>
      <c r="G496" s="44" t="s">
        <v>660</v>
      </c>
      <c r="H496" s="27" t="s">
        <v>887</v>
      </c>
      <c r="I496" s="27" t="s">
        <v>887</v>
      </c>
      <c r="J496" s="69">
        <v>8</v>
      </c>
      <c r="K496" s="44" t="s">
        <v>114</v>
      </c>
      <c r="L496" s="20"/>
    </row>
    <row r="497" spans="1:12" ht="25.5" customHeight="1" x14ac:dyDescent="0.25">
      <c r="A497" s="17">
        <v>496</v>
      </c>
      <c r="B497" s="44" t="s">
        <v>970</v>
      </c>
      <c r="C497" s="26">
        <v>1</v>
      </c>
      <c r="D497" s="26"/>
      <c r="E497" s="62" t="s">
        <v>971</v>
      </c>
      <c r="F497" s="42" t="s">
        <v>856</v>
      </c>
      <c r="G497" s="44" t="s">
        <v>660</v>
      </c>
      <c r="H497" s="27" t="s">
        <v>887</v>
      </c>
      <c r="I497" s="27" t="s">
        <v>887</v>
      </c>
      <c r="J497" s="69">
        <v>8</v>
      </c>
      <c r="K497" s="44" t="s">
        <v>114</v>
      </c>
      <c r="L497" s="20"/>
    </row>
    <row r="498" spans="1:12" ht="25.5" customHeight="1" x14ac:dyDescent="0.25">
      <c r="A498" s="17">
        <v>497</v>
      </c>
      <c r="B498" s="44" t="s">
        <v>972</v>
      </c>
      <c r="C498" s="26"/>
      <c r="D498" s="26">
        <v>1</v>
      </c>
      <c r="E498" s="62" t="s">
        <v>973</v>
      </c>
      <c r="F498" s="42" t="s">
        <v>856</v>
      </c>
      <c r="G498" s="44" t="s">
        <v>660</v>
      </c>
      <c r="H498" s="27" t="s">
        <v>887</v>
      </c>
      <c r="I498" s="27" t="s">
        <v>887</v>
      </c>
      <c r="J498" s="69">
        <v>8</v>
      </c>
      <c r="K498" s="44" t="s">
        <v>114</v>
      </c>
      <c r="L498" s="20"/>
    </row>
    <row r="499" spans="1:12" ht="25.5" customHeight="1" x14ac:dyDescent="0.25">
      <c r="A499" s="17">
        <v>498</v>
      </c>
      <c r="B499" s="44" t="s">
        <v>974</v>
      </c>
      <c r="C499" s="26"/>
      <c r="D499" s="26">
        <v>1</v>
      </c>
      <c r="E499" s="62" t="s">
        <v>975</v>
      </c>
      <c r="F499" s="42" t="s">
        <v>856</v>
      </c>
      <c r="G499" s="44" t="s">
        <v>660</v>
      </c>
      <c r="H499" s="27" t="s">
        <v>887</v>
      </c>
      <c r="I499" s="27" t="s">
        <v>887</v>
      </c>
      <c r="J499" s="69">
        <v>8</v>
      </c>
      <c r="K499" s="44" t="s">
        <v>114</v>
      </c>
      <c r="L499" s="20"/>
    </row>
    <row r="500" spans="1:12" ht="25.5" customHeight="1" x14ac:dyDescent="0.25">
      <c r="A500" s="17">
        <v>499</v>
      </c>
      <c r="B500" s="44" t="s">
        <v>976</v>
      </c>
      <c r="C500" s="26"/>
      <c r="D500" s="26">
        <v>1</v>
      </c>
      <c r="E500" s="62" t="s">
        <v>977</v>
      </c>
      <c r="F500" s="42" t="s">
        <v>856</v>
      </c>
      <c r="G500" s="44" t="s">
        <v>660</v>
      </c>
      <c r="H500" s="27" t="s">
        <v>887</v>
      </c>
      <c r="I500" s="27" t="s">
        <v>887</v>
      </c>
      <c r="J500" s="69">
        <v>8</v>
      </c>
      <c r="K500" s="44" t="s">
        <v>114</v>
      </c>
      <c r="L500" s="20"/>
    </row>
    <row r="501" spans="1:12" ht="25.5" customHeight="1" x14ac:dyDescent="0.25">
      <c r="A501" s="17">
        <v>500</v>
      </c>
      <c r="B501" s="44" t="s">
        <v>978</v>
      </c>
      <c r="C501" s="26">
        <v>1</v>
      </c>
      <c r="D501" s="26"/>
      <c r="E501" s="62" t="s">
        <v>979</v>
      </c>
      <c r="F501" s="42" t="s">
        <v>856</v>
      </c>
      <c r="G501" s="44" t="s">
        <v>660</v>
      </c>
      <c r="H501" s="27" t="s">
        <v>887</v>
      </c>
      <c r="I501" s="27" t="s">
        <v>887</v>
      </c>
      <c r="J501" s="69">
        <v>8</v>
      </c>
      <c r="K501" s="44" t="s">
        <v>114</v>
      </c>
      <c r="L501" s="20"/>
    </row>
    <row r="502" spans="1:12" ht="25.5" customHeight="1" x14ac:dyDescent="0.25">
      <c r="A502" s="17">
        <v>501</v>
      </c>
      <c r="B502" s="44" t="s">
        <v>980</v>
      </c>
      <c r="C502" s="26"/>
      <c r="D502" s="26">
        <v>1</v>
      </c>
      <c r="E502" s="62" t="s">
        <v>981</v>
      </c>
      <c r="F502" s="42" t="s">
        <v>856</v>
      </c>
      <c r="G502" s="44" t="s">
        <v>660</v>
      </c>
      <c r="H502" s="27" t="s">
        <v>887</v>
      </c>
      <c r="I502" s="27" t="s">
        <v>887</v>
      </c>
      <c r="J502" s="69">
        <v>8</v>
      </c>
      <c r="K502" s="44" t="s">
        <v>114</v>
      </c>
      <c r="L502" s="20"/>
    </row>
    <row r="503" spans="1:12" ht="25.5" customHeight="1" x14ac:dyDescent="0.25">
      <c r="A503" s="17">
        <v>502</v>
      </c>
      <c r="B503" s="45" t="s">
        <v>982</v>
      </c>
      <c r="C503" s="26">
        <v>1</v>
      </c>
      <c r="D503" s="26"/>
      <c r="E503" s="62" t="s">
        <v>983</v>
      </c>
      <c r="F503" s="42" t="s">
        <v>856</v>
      </c>
      <c r="G503" s="44" t="s">
        <v>660</v>
      </c>
      <c r="H503" s="27" t="s">
        <v>887</v>
      </c>
      <c r="I503" s="27" t="s">
        <v>887</v>
      </c>
      <c r="J503" s="69">
        <v>8</v>
      </c>
      <c r="K503" s="44" t="s">
        <v>114</v>
      </c>
      <c r="L503" s="20"/>
    </row>
    <row r="504" spans="1:12" ht="25.5" customHeight="1" x14ac:dyDescent="0.25">
      <c r="A504" s="17">
        <v>503</v>
      </c>
      <c r="B504" s="44" t="s">
        <v>984</v>
      </c>
      <c r="C504" s="26"/>
      <c r="D504" s="26">
        <v>1</v>
      </c>
      <c r="E504" s="62" t="s">
        <v>985</v>
      </c>
      <c r="F504" s="42" t="s">
        <v>699</v>
      </c>
      <c r="G504" s="44" t="s">
        <v>660</v>
      </c>
      <c r="H504" s="27" t="s">
        <v>887</v>
      </c>
      <c r="I504" s="27" t="s">
        <v>887</v>
      </c>
      <c r="J504" s="69">
        <v>8</v>
      </c>
      <c r="K504" s="44" t="s">
        <v>114</v>
      </c>
      <c r="L504" s="20"/>
    </row>
    <row r="505" spans="1:12" ht="25.5" customHeight="1" x14ac:dyDescent="0.25">
      <c r="A505" s="17">
        <v>504</v>
      </c>
      <c r="B505" s="44" t="s">
        <v>986</v>
      </c>
      <c r="C505" s="26"/>
      <c r="D505" s="26">
        <v>1</v>
      </c>
      <c r="E505" s="62" t="s">
        <v>987</v>
      </c>
      <c r="F505" s="42" t="s">
        <v>699</v>
      </c>
      <c r="G505" s="44" t="s">
        <v>660</v>
      </c>
      <c r="H505" s="27" t="s">
        <v>887</v>
      </c>
      <c r="I505" s="27" t="s">
        <v>887</v>
      </c>
      <c r="J505" s="69">
        <v>8</v>
      </c>
      <c r="K505" s="44" t="s">
        <v>114</v>
      </c>
      <c r="L505" s="20"/>
    </row>
    <row r="506" spans="1:12" ht="25.5" customHeight="1" x14ac:dyDescent="0.25">
      <c r="A506" s="17">
        <v>505</v>
      </c>
      <c r="B506" s="44" t="s">
        <v>988</v>
      </c>
      <c r="C506" s="26">
        <v>1</v>
      </c>
      <c r="D506" s="26"/>
      <c r="E506" s="62" t="s">
        <v>989</v>
      </c>
      <c r="F506" s="42" t="s">
        <v>699</v>
      </c>
      <c r="G506" s="44" t="s">
        <v>660</v>
      </c>
      <c r="H506" s="27" t="s">
        <v>887</v>
      </c>
      <c r="I506" s="27" t="s">
        <v>887</v>
      </c>
      <c r="J506" s="69">
        <v>8</v>
      </c>
      <c r="K506" s="44" t="s">
        <v>114</v>
      </c>
      <c r="L506" s="20"/>
    </row>
    <row r="507" spans="1:12" ht="25.5" customHeight="1" x14ac:dyDescent="0.25">
      <c r="A507" s="17">
        <v>506</v>
      </c>
      <c r="B507" s="44" t="s">
        <v>990</v>
      </c>
      <c r="C507" s="26">
        <v>1</v>
      </c>
      <c r="D507" s="26"/>
      <c r="E507" s="62" t="s">
        <v>991</v>
      </c>
      <c r="F507" s="42" t="s">
        <v>699</v>
      </c>
      <c r="G507" s="44" t="s">
        <v>660</v>
      </c>
      <c r="H507" s="27" t="s">
        <v>887</v>
      </c>
      <c r="I507" s="27" t="s">
        <v>887</v>
      </c>
      <c r="J507" s="69">
        <v>8</v>
      </c>
      <c r="K507" s="44" t="s">
        <v>114</v>
      </c>
      <c r="L507" s="20"/>
    </row>
    <row r="508" spans="1:12" ht="25.5" customHeight="1" x14ac:dyDescent="0.25">
      <c r="A508" s="17">
        <v>507</v>
      </c>
      <c r="B508" s="44" t="s">
        <v>992</v>
      </c>
      <c r="C508" s="26"/>
      <c r="D508" s="26">
        <v>1</v>
      </c>
      <c r="E508" s="62" t="s">
        <v>993</v>
      </c>
      <c r="F508" s="42" t="s">
        <v>699</v>
      </c>
      <c r="G508" s="44" t="s">
        <v>660</v>
      </c>
      <c r="H508" s="27" t="s">
        <v>887</v>
      </c>
      <c r="I508" s="27" t="s">
        <v>887</v>
      </c>
      <c r="J508" s="69">
        <v>8</v>
      </c>
      <c r="K508" s="44" t="s">
        <v>114</v>
      </c>
      <c r="L508" s="20"/>
    </row>
    <row r="509" spans="1:12" ht="25.5" customHeight="1" x14ac:dyDescent="0.25">
      <c r="A509" s="17">
        <v>508</v>
      </c>
      <c r="B509" s="44" t="s">
        <v>994</v>
      </c>
      <c r="C509" s="26"/>
      <c r="D509" s="26">
        <v>1</v>
      </c>
      <c r="E509" s="62" t="s">
        <v>995</v>
      </c>
      <c r="F509" s="42" t="s">
        <v>699</v>
      </c>
      <c r="G509" s="44" t="s">
        <v>660</v>
      </c>
      <c r="H509" s="27" t="s">
        <v>887</v>
      </c>
      <c r="I509" s="27" t="s">
        <v>887</v>
      </c>
      <c r="J509" s="69">
        <v>8</v>
      </c>
      <c r="K509" s="44" t="s">
        <v>114</v>
      </c>
      <c r="L509" s="20"/>
    </row>
    <row r="510" spans="1:12" ht="25.5" customHeight="1" x14ac:dyDescent="0.25">
      <c r="A510" s="17">
        <v>509</v>
      </c>
      <c r="B510" s="44" t="s">
        <v>996</v>
      </c>
      <c r="C510" s="26"/>
      <c r="D510" s="26">
        <v>1</v>
      </c>
      <c r="E510" s="62" t="s">
        <v>997</v>
      </c>
      <c r="F510" s="42" t="s">
        <v>699</v>
      </c>
      <c r="G510" s="44" t="s">
        <v>660</v>
      </c>
      <c r="H510" s="27" t="s">
        <v>887</v>
      </c>
      <c r="I510" s="27" t="s">
        <v>887</v>
      </c>
      <c r="J510" s="69">
        <v>8</v>
      </c>
      <c r="K510" s="44" t="s">
        <v>114</v>
      </c>
      <c r="L510" s="20"/>
    </row>
    <row r="511" spans="1:12" ht="25.5" customHeight="1" x14ac:dyDescent="0.25">
      <c r="A511" s="17">
        <v>510</v>
      </c>
      <c r="B511" s="44" t="s">
        <v>998</v>
      </c>
      <c r="C511" s="26">
        <v>1</v>
      </c>
      <c r="D511" s="26"/>
      <c r="E511" s="62" t="s">
        <v>999</v>
      </c>
      <c r="F511" s="42" t="s">
        <v>699</v>
      </c>
      <c r="G511" s="44" t="s">
        <v>660</v>
      </c>
      <c r="H511" s="27" t="s">
        <v>887</v>
      </c>
      <c r="I511" s="27" t="s">
        <v>887</v>
      </c>
      <c r="J511" s="69">
        <v>8</v>
      </c>
      <c r="K511" s="44" t="s">
        <v>114</v>
      </c>
      <c r="L511" s="20"/>
    </row>
    <row r="512" spans="1:12" ht="25.5" customHeight="1" x14ac:dyDescent="0.25">
      <c r="A512" s="17">
        <v>511</v>
      </c>
      <c r="B512" s="44" t="s">
        <v>1000</v>
      </c>
      <c r="C512" s="26">
        <v>1</v>
      </c>
      <c r="D512" s="26"/>
      <c r="E512" s="62" t="s">
        <v>1001</v>
      </c>
      <c r="F512" s="42" t="s">
        <v>699</v>
      </c>
      <c r="G512" s="44" t="s">
        <v>660</v>
      </c>
      <c r="H512" s="27" t="s">
        <v>887</v>
      </c>
      <c r="I512" s="27" t="s">
        <v>887</v>
      </c>
      <c r="J512" s="69">
        <v>8</v>
      </c>
      <c r="K512" s="44" t="s">
        <v>114</v>
      </c>
      <c r="L512" s="20"/>
    </row>
    <row r="513" spans="1:18" ht="25.5" customHeight="1" x14ac:dyDescent="0.25">
      <c r="A513" s="17">
        <v>512</v>
      </c>
      <c r="B513" s="44" t="s">
        <v>1002</v>
      </c>
      <c r="C513" s="26"/>
      <c r="D513" s="26">
        <v>1</v>
      </c>
      <c r="E513" s="62" t="s">
        <v>1003</v>
      </c>
      <c r="F513" s="42" t="s">
        <v>519</v>
      </c>
      <c r="G513" s="44" t="s">
        <v>660</v>
      </c>
      <c r="H513" s="27" t="s">
        <v>887</v>
      </c>
      <c r="I513" s="27" t="s">
        <v>887</v>
      </c>
      <c r="J513" s="69">
        <v>8</v>
      </c>
      <c r="K513" s="44" t="s">
        <v>114</v>
      </c>
      <c r="L513" s="20"/>
    </row>
    <row r="514" spans="1:18" ht="25.5" customHeight="1" x14ac:dyDescent="0.25">
      <c r="A514" s="17">
        <v>513</v>
      </c>
      <c r="B514" s="44" t="s">
        <v>1004</v>
      </c>
      <c r="C514" s="26"/>
      <c r="D514" s="26">
        <v>1</v>
      </c>
      <c r="E514" s="62" t="s">
        <v>1005</v>
      </c>
      <c r="F514" s="42" t="s">
        <v>519</v>
      </c>
      <c r="G514" s="44" t="s">
        <v>660</v>
      </c>
      <c r="H514" s="27" t="s">
        <v>887</v>
      </c>
      <c r="I514" s="27" t="s">
        <v>887</v>
      </c>
      <c r="J514" s="69">
        <v>8</v>
      </c>
      <c r="K514" s="44" t="s">
        <v>114</v>
      </c>
      <c r="L514" s="20"/>
    </row>
    <row r="515" spans="1:18" ht="25.5" customHeight="1" x14ac:dyDescent="0.25">
      <c r="A515" s="17">
        <v>514</v>
      </c>
      <c r="B515" s="44" t="s">
        <v>1006</v>
      </c>
      <c r="C515" s="26"/>
      <c r="D515" s="26">
        <v>1</v>
      </c>
      <c r="E515" s="62" t="s">
        <v>1007</v>
      </c>
      <c r="F515" s="42" t="s">
        <v>519</v>
      </c>
      <c r="G515" s="44" t="s">
        <v>660</v>
      </c>
      <c r="H515" s="27" t="s">
        <v>887</v>
      </c>
      <c r="I515" s="27" t="s">
        <v>887</v>
      </c>
      <c r="J515" s="69">
        <v>8</v>
      </c>
      <c r="K515" s="44" t="s">
        <v>114</v>
      </c>
      <c r="L515" s="20"/>
    </row>
    <row r="516" spans="1:18" ht="25.5" customHeight="1" x14ac:dyDescent="0.25">
      <c r="A516" s="17">
        <v>515</v>
      </c>
      <c r="B516" s="44" t="s">
        <v>1008</v>
      </c>
      <c r="C516" s="26"/>
      <c r="D516" s="26">
        <v>1</v>
      </c>
      <c r="E516" s="62" t="s">
        <v>1009</v>
      </c>
      <c r="F516" s="42" t="s">
        <v>519</v>
      </c>
      <c r="G516" s="44" t="s">
        <v>660</v>
      </c>
      <c r="H516" s="27" t="s">
        <v>887</v>
      </c>
      <c r="I516" s="27" t="s">
        <v>887</v>
      </c>
      <c r="J516" s="69">
        <v>8</v>
      </c>
      <c r="K516" s="44" t="s">
        <v>114</v>
      </c>
      <c r="L516" s="20"/>
    </row>
    <row r="517" spans="1:18" ht="25.5" customHeight="1" x14ac:dyDescent="0.25">
      <c r="A517" s="17">
        <v>516</v>
      </c>
      <c r="B517" s="44" t="s">
        <v>1010</v>
      </c>
      <c r="C517" s="26"/>
      <c r="D517" s="26">
        <v>1</v>
      </c>
      <c r="E517" s="62" t="s">
        <v>1011</v>
      </c>
      <c r="F517" s="42" t="s">
        <v>519</v>
      </c>
      <c r="G517" s="44" t="s">
        <v>660</v>
      </c>
      <c r="H517" s="27" t="s">
        <v>887</v>
      </c>
      <c r="I517" s="27" t="s">
        <v>887</v>
      </c>
      <c r="J517" s="69">
        <v>8</v>
      </c>
      <c r="K517" s="44" t="s">
        <v>114</v>
      </c>
      <c r="L517" s="20"/>
    </row>
    <row r="518" spans="1:18" s="30" customFormat="1" ht="25.5" customHeight="1" x14ac:dyDescent="0.25">
      <c r="A518" s="17">
        <v>517</v>
      </c>
      <c r="B518" s="44" t="s">
        <v>1012</v>
      </c>
      <c r="C518" s="26">
        <v>1</v>
      </c>
      <c r="D518" s="26"/>
      <c r="E518" s="62" t="s">
        <v>1013</v>
      </c>
      <c r="F518" s="42" t="s">
        <v>519</v>
      </c>
      <c r="G518" s="44" t="s">
        <v>660</v>
      </c>
      <c r="H518" s="27" t="s">
        <v>887</v>
      </c>
      <c r="I518" s="27" t="s">
        <v>887</v>
      </c>
      <c r="J518" s="69">
        <v>8</v>
      </c>
      <c r="K518" s="44" t="s">
        <v>114</v>
      </c>
      <c r="L518" s="20"/>
      <c r="M518" s="56"/>
      <c r="N518" s="56"/>
      <c r="O518" s="56"/>
      <c r="P518" s="56"/>
      <c r="Q518" s="56"/>
      <c r="R518" s="50"/>
    </row>
    <row r="519" spans="1:18" s="47" customFormat="1" ht="25.5" customHeight="1" x14ac:dyDescent="0.25">
      <c r="A519" s="17">
        <v>518</v>
      </c>
      <c r="B519" s="44" t="s">
        <v>1014</v>
      </c>
      <c r="C519" s="26"/>
      <c r="D519" s="26">
        <v>1</v>
      </c>
      <c r="E519" s="62" t="s">
        <v>1015</v>
      </c>
      <c r="F519" s="42" t="s">
        <v>519</v>
      </c>
      <c r="G519" s="44" t="s">
        <v>660</v>
      </c>
      <c r="H519" s="27" t="s">
        <v>887</v>
      </c>
      <c r="I519" s="27" t="s">
        <v>887</v>
      </c>
      <c r="J519" s="69">
        <v>8</v>
      </c>
      <c r="K519" s="44" t="s">
        <v>114</v>
      </c>
      <c r="L519" s="20"/>
      <c r="M519" s="57"/>
      <c r="N519" s="57"/>
      <c r="O519" s="57"/>
      <c r="P519" s="57"/>
      <c r="Q519" s="57"/>
      <c r="R519" s="51"/>
    </row>
    <row r="520" spans="1:18" ht="25.5" customHeight="1" x14ac:dyDescent="0.25">
      <c r="A520" s="17">
        <v>519</v>
      </c>
      <c r="B520" s="44" t="s">
        <v>1016</v>
      </c>
      <c r="C520" s="26"/>
      <c r="D520" s="26">
        <v>1</v>
      </c>
      <c r="E520" s="62" t="s">
        <v>251</v>
      </c>
      <c r="F520" s="42" t="s">
        <v>519</v>
      </c>
      <c r="G520" s="44" t="s">
        <v>660</v>
      </c>
      <c r="H520" s="27" t="s">
        <v>887</v>
      </c>
      <c r="I520" s="27" t="s">
        <v>887</v>
      </c>
      <c r="J520" s="69">
        <v>8</v>
      </c>
      <c r="K520" s="44" t="s">
        <v>114</v>
      </c>
      <c r="L520" s="20"/>
    </row>
    <row r="521" spans="1:18" ht="25.5" customHeight="1" x14ac:dyDescent="0.25">
      <c r="A521" s="17">
        <v>520</v>
      </c>
      <c r="B521" s="44" t="s">
        <v>1017</v>
      </c>
      <c r="C521" s="26">
        <v>1</v>
      </c>
      <c r="D521" s="26"/>
      <c r="E521" s="62" t="s">
        <v>866</v>
      </c>
      <c r="F521" s="42" t="s">
        <v>519</v>
      </c>
      <c r="G521" s="44" t="s">
        <v>660</v>
      </c>
      <c r="H521" s="27" t="s">
        <v>887</v>
      </c>
      <c r="I521" s="27" t="s">
        <v>887</v>
      </c>
      <c r="J521" s="69">
        <v>8</v>
      </c>
      <c r="K521" s="44" t="s">
        <v>114</v>
      </c>
      <c r="L521" s="20"/>
    </row>
    <row r="522" spans="1:18" ht="25.5" customHeight="1" x14ac:dyDescent="0.25">
      <c r="A522" s="17">
        <v>521</v>
      </c>
      <c r="B522" s="44" t="s">
        <v>804</v>
      </c>
      <c r="C522" s="26"/>
      <c r="D522" s="26">
        <v>1</v>
      </c>
      <c r="E522" s="62" t="s">
        <v>1179</v>
      </c>
      <c r="F522" s="42" t="s">
        <v>519</v>
      </c>
      <c r="G522" s="44" t="s">
        <v>660</v>
      </c>
      <c r="H522" s="27" t="s">
        <v>887</v>
      </c>
      <c r="I522" s="27" t="s">
        <v>887</v>
      </c>
      <c r="J522" s="69">
        <v>8</v>
      </c>
      <c r="K522" s="44" t="s">
        <v>114</v>
      </c>
      <c r="L522" s="20"/>
    </row>
    <row r="523" spans="1:18" ht="25.5" customHeight="1" x14ac:dyDescent="0.25">
      <c r="A523" s="17">
        <v>522</v>
      </c>
      <c r="B523" s="44" t="s">
        <v>766</v>
      </c>
      <c r="C523" s="26"/>
      <c r="D523" s="26">
        <v>1</v>
      </c>
      <c r="E523" s="62" t="s">
        <v>1018</v>
      </c>
      <c r="F523" s="42" t="s">
        <v>519</v>
      </c>
      <c r="G523" s="44" t="s">
        <v>660</v>
      </c>
      <c r="H523" s="27" t="s">
        <v>887</v>
      </c>
      <c r="I523" s="27" t="s">
        <v>887</v>
      </c>
      <c r="J523" s="69">
        <v>8</v>
      </c>
      <c r="K523" s="44" t="s">
        <v>114</v>
      </c>
      <c r="L523" s="20"/>
    </row>
    <row r="524" spans="1:18" ht="25.5" customHeight="1" x14ac:dyDescent="0.25">
      <c r="A524" s="17">
        <v>523</v>
      </c>
      <c r="B524" s="44" t="s">
        <v>1019</v>
      </c>
      <c r="C524" s="26"/>
      <c r="D524" s="26">
        <v>1</v>
      </c>
      <c r="E524" s="62" t="s">
        <v>1020</v>
      </c>
      <c r="F524" s="42" t="s">
        <v>519</v>
      </c>
      <c r="G524" s="44" t="s">
        <v>660</v>
      </c>
      <c r="H524" s="27" t="s">
        <v>887</v>
      </c>
      <c r="I524" s="27" t="s">
        <v>887</v>
      </c>
      <c r="J524" s="69">
        <v>8</v>
      </c>
      <c r="K524" s="44" t="s">
        <v>114</v>
      </c>
      <c r="L524" s="20"/>
    </row>
    <row r="525" spans="1:18" ht="25.5" customHeight="1" x14ac:dyDescent="0.25">
      <c r="A525" s="17">
        <v>524</v>
      </c>
      <c r="B525" s="44" t="s">
        <v>1021</v>
      </c>
      <c r="C525" s="26"/>
      <c r="D525" s="26">
        <v>1</v>
      </c>
      <c r="E525" s="62" t="s">
        <v>1022</v>
      </c>
      <c r="F525" s="42" t="s">
        <v>710</v>
      </c>
      <c r="G525" s="44" t="s">
        <v>660</v>
      </c>
      <c r="H525" s="27" t="s">
        <v>887</v>
      </c>
      <c r="I525" s="27" t="s">
        <v>887</v>
      </c>
      <c r="J525" s="69">
        <v>8</v>
      </c>
      <c r="K525" s="44" t="s">
        <v>114</v>
      </c>
      <c r="L525" s="20"/>
    </row>
    <row r="526" spans="1:18" ht="25.5" customHeight="1" x14ac:dyDescent="0.25">
      <c r="A526" s="17">
        <v>525</v>
      </c>
      <c r="B526" s="44" t="s">
        <v>1023</v>
      </c>
      <c r="C526" s="26"/>
      <c r="D526" s="26">
        <v>1</v>
      </c>
      <c r="E526" s="62" t="s">
        <v>1024</v>
      </c>
      <c r="F526" s="42" t="s">
        <v>710</v>
      </c>
      <c r="G526" s="44" t="s">
        <v>660</v>
      </c>
      <c r="H526" s="27" t="s">
        <v>887</v>
      </c>
      <c r="I526" s="27" t="s">
        <v>887</v>
      </c>
      <c r="J526" s="69">
        <v>8</v>
      </c>
      <c r="K526" s="44" t="s">
        <v>114</v>
      </c>
      <c r="L526" s="20"/>
    </row>
    <row r="527" spans="1:18" ht="25.5" customHeight="1" x14ac:dyDescent="0.25">
      <c r="A527" s="17">
        <v>526</v>
      </c>
      <c r="B527" s="44" t="s">
        <v>1025</v>
      </c>
      <c r="C527" s="26"/>
      <c r="D527" s="26">
        <v>1</v>
      </c>
      <c r="E527" s="62" t="s">
        <v>1026</v>
      </c>
      <c r="F527" s="42" t="s">
        <v>710</v>
      </c>
      <c r="G527" s="44" t="s">
        <v>660</v>
      </c>
      <c r="H527" s="27" t="s">
        <v>887</v>
      </c>
      <c r="I527" s="27" t="s">
        <v>887</v>
      </c>
      <c r="J527" s="69">
        <v>8</v>
      </c>
      <c r="K527" s="44" t="s">
        <v>114</v>
      </c>
      <c r="L527" s="20"/>
    </row>
    <row r="528" spans="1:18" ht="25.5" customHeight="1" x14ac:dyDescent="0.25">
      <c r="A528" s="17">
        <v>527</v>
      </c>
      <c r="B528" s="44" t="s">
        <v>1028</v>
      </c>
      <c r="C528" s="26">
        <v>1</v>
      </c>
      <c r="D528" s="26"/>
      <c r="E528" s="62" t="s">
        <v>1027</v>
      </c>
      <c r="F528" s="42" t="s">
        <v>710</v>
      </c>
      <c r="G528" s="44" t="s">
        <v>660</v>
      </c>
      <c r="H528" s="27" t="s">
        <v>887</v>
      </c>
      <c r="I528" s="27" t="s">
        <v>887</v>
      </c>
      <c r="J528" s="69">
        <v>8</v>
      </c>
      <c r="K528" s="44" t="s">
        <v>114</v>
      </c>
      <c r="L528" s="20"/>
    </row>
    <row r="529" spans="1:12" ht="25.5" customHeight="1" x14ac:dyDescent="0.25">
      <c r="A529" s="17">
        <v>528</v>
      </c>
      <c r="B529" s="44" t="s">
        <v>1029</v>
      </c>
      <c r="C529" s="26">
        <v>1</v>
      </c>
      <c r="D529" s="26"/>
      <c r="E529" s="62" t="s">
        <v>1030</v>
      </c>
      <c r="F529" s="42" t="s">
        <v>710</v>
      </c>
      <c r="G529" s="44" t="s">
        <v>660</v>
      </c>
      <c r="H529" s="27" t="s">
        <v>887</v>
      </c>
      <c r="I529" s="27" t="s">
        <v>887</v>
      </c>
      <c r="J529" s="69">
        <v>8</v>
      </c>
      <c r="K529" s="44" t="s">
        <v>114</v>
      </c>
      <c r="L529" s="20"/>
    </row>
    <row r="530" spans="1:12" ht="25.5" customHeight="1" x14ac:dyDescent="0.25">
      <c r="A530" s="17">
        <v>529</v>
      </c>
      <c r="B530" s="44" t="s">
        <v>1031</v>
      </c>
      <c r="C530" s="26">
        <v>1</v>
      </c>
      <c r="D530" s="26"/>
      <c r="E530" s="62" t="s">
        <v>1032</v>
      </c>
      <c r="F530" s="42" t="s">
        <v>710</v>
      </c>
      <c r="G530" s="44" t="s">
        <v>660</v>
      </c>
      <c r="H530" s="27" t="s">
        <v>887</v>
      </c>
      <c r="I530" s="27" t="s">
        <v>887</v>
      </c>
      <c r="J530" s="69">
        <v>8</v>
      </c>
      <c r="K530" s="44" t="s">
        <v>114</v>
      </c>
      <c r="L530" s="20"/>
    </row>
    <row r="531" spans="1:12" ht="25.5" customHeight="1" x14ac:dyDescent="0.25">
      <c r="A531" s="17">
        <v>530</v>
      </c>
      <c r="B531" s="44" t="s">
        <v>1033</v>
      </c>
      <c r="C531" s="26"/>
      <c r="D531" s="26">
        <v>1</v>
      </c>
      <c r="E531" s="62" t="s">
        <v>1034</v>
      </c>
      <c r="F531" s="42" t="s">
        <v>710</v>
      </c>
      <c r="G531" s="44" t="s">
        <v>660</v>
      </c>
      <c r="H531" s="27" t="s">
        <v>887</v>
      </c>
      <c r="I531" s="27" t="s">
        <v>887</v>
      </c>
      <c r="J531" s="69">
        <v>8</v>
      </c>
      <c r="K531" s="44" t="s">
        <v>114</v>
      </c>
      <c r="L531" s="20"/>
    </row>
    <row r="532" spans="1:12" ht="25.5" customHeight="1" x14ac:dyDescent="0.25">
      <c r="A532" s="17">
        <v>531</v>
      </c>
      <c r="B532" s="44" t="s">
        <v>1035</v>
      </c>
      <c r="C532" s="26"/>
      <c r="D532" s="26">
        <v>1</v>
      </c>
      <c r="E532" s="62" t="s">
        <v>1036</v>
      </c>
      <c r="F532" s="42" t="s">
        <v>710</v>
      </c>
      <c r="G532" s="44" t="s">
        <v>660</v>
      </c>
      <c r="H532" s="27" t="s">
        <v>887</v>
      </c>
      <c r="I532" s="27" t="s">
        <v>887</v>
      </c>
      <c r="J532" s="69">
        <v>8</v>
      </c>
      <c r="K532" s="44" t="s">
        <v>114</v>
      </c>
      <c r="L532" s="20"/>
    </row>
    <row r="533" spans="1:12" ht="25.5" customHeight="1" x14ac:dyDescent="0.25">
      <c r="A533" s="17">
        <v>532</v>
      </c>
      <c r="B533" s="44" t="s">
        <v>1037</v>
      </c>
      <c r="C533" s="26">
        <v>1</v>
      </c>
      <c r="D533" s="26"/>
      <c r="E533" s="62" t="s">
        <v>1038</v>
      </c>
      <c r="F533" s="42" t="s">
        <v>710</v>
      </c>
      <c r="G533" s="44" t="s">
        <v>660</v>
      </c>
      <c r="H533" s="27" t="s">
        <v>887</v>
      </c>
      <c r="I533" s="27" t="s">
        <v>887</v>
      </c>
      <c r="J533" s="69">
        <v>8</v>
      </c>
      <c r="K533" s="44" t="s">
        <v>114</v>
      </c>
      <c r="L533" s="20"/>
    </row>
    <row r="534" spans="1:12" ht="25.5" customHeight="1" x14ac:dyDescent="0.25">
      <c r="A534" s="17">
        <v>533</v>
      </c>
      <c r="B534" s="44" t="s">
        <v>1039</v>
      </c>
      <c r="C534" s="26"/>
      <c r="D534" s="26">
        <v>1</v>
      </c>
      <c r="E534" s="62" t="s">
        <v>1040</v>
      </c>
      <c r="F534" s="42" t="s">
        <v>710</v>
      </c>
      <c r="G534" s="44" t="s">
        <v>660</v>
      </c>
      <c r="H534" s="27" t="s">
        <v>887</v>
      </c>
      <c r="I534" s="27" t="s">
        <v>887</v>
      </c>
      <c r="J534" s="69">
        <v>8</v>
      </c>
      <c r="K534" s="44" t="s">
        <v>114</v>
      </c>
      <c r="L534" s="20"/>
    </row>
    <row r="535" spans="1:12" ht="25.5" customHeight="1" x14ac:dyDescent="0.25">
      <c r="A535" s="17">
        <v>534</v>
      </c>
      <c r="B535" s="44" t="s">
        <v>1041</v>
      </c>
      <c r="C535" s="26"/>
      <c r="D535" s="26">
        <v>1</v>
      </c>
      <c r="E535" s="62" t="s">
        <v>1042</v>
      </c>
      <c r="F535" s="42" t="s">
        <v>710</v>
      </c>
      <c r="G535" s="44" t="s">
        <v>660</v>
      </c>
      <c r="H535" s="27" t="s">
        <v>887</v>
      </c>
      <c r="I535" s="27" t="s">
        <v>887</v>
      </c>
      <c r="J535" s="69">
        <v>8</v>
      </c>
      <c r="K535" s="44" t="s">
        <v>114</v>
      </c>
      <c r="L535" s="20"/>
    </row>
    <row r="536" spans="1:12" ht="25.5" customHeight="1" x14ac:dyDescent="0.25">
      <c r="A536" s="17">
        <v>535</v>
      </c>
      <c r="B536" s="44" t="s">
        <v>349</v>
      </c>
      <c r="C536" s="26"/>
      <c r="D536" s="26">
        <v>1</v>
      </c>
      <c r="E536" s="62" t="s">
        <v>1043</v>
      </c>
      <c r="F536" s="42" t="s">
        <v>710</v>
      </c>
      <c r="G536" s="44" t="s">
        <v>660</v>
      </c>
      <c r="H536" s="27" t="s">
        <v>887</v>
      </c>
      <c r="I536" s="27" t="s">
        <v>887</v>
      </c>
      <c r="J536" s="69">
        <v>8</v>
      </c>
      <c r="K536" s="44" t="s">
        <v>114</v>
      </c>
      <c r="L536" s="20"/>
    </row>
    <row r="537" spans="1:12" ht="25.5" customHeight="1" x14ac:dyDescent="0.25">
      <c r="A537" s="17">
        <v>536</v>
      </c>
      <c r="B537" s="44" t="s">
        <v>1044</v>
      </c>
      <c r="C537" s="26">
        <v>1</v>
      </c>
      <c r="D537" s="26"/>
      <c r="E537" s="62" t="s">
        <v>1045</v>
      </c>
      <c r="F537" s="42" t="s">
        <v>710</v>
      </c>
      <c r="G537" s="44" t="s">
        <v>660</v>
      </c>
      <c r="H537" s="27" t="s">
        <v>887</v>
      </c>
      <c r="I537" s="27" t="s">
        <v>887</v>
      </c>
      <c r="J537" s="69">
        <v>8</v>
      </c>
      <c r="K537" s="44" t="s">
        <v>114</v>
      </c>
      <c r="L537" s="20"/>
    </row>
    <row r="538" spans="1:12" ht="25.5" customHeight="1" x14ac:dyDescent="0.25">
      <c r="A538" s="17">
        <v>537</v>
      </c>
      <c r="B538" s="44" t="s">
        <v>1046</v>
      </c>
      <c r="C538" s="26">
        <v>1</v>
      </c>
      <c r="D538" s="26"/>
      <c r="E538" s="62" t="s">
        <v>1047</v>
      </c>
      <c r="F538" s="42" t="s">
        <v>710</v>
      </c>
      <c r="G538" s="44" t="s">
        <v>660</v>
      </c>
      <c r="H538" s="27" t="s">
        <v>887</v>
      </c>
      <c r="I538" s="27" t="s">
        <v>887</v>
      </c>
      <c r="J538" s="69">
        <v>8</v>
      </c>
      <c r="K538" s="44" t="s">
        <v>114</v>
      </c>
      <c r="L538" s="20"/>
    </row>
    <row r="539" spans="1:12" ht="25.5" customHeight="1" x14ac:dyDescent="0.25">
      <c r="A539" s="17">
        <v>538</v>
      </c>
      <c r="B539" s="44" t="s">
        <v>185</v>
      </c>
      <c r="C539" s="26"/>
      <c r="D539" s="26">
        <v>1</v>
      </c>
      <c r="E539" s="62" t="s">
        <v>1048</v>
      </c>
      <c r="F539" s="42" t="s">
        <v>815</v>
      </c>
      <c r="G539" s="44" t="s">
        <v>660</v>
      </c>
      <c r="H539" s="27" t="s">
        <v>887</v>
      </c>
      <c r="I539" s="27" t="s">
        <v>887</v>
      </c>
      <c r="J539" s="69">
        <v>8</v>
      </c>
      <c r="K539" s="44" t="s">
        <v>114</v>
      </c>
      <c r="L539" s="20"/>
    </row>
    <row r="540" spans="1:12" ht="25.5" customHeight="1" x14ac:dyDescent="0.25">
      <c r="A540" s="17">
        <v>539</v>
      </c>
      <c r="B540" s="44" t="s">
        <v>1049</v>
      </c>
      <c r="C540" s="26"/>
      <c r="D540" s="26">
        <v>1</v>
      </c>
      <c r="E540" s="62" t="s">
        <v>1050</v>
      </c>
      <c r="F540" s="42" t="s">
        <v>815</v>
      </c>
      <c r="G540" s="44" t="s">
        <v>660</v>
      </c>
      <c r="H540" s="27" t="s">
        <v>887</v>
      </c>
      <c r="I540" s="27" t="s">
        <v>887</v>
      </c>
      <c r="J540" s="69">
        <v>8</v>
      </c>
      <c r="K540" s="44" t="s">
        <v>114</v>
      </c>
      <c r="L540" s="20"/>
    </row>
    <row r="541" spans="1:12" ht="25.5" customHeight="1" x14ac:dyDescent="0.25">
      <c r="A541" s="17">
        <v>540</v>
      </c>
      <c r="B541" s="44" t="s">
        <v>1051</v>
      </c>
      <c r="C541" s="26"/>
      <c r="D541" s="26">
        <v>1</v>
      </c>
      <c r="E541" s="62" t="s">
        <v>1052</v>
      </c>
      <c r="F541" s="42" t="s">
        <v>815</v>
      </c>
      <c r="G541" s="44" t="s">
        <v>660</v>
      </c>
      <c r="H541" s="27" t="s">
        <v>887</v>
      </c>
      <c r="I541" s="27" t="s">
        <v>887</v>
      </c>
      <c r="J541" s="69">
        <v>8</v>
      </c>
      <c r="K541" s="44" t="s">
        <v>114</v>
      </c>
      <c r="L541" s="20"/>
    </row>
    <row r="542" spans="1:12" ht="25.5" customHeight="1" x14ac:dyDescent="0.25">
      <c r="A542" s="17">
        <v>541</v>
      </c>
      <c r="B542" s="44" t="s">
        <v>1053</v>
      </c>
      <c r="C542" s="26">
        <v>1</v>
      </c>
      <c r="D542" s="26"/>
      <c r="E542" s="62" t="s">
        <v>1059</v>
      </c>
      <c r="F542" s="42" t="s">
        <v>815</v>
      </c>
      <c r="G542" s="44" t="s">
        <v>660</v>
      </c>
      <c r="H542" s="27" t="s">
        <v>887</v>
      </c>
      <c r="I542" s="27" t="s">
        <v>887</v>
      </c>
      <c r="J542" s="69">
        <v>8</v>
      </c>
      <c r="K542" s="44" t="s">
        <v>114</v>
      </c>
      <c r="L542" s="20"/>
    </row>
    <row r="543" spans="1:12" ht="25.5" customHeight="1" x14ac:dyDescent="0.25">
      <c r="A543" s="17">
        <v>542</v>
      </c>
      <c r="B543" s="44" t="s">
        <v>1054</v>
      </c>
      <c r="C543" s="26">
        <v>1</v>
      </c>
      <c r="D543" s="26"/>
      <c r="E543" s="62" t="s">
        <v>1055</v>
      </c>
      <c r="F543" s="42" t="s">
        <v>815</v>
      </c>
      <c r="G543" s="44" t="s">
        <v>660</v>
      </c>
      <c r="H543" s="27" t="s">
        <v>887</v>
      </c>
      <c r="I543" s="27" t="s">
        <v>887</v>
      </c>
      <c r="J543" s="69">
        <v>8</v>
      </c>
      <c r="K543" s="44" t="s">
        <v>114</v>
      </c>
      <c r="L543" s="20"/>
    </row>
    <row r="544" spans="1:12" ht="25.5" customHeight="1" x14ac:dyDescent="0.25">
      <c r="A544" s="17">
        <v>543</v>
      </c>
      <c r="B544" s="44" t="s">
        <v>1056</v>
      </c>
      <c r="C544" s="26"/>
      <c r="D544" s="26">
        <v>1</v>
      </c>
      <c r="E544" s="62" t="s">
        <v>1057</v>
      </c>
      <c r="F544" s="42" t="s">
        <v>815</v>
      </c>
      <c r="G544" s="44" t="s">
        <v>660</v>
      </c>
      <c r="H544" s="27" t="s">
        <v>887</v>
      </c>
      <c r="I544" s="27" t="s">
        <v>887</v>
      </c>
      <c r="J544" s="69">
        <v>8</v>
      </c>
      <c r="K544" s="44" t="s">
        <v>114</v>
      </c>
      <c r="L544" s="20"/>
    </row>
    <row r="545" spans="1:12" ht="25.5" customHeight="1" x14ac:dyDescent="0.25">
      <c r="A545" s="17">
        <v>544</v>
      </c>
      <c r="B545" s="44" t="s">
        <v>1060</v>
      </c>
      <c r="C545" s="26"/>
      <c r="D545" s="26">
        <v>1</v>
      </c>
      <c r="E545" s="62" t="s">
        <v>1058</v>
      </c>
      <c r="F545" s="42" t="s">
        <v>815</v>
      </c>
      <c r="G545" s="44" t="s">
        <v>660</v>
      </c>
      <c r="H545" s="27" t="s">
        <v>887</v>
      </c>
      <c r="I545" s="27" t="s">
        <v>887</v>
      </c>
      <c r="J545" s="69">
        <v>8</v>
      </c>
      <c r="K545" s="44" t="s">
        <v>114</v>
      </c>
      <c r="L545" s="20"/>
    </row>
    <row r="546" spans="1:12" ht="25.5" customHeight="1" x14ac:dyDescent="0.25">
      <c r="A546" s="17">
        <v>545</v>
      </c>
      <c r="B546" s="44" t="s">
        <v>1061</v>
      </c>
      <c r="C546" s="26"/>
      <c r="D546" s="26">
        <v>1</v>
      </c>
      <c r="E546" s="62" t="s">
        <v>153</v>
      </c>
      <c r="F546" s="42" t="s">
        <v>815</v>
      </c>
      <c r="G546" s="44" t="s">
        <v>660</v>
      </c>
      <c r="H546" s="27" t="s">
        <v>887</v>
      </c>
      <c r="I546" s="27" t="s">
        <v>887</v>
      </c>
      <c r="J546" s="69">
        <v>8</v>
      </c>
      <c r="K546" s="44" t="s">
        <v>114</v>
      </c>
      <c r="L546" s="20"/>
    </row>
    <row r="547" spans="1:12" ht="25.5" customHeight="1" x14ac:dyDescent="0.25">
      <c r="A547" s="17">
        <v>546</v>
      </c>
      <c r="B547" s="44" t="s">
        <v>1062</v>
      </c>
      <c r="C547" s="26">
        <v>1</v>
      </c>
      <c r="D547" s="26"/>
      <c r="E547" s="62" t="s">
        <v>1063</v>
      </c>
      <c r="F547" s="42" t="s">
        <v>684</v>
      </c>
      <c r="G547" s="44" t="s">
        <v>660</v>
      </c>
      <c r="H547" s="27" t="s">
        <v>887</v>
      </c>
      <c r="I547" s="27" t="s">
        <v>887</v>
      </c>
      <c r="J547" s="69">
        <v>8</v>
      </c>
      <c r="K547" s="44" t="s">
        <v>114</v>
      </c>
      <c r="L547" s="20"/>
    </row>
    <row r="548" spans="1:12" ht="25.5" customHeight="1" x14ac:dyDescent="0.25">
      <c r="A548" s="17">
        <v>547</v>
      </c>
      <c r="B548" s="44" t="s">
        <v>1064</v>
      </c>
      <c r="C548" s="26"/>
      <c r="D548" s="26">
        <v>1</v>
      </c>
      <c r="E548" s="62" t="s">
        <v>1065</v>
      </c>
      <c r="F548" s="42" t="s">
        <v>684</v>
      </c>
      <c r="G548" s="44" t="s">
        <v>660</v>
      </c>
      <c r="H548" s="27" t="s">
        <v>887</v>
      </c>
      <c r="I548" s="27" t="s">
        <v>887</v>
      </c>
      <c r="J548" s="69">
        <v>8</v>
      </c>
      <c r="K548" s="44" t="s">
        <v>114</v>
      </c>
      <c r="L548" s="20"/>
    </row>
    <row r="549" spans="1:12" ht="25.5" customHeight="1" x14ac:dyDescent="0.25">
      <c r="A549" s="17">
        <v>548</v>
      </c>
      <c r="B549" s="44" t="s">
        <v>1066</v>
      </c>
      <c r="C549" s="26"/>
      <c r="D549" s="26">
        <v>1</v>
      </c>
      <c r="E549" s="62" t="s">
        <v>1067</v>
      </c>
      <c r="F549" s="42" t="s">
        <v>684</v>
      </c>
      <c r="G549" s="44" t="s">
        <v>660</v>
      </c>
      <c r="H549" s="27" t="s">
        <v>887</v>
      </c>
      <c r="I549" s="27" t="s">
        <v>887</v>
      </c>
      <c r="J549" s="69">
        <v>8</v>
      </c>
      <c r="K549" s="44" t="s">
        <v>114</v>
      </c>
      <c r="L549" s="20"/>
    </row>
    <row r="550" spans="1:12" ht="25.5" customHeight="1" x14ac:dyDescent="0.25">
      <c r="A550" s="17">
        <v>549</v>
      </c>
      <c r="B550" s="44" t="s">
        <v>1157</v>
      </c>
      <c r="C550" s="26"/>
      <c r="D550" s="26">
        <v>1</v>
      </c>
      <c r="E550" s="62" t="s">
        <v>1158</v>
      </c>
      <c r="F550" s="42" t="s">
        <v>684</v>
      </c>
      <c r="G550" s="44" t="s">
        <v>660</v>
      </c>
      <c r="H550" s="27" t="s">
        <v>887</v>
      </c>
      <c r="I550" s="27" t="s">
        <v>887</v>
      </c>
      <c r="J550" s="69">
        <v>8</v>
      </c>
      <c r="K550" s="44" t="s">
        <v>114</v>
      </c>
      <c r="L550" s="20"/>
    </row>
    <row r="551" spans="1:12" ht="25.5" customHeight="1" x14ac:dyDescent="0.25">
      <c r="A551" s="17">
        <v>550</v>
      </c>
      <c r="B551" s="44" t="s">
        <v>1091</v>
      </c>
      <c r="C551" s="26"/>
      <c r="D551" s="26">
        <v>1</v>
      </c>
      <c r="E551" s="62" t="s">
        <v>1159</v>
      </c>
      <c r="F551" s="42" t="s">
        <v>684</v>
      </c>
      <c r="G551" s="44" t="s">
        <v>660</v>
      </c>
      <c r="H551" s="27" t="s">
        <v>887</v>
      </c>
      <c r="I551" s="27" t="s">
        <v>887</v>
      </c>
      <c r="J551" s="69">
        <v>8</v>
      </c>
      <c r="K551" s="44" t="s">
        <v>114</v>
      </c>
      <c r="L551" s="20"/>
    </row>
    <row r="552" spans="1:12" ht="25.5" customHeight="1" x14ac:dyDescent="0.25">
      <c r="A552" s="17">
        <v>551</v>
      </c>
      <c r="B552" s="44" t="s">
        <v>1068</v>
      </c>
      <c r="C552" s="26"/>
      <c r="D552" s="26">
        <v>1</v>
      </c>
      <c r="E552" s="62" t="s">
        <v>1069</v>
      </c>
      <c r="F552" s="42" t="s">
        <v>1070</v>
      </c>
      <c r="G552" s="44" t="s">
        <v>660</v>
      </c>
      <c r="H552" s="27" t="s">
        <v>887</v>
      </c>
      <c r="I552" s="27" t="s">
        <v>887</v>
      </c>
      <c r="J552" s="69">
        <v>8</v>
      </c>
      <c r="K552" s="44" t="s">
        <v>114</v>
      </c>
      <c r="L552" s="20"/>
    </row>
    <row r="553" spans="1:12" ht="25.5" customHeight="1" x14ac:dyDescent="0.25">
      <c r="A553" s="17">
        <v>552</v>
      </c>
      <c r="B553" s="44" t="s">
        <v>1071</v>
      </c>
      <c r="C553" s="26">
        <v>1</v>
      </c>
      <c r="D553" s="26"/>
      <c r="E553" s="62" t="s">
        <v>1072</v>
      </c>
      <c r="F553" s="42" t="s">
        <v>795</v>
      </c>
      <c r="G553" s="44" t="s">
        <v>660</v>
      </c>
      <c r="H553" s="27" t="s">
        <v>887</v>
      </c>
      <c r="I553" s="27" t="s">
        <v>887</v>
      </c>
      <c r="J553" s="69">
        <v>8</v>
      </c>
      <c r="K553" s="44" t="s">
        <v>114</v>
      </c>
      <c r="L553" s="20"/>
    </row>
    <row r="554" spans="1:12" ht="25.5" customHeight="1" x14ac:dyDescent="0.25">
      <c r="A554" s="17">
        <v>553</v>
      </c>
      <c r="B554" s="44" t="s">
        <v>1073</v>
      </c>
      <c r="C554" s="26">
        <v>1</v>
      </c>
      <c r="D554" s="26"/>
      <c r="E554" s="62" t="s">
        <v>1074</v>
      </c>
      <c r="F554" s="42" t="s">
        <v>795</v>
      </c>
      <c r="G554" s="44" t="s">
        <v>660</v>
      </c>
      <c r="H554" s="27" t="s">
        <v>887</v>
      </c>
      <c r="I554" s="27" t="s">
        <v>887</v>
      </c>
      <c r="J554" s="69">
        <v>8</v>
      </c>
      <c r="K554" s="44" t="s">
        <v>114</v>
      </c>
      <c r="L554" s="20"/>
    </row>
    <row r="555" spans="1:12" ht="25.5" customHeight="1" x14ac:dyDescent="0.25">
      <c r="A555" s="17">
        <v>554</v>
      </c>
      <c r="B555" s="44" t="s">
        <v>1075</v>
      </c>
      <c r="C555" s="26"/>
      <c r="D555" s="26">
        <v>1</v>
      </c>
      <c r="E555" s="62" t="s">
        <v>1076</v>
      </c>
      <c r="F555" s="42" t="s">
        <v>795</v>
      </c>
      <c r="G555" s="44" t="s">
        <v>660</v>
      </c>
      <c r="H555" s="27" t="s">
        <v>887</v>
      </c>
      <c r="I555" s="27" t="s">
        <v>887</v>
      </c>
      <c r="J555" s="69">
        <v>8</v>
      </c>
      <c r="K555" s="44" t="s">
        <v>114</v>
      </c>
      <c r="L555" s="20"/>
    </row>
    <row r="556" spans="1:12" ht="25.5" customHeight="1" x14ac:dyDescent="0.25">
      <c r="A556" s="17">
        <v>555</v>
      </c>
      <c r="B556" s="44" t="s">
        <v>1077</v>
      </c>
      <c r="C556" s="26"/>
      <c r="D556" s="26">
        <v>1</v>
      </c>
      <c r="E556" s="62" t="s">
        <v>1078</v>
      </c>
      <c r="F556" s="42" t="s">
        <v>795</v>
      </c>
      <c r="G556" s="44" t="s">
        <v>660</v>
      </c>
      <c r="H556" s="27" t="s">
        <v>887</v>
      </c>
      <c r="I556" s="27" t="s">
        <v>887</v>
      </c>
      <c r="J556" s="69">
        <v>8</v>
      </c>
      <c r="K556" s="44" t="s">
        <v>114</v>
      </c>
      <c r="L556" s="20"/>
    </row>
    <row r="557" spans="1:12" ht="25.5" customHeight="1" x14ac:dyDescent="0.25">
      <c r="A557" s="17">
        <v>556</v>
      </c>
      <c r="B557" s="44" t="s">
        <v>1079</v>
      </c>
      <c r="C557" s="26">
        <v>1</v>
      </c>
      <c r="D557" s="26"/>
      <c r="E557" s="62" t="s">
        <v>1080</v>
      </c>
      <c r="F557" s="42" t="s">
        <v>795</v>
      </c>
      <c r="G557" s="44" t="s">
        <v>660</v>
      </c>
      <c r="H557" s="27" t="s">
        <v>887</v>
      </c>
      <c r="I557" s="27" t="s">
        <v>887</v>
      </c>
      <c r="J557" s="69">
        <v>8</v>
      </c>
      <c r="K557" s="44" t="s">
        <v>114</v>
      </c>
      <c r="L557" s="20"/>
    </row>
    <row r="558" spans="1:12" ht="25.5" customHeight="1" x14ac:dyDescent="0.25">
      <c r="A558" s="17">
        <v>557</v>
      </c>
      <c r="B558" s="44" t="s">
        <v>1008</v>
      </c>
      <c r="C558" s="26"/>
      <c r="D558" s="26">
        <v>1</v>
      </c>
      <c r="E558" s="62" t="s">
        <v>1081</v>
      </c>
      <c r="F558" s="42" t="s">
        <v>795</v>
      </c>
      <c r="G558" s="44" t="s">
        <v>660</v>
      </c>
      <c r="H558" s="27" t="s">
        <v>887</v>
      </c>
      <c r="I558" s="27" t="s">
        <v>887</v>
      </c>
      <c r="J558" s="69">
        <v>8</v>
      </c>
      <c r="K558" s="44" t="s">
        <v>114</v>
      </c>
      <c r="L558" s="20"/>
    </row>
    <row r="559" spans="1:12" ht="25.5" customHeight="1" x14ac:dyDescent="0.25">
      <c r="A559" s="17">
        <v>558</v>
      </c>
      <c r="B559" s="44" t="s">
        <v>1019</v>
      </c>
      <c r="C559" s="26"/>
      <c r="D559" s="26">
        <v>1</v>
      </c>
      <c r="E559" s="62" t="s">
        <v>1082</v>
      </c>
      <c r="F559" s="42" t="s">
        <v>795</v>
      </c>
      <c r="G559" s="44" t="s">
        <v>660</v>
      </c>
      <c r="H559" s="27" t="s">
        <v>887</v>
      </c>
      <c r="I559" s="27" t="s">
        <v>887</v>
      </c>
      <c r="J559" s="69">
        <v>8</v>
      </c>
      <c r="K559" s="44" t="s">
        <v>114</v>
      </c>
      <c r="L559" s="20"/>
    </row>
    <row r="560" spans="1:12" ht="25.5" customHeight="1" x14ac:dyDescent="0.25">
      <c r="A560" s="17">
        <v>559</v>
      </c>
      <c r="B560" s="44" t="s">
        <v>1083</v>
      </c>
      <c r="C560" s="26"/>
      <c r="D560" s="26">
        <v>1</v>
      </c>
      <c r="E560" s="62" t="s">
        <v>1084</v>
      </c>
      <c r="F560" s="42" t="s">
        <v>795</v>
      </c>
      <c r="G560" s="44" t="s">
        <v>660</v>
      </c>
      <c r="H560" s="27" t="s">
        <v>887</v>
      </c>
      <c r="I560" s="27" t="s">
        <v>887</v>
      </c>
      <c r="J560" s="69">
        <v>8</v>
      </c>
      <c r="K560" s="44" t="s">
        <v>114</v>
      </c>
      <c r="L560" s="20"/>
    </row>
    <row r="561" spans="1:18" ht="25.5" customHeight="1" x14ac:dyDescent="0.25">
      <c r="A561" s="17">
        <v>560</v>
      </c>
      <c r="B561" s="44" t="s">
        <v>1085</v>
      </c>
      <c r="C561" s="26">
        <v>1</v>
      </c>
      <c r="D561" s="26"/>
      <c r="E561" s="62" t="s">
        <v>1086</v>
      </c>
      <c r="F561" s="42" t="s">
        <v>795</v>
      </c>
      <c r="G561" s="44" t="s">
        <v>660</v>
      </c>
      <c r="H561" s="27" t="s">
        <v>887</v>
      </c>
      <c r="I561" s="27" t="s">
        <v>887</v>
      </c>
      <c r="J561" s="69">
        <v>8</v>
      </c>
      <c r="K561" s="44" t="s">
        <v>114</v>
      </c>
      <c r="L561" s="20"/>
    </row>
    <row r="562" spans="1:18" ht="25.5" customHeight="1" x14ac:dyDescent="0.25">
      <c r="A562" s="17">
        <v>561</v>
      </c>
      <c r="B562" s="44" t="s">
        <v>1087</v>
      </c>
      <c r="C562" s="26"/>
      <c r="D562" s="26">
        <v>1</v>
      </c>
      <c r="E562" s="62" t="s">
        <v>1088</v>
      </c>
      <c r="F562" s="42" t="s">
        <v>795</v>
      </c>
      <c r="G562" s="44" t="s">
        <v>660</v>
      </c>
      <c r="H562" s="27" t="s">
        <v>887</v>
      </c>
      <c r="I562" s="27" t="s">
        <v>887</v>
      </c>
      <c r="J562" s="69">
        <v>8</v>
      </c>
      <c r="K562" s="44" t="s">
        <v>114</v>
      </c>
      <c r="L562" s="20"/>
    </row>
    <row r="563" spans="1:18" ht="25.5" customHeight="1" x14ac:dyDescent="0.25">
      <c r="A563" s="17">
        <v>562</v>
      </c>
      <c r="B563" s="44" t="s">
        <v>1089</v>
      </c>
      <c r="C563" s="26">
        <v>1</v>
      </c>
      <c r="D563" s="26"/>
      <c r="E563" s="62" t="s">
        <v>1090</v>
      </c>
      <c r="F563" s="42" t="s">
        <v>795</v>
      </c>
      <c r="G563" s="44" t="s">
        <v>660</v>
      </c>
      <c r="H563" s="27" t="s">
        <v>887</v>
      </c>
      <c r="I563" s="27" t="s">
        <v>887</v>
      </c>
      <c r="J563" s="69">
        <v>8</v>
      </c>
      <c r="K563" s="44" t="s">
        <v>114</v>
      </c>
      <c r="L563" s="20"/>
    </row>
    <row r="564" spans="1:18" ht="25.5" customHeight="1" x14ac:dyDescent="0.25">
      <c r="A564" s="17">
        <v>563</v>
      </c>
      <c r="B564" s="44" t="s">
        <v>649</v>
      </c>
      <c r="C564" s="26"/>
      <c r="D564" s="26">
        <v>1</v>
      </c>
      <c r="E564" s="62" t="s">
        <v>1092</v>
      </c>
      <c r="F564" s="42" t="s">
        <v>684</v>
      </c>
      <c r="G564" s="44" t="s">
        <v>660</v>
      </c>
      <c r="H564" s="27" t="s">
        <v>887</v>
      </c>
      <c r="I564" s="27" t="s">
        <v>887</v>
      </c>
      <c r="J564" s="69">
        <v>8</v>
      </c>
      <c r="K564" s="44" t="s">
        <v>114</v>
      </c>
      <c r="L564" s="20"/>
    </row>
    <row r="565" spans="1:18" ht="25.5" customHeight="1" x14ac:dyDescent="0.25">
      <c r="A565" s="17">
        <v>564</v>
      </c>
      <c r="B565" s="19" t="s">
        <v>1093</v>
      </c>
      <c r="C565" s="26"/>
      <c r="D565" s="26">
        <v>1</v>
      </c>
      <c r="E565" s="44" t="s">
        <v>989</v>
      </c>
      <c r="F565" s="42" t="s">
        <v>699</v>
      </c>
      <c r="G565" s="44" t="s">
        <v>660</v>
      </c>
      <c r="H565" s="67">
        <v>42742</v>
      </c>
      <c r="I565" s="67">
        <v>42742</v>
      </c>
      <c r="J565" s="41">
        <v>8</v>
      </c>
      <c r="K565" s="44" t="s">
        <v>1094</v>
      </c>
      <c r="L565" s="20"/>
    </row>
    <row r="566" spans="1:18" s="47" customFormat="1" ht="25.5" customHeight="1" x14ac:dyDescent="0.25">
      <c r="A566" s="17">
        <v>565</v>
      </c>
      <c r="B566" s="19" t="s">
        <v>1095</v>
      </c>
      <c r="C566" s="26"/>
      <c r="D566" s="26">
        <v>1</v>
      </c>
      <c r="E566" s="44" t="s">
        <v>1011</v>
      </c>
      <c r="F566" s="42" t="s">
        <v>519</v>
      </c>
      <c r="G566" s="44" t="s">
        <v>660</v>
      </c>
      <c r="H566" s="67">
        <v>42742</v>
      </c>
      <c r="I566" s="67">
        <v>42742</v>
      </c>
      <c r="J566" s="41">
        <v>8</v>
      </c>
      <c r="K566" s="44" t="s">
        <v>1094</v>
      </c>
      <c r="L566" s="20"/>
      <c r="M566" s="57"/>
      <c r="N566" s="57"/>
      <c r="O566" s="57"/>
      <c r="P566" s="57"/>
      <c r="Q566" s="57"/>
      <c r="R566" s="51"/>
    </row>
    <row r="567" spans="1:18" s="48" customFormat="1" ht="25.5" customHeight="1" x14ac:dyDescent="0.25">
      <c r="A567" s="17">
        <v>566</v>
      </c>
      <c r="B567" s="19" t="s">
        <v>1096</v>
      </c>
      <c r="C567" s="26"/>
      <c r="D567" s="26">
        <v>1</v>
      </c>
      <c r="E567" s="44" t="s">
        <v>1011</v>
      </c>
      <c r="F567" s="42" t="s">
        <v>519</v>
      </c>
      <c r="G567" s="44" t="s">
        <v>660</v>
      </c>
      <c r="H567" s="67">
        <v>42742</v>
      </c>
      <c r="I567" s="67">
        <v>42742</v>
      </c>
      <c r="J567" s="41">
        <v>8</v>
      </c>
      <c r="K567" s="44" t="s">
        <v>1094</v>
      </c>
      <c r="L567" s="20"/>
      <c r="M567" s="59"/>
      <c r="N567" s="59"/>
      <c r="O567" s="59"/>
      <c r="P567" s="59"/>
      <c r="Q567" s="59"/>
      <c r="R567" s="53"/>
    </row>
    <row r="568" spans="1:18" ht="25.5" customHeight="1" x14ac:dyDescent="0.25">
      <c r="A568" s="17">
        <v>567</v>
      </c>
      <c r="B568" s="19" t="s">
        <v>1097</v>
      </c>
      <c r="C568" s="26"/>
      <c r="D568" s="26">
        <v>1</v>
      </c>
      <c r="E568" s="44" t="s">
        <v>989</v>
      </c>
      <c r="F568" s="42" t="s">
        <v>699</v>
      </c>
      <c r="G568" s="44" t="s">
        <v>660</v>
      </c>
      <c r="H568" s="67">
        <v>42742</v>
      </c>
      <c r="I568" s="67">
        <v>42742</v>
      </c>
      <c r="J568" s="41">
        <v>8</v>
      </c>
      <c r="K568" s="44" t="s">
        <v>1094</v>
      </c>
      <c r="L568" s="20"/>
    </row>
    <row r="569" spans="1:18" ht="25.5" customHeight="1" x14ac:dyDescent="0.25">
      <c r="A569" s="17">
        <v>568</v>
      </c>
      <c r="B569" s="19" t="s">
        <v>1098</v>
      </c>
      <c r="C569" s="26">
        <v>1</v>
      </c>
      <c r="D569" s="26"/>
      <c r="E569" s="44" t="s">
        <v>1011</v>
      </c>
      <c r="F569" s="42" t="s">
        <v>519</v>
      </c>
      <c r="G569" s="44" t="s">
        <v>660</v>
      </c>
      <c r="H569" s="67">
        <v>42742</v>
      </c>
      <c r="I569" s="67">
        <v>42742</v>
      </c>
      <c r="J569" s="41">
        <v>8</v>
      </c>
      <c r="K569" s="44" t="s">
        <v>1094</v>
      </c>
      <c r="L569" s="20"/>
    </row>
    <row r="570" spans="1:18" ht="25.5" customHeight="1" x14ac:dyDescent="0.25">
      <c r="A570" s="17">
        <v>569</v>
      </c>
      <c r="B570" s="19" t="s">
        <v>1099</v>
      </c>
      <c r="C570" s="26"/>
      <c r="D570" s="26">
        <v>1</v>
      </c>
      <c r="E570" s="44" t="s">
        <v>1011</v>
      </c>
      <c r="F570" s="42" t="s">
        <v>519</v>
      </c>
      <c r="G570" s="44" t="s">
        <v>660</v>
      </c>
      <c r="H570" s="67">
        <v>42742</v>
      </c>
      <c r="I570" s="67">
        <v>42742</v>
      </c>
      <c r="J570" s="41">
        <v>8</v>
      </c>
      <c r="K570" s="44" t="s">
        <v>1094</v>
      </c>
      <c r="L570" s="20"/>
    </row>
    <row r="571" spans="1:18" ht="25.5" customHeight="1" x14ac:dyDescent="0.25">
      <c r="A571" s="17">
        <v>570</v>
      </c>
      <c r="B571" s="19" t="s">
        <v>1100</v>
      </c>
      <c r="C571" s="26"/>
      <c r="D571" s="26">
        <v>1</v>
      </c>
      <c r="E571" s="44" t="s">
        <v>1101</v>
      </c>
      <c r="F571" s="42" t="s">
        <v>699</v>
      </c>
      <c r="G571" s="44" t="s">
        <v>660</v>
      </c>
      <c r="H571" s="67">
        <v>42742</v>
      </c>
      <c r="I571" s="67">
        <v>42742</v>
      </c>
      <c r="J571" s="41">
        <v>8</v>
      </c>
      <c r="K571" s="44" t="s">
        <v>1094</v>
      </c>
      <c r="L571" s="20"/>
    </row>
    <row r="572" spans="1:18" ht="25.5" customHeight="1" x14ac:dyDescent="0.25">
      <c r="A572" s="17">
        <v>571</v>
      </c>
      <c r="B572" s="19" t="s">
        <v>1102</v>
      </c>
      <c r="C572" s="26">
        <v>1</v>
      </c>
      <c r="D572" s="26"/>
      <c r="E572" s="44" t="s">
        <v>989</v>
      </c>
      <c r="F572" s="42" t="s">
        <v>699</v>
      </c>
      <c r="G572" s="44" t="s">
        <v>660</v>
      </c>
      <c r="H572" s="67">
        <v>42742</v>
      </c>
      <c r="I572" s="67">
        <v>42742</v>
      </c>
      <c r="J572" s="41">
        <v>8</v>
      </c>
      <c r="K572" s="44" t="s">
        <v>1094</v>
      </c>
      <c r="L572" s="20"/>
    </row>
    <row r="573" spans="1:18" ht="25.5" customHeight="1" x14ac:dyDescent="0.25">
      <c r="A573" s="17">
        <v>572</v>
      </c>
      <c r="B573" s="19" t="s">
        <v>1103</v>
      </c>
      <c r="C573" s="26"/>
      <c r="D573" s="26">
        <v>1</v>
      </c>
      <c r="E573" s="44" t="s">
        <v>989</v>
      </c>
      <c r="F573" s="42" t="s">
        <v>699</v>
      </c>
      <c r="G573" s="44" t="s">
        <v>660</v>
      </c>
      <c r="H573" s="67">
        <v>42742</v>
      </c>
      <c r="I573" s="67">
        <v>42742</v>
      </c>
      <c r="J573" s="41">
        <v>8</v>
      </c>
      <c r="K573" s="44" t="s">
        <v>1094</v>
      </c>
      <c r="L573" s="20"/>
    </row>
    <row r="574" spans="1:18" ht="25.5" customHeight="1" x14ac:dyDescent="0.25">
      <c r="A574" s="17">
        <v>573</v>
      </c>
      <c r="B574" s="19" t="s">
        <v>1104</v>
      </c>
      <c r="C574" s="26"/>
      <c r="D574" s="26">
        <v>1</v>
      </c>
      <c r="E574" s="44" t="s">
        <v>1105</v>
      </c>
      <c r="F574" s="42" t="s">
        <v>699</v>
      </c>
      <c r="G574" s="44" t="s">
        <v>660</v>
      </c>
      <c r="H574" s="67">
        <v>42742</v>
      </c>
      <c r="I574" s="67">
        <v>42742</v>
      </c>
      <c r="J574" s="41">
        <v>8</v>
      </c>
      <c r="K574" s="44" t="s">
        <v>1094</v>
      </c>
      <c r="L574" s="20"/>
    </row>
    <row r="575" spans="1:18" ht="25.5" customHeight="1" x14ac:dyDescent="0.25">
      <c r="A575" s="17">
        <v>574</v>
      </c>
      <c r="B575" s="19" t="s">
        <v>1106</v>
      </c>
      <c r="C575" s="26"/>
      <c r="D575" s="26">
        <v>1</v>
      </c>
      <c r="E575" s="44" t="s">
        <v>999</v>
      </c>
      <c r="F575" s="42" t="s">
        <v>699</v>
      </c>
      <c r="G575" s="44" t="s">
        <v>660</v>
      </c>
      <c r="H575" s="67">
        <v>42742</v>
      </c>
      <c r="I575" s="67">
        <v>42742</v>
      </c>
      <c r="J575" s="41">
        <v>8</v>
      </c>
      <c r="K575" s="44" t="s">
        <v>1094</v>
      </c>
      <c r="L575" s="20"/>
    </row>
    <row r="576" spans="1:18" ht="25.5" customHeight="1" x14ac:dyDescent="0.25">
      <c r="A576" s="17">
        <v>575</v>
      </c>
      <c r="B576" s="19" t="s">
        <v>1107</v>
      </c>
      <c r="C576" s="26"/>
      <c r="D576" s="26">
        <v>1</v>
      </c>
      <c r="E576" s="44" t="s">
        <v>989</v>
      </c>
      <c r="F576" s="42" t="s">
        <v>699</v>
      </c>
      <c r="G576" s="44" t="s">
        <v>660</v>
      </c>
      <c r="H576" s="67">
        <v>42742</v>
      </c>
      <c r="I576" s="67">
        <v>42742</v>
      </c>
      <c r="J576" s="41">
        <v>8</v>
      </c>
      <c r="K576" s="44" t="s">
        <v>1094</v>
      </c>
      <c r="L576" s="20"/>
    </row>
    <row r="577" spans="1:12" ht="25.5" customHeight="1" x14ac:dyDescent="0.25">
      <c r="A577" s="17">
        <v>576</v>
      </c>
      <c r="B577" s="19" t="s">
        <v>1108</v>
      </c>
      <c r="C577" s="26"/>
      <c r="D577" s="26">
        <v>1</v>
      </c>
      <c r="E577" s="44" t="s">
        <v>1011</v>
      </c>
      <c r="F577" s="42" t="s">
        <v>519</v>
      </c>
      <c r="G577" s="44" t="s">
        <v>660</v>
      </c>
      <c r="H577" s="67">
        <v>42742</v>
      </c>
      <c r="I577" s="67">
        <v>42742</v>
      </c>
      <c r="J577" s="41">
        <v>8</v>
      </c>
      <c r="K577" s="44" t="s">
        <v>1094</v>
      </c>
      <c r="L577" s="20"/>
    </row>
    <row r="578" spans="1:12" ht="25.5" customHeight="1" x14ac:dyDescent="0.25">
      <c r="A578" s="17">
        <v>577</v>
      </c>
      <c r="B578" s="19" t="s">
        <v>1109</v>
      </c>
      <c r="C578" s="26"/>
      <c r="D578" s="26">
        <v>1</v>
      </c>
      <c r="E578" s="44" t="s">
        <v>1011</v>
      </c>
      <c r="F578" s="42" t="s">
        <v>519</v>
      </c>
      <c r="G578" s="44" t="s">
        <v>660</v>
      </c>
      <c r="H578" s="67">
        <v>42742</v>
      </c>
      <c r="I578" s="67">
        <v>42742</v>
      </c>
      <c r="J578" s="41">
        <v>8</v>
      </c>
      <c r="K578" s="44" t="s">
        <v>1094</v>
      </c>
      <c r="L578" s="20"/>
    </row>
    <row r="579" spans="1:12" ht="25.5" customHeight="1" x14ac:dyDescent="0.25">
      <c r="A579" s="17">
        <v>578</v>
      </c>
      <c r="B579" s="19" t="s">
        <v>1110</v>
      </c>
      <c r="C579" s="26">
        <v>1</v>
      </c>
      <c r="D579" s="26"/>
      <c r="E579" s="44" t="s">
        <v>1111</v>
      </c>
      <c r="F579" s="42" t="s">
        <v>699</v>
      </c>
      <c r="G579" s="44" t="s">
        <v>660</v>
      </c>
      <c r="H579" s="67">
        <v>42742</v>
      </c>
      <c r="I579" s="67">
        <v>42742</v>
      </c>
      <c r="J579" s="41">
        <v>8</v>
      </c>
      <c r="K579" s="44" t="s">
        <v>1094</v>
      </c>
      <c r="L579" s="20"/>
    </row>
    <row r="580" spans="1:12" ht="25.5" customHeight="1" x14ac:dyDescent="0.25">
      <c r="A580" s="17">
        <v>579</v>
      </c>
      <c r="B580" s="19" t="s">
        <v>1112</v>
      </c>
      <c r="C580" s="26">
        <v>1</v>
      </c>
      <c r="D580" s="26"/>
      <c r="E580" s="44" t="s">
        <v>997</v>
      </c>
      <c r="F580" s="42" t="s">
        <v>699</v>
      </c>
      <c r="G580" s="44" t="s">
        <v>660</v>
      </c>
      <c r="H580" s="67">
        <v>42742</v>
      </c>
      <c r="I580" s="67">
        <v>42742</v>
      </c>
      <c r="J580" s="41">
        <v>8</v>
      </c>
      <c r="K580" s="44" t="s">
        <v>1094</v>
      </c>
      <c r="L580" s="20"/>
    </row>
    <row r="581" spans="1:12" ht="25.5" customHeight="1" x14ac:dyDescent="0.25">
      <c r="A581" s="17">
        <v>580</v>
      </c>
      <c r="B581" s="19" t="s">
        <v>1113</v>
      </c>
      <c r="C581" s="26"/>
      <c r="D581" s="26">
        <v>1</v>
      </c>
      <c r="E581" s="44" t="s">
        <v>1011</v>
      </c>
      <c r="F581" s="42" t="s">
        <v>519</v>
      </c>
      <c r="G581" s="44" t="s">
        <v>660</v>
      </c>
      <c r="H581" s="67">
        <v>42742</v>
      </c>
      <c r="I581" s="67">
        <v>42742</v>
      </c>
      <c r="J581" s="41">
        <v>8</v>
      </c>
      <c r="K581" s="44" t="s">
        <v>1094</v>
      </c>
      <c r="L581" s="20"/>
    </row>
    <row r="582" spans="1:12" ht="25.5" customHeight="1" x14ac:dyDescent="0.25">
      <c r="A582" s="17">
        <v>581</v>
      </c>
      <c r="B582" s="19" t="s">
        <v>1114</v>
      </c>
      <c r="C582" s="26"/>
      <c r="D582" s="26">
        <v>1</v>
      </c>
      <c r="E582" s="44" t="s">
        <v>1115</v>
      </c>
      <c r="F582" s="42" t="s">
        <v>699</v>
      </c>
      <c r="G582" s="44" t="s">
        <v>660</v>
      </c>
      <c r="H582" s="67">
        <v>42742</v>
      </c>
      <c r="I582" s="67">
        <v>42742</v>
      </c>
      <c r="J582" s="41">
        <v>8</v>
      </c>
      <c r="K582" s="44" t="s">
        <v>1094</v>
      </c>
      <c r="L582" s="20"/>
    </row>
    <row r="583" spans="1:12" ht="25.5" customHeight="1" x14ac:dyDescent="0.25">
      <c r="A583" s="17">
        <v>582</v>
      </c>
      <c r="B583" s="19" t="s">
        <v>1116</v>
      </c>
      <c r="C583" s="26"/>
      <c r="D583" s="26">
        <v>1</v>
      </c>
      <c r="E583" s="44" t="s">
        <v>1117</v>
      </c>
      <c r="F583" s="42" t="s">
        <v>699</v>
      </c>
      <c r="G583" s="44" t="s">
        <v>660</v>
      </c>
      <c r="H583" s="67">
        <v>42742</v>
      </c>
      <c r="I583" s="67">
        <v>42742</v>
      </c>
      <c r="J583" s="41">
        <v>8</v>
      </c>
      <c r="K583" s="44" t="s">
        <v>1094</v>
      </c>
      <c r="L583" s="20"/>
    </row>
    <row r="584" spans="1:12" ht="25.5" customHeight="1" x14ac:dyDescent="0.25">
      <c r="A584" s="17">
        <v>583</v>
      </c>
      <c r="B584" s="19" t="s">
        <v>1118</v>
      </c>
      <c r="C584" s="26"/>
      <c r="D584" s="26">
        <v>1</v>
      </c>
      <c r="E584" s="44" t="s">
        <v>1119</v>
      </c>
      <c r="F584" s="42" t="s">
        <v>699</v>
      </c>
      <c r="G584" s="44" t="s">
        <v>660</v>
      </c>
      <c r="H584" s="67">
        <v>42742</v>
      </c>
      <c r="I584" s="67">
        <v>42742</v>
      </c>
      <c r="J584" s="41">
        <v>8</v>
      </c>
      <c r="K584" s="44" t="s">
        <v>1094</v>
      </c>
      <c r="L584" s="20"/>
    </row>
    <row r="585" spans="1:12" ht="25.5" customHeight="1" x14ac:dyDescent="0.25">
      <c r="A585" s="17">
        <v>584</v>
      </c>
      <c r="B585" s="19" t="s">
        <v>1120</v>
      </c>
      <c r="C585" s="26"/>
      <c r="D585" s="26">
        <v>1</v>
      </c>
      <c r="E585" s="44" t="s">
        <v>1121</v>
      </c>
      <c r="F585" s="42" t="s">
        <v>699</v>
      </c>
      <c r="G585" s="44" t="s">
        <v>660</v>
      </c>
      <c r="H585" s="67">
        <v>42742</v>
      </c>
      <c r="I585" s="67">
        <v>42742</v>
      </c>
      <c r="J585" s="41">
        <v>8</v>
      </c>
      <c r="K585" s="44" t="s">
        <v>1094</v>
      </c>
      <c r="L585" s="20"/>
    </row>
    <row r="586" spans="1:12" ht="25.5" customHeight="1" x14ac:dyDescent="0.25">
      <c r="A586" s="17">
        <v>585</v>
      </c>
      <c r="B586" s="19" t="s">
        <v>1122</v>
      </c>
      <c r="C586" s="26"/>
      <c r="D586" s="26">
        <v>1</v>
      </c>
      <c r="E586" s="44" t="s">
        <v>1121</v>
      </c>
      <c r="F586" s="42" t="s">
        <v>699</v>
      </c>
      <c r="G586" s="44" t="s">
        <v>660</v>
      </c>
      <c r="H586" s="67">
        <v>42742</v>
      </c>
      <c r="I586" s="67">
        <v>42742</v>
      </c>
      <c r="J586" s="41">
        <v>8</v>
      </c>
      <c r="K586" s="44" t="s">
        <v>1094</v>
      </c>
      <c r="L586" s="20"/>
    </row>
    <row r="587" spans="1:12" ht="25.5" customHeight="1" x14ac:dyDescent="0.25">
      <c r="A587" s="17">
        <v>586</v>
      </c>
      <c r="B587" s="19" t="s">
        <v>1138</v>
      </c>
      <c r="C587" s="26"/>
      <c r="D587" s="26">
        <v>1</v>
      </c>
      <c r="E587" s="44" t="s">
        <v>1115</v>
      </c>
      <c r="F587" s="42" t="s">
        <v>699</v>
      </c>
      <c r="G587" s="44" t="s">
        <v>660</v>
      </c>
      <c r="H587" s="67">
        <v>42742</v>
      </c>
      <c r="I587" s="67">
        <v>42742</v>
      </c>
      <c r="J587" s="41">
        <v>8</v>
      </c>
      <c r="K587" s="44" t="s">
        <v>1094</v>
      </c>
      <c r="L587" s="20"/>
    </row>
    <row r="588" spans="1:12" ht="25.5" customHeight="1" x14ac:dyDescent="0.25">
      <c r="A588" s="17">
        <v>587</v>
      </c>
      <c r="B588" s="19" t="s">
        <v>1123</v>
      </c>
      <c r="C588" s="26"/>
      <c r="D588" s="26">
        <v>1</v>
      </c>
      <c r="E588" s="44" t="s">
        <v>1011</v>
      </c>
      <c r="F588" s="42" t="s">
        <v>519</v>
      </c>
      <c r="G588" s="44" t="s">
        <v>660</v>
      </c>
      <c r="H588" s="67">
        <v>42742</v>
      </c>
      <c r="I588" s="67">
        <v>42742</v>
      </c>
      <c r="J588" s="41">
        <v>8</v>
      </c>
      <c r="K588" s="44" t="s">
        <v>1094</v>
      </c>
      <c r="L588" s="20"/>
    </row>
    <row r="589" spans="1:12" ht="25.5" customHeight="1" x14ac:dyDescent="0.25">
      <c r="A589" s="17">
        <v>588</v>
      </c>
      <c r="B589" s="19" t="s">
        <v>1124</v>
      </c>
      <c r="C589" s="26">
        <v>1</v>
      </c>
      <c r="D589" s="26"/>
      <c r="E589" s="44" t="s">
        <v>1011</v>
      </c>
      <c r="F589" s="42" t="s">
        <v>519</v>
      </c>
      <c r="G589" s="44" t="s">
        <v>660</v>
      </c>
      <c r="H589" s="67">
        <v>42742</v>
      </c>
      <c r="I589" s="67">
        <v>42742</v>
      </c>
      <c r="J589" s="41">
        <v>8</v>
      </c>
      <c r="K589" s="44" t="s">
        <v>1094</v>
      </c>
      <c r="L589" s="20"/>
    </row>
    <row r="590" spans="1:12" ht="25.5" customHeight="1" x14ac:dyDescent="0.25">
      <c r="A590" s="17">
        <v>589</v>
      </c>
      <c r="B590" s="19" t="s">
        <v>1125</v>
      </c>
      <c r="C590" s="26"/>
      <c r="D590" s="26">
        <v>1</v>
      </c>
      <c r="E590" s="44" t="s">
        <v>866</v>
      </c>
      <c r="F590" s="42" t="s">
        <v>519</v>
      </c>
      <c r="G590" s="44" t="s">
        <v>660</v>
      </c>
      <c r="H590" s="67">
        <v>42742</v>
      </c>
      <c r="I590" s="67">
        <v>42742</v>
      </c>
      <c r="J590" s="41">
        <v>8</v>
      </c>
      <c r="K590" s="44" t="s">
        <v>1094</v>
      </c>
      <c r="L590" s="20"/>
    </row>
    <row r="591" spans="1:12" ht="25.5" customHeight="1" x14ac:dyDescent="0.25">
      <c r="A591" s="17">
        <v>590</v>
      </c>
      <c r="B591" s="19" t="s">
        <v>1126</v>
      </c>
      <c r="C591" s="26"/>
      <c r="D591" s="26">
        <v>1</v>
      </c>
      <c r="E591" s="44" t="s">
        <v>1127</v>
      </c>
      <c r="F591" s="42" t="s">
        <v>699</v>
      </c>
      <c r="G591" s="44" t="s">
        <v>660</v>
      </c>
      <c r="H591" s="67">
        <v>42742</v>
      </c>
      <c r="I591" s="67">
        <v>42742</v>
      </c>
      <c r="J591" s="41">
        <v>8</v>
      </c>
      <c r="K591" s="44" t="s">
        <v>1094</v>
      </c>
      <c r="L591" s="20"/>
    </row>
    <row r="592" spans="1:12" ht="25.5" customHeight="1" x14ac:dyDescent="0.25">
      <c r="A592" s="17">
        <v>591</v>
      </c>
      <c r="B592" s="19" t="s">
        <v>1128</v>
      </c>
      <c r="C592" s="26"/>
      <c r="D592" s="26">
        <v>1</v>
      </c>
      <c r="E592" s="44" t="s">
        <v>1111</v>
      </c>
      <c r="F592" s="42" t="s">
        <v>699</v>
      </c>
      <c r="G592" s="44" t="s">
        <v>660</v>
      </c>
      <c r="H592" s="67">
        <v>42742</v>
      </c>
      <c r="I592" s="67">
        <v>42742</v>
      </c>
      <c r="J592" s="41">
        <v>8</v>
      </c>
      <c r="K592" s="44" t="s">
        <v>1094</v>
      </c>
      <c r="L592" s="20"/>
    </row>
    <row r="593" spans="1:18" ht="25.5" customHeight="1" x14ac:dyDescent="0.25">
      <c r="A593" s="17">
        <v>592</v>
      </c>
      <c r="B593" s="19" t="s">
        <v>1129</v>
      </c>
      <c r="C593" s="26"/>
      <c r="D593" s="26">
        <v>1</v>
      </c>
      <c r="E593" s="44" t="s">
        <v>1130</v>
      </c>
      <c r="F593" s="42" t="s">
        <v>699</v>
      </c>
      <c r="G593" s="44" t="s">
        <v>660</v>
      </c>
      <c r="H593" s="67">
        <v>42742</v>
      </c>
      <c r="I593" s="67">
        <v>42742</v>
      </c>
      <c r="J593" s="41">
        <v>8</v>
      </c>
      <c r="K593" s="44" t="s">
        <v>1094</v>
      </c>
      <c r="L593" s="20"/>
    </row>
    <row r="594" spans="1:18" ht="25.5" customHeight="1" x14ac:dyDescent="0.25">
      <c r="A594" s="17">
        <v>593</v>
      </c>
      <c r="B594" s="38" t="s">
        <v>523</v>
      </c>
      <c r="C594" s="26"/>
      <c r="D594" s="26">
        <v>0</v>
      </c>
      <c r="E594" s="44" t="s">
        <v>1131</v>
      </c>
      <c r="F594" s="42" t="s">
        <v>1154</v>
      </c>
      <c r="G594" s="44" t="s">
        <v>660</v>
      </c>
      <c r="H594" s="67">
        <v>42742</v>
      </c>
      <c r="I594" s="67">
        <v>42742</v>
      </c>
      <c r="J594" s="41">
        <v>8</v>
      </c>
      <c r="K594" s="44" t="s">
        <v>1094</v>
      </c>
      <c r="L594" s="20" t="s">
        <v>1181</v>
      </c>
    </row>
    <row r="595" spans="1:18" ht="25.5" customHeight="1" x14ac:dyDescent="0.25">
      <c r="A595" s="17">
        <v>594</v>
      </c>
      <c r="B595" s="38" t="s">
        <v>534</v>
      </c>
      <c r="C595" s="26">
        <v>0</v>
      </c>
      <c r="D595" s="26"/>
      <c r="E595" s="44" t="s">
        <v>1132</v>
      </c>
      <c r="F595" s="42" t="s">
        <v>1154</v>
      </c>
      <c r="G595" s="44" t="s">
        <v>660</v>
      </c>
      <c r="H595" s="67">
        <v>42742</v>
      </c>
      <c r="I595" s="67">
        <v>42742</v>
      </c>
      <c r="J595" s="41">
        <v>8</v>
      </c>
      <c r="K595" s="44" t="s">
        <v>1094</v>
      </c>
      <c r="L595" s="20" t="s">
        <v>1181</v>
      </c>
    </row>
    <row r="596" spans="1:18" ht="25.5" customHeight="1" x14ac:dyDescent="0.25">
      <c r="A596" s="17">
        <v>595</v>
      </c>
      <c r="B596" s="38" t="s">
        <v>525</v>
      </c>
      <c r="C596" s="26"/>
      <c r="D596" s="26">
        <v>0</v>
      </c>
      <c r="E596" s="44" t="s">
        <v>526</v>
      </c>
      <c r="F596" s="42" t="s">
        <v>1154</v>
      </c>
      <c r="G596" s="44" t="s">
        <v>660</v>
      </c>
      <c r="H596" s="67">
        <v>42742</v>
      </c>
      <c r="I596" s="67">
        <v>42742</v>
      </c>
      <c r="J596" s="41">
        <v>8</v>
      </c>
      <c r="K596" s="44" t="s">
        <v>1094</v>
      </c>
      <c r="L596" s="20" t="s">
        <v>1181</v>
      </c>
    </row>
    <row r="597" spans="1:18" ht="25.5" customHeight="1" x14ac:dyDescent="0.25">
      <c r="A597" s="17">
        <v>596</v>
      </c>
      <c r="B597" s="38" t="s">
        <v>517</v>
      </c>
      <c r="C597" s="26"/>
      <c r="D597" s="26">
        <v>0</v>
      </c>
      <c r="E597" s="44" t="s">
        <v>1133</v>
      </c>
      <c r="F597" s="42" t="s">
        <v>1155</v>
      </c>
      <c r="G597" s="44" t="s">
        <v>660</v>
      </c>
      <c r="H597" s="67">
        <v>42742</v>
      </c>
      <c r="I597" s="67">
        <v>42742</v>
      </c>
      <c r="J597" s="41">
        <v>8</v>
      </c>
      <c r="K597" s="44" t="s">
        <v>1094</v>
      </c>
      <c r="L597" s="20"/>
    </row>
    <row r="598" spans="1:18" ht="25.5" customHeight="1" x14ac:dyDescent="0.25">
      <c r="A598" s="17">
        <v>597</v>
      </c>
      <c r="B598" s="38" t="s">
        <v>530</v>
      </c>
      <c r="C598" s="26">
        <v>0</v>
      </c>
      <c r="D598" s="26"/>
      <c r="E598" s="44" t="s">
        <v>1137</v>
      </c>
      <c r="F598" s="42" t="s">
        <v>1154</v>
      </c>
      <c r="G598" s="44" t="s">
        <v>660</v>
      </c>
      <c r="H598" s="67">
        <v>42742</v>
      </c>
      <c r="I598" s="67">
        <v>42742</v>
      </c>
      <c r="J598" s="41">
        <v>8</v>
      </c>
      <c r="K598" s="44" t="s">
        <v>1094</v>
      </c>
      <c r="L598" s="20" t="s">
        <v>1181</v>
      </c>
    </row>
    <row r="599" spans="1:18" ht="25.5" customHeight="1" x14ac:dyDescent="0.25">
      <c r="A599" s="17">
        <v>598</v>
      </c>
      <c r="B599" s="19" t="s">
        <v>1134</v>
      </c>
      <c r="C599" s="26"/>
      <c r="D599" s="26">
        <v>1</v>
      </c>
      <c r="E599" s="44" t="s">
        <v>1135</v>
      </c>
      <c r="F599" s="42" t="s">
        <v>519</v>
      </c>
      <c r="G599" s="44" t="s">
        <v>660</v>
      </c>
      <c r="H599" s="67">
        <v>42742</v>
      </c>
      <c r="I599" s="67">
        <v>42742</v>
      </c>
      <c r="J599" s="41">
        <v>8</v>
      </c>
      <c r="K599" s="44" t="s">
        <v>1094</v>
      </c>
      <c r="L599" s="20"/>
    </row>
    <row r="600" spans="1:18" ht="25.5" customHeight="1" x14ac:dyDescent="0.25">
      <c r="A600" s="17">
        <v>599</v>
      </c>
      <c r="B600" s="19" t="s">
        <v>1136</v>
      </c>
      <c r="C600" s="26"/>
      <c r="D600" s="26">
        <v>1</v>
      </c>
      <c r="E600" s="44" t="s">
        <v>989</v>
      </c>
      <c r="F600" s="42" t="s">
        <v>699</v>
      </c>
      <c r="G600" s="44" t="s">
        <v>660</v>
      </c>
      <c r="H600" s="67">
        <v>42742</v>
      </c>
      <c r="I600" s="67">
        <v>42742</v>
      </c>
      <c r="J600" s="41">
        <v>8</v>
      </c>
      <c r="K600" s="44" t="s">
        <v>1094</v>
      </c>
      <c r="L600" s="20"/>
    </row>
    <row r="601" spans="1:18" s="33" customFormat="1" ht="25.5" customHeight="1" x14ac:dyDescent="0.25">
      <c r="A601" s="17"/>
      <c r="B601" s="33" t="s">
        <v>19</v>
      </c>
      <c r="C601" s="33">
        <f>SUM(C2:C600)</f>
        <v>195</v>
      </c>
      <c r="D601" s="33">
        <f>SUM(D2:D600)</f>
        <v>397</v>
      </c>
      <c r="E601" s="65"/>
      <c r="G601" s="65"/>
      <c r="H601" s="34"/>
      <c r="I601" s="34"/>
      <c r="J601" s="65">
        <f>SUM(J2:J600)</f>
        <v>5408</v>
      </c>
      <c r="K601" s="65"/>
      <c r="M601" s="60"/>
      <c r="N601" s="60"/>
      <c r="O601" s="60"/>
      <c r="P601" s="60"/>
      <c r="Q601" s="60"/>
      <c r="R601" s="54"/>
    </row>
    <row r="602" spans="1:18" ht="25.5" customHeight="1" x14ac:dyDescent="0.25">
      <c r="A602" s="55"/>
      <c r="B602" s="55"/>
      <c r="C602" s="55"/>
      <c r="D602" s="55"/>
      <c r="E602" s="70"/>
      <c r="F602" s="55"/>
      <c r="G602" s="70"/>
      <c r="H602" s="71"/>
      <c r="I602" s="71"/>
      <c r="J602" s="70"/>
      <c r="K602" s="70"/>
    </row>
    <row r="603" spans="1:18" ht="25.5" customHeight="1" x14ac:dyDescent="0.25">
      <c r="A603" s="55"/>
      <c r="B603" s="55"/>
      <c r="C603" s="55"/>
      <c r="D603" s="55"/>
      <c r="E603" s="70"/>
      <c r="F603" s="55"/>
      <c r="G603" s="70"/>
      <c r="H603" s="71"/>
      <c r="I603" s="71"/>
      <c r="J603" s="70"/>
      <c r="K603" s="70"/>
    </row>
    <row r="604" spans="1:18" ht="25.5" customHeight="1" x14ac:dyDescent="0.25">
      <c r="A604" s="55"/>
      <c r="B604" s="55"/>
      <c r="C604" s="55"/>
      <c r="D604" s="55"/>
      <c r="E604" s="70"/>
      <c r="F604" s="55"/>
      <c r="G604" s="70"/>
      <c r="H604" s="71"/>
      <c r="I604" s="71"/>
      <c r="J604" s="70"/>
      <c r="K604" s="70"/>
    </row>
    <row r="605" spans="1:18" ht="25.5" customHeight="1" x14ac:dyDescent="0.25">
      <c r="A605" s="55"/>
      <c r="B605" s="55"/>
      <c r="C605" s="55"/>
      <c r="D605" s="55"/>
      <c r="E605" s="70"/>
      <c r="F605" s="55"/>
      <c r="G605" s="70"/>
      <c r="H605" s="71"/>
      <c r="I605" s="71"/>
      <c r="J605" s="70"/>
      <c r="K605" s="70"/>
    </row>
    <row r="606" spans="1:18" ht="25.5" customHeight="1" x14ac:dyDescent="0.25">
      <c r="A606" s="55"/>
      <c r="B606" s="55"/>
      <c r="C606" s="55"/>
      <c r="D606" s="55"/>
      <c r="E606" s="70"/>
      <c r="F606" s="55"/>
      <c r="G606" s="70"/>
      <c r="H606" s="71"/>
      <c r="I606" s="71"/>
      <c r="J606" s="70"/>
      <c r="K606" s="70"/>
    </row>
    <row r="607" spans="1:18" ht="25.5" customHeight="1" x14ac:dyDescent="0.25">
      <c r="A607" s="55"/>
      <c r="B607" s="55"/>
      <c r="C607" s="55"/>
      <c r="D607" s="55"/>
      <c r="E607" s="70"/>
      <c r="F607" s="55"/>
      <c r="G607" s="70"/>
      <c r="H607" s="71"/>
      <c r="I607" s="71"/>
      <c r="J607" s="70"/>
      <c r="K607" s="70"/>
    </row>
    <row r="608" spans="1:18" ht="25.5" customHeight="1" x14ac:dyDescent="0.25">
      <c r="A608" s="55"/>
      <c r="B608" s="55"/>
      <c r="C608" s="55"/>
      <c r="D608" s="55"/>
      <c r="E608" s="70"/>
      <c r="F608" s="55"/>
      <c r="G608" s="70"/>
      <c r="H608" s="71"/>
      <c r="I608" s="71"/>
      <c r="J608" s="70"/>
      <c r="K608" s="70"/>
    </row>
    <row r="609" spans="1:11" ht="25.5" customHeight="1" x14ac:dyDescent="0.25">
      <c r="A609" s="55"/>
      <c r="B609" s="55"/>
      <c r="C609" s="55"/>
      <c r="D609" s="55"/>
      <c r="E609" s="70"/>
      <c r="F609" s="55"/>
      <c r="G609" s="70"/>
      <c r="H609" s="71"/>
      <c r="I609" s="71"/>
      <c r="J609" s="70"/>
      <c r="K609" s="70"/>
    </row>
    <row r="610" spans="1:11" ht="25.5" customHeight="1" x14ac:dyDescent="0.25">
      <c r="A610" s="55"/>
      <c r="B610" s="55"/>
      <c r="C610" s="55"/>
      <c r="D610" s="55"/>
      <c r="E610" s="70"/>
      <c r="F610" s="55"/>
      <c r="G610" s="70"/>
      <c r="H610" s="71"/>
      <c r="I610" s="71"/>
      <c r="J610" s="70"/>
      <c r="K610" s="70"/>
    </row>
    <row r="611" spans="1:11" ht="25.5" customHeight="1" x14ac:dyDescent="0.25">
      <c r="A611" s="55"/>
      <c r="B611" s="55"/>
      <c r="C611" s="55"/>
      <c r="D611" s="55"/>
      <c r="E611" s="70"/>
      <c r="F611" s="55"/>
      <c r="G611" s="70"/>
      <c r="H611" s="71"/>
      <c r="I611" s="71"/>
      <c r="J611" s="70"/>
      <c r="K611" s="70"/>
    </row>
    <row r="612" spans="1:11" ht="25.5" customHeight="1" x14ac:dyDescent="0.25">
      <c r="A612" s="55"/>
      <c r="B612" s="55"/>
      <c r="C612" s="55"/>
      <c r="D612" s="55"/>
      <c r="E612" s="70"/>
      <c r="F612" s="55"/>
      <c r="G612" s="70"/>
      <c r="H612" s="71"/>
      <c r="I612" s="71"/>
      <c r="J612" s="70"/>
      <c r="K612" s="70"/>
    </row>
    <row r="613" spans="1:11" ht="25.5" customHeight="1" x14ac:dyDescent="0.25">
      <c r="A613" s="55"/>
      <c r="B613" s="55"/>
      <c r="C613" s="55"/>
      <c r="D613" s="55"/>
      <c r="E613" s="70"/>
      <c r="F613" s="55"/>
      <c r="G613" s="70"/>
      <c r="H613" s="71"/>
      <c r="I613" s="71"/>
      <c r="J613" s="70"/>
      <c r="K613" s="70"/>
    </row>
    <row r="614" spans="1:11" ht="25.5" customHeight="1" x14ac:dyDescent="0.25">
      <c r="A614" s="55"/>
      <c r="B614" s="55"/>
      <c r="C614" s="55"/>
      <c r="D614" s="55"/>
      <c r="E614" s="70"/>
      <c r="F614" s="55"/>
      <c r="G614" s="70"/>
      <c r="H614" s="71"/>
      <c r="I614" s="71"/>
      <c r="J614" s="70"/>
      <c r="K614" s="70"/>
    </row>
    <row r="615" spans="1:11" ht="25.5" customHeight="1" x14ac:dyDescent="0.25">
      <c r="A615" s="55"/>
      <c r="B615" s="55"/>
      <c r="C615" s="55"/>
      <c r="D615" s="55"/>
      <c r="E615" s="70"/>
      <c r="F615" s="55"/>
      <c r="G615" s="70"/>
      <c r="H615" s="71"/>
      <c r="I615" s="71"/>
      <c r="J615" s="70"/>
      <c r="K615" s="70"/>
    </row>
    <row r="616" spans="1:11" ht="25.5" customHeight="1" x14ac:dyDescent="0.25">
      <c r="A616" s="55"/>
      <c r="B616" s="55"/>
      <c r="C616" s="55"/>
      <c r="D616" s="55"/>
      <c r="E616" s="70"/>
      <c r="F616" s="55"/>
      <c r="G616" s="70"/>
      <c r="H616" s="71"/>
      <c r="I616" s="71"/>
      <c r="J616" s="70"/>
      <c r="K616" s="70"/>
    </row>
    <row r="617" spans="1:11" ht="25.5" customHeight="1" x14ac:dyDescent="0.25">
      <c r="A617" s="55"/>
      <c r="B617" s="55"/>
      <c r="C617" s="55"/>
      <c r="D617" s="55"/>
      <c r="E617" s="70"/>
      <c r="F617" s="55"/>
      <c r="G617" s="70"/>
      <c r="H617" s="71"/>
      <c r="I617" s="71"/>
      <c r="J617" s="70"/>
      <c r="K617" s="70"/>
    </row>
    <row r="618" spans="1:11" ht="25.5" customHeight="1" x14ac:dyDescent="0.25">
      <c r="A618" s="55"/>
      <c r="B618" s="55"/>
      <c r="C618" s="55"/>
      <c r="D618" s="55"/>
      <c r="E618" s="70"/>
      <c r="F618" s="55"/>
      <c r="G618" s="70"/>
      <c r="H618" s="71"/>
      <c r="I618" s="71"/>
      <c r="J618" s="70"/>
      <c r="K618" s="70"/>
    </row>
    <row r="619" spans="1:11" ht="25.5" customHeight="1" x14ac:dyDescent="0.25">
      <c r="A619" s="55"/>
      <c r="B619" s="55"/>
      <c r="C619" s="55"/>
      <c r="D619" s="55"/>
      <c r="E619" s="70"/>
      <c r="F619" s="55"/>
      <c r="G619" s="70"/>
      <c r="H619" s="71"/>
      <c r="I619" s="71"/>
      <c r="J619" s="70"/>
      <c r="K619" s="70"/>
    </row>
  </sheetData>
  <autoFilter ref="A1:K601" xr:uid="{00000000-0009-0000-0000-000002000000}"/>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workbookViewId="0">
      <selection activeCell="B15" sqref="B15"/>
    </sheetView>
  </sheetViews>
  <sheetFormatPr defaultRowHeight="15" x14ac:dyDescent="0.25"/>
  <cols>
    <col min="2" max="2" width="11.140625" bestFit="1" customWidth="1"/>
    <col min="3" max="3" width="12.28515625" bestFit="1" customWidth="1"/>
    <col min="4" max="4" width="11.28515625" bestFit="1" customWidth="1"/>
    <col min="5" max="5" width="10.5703125" bestFit="1" customWidth="1"/>
    <col min="6" max="6" width="70.28515625" customWidth="1"/>
    <col min="7" max="7" width="21.28515625" customWidth="1"/>
    <col min="8" max="8" width="6.140625" bestFit="1" customWidth="1"/>
  </cols>
  <sheetData>
    <row r="1" spans="1:9" ht="15.75" x14ac:dyDescent="0.25">
      <c r="A1" s="129" t="s">
        <v>1270</v>
      </c>
      <c r="B1" s="129" t="s">
        <v>1268</v>
      </c>
      <c r="C1" s="129" t="s">
        <v>2230</v>
      </c>
      <c r="D1" s="129" t="s">
        <v>2231</v>
      </c>
      <c r="E1" s="129" t="s">
        <v>2232</v>
      </c>
      <c r="F1" s="129" t="s">
        <v>2233</v>
      </c>
      <c r="G1" s="129" t="s">
        <v>2234</v>
      </c>
      <c r="H1" s="129" t="s">
        <v>2273</v>
      </c>
      <c r="I1" s="129" t="s">
        <v>2235</v>
      </c>
    </row>
    <row r="2" spans="1:9" ht="15.75" x14ac:dyDescent="0.25">
      <c r="A2" s="130">
        <v>500</v>
      </c>
      <c r="B2" s="130">
        <v>2748</v>
      </c>
      <c r="C2" s="131" t="s">
        <v>2277</v>
      </c>
      <c r="D2" s="135">
        <v>44270</v>
      </c>
      <c r="E2" s="135">
        <v>44270</v>
      </c>
      <c r="F2" s="130" t="s">
        <v>2236</v>
      </c>
      <c r="G2" s="130" t="s">
        <v>2237</v>
      </c>
      <c r="H2" s="130">
        <v>8</v>
      </c>
      <c r="I2" t="str">
        <f>$I$1&amp;"values("&amp;A2&amp;", "&amp;B2&amp;", to_date('"&amp;C2&amp;"','MM/DD/YYYY'), to_date('"&amp;D2&amp;"','DD/MM/YYYY'), to_date('"&amp;E2&amp;"','DD/MM/YYYY'),'"&amp;F2&amp;"','"&amp;G2&amp;"');"</f>
        <v>insert into kpi_event(id, location_id, create_date, start_date, end_date, activity, location)values(500, 2748, to_date('3/15/2021','MM/DD/YYYY'), to_date('44270','DD/MM/YYYY'), to_date('44270','DD/MM/YYYY'),'184.  Đồng Nai - DIS  - Tập huấn cho cán bộ Y tế  tại Vĩnh Cửu, Đồng Nai','Vĩnh Cửu, Đồng Nai');</v>
      </c>
    </row>
    <row r="3" spans="1:9" ht="15.75" x14ac:dyDescent="0.25">
      <c r="A3" s="130">
        <v>501</v>
      </c>
      <c r="B3" s="130">
        <v>2748</v>
      </c>
      <c r="C3" s="131" t="s">
        <v>2278</v>
      </c>
      <c r="D3" s="135">
        <v>44271</v>
      </c>
      <c r="E3" s="135">
        <v>44271</v>
      </c>
      <c r="F3" s="130" t="s">
        <v>2238</v>
      </c>
      <c r="G3" s="130" t="s">
        <v>2239</v>
      </c>
      <c r="H3" s="130">
        <v>8</v>
      </c>
      <c r="I3" t="str">
        <f t="shared" ref="I3:I14" si="0">$I$1&amp;"values("&amp;A3&amp;", "&amp;B3&amp;", to_date('"&amp;C3&amp;"','MM/DD/YYYY'), to_date('"&amp;D3&amp;"','DD/MM/YYYY'), to_date('"&amp;E3&amp;"','DD/MM/YYYY'),'"&amp;F3&amp;"','"&amp;G3&amp;"');"</f>
        <v>insert into kpi_event(id, location_id, create_date, start_date, end_date, activity, location)values(501, 2748, to_date('3/16/2021','MM/DD/YYYY'), to_date('44271','DD/MM/YYYY'), to_date('44271','DD/MM/YYYY'),'185.  Đồng Nai - DIS  - Tập huấn cho cán bộ Y tế  tại Trảng Bom, Đồng Nai','Trảng Bom, Đồng Nai');</v>
      </c>
    </row>
    <row r="4" spans="1:9" ht="15.75" x14ac:dyDescent="0.25">
      <c r="A4" s="130">
        <v>502</v>
      </c>
      <c r="B4" s="130">
        <v>2748</v>
      </c>
      <c r="C4" s="131" t="s">
        <v>2278</v>
      </c>
      <c r="D4" s="135">
        <v>44271</v>
      </c>
      <c r="E4" s="135">
        <v>44271</v>
      </c>
      <c r="F4" s="130" t="s">
        <v>2240</v>
      </c>
      <c r="G4" s="130" t="s">
        <v>2241</v>
      </c>
      <c r="H4" s="130">
        <v>8</v>
      </c>
      <c r="I4" t="str">
        <f t="shared" si="0"/>
        <v>insert into kpi_event(id, location_id, create_date, start_date, end_date, activity, location)values(502, 2748, to_date('3/16/2021','MM/DD/YYYY'), to_date('44271','DD/MM/YYYY'), to_date('44271','DD/MM/YYYY'),'186.  Đồng Nai - DIS  - Tập huấn cho cán bộ Y tế  tại Thống Nhất, Đồng Nai','Thống Nhất, Đồng Nai');</v>
      </c>
    </row>
    <row r="5" spans="1:9" ht="15.75" x14ac:dyDescent="0.25">
      <c r="A5" s="130">
        <v>503</v>
      </c>
      <c r="B5" s="130">
        <v>2748</v>
      </c>
      <c r="C5" s="131" t="s">
        <v>2279</v>
      </c>
      <c r="D5" s="135">
        <v>44272</v>
      </c>
      <c r="E5" s="135">
        <v>44272</v>
      </c>
      <c r="F5" s="130" t="s">
        <v>2242</v>
      </c>
      <c r="G5" s="130" t="s">
        <v>2243</v>
      </c>
      <c r="H5" s="130">
        <v>8</v>
      </c>
      <c r="I5" t="str">
        <f t="shared" si="0"/>
        <v>insert into kpi_event(id, location_id, create_date, start_date, end_date, activity, location)values(503, 2748, to_date('3/17/2021','MM/DD/YYYY'), to_date('44272','DD/MM/YYYY'), to_date('44272','DD/MM/YYYY'),'187.  Đồng Nai - DIS  - Tập huấn cho cán bộ Y tế tại Xuân Lộc, Đồng Nai','Xuân Lộc, Đồng Nai');</v>
      </c>
    </row>
    <row r="6" spans="1:9" ht="15.75" x14ac:dyDescent="0.25">
      <c r="A6" s="130">
        <v>504</v>
      </c>
      <c r="B6" s="130">
        <v>2748</v>
      </c>
      <c r="C6" s="131" t="s">
        <v>2280</v>
      </c>
      <c r="D6" s="135">
        <v>44273</v>
      </c>
      <c r="E6" s="135">
        <v>44273</v>
      </c>
      <c r="F6" s="130" t="s">
        <v>2244</v>
      </c>
      <c r="G6" s="130" t="s">
        <v>2245</v>
      </c>
      <c r="H6" s="130">
        <v>8</v>
      </c>
      <c r="I6" t="str">
        <f t="shared" si="0"/>
        <v>insert into kpi_event(id, location_id, create_date, start_date, end_date, activity, location)values(504, 2748, to_date('3/18/2021','MM/DD/YYYY'), to_date('44273','DD/MM/YYYY'), to_date('44273','DD/MM/YYYY'),'188.  Đồng Nai - DIS  - Tập huấn cho cán bộ Y tế  tại Long Thành, Đồng Nai','Long Thành, Đồng Nai');</v>
      </c>
    </row>
    <row r="7" spans="1:9" ht="15.75" x14ac:dyDescent="0.25">
      <c r="A7" s="130">
        <v>505</v>
      </c>
      <c r="B7" s="130">
        <v>2748</v>
      </c>
      <c r="C7" s="131" t="s">
        <v>2281</v>
      </c>
      <c r="D7" s="135">
        <v>44274</v>
      </c>
      <c r="E7" s="135">
        <v>44274</v>
      </c>
      <c r="F7" s="130" t="s">
        <v>2246</v>
      </c>
      <c r="G7" s="130" t="s">
        <v>2247</v>
      </c>
      <c r="H7" s="130">
        <v>8</v>
      </c>
      <c r="I7" t="str">
        <f t="shared" si="0"/>
        <v>insert into kpi_event(id, location_id, create_date, start_date, end_date, activity, location)values(505, 2748, to_date('3/19/2021','MM/DD/YYYY'), to_date('44274','DD/MM/YYYY'), to_date('44274','DD/MM/YYYY'),'189.  Đồng Nai - DIS  - Tập huấn cho cán bộ Y tế tại Nhơn Trạch, Đồng Nai','Nhơn Trạch, Đồng Nai');</v>
      </c>
    </row>
    <row r="8" spans="1:9" ht="15.75" x14ac:dyDescent="0.25">
      <c r="A8" s="130">
        <v>506</v>
      </c>
      <c r="B8" s="130">
        <v>2748</v>
      </c>
      <c r="C8" s="131" t="s">
        <v>2248</v>
      </c>
      <c r="D8" s="135">
        <v>44089</v>
      </c>
      <c r="E8" s="135">
        <v>44089</v>
      </c>
      <c r="F8" s="130" t="s">
        <v>2249</v>
      </c>
      <c r="G8" s="130" t="s">
        <v>2250</v>
      </c>
      <c r="H8" s="130">
        <v>8</v>
      </c>
      <c r="I8" t="str">
        <f t="shared" si="0"/>
        <v>insert into kpi_event(id, location_id, create_date, start_date, end_date, activity, location)values(506, 2748, to_date('9/15/2020','MM/DD/YYYY'), to_date('44089','DD/MM/YYYY'), to_date('44089','DD/MM/YYYY'),'190.  Huế - VAVA DIS  - Tập huấn cho cán bộ Da Cam  tại Phong Điền , TT Huế','Phong Điền , TT Huế');</v>
      </c>
    </row>
    <row r="9" spans="1:9" ht="15.75" x14ac:dyDescent="0.25">
      <c r="A9" s="130">
        <v>507</v>
      </c>
      <c r="B9" s="130">
        <v>2748</v>
      </c>
      <c r="C9" s="131" t="s">
        <v>2251</v>
      </c>
      <c r="D9" s="135">
        <v>44097</v>
      </c>
      <c r="E9" s="135">
        <v>44097</v>
      </c>
      <c r="F9" s="130" t="s">
        <v>2252</v>
      </c>
      <c r="G9" s="130" t="s">
        <v>2253</v>
      </c>
      <c r="H9" s="130">
        <v>8</v>
      </c>
      <c r="I9" t="str">
        <f t="shared" si="0"/>
        <v>insert into kpi_event(id, location_id, create_date, start_date, end_date, activity, location)values(507, 2748, to_date('9/23/2020','MM/DD/YYYY'), to_date('44097','DD/MM/YYYY'), to_date('44097','DD/MM/YYYY'),'191.  Đồng Nai - VAVA DIS  - Tập huấn cho cán bộ Da Cam  tại Định Quán , Đồng Nai','Định Quán , Đồng Nai');</v>
      </c>
    </row>
    <row r="10" spans="1:9" ht="15.75" x14ac:dyDescent="0.25">
      <c r="A10" s="130">
        <v>508</v>
      </c>
      <c r="B10" s="130">
        <v>2748</v>
      </c>
      <c r="C10" s="132" t="s">
        <v>2254</v>
      </c>
      <c r="D10" s="130" t="s">
        <v>2255</v>
      </c>
      <c r="E10" s="130" t="s">
        <v>2255</v>
      </c>
      <c r="F10" s="130" t="s">
        <v>2256</v>
      </c>
      <c r="G10" s="130" t="s">
        <v>2257</v>
      </c>
      <c r="H10" s="130">
        <v>8</v>
      </c>
      <c r="I10" t="str">
        <f t="shared" si="0"/>
        <v>insert into kpi_event(id, location_id, create_date, start_date, end_date, activity, location)values(508, 2748, to_date('4/14/2021','MM/DD/YYYY'), to_date('14/4/2021','DD/MM/YYYY'), to_date('14/4/2021','DD/MM/YYYY'),'192.  Huế - VAVA DIS  - Tập huấn cho cán bộ Da Cam  tại TP Huế , TT Huế','TP Huế , TT Huế');</v>
      </c>
    </row>
    <row r="11" spans="1:9" ht="15.75" x14ac:dyDescent="0.25">
      <c r="A11" s="130">
        <v>509</v>
      </c>
      <c r="B11" s="130">
        <v>2748</v>
      </c>
      <c r="C11" s="132" t="s">
        <v>2258</v>
      </c>
      <c r="D11" s="130" t="s">
        <v>2259</v>
      </c>
      <c r="E11" s="130" t="s">
        <v>2259</v>
      </c>
      <c r="F11" s="130" t="s">
        <v>2260</v>
      </c>
      <c r="G11" s="130" t="s">
        <v>2247</v>
      </c>
      <c r="H11" s="130">
        <v>8</v>
      </c>
      <c r="I11" t="str">
        <f t="shared" si="0"/>
        <v>insert into kpi_event(id, location_id, create_date, start_date, end_date, activity, location)values(509, 2748, to_date('4/23/2021','MM/DD/YYYY'), to_date('23/4/2021','DD/MM/YYYY'), to_date('23/4/2021','DD/MM/YYYY'),'193.  Đồng Nai - VAVA DIS  - Tập huấn cho cán bộ Da Cam  tại Nhơn Trạch, Đồng Nai','Nhơn Trạch, Đồng Nai');</v>
      </c>
    </row>
    <row r="12" spans="1:9" ht="15.75" x14ac:dyDescent="0.25">
      <c r="A12" s="130">
        <v>510</v>
      </c>
      <c r="B12" s="130">
        <v>537</v>
      </c>
      <c r="C12" s="132" t="s">
        <v>2261</v>
      </c>
      <c r="D12" s="130" t="s">
        <v>2262</v>
      </c>
      <c r="E12" s="130" t="s">
        <v>2263</v>
      </c>
      <c r="F12" s="130" t="s">
        <v>2264</v>
      </c>
      <c r="G12" s="130" t="s">
        <v>1238</v>
      </c>
      <c r="H12" s="130">
        <v>32</v>
      </c>
      <c r="I12" t="str">
        <f t="shared" si="0"/>
        <v>insert into kpi_event(id, location_id, create_date, start_date, end_date, activity, location)values(510, 537, to_date('9/25/2020','MM/DD/YYYY'), to_date('25/09/2020','DD/MM/YYYY'), to_date('28/09/2020','DD/MM/YYYY'),'194. Đào tạo y khoa liên tục về vật lý trị liệu, hoạt động trị liệu và ngôn ngữ trị liệu','Đồng Nai');</v>
      </c>
    </row>
    <row r="13" spans="1:9" ht="15.75" x14ac:dyDescent="0.25">
      <c r="A13" s="130">
        <v>511</v>
      </c>
      <c r="B13" s="130">
        <v>537</v>
      </c>
      <c r="C13" s="132" t="s">
        <v>2265</v>
      </c>
      <c r="D13" s="130" t="s">
        <v>2266</v>
      </c>
      <c r="E13" s="132" t="s">
        <v>2267</v>
      </c>
      <c r="F13" s="130" t="s">
        <v>2268</v>
      </c>
      <c r="G13" s="130" t="s">
        <v>1238</v>
      </c>
      <c r="H13" s="130">
        <v>48</v>
      </c>
      <c r="I13" t="str">
        <f t="shared" si="0"/>
        <v>insert into kpi_event(id, location_id, create_date, start_date, end_date, activity, location)values(511, 537, to_date('3/29/2021','MM/DD/YYYY'), to_date('29/03/2021','DD/MM/YYYY'), to_date('3/4/2021','DD/MM/YYYY'),'195. Mô hình can thiệp toàn diện cho người khuyết tật - lớp 1','Đồng Nai');</v>
      </c>
    </row>
    <row r="14" spans="1:9" ht="15.75" x14ac:dyDescent="0.25">
      <c r="A14" s="130">
        <v>512</v>
      </c>
      <c r="B14" s="130">
        <v>537</v>
      </c>
      <c r="C14" s="132" t="s">
        <v>2269</v>
      </c>
      <c r="D14" s="133" t="s">
        <v>2270</v>
      </c>
      <c r="E14" s="133" t="s">
        <v>2271</v>
      </c>
      <c r="F14" s="130" t="s">
        <v>2272</v>
      </c>
      <c r="G14" s="130" t="s">
        <v>1238</v>
      </c>
      <c r="H14" s="130">
        <v>48</v>
      </c>
      <c r="I14" t="str">
        <f t="shared" si="0"/>
        <v>insert into kpi_event(id, location_id, create_date, start_date, end_date, activity, location)values(512, 537, to_date('4/1/2021','MM/DD/YYYY'), to_date('1/4/2021','DD/MM/YYYY'), to_date('7/4/2021','DD/MM/YYYY'),'196. Mô hình can thiệp toàn diện cho người khuyết tật - lớp 2','Đồng Nai');</v>
      </c>
    </row>
    <row r="15" spans="1:9" ht="15.75" x14ac:dyDescent="0.25">
      <c r="A15" s="146">
        <v>513</v>
      </c>
      <c r="B15" s="147">
        <v>2746</v>
      </c>
      <c r="C15" s="148" t="s">
        <v>2283</v>
      </c>
      <c r="D15" s="149" t="s">
        <v>2284</v>
      </c>
      <c r="E15" s="149" t="s">
        <v>2285</v>
      </c>
      <c r="F15" s="146" t="s">
        <v>2286</v>
      </c>
      <c r="G15" s="146" t="s">
        <v>660</v>
      </c>
      <c r="H15" s="147">
        <v>24</v>
      </c>
    </row>
    <row r="16" spans="1:9" ht="15.75" x14ac:dyDescent="0.25">
      <c r="A16" s="146">
        <v>514</v>
      </c>
      <c r="B16" s="147">
        <v>2746</v>
      </c>
      <c r="C16" s="148" t="s">
        <v>2287</v>
      </c>
      <c r="D16" s="149" t="s">
        <v>2288</v>
      </c>
      <c r="E16" s="150" t="s">
        <v>2289</v>
      </c>
      <c r="F16" s="146" t="s">
        <v>2290</v>
      </c>
      <c r="G16" s="146" t="s">
        <v>660</v>
      </c>
      <c r="H16" s="147">
        <v>24</v>
      </c>
    </row>
    <row r="17" spans="1:8" ht="15.75" x14ac:dyDescent="0.25">
      <c r="A17" s="146">
        <v>515</v>
      </c>
      <c r="B17" s="147">
        <v>2748</v>
      </c>
      <c r="C17" s="148" t="s">
        <v>2291</v>
      </c>
      <c r="D17" s="150" t="s">
        <v>2292</v>
      </c>
      <c r="E17" s="150" t="s">
        <v>2293</v>
      </c>
      <c r="F17" s="147" t="s">
        <v>2294</v>
      </c>
      <c r="G17" s="147" t="s">
        <v>1238</v>
      </c>
      <c r="H17" s="147">
        <v>16</v>
      </c>
    </row>
    <row r="18" spans="1:8" ht="15.75" x14ac:dyDescent="0.25">
      <c r="A18" s="146">
        <v>516</v>
      </c>
      <c r="B18" s="147">
        <v>2748</v>
      </c>
      <c r="C18" s="148" t="s">
        <v>2295</v>
      </c>
      <c r="D18" s="150" t="s">
        <v>2296</v>
      </c>
      <c r="E18" s="150" t="s">
        <v>2297</v>
      </c>
      <c r="F18" s="147" t="s">
        <v>2298</v>
      </c>
      <c r="G18" s="147" t="s">
        <v>1176</v>
      </c>
      <c r="H18" s="147">
        <v>16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500"/>
  <sheetViews>
    <sheetView zoomScaleNormal="100" workbookViewId="0">
      <pane ySplit="2" topLeftCell="A462" activePane="bottomLeft" state="frozen"/>
      <selection pane="bottomLeft" activeCell="S472" sqref="S472"/>
    </sheetView>
  </sheetViews>
  <sheetFormatPr defaultColWidth="17.7109375" defaultRowHeight="26.25" customHeight="1" x14ac:dyDescent="0.25"/>
  <cols>
    <col min="1" max="2" width="6.85546875" style="3" customWidth="1"/>
    <col min="3" max="3" width="9.85546875" style="3" bestFit="1" customWidth="1"/>
    <col min="4" max="4" width="27.7109375" style="111" customWidth="1"/>
    <col min="5" max="5" width="8.28515625" style="3" hidden="1" customWidth="1"/>
    <col min="6" max="6" width="9.28515625" style="3" hidden="1" customWidth="1"/>
    <col min="7" max="7" width="9.28515625" style="3" customWidth="1"/>
    <col min="8" max="8" width="21.85546875" style="112" hidden="1" customWidth="1"/>
    <col min="9" max="9" width="17.140625" style="3" hidden="1" customWidth="1"/>
    <col min="10" max="10" width="15.85546875" style="3" hidden="1" customWidth="1"/>
    <col min="11" max="11" width="12.7109375" style="3" hidden="1" customWidth="1"/>
    <col min="12" max="12" width="12.5703125" style="3" hidden="1" customWidth="1"/>
    <col min="13" max="13" width="11.140625" style="3" hidden="1" customWidth="1"/>
    <col min="14" max="14" width="18.42578125" style="95" hidden="1" customWidth="1"/>
    <col min="15" max="16" width="17.7109375" style="3"/>
    <col min="17" max="17" width="51.7109375" style="3" bestFit="1" customWidth="1"/>
    <col min="18" max="18" width="17.7109375" style="3"/>
    <col min="19" max="19" width="12.28515625" style="3" bestFit="1" customWidth="1"/>
    <col min="20" max="20" width="216.140625" style="111" bestFit="1" customWidth="1"/>
    <col min="21" max="16384" width="17.7109375" style="3"/>
  </cols>
  <sheetData>
    <row r="1" spans="1:21" ht="26.25" customHeight="1" x14ac:dyDescent="0.25">
      <c r="A1" s="83"/>
      <c r="B1" s="84" t="s">
        <v>1270</v>
      </c>
      <c r="C1" s="84" t="s">
        <v>1267</v>
      </c>
      <c r="D1" s="84" t="s">
        <v>1264</v>
      </c>
      <c r="E1" s="85"/>
      <c r="F1" s="85"/>
      <c r="G1" s="84" t="s">
        <v>1265</v>
      </c>
      <c r="H1" s="98" t="s">
        <v>1266</v>
      </c>
      <c r="I1" s="85"/>
      <c r="J1" s="85"/>
      <c r="K1" s="85"/>
      <c r="L1" s="85"/>
      <c r="M1" s="85"/>
      <c r="N1" s="84" t="s">
        <v>1269</v>
      </c>
      <c r="O1" s="134" t="s">
        <v>1268</v>
      </c>
      <c r="P1" s="134"/>
      <c r="Q1" s="134"/>
      <c r="R1" s="134" t="s">
        <v>2275</v>
      </c>
      <c r="S1" s="134" t="s">
        <v>2230</v>
      </c>
    </row>
    <row r="2" spans="1:21" s="102" customFormat="1" ht="57.75" customHeight="1" x14ac:dyDescent="0.25">
      <c r="A2" s="86" t="s">
        <v>8</v>
      </c>
      <c r="B2" s="86"/>
      <c r="C2" s="86"/>
      <c r="D2" s="87" t="s">
        <v>9</v>
      </c>
      <c r="E2" s="88" t="s">
        <v>10</v>
      </c>
      <c r="F2" s="88" t="s">
        <v>11</v>
      </c>
      <c r="G2" s="88"/>
      <c r="H2" s="88" t="s">
        <v>12</v>
      </c>
      <c r="I2" s="88" t="s">
        <v>13</v>
      </c>
      <c r="J2" s="88" t="s">
        <v>14</v>
      </c>
      <c r="K2" s="88" t="s">
        <v>15</v>
      </c>
      <c r="L2" s="88" t="s">
        <v>16</v>
      </c>
      <c r="M2" s="88" t="s">
        <v>17</v>
      </c>
      <c r="N2" s="89" t="s">
        <v>1197</v>
      </c>
      <c r="Q2" s="102" t="s">
        <v>2282</v>
      </c>
      <c r="T2" s="111" t="s">
        <v>2274</v>
      </c>
      <c r="U2" s="111" t="s">
        <v>2276</v>
      </c>
    </row>
    <row r="3" spans="1:21" ht="26.25" customHeight="1" x14ac:dyDescent="0.25">
      <c r="A3" s="90">
        <v>1</v>
      </c>
      <c r="B3" s="90">
        <v>11414</v>
      </c>
      <c r="C3" s="90">
        <v>500</v>
      </c>
      <c r="D3" s="91" t="s">
        <v>1198</v>
      </c>
      <c r="E3" s="90"/>
      <c r="F3" s="90" t="s">
        <v>1222</v>
      </c>
      <c r="G3" s="90">
        <f>IF(ISBLANK(E3),0,1)</f>
        <v>0</v>
      </c>
      <c r="H3" s="99" t="s">
        <v>1224</v>
      </c>
      <c r="I3" s="90" t="s">
        <v>1237</v>
      </c>
      <c r="J3" s="90" t="s">
        <v>1238</v>
      </c>
      <c r="K3" s="92">
        <v>44331</v>
      </c>
      <c r="L3" s="92">
        <v>44331</v>
      </c>
      <c r="M3" s="93">
        <v>8</v>
      </c>
      <c r="N3" s="93" t="s">
        <v>1239</v>
      </c>
      <c r="O3" s="3">
        <f>VLOOKUP(C3,Event!$A$2:$C$14,2,FALSE)</f>
        <v>2748</v>
      </c>
      <c r="P3" s="3">
        <v>537</v>
      </c>
      <c r="Q3" s="3" t="str">
        <f>$Q$2&amp;P3&amp;" where id="&amp;B3&amp;";"</f>
        <v>update kpi_person set location_id=537 where id=11414;</v>
      </c>
      <c r="S3" s="3" t="str">
        <f>VLOOKUP(C3,Event!$A$2:$C$14,3,FALSE)</f>
        <v>3/15/2021</v>
      </c>
      <c r="T3" s="111" t="str">
        <f>$T$2&amp;" values ("&amp;B3&amp;",to_date('"&amp;S3&amp;"','MM/DD/YYYY'),633,"&amp;O3&amp;",'"&amp;D3&amp;"',"&amp;G3&amp;",'"&amp;H3&amp;"');"</f>
        <v>insert into kpi_person (id,create_date, user_id, location_id, name, sex, agency) values (11414,to_date('3/15/2021','MM/DD/YYYY'),633,2748,'Lê Thị Chung',0,'Trị An');</v>
      </c>
      <c r="U3" s="111" t="str">
        <f>$U$2&amp;" values (to_date('"&amp;S3&amp;"','MM/DD/YYYY'),"&amp;R3&amp;","&amp;B3&amp;","&amp;C3&amp;",0,0);"</f>
        <v>insert into kpi_data_per(create_date, data_id, per_id, event_id, result, hours) values (to_date('3/15/2021','MM/DD/YYYY'),,11414,500,0,0);</v>
      </c>
    </row>
    <row r="4" spans="1:21" ht="26.25" customHeight="1" x14ac:dyDescent="0.25">
      <c r="A4" s="90">
        <v>2</v>
      </c>
      <c r="B4" s="90">
        <v>11415</v>
      </c>
      <c r="C4" s="90">
        <v>500</v>
      </c>
      <c r="D4" s="91" t="s">
        <v>435</v>
      </c>
      <c r="E4" s="90"/>
      <c r="F4" s="90" t="s">
        <v>1222</v>
      </c>
      <c r="G4" s="90">
        <f t="shared" ref="G4:G67" si="0">IF(ISBLANK(E4),0,1)</f>
        <v>0</v>
      </c>
      <c r="H4" s="99" t="s">
        <v>1225</v>
      </c>
      <c r="I4" s="90" t="s">
        <v>1237</v>
      </c>
      <c r="J4" s="90" t="s">
        <v>1238</v>
      </c>
      <c r="K4" s="92">
        <v>44331</v>
      </c>
      <c r="L4" s="92">
        <v>44331</v>
      </c>
      <c r="M4" s="93">
        <v>8</v>
      </c>
      <c r="N4" s="93" t="s">
        <v>1240</v>
      </c>
      <c r="O4" s="3">
        <f>VLOOKUP(C4,Event!$A$2:$C$14,2,FALSE)</f>
        <v>2748</v>
      </c>
      <c r="P4" s="3">
        <v>537</v>
      </c>
      <c r="Q4" s="3" t="str">
        <f t="shared" ref="Q4:Q67" si="1">$Q$2&amp;P4&amp;" where id="&amp;B4&amp;";"</f>
        <v>update kpi_person set location_id=537 where id=11415;</v>
      </c>
      <c r="S4" s="3" t="str">
        <f>VLOOKUP(C4,Event!$A$2:$C$14,3,FALSE)</f>
        <v>3/15/2021</v>
      </c>
      <c r="T4" s="111" t="str">
        <f t="shared" ref="T4:T67" si="2">$T$2&amp;" values ("&amp;B4&amp;",to_date('"&amp;S4&amp;"','MM/DD/YYYY'),633,"&amp;O4&amp;",'"&amp;D4&amp;"',"&amp;G4&amp;",'"&amp;H4&amp;"');"</f>
        <v>insert into kpi_person (id,create_date, user_id, location_id, name, sex, agency) values (11415,to_date('3/15/2021','MM/DD/YYYY'),633,2748,'Nguyễn Thị Thủy',0,'Tân Bình');</v>
      </c>
    </row>
    <row r="5" spans="1:21" ht="26.25" customHeight="1" x14ac:dyDescent="0.25">
      <c r="A5" s="90">
        <v>3</v>
      </c>
      <c r="B5" s="90">
        <v>11416</v>
      </c>
      <c r="C5" s="90">
        <v>500</v>
      </c>
      <c r="D5" s="91" t="s">
        <v>1199</v>
      </c>
      <c r="E5" s="90"/>
      <c r="F5" s="90" t="s">
        <v>1222</v>
      </c>
      <c r="G5" s="90">
        <f t="shared" si="0"/>
        <v>0</v>
      </c>
      <c r="H5" s="99" t="s">
        <v>1226</v>
      </c>
      <c r="I5" s="90" t="s">
        <v>1237</v>
      </c>
      <c r="J5" s="90" t="s">
        <v>1238</v>
      </c>
      <c r="K5" s="92">
        <v>44331</v>
      </c>
      <c r="L5" s="92">
        <v>44331</v>
      </c>
      <c r="M5" s="93">
        <v>8</v>
      </c>
      <c r="N5" s="93" t="s">
        <v>1241</v>
      </c>
      <c r="O5" s="3">
        <f>VLOOKUP(C5,Event!$A$2:$C$14,2,FALSE)</f>
        <v>2748</v>
      </c>
      <c r="P5" s="3">
        <v>537</v>
      </c>
      <c r="Q5" s="3" t="str">
        <f t="shared" si="1"/>
        <v>update kpi_person set location_id=537 where id=11416;</v>
      </c>
      <c r="S5" s="3" t="str">
        <f>VLOOKUP(C5,Event!$A$2:$C$14,3,FALSE)</f>
        <v>3/15/2021</v>
      </c>
      <c r="T5" s="111" t="str">
        <f t="shared" si="2"/>
        <v>insert into kpi_person (id,create_date, user_id, location_id, name, sex, agency) values (11416,to_date('3/15/2021','MM/DD/YYYY'),633,2748,'Bạch Thị Hải Vân',0,'Mã Đà');</v>
      </c>
    </row>
    <row r="6" spans="1:21" ht="26.25" customHeight="1" x14ac:dyDescent="0.25">
      <c r="A6" s="90">
        <v>4</v>
      </c>
      <c r="B6" s="90">
        <v>11417</v>
      </c>
      <c r="C6" s="90">
        <v>500</v>
      </c>
      <c r="D6" s="91" t="s">
        <v>1200</v>
      </c>
      <c r="E6" s="90"/>
      <c r="F6" s="90" t="s">
        <v>1222</v>
      </c>
      <c r="G6" s="90">
        <f t="shared" si="0"/>
        <v>0</v>
      </c>
      <c r="H6" s="99" t="s">
        <v>1227</v>
      </c>
      <c r="I6" s="90" t="s">
        <v>1237</v>
      </c>
      <c r="J6" s="90" t="s">
        <v>1238</v>
      </c>
      <c r="K6" s="92">
        <v>44331</v>
      </c>
      <c r="L6" s="92">
        <v>44331</v>
      </c>
      <c r="M6" s="93">
        <v>8</v>
      </c>
      <c r="N6" s="93" t="s">
        <v>1242</v>
      </c>
      <c r="O6" s="3">
        <f>VLOOKUP(C6,Event!$A$2:$C$14,2,FALSE)</f>
        <v>2748</v>
      </c>
      <c r="P6" s="3">
        <v>537</v>
      </c>
      <c r="Q6" s="3" t="str">
        <f t="shared" si="1"/>
        <v>update kpi_person set location_id=537 where id=11417;</v>
      </c>
      <c r="S6" s="3" t="str">
        <f>VLOOKUP(C6,Event!$A$2:$C$14,3,FALSE)</f>
        <v>3/15/2021</v>
      </c>
      <c r="T6" s="111" t="str">
        <f t="shared" si="2"/>
        <v>insert into kpi_person (id,create_date, user_id, location_id, name, sex, agency) values (11417,to_date('3/15/2021','MM/DD/YYYY'),633,2748,'Đinh Thị Lan',0,'Thiện Tân');</v>
      </c>
    </row>
    <row r="7" spans="1:21" ht="26.25" customHeight="1" x14ac:dyDescent="0.25">
      <c r="A7" s="90">
        <v>5</v>
      </c>
      <c r="B7" s="90">
        <v>11418</v>
      </c>
      <c r="C7" s="90">
        <v>500</v>
      </c>
      <c r="D7" s="91" t="s">
        <v>1201</v>
      </c>
      <c r="E7" s="90"/>
      <c r="F7" s="90" t="s">
        <v>1222</v>
      </c>
      <c r="G7" s="90">
        <f t="shared" si="0"/>
        <v>0</v>
      </c>
      <c r="H7" s="99" t="s">
        <v>1228</v>
      </c>
      <c r="I7" s="90" t="s">
        <v>1237</v>
      </c>
      <c r="J7" s="90" t="s">
        <v>1238</v>
      </c>
      <c r="K7" s="92">
        <v>44331</v>
      </c>
      <c r="L7" s="92">
        <v>44331</v>
      </c>
      <c r="M7" s="93">
        <v>8</v>
      </c>
      <c r="N7" s="93" t="s">
        <v>1243</v>
      </c>
      <c r="O7" s="3">
        <f>VLOOKUP(C7,Event!$A$2:$C$14,2,FALSE)</f>
        <v>2748</v>
      </c>
      <c r="P7" s="3">
        <v>537</v>
      </c>
      <c r="Q7" s="3" t="str">
        <f t="shared" si="1"/>
        <v>update kpi_person set location_id=537 where id=11418;</v>
      </c>
      <c r="S7" s="3" t="str">
        <f>VLOOKUP(C7,Event!$A$2:$C$14,3,FALSE)</f>
        <v>3/15/2021</v>
      </c>
      <c r="T7" s="111" t="str">
        <f t="shared" si="2"/>
        <v>insert into kpi_person (id,create_date, user_id, location_id, name, sex, agency) values (11418,to_date('3/15/2021','MM/DD/YYYY'),633,2748,'Nguyễn Thị Hoàng Oanh',0,'Thạnh Phú');</v>
      </c>
    </row>
    <row r="8" spans="1:21" ht="26.25" customHeight="1" x14ac:dyDescent="0.25">
      <c r="A8" s="90">
        <v>6</v>
      </c>
      <c r="B8" s="90">
        <v>11419</v>
      </c>
      <c r="C8" s="90">
        <v>500</v>
      </c>
      <c r="D8" s="91" t="s">
        <v>1202</v>
      </c>
      <c r="E8" s="90" t="s">
        <v>1223</v>
      </c>
      <c r="F8" s="90"/>
      <c r="G8" s="90">
        <f t="shared" si="0"/>
        <v>1</v>
      </c>
      <c r="H8" s="99" t="s">
        <v>1226</v>
      </c>
      <c r="I8" s="90" t="s">
        <v>1237</v>
      </c>
      <c r="J8" s="90" t="s">
        <v>1238</v>
      </c>
      <c r="K8" s="92">
        <v>44331</v>
      </c>
      <c r="L8" s="92">
        <v>44331</v>
      </c>
      <c r="M8" s="93">
        <v>8</v>
      </c>
      <c r="N8" s="93" t="s">
        <v>1244</v>
      </c>
      <c r="O8" s="3">
        <f>VLOOKUP(C8,Event!$A$2:$C$14,2,FALSE)</f>
        <v>2748</v>
      </c>
      <c r="P8" s="3">
        <v>537</v>
      </c>
      <c r="Q8" s="3" t="str">
        <f t="shared" si="1"/>
        <v>update kpi_person set location_id=537 where id=11419;</v>
      </c>
      <c r="S8" s="3" t="str">
        <f>VLOOKUP(C8,Event!$A$2:$C$14,3,FALSE)</f>
        <v>3/15/2021</v>
      </c>
      <c r="T8" s="111" t="str">
        <f t="shared" si="2"/>
        <v>insert into kpi_person (id,create_date, user_id, location_id, name, sex, agency) values (11419,to_date('3/15/2021','MM/DD/YYYY'),633,2748,'Lê Hữu Linh',1,'Mã Đà');</v>
      </c>
    </row>
    <row r="9" spans="1:21" ht="26.25" customHeight="1" x14ac:dyDescent="0.25">
      <c r="A9" s="90">
        <v>7</v>
      </c>
      <c r="B9" s="90">
        <v>11420</v>
      </c>
      <c r="C9" s="90">
        <v>500</v>
      </c>
      <c r="D9" s="91" t="s">
        <v>1203</v>
      </c>
      <c r="E9" s="90"/>
      <c r="F9" s="90" t="s">
        <v>1222</v>
      </c>
      <c r="G9" s="90">
        <f t="shared" si="0"/>
        <v>0</v>
      </c>
      <c r="H9" s="99" t="s">
        <v>1229</v>
      </c>
      <c r="I9" s="90" t="s">
        <v>1237</v>
      </c>
      <c r="J9" s="90" t="s">
        <v>1238</v>
      </c>
      <c r="K9" s="92">
        <v>44331</v>
      </c>
      <c r="L9" s="92">
        <v>44331</v>
      </c>
      <c r="M9" s="93">
        <v>8</v>
      </c>
      <c r="N9" s="93" t="s">
        <v>1245</v>
      </c>
      <c r="O9" s="3">
        <f>VLOOKUP(C9,Event!$A$2:$C$14,2,FALSE)</f>
        <v>2748</v>
      </c>
      <c r="P9" s="3">
        <v>537</v>
      </c>
      <c r="Q9" s="3" t="str">
        <f t="shared" si="1"/>
        <v>update kpi_person set location_id=537 where id=11420;</v>
      </c>
      <c r="S9" s="3" t="str">
        <f>VLOOKUP(C9,Event!$A$2:$C$14,3,FALSE)</f>
        <v>3/15/2021</v>
      </c>
      <c r="T9" s="111" t="str">
        <f t="shared" si="2"/>
        <v>insert into kpi_person (id,create_date, user_id, location_id, name, sex, agency) values (11420,to_date('3/15/2021','MM/DD/YYYY'),633,2748,'Trần Thị Khánh Hoài',0,'Vĩnh An');</v>
      </c>
    </row>
    <row r="10" spans="1:21" ht="26.25" customHeight="1" x14ac:dyDescent="0.25">
      <c r="A10" s="90">
        <v>8</v>
      </c>
      <c r="B10" s="90">
        <v>11421</v>
      </c>
      <c r="C10" s="90">
        <v>500</v>
      </c>
      <c r="D10" s="91" t="s">
        <v>1204</v>
      </c>
      <c r="E10" s="90" t="s">
        <v>1223</v>
      </c>
      <c r="F10" s="90"/>
      <c r="G10" s="90">
        <f t="shared" si="0"/>
        <v>1</v>
      </c>
      <c r="H10" s="99" t="s">
        <v>1230</v>
      </c>
      <c r="I10" s="90" t="s">
        <v>1237</v>
      </c>
      <c r="J10" s="90" t="s">
        <v>1238</v>
      </c>
      <c r="K10" s="92">
        <v>44331</v>
      </c>
      <c r="L10" s="92">
        <v>44331</v>
      </c>
      <c r="M10" s="93">
        <v>8</v>
      </c>
      <c r="N10" s="93" t="s">
        <v>1246</v>
      </c>
      <c r="O10" s="3">
        <f>VLOOKUP(C10,Event!$A$2:$C$14,2,FALSE)</f>
        <v>2748</v>
      </c>
      <c r="P10" s="3">
        <v>537</v>
      </c>
      <c r="Q10" s="3" t="str">
        <f t="shared" si="1"/>
        <v>update kpi_person set location_id=537 where id=11421;</v>
      </c>
      <c r="S10" s="3" t="str">
        <f>VLOOKUP(C10,Event!$A$2:$C$14,3,FALSE)</f>
        <v>3/15/2021</v>
      </c>
      <c r="T10" s="111" t="str">
        <f t="shared" si="2"/>
        <v>insert into kpi_person (id,create_date, user_id, location_id, name, sex, agency) values (11421,to_date('3/15/2021','MM/DD/YYYY'),633,2748,'Phạm Văn Ninh',1,'Vĩnh Tân');</v>
      </c>
    </row>
    <row r="11" spans="1:21" ht="26.25" customHeight="1" x14ac:dyDescent="0.25">
      <c r="A11" s="90">
        <v>9</v>
      </c>
      <c r="B11" s="90">
        <v>11422</v>
      </c>
      <c r="C11" s="90">
        <v>500</v>
      </c>
      <c r="D11" s="91" t="s">
        <v>1205</v>
      </c>
      <c r="E11" s="90" t="s">
        <v>1223</v>
      </c>
      <c r="F11" s="90"/>
      <c r="G11" s="90">
        <f t="shared" si="0"/>
        <v>1</v>
      </c>
      <c r="H11" s="99" t="s">
        <v>1231</v>
      </c>
      <c r="I11" s="90" t="s">
        <v>1237</v>
      </c>
      <c r="J11" s="90" t="s">
        <v>1238</v>
      </c>
      <c r="K11" s="92">
        <v>44331</v>
      </c>
      <c r="L11" s="92">
        <v>44331</v>
      </c>
      <c r="M11" s="93">
        <v>8</v>
      </c>
      <c r="N11" s="93" t="s">
        <v>1247</v>
      </c>
      <c r="O11" s="3">
        <f>VLOOKUP(C11,Event!$A$2:$C$14,2,FALSE)</f>
        <v>2748</v>
      </c>
      <c r="P11" s="3">
        <v>537</v>
      </c>
      <c r="Q11" s="3" t="str">
        <f t="shared" si="1"/>
        <v>update kpi_person set location_id=537 where id=11422;</v>
      </c>
      <c r="S11" s="3" t="str">
        <f>VLOOKUP(C11,Event!$A$2:$C$14,3,FALSE)</f>
        <v>3/15/2021</v>
      </c>
      <c r="T11" s="111" t="str">
        <f t="shared" si="2"/>
        <v>insert into kpi_person (id,create_date, user_id, location_id, name, sex, agency) values (11422,to_date('3/15/2021','MM/DD/YYYY'),633,2748,'Phan Ngọc Văn',1,'Phú Lý');</v>
      </c>
    </row>
    <row r="12" spans="1:21" ht="26.25" customHeight="1" x14ac:dyDescent="0.25">
      <c r="A12" s="90">
        <v>10</v>
      </c>
      <c r="B12" s="90">
        <v>11423</v>
      </c>
      <c r="C12" s="90">
        <v>500</v>
      </c>
      <c r="D12" s="91" t="s">
        <v>1206</v>
      </c>
      <c r="E12" s="90" t="s">
        <v>1223</v>
      </c>
      <c r="F12" s="90"/>
      <c r="G12" s="90">
        <f t="shared" si="0"/>
        <v>1</v>
      </c>
      <c r="H12" s="99" t="s">
        <v>1224</v>
      </c>
      <c r="I12" s="90" t="s">
        <v>1237</v>
      </c>
      <c r="J12" s="90" t="s">
        <v>1238</v>
      </c>
      <c r="K12" s="92">
        <v>44331</v>
      </c>
      <c r="L12" s="92">
        <v>44331</v>
      </c>
      <c r="M12" s="93">
        <v>8</v>
      </c>
      <c r="N12" s="93" t="s">
        <v>1248</v>
      </c>
      <c r="O12" s="3">
        <f>VLOOKUP(C12,Event!$A$2:$C$14,2,FALSE)</f>
        <v>2748</v>
      </c>
      <c r="P12" s="3">
        <v>537</v>
      </c>
      <c r="Q12" s="3" t="str">
        <f t="shared" si="1"/>
        <v>update kpi_person set location_id=537 where id=11423;</v>
      </c>
      <c r="S12" s="3" t="str">
        <f>VLOOKUP(C12,Event!$A$2:$C$14,3,FALSE)</f>
        <v>3/15/2021</v>
      </c>
      <c r="T12" s="111" t="str">
        <f t="shared" si="2"/>
        <v>insert into kpi_person (id,create_date, user_id, location_id, name, sex, agency) values (11423,to_date('3/15/2021','MM/DD/YYYY'),633,2748,'Nguyễn Hoàng Long',1,'Trị An');</v>
      </c>
    </row>
    <row r="13" spans="1:21" ht="26.25" customHeight="1" x14ac:dyDescent="0.25">
      <c r="A13" s="90">
        <v>11</v>
      </c>
      <c r="B13" s="90">
        <v>11424</v>
      </c>
      <c r="C13" s="90">
        <v>500</v>
      </c>
      <c r="D13" s="91" t="s">
        <v>1207</v>
      </c>
      <c r="E13" s="90"/>
      <c r="F13" s="90" t="s">
        <v>1222</v>
      </c>
      <c r="G13" s="90">
        <f t="shared" si="0"/>
        <v>0</v>
      </c>
      <c r="H13" s="99" t="s">
        <v>1232</v>
      </c>
      <c r="I13" s="90" t="s">
        <v>1237</v>
      </c>
      <c r="J13" s="90" t="s">
        <v>1238</v>
      </c>
      <c r="K13" s="92">
        <v>44331</v>
      </c>
      <c r="L13" s="92">
        <v>44331</v>
      </c>
      <c r="M13" s="93">
        <v>8</v>
      </c>
      <c r="N13" s="93" t="s">
        <v>1249</v>
      </c>
      <c r="O13" s="3">
        <f>VLOOKUP(C13,Event!$A$2:$C$14,2,FALSE)</f>
        <v>2748</v>
      </c>
      <c r="P13" s="3">
        <v>537</v>
      </c>
      <c r="Q13" s="3" t="str">
        <f t="shared" si="1"/>
        <v>update kpi_person set location_id=537 where id=11424;</v>
      </c>
      <c r="S13" s="3" t="str">
        <f>VLOOKUP(C13,Event!$A$2:$C$14,3,FALSE)</f>
        <v>3/15/2021</v>
      </c>
      <c r="T13" s="111" t="str">
        <f t="shared" si="2"/>
        <v>insert into kpi_person (id,create_date, user_id, location_id, name, sex, agency) values (11424,to_date('3/15/2021','MM/DD/YYYY'),633,2748,'Nguyễn Ngọc Hoàng Trúc',0,'Trung tâm y tế');</v>
      </c>
    </row>
    <row r="14" spans="1:21" ht="26.25" customHeight="1" x14ac:dyDescent="0.25">
      <c r="A14" s="90">
        <v>12</v>
      </c>
      <c r="B14" s="90">
        <v>11425</v>
      </c>
      <c r="C14" s="90">
        <v>500</v>
      </c>
      <c r="D14" s="91" t="s">
        <v>1208</v>
      </c>
      <c r="E14" s="90"/>
      <c r="F14" s="90" t="s">
        <v>1222</v>
      </c>
      <c r="G14" s="90">
        <f t="shared" si="0"/>
        <v>0</v>
      </c>
      <c r="H14" s="99" t="s">
        <v>1233</v>
      </c>
      <c r="I14" s="90" t="s">
        <v>1237</v>
      </c>
      <c r="J14" s="90" t="s">
        <v>1238</v>
      </c>
      <c r="K14" s="92">
        <v>44331</v>
      </c>
      <c r="L14" s="92">
        <v>44331</v>
      </c>
      <c r="M14" s="93">
        <v>8</v>
      </c>
      <c r="N14" s="93" t="s">
        <v>1250</v>
      </c>
      <c r="O14" s="3">
        <f>VLOOKUP(C14,Event!$A$2:$C$14,2,FALSE)</f>
        <v>2748</v>
      </c>
      <c r="P14" s="3">
        <v>537</v>
      </c>
      <c r="Q14" s="3" t="str">
        <f t="shared" si="1"/>
        <v>update kpi_person set location_id=537 where id=11425;</v>
      </c>
      <c r="S14" s="3" t="str">
        <f>VLOOKUP(C14,Event!$A$2:$C$14,3,FALSE)</f>
        <v>3/15/2021</v>
      </c>
      <c r="T14" s="111" t="str">
        <f t="shared" si="2"/>
        <v>insert into kpi_person (id,create_date, user_id, location_id, name, sex, agency) values (11425,to_date('3/15/2021','MM/DD/YYYY'),633,2748,'Phạm Thị Thanh Nguyên',0,'Tân An');</v>
      </c>
    </row>
    <row r="15" spans="1:21" ht="26.25" customHeight="1" x14ac:dyDescent="0.25">
      <c r="A15" s="90">
        <v>13</v>
      </c>
      <c r="B15" s="90">
        <v>11426</v>
      </c>
      <c r="C15" s="90">
        <v>500</v>
      </c>
      <c r="D15" s="91" t="s">
        <v>1209</v>
      </c>
      <c r="E15" s="90" t="s">
        <v>1223</v>
      </c>
      <c r="F15" s="90"/>
      <c r="G15" s="90">
        <f t="shared" si="0"/>
        <v>1</v>
      </c>
      <c r="H15" s="99" t="s">
        <v>1231</v>
      </c>
      <c r="I15" s="90" t="s">
        <v>1237</v>
      </c>
      <c r="J15" s="90" t="s">
        <v>1238</v>
      </c>
      <c r="K15" s="92">
        <v>44331</v>
      </c>
      <c r="L15" s="92">
        <v>44331</v>
      </c>
      <c r="M15" s="93">
        <v>8</v>
      </c>
      <c r="N15" s="93" t="s">
        <v>1251</v>
      </c>
      <c r="O15" s="3">
        <f>VLOOKUP(C15,Event!$A$2:$C$14,2,FALSE)</f>
        <v>2748</v>
      </c>
      <c r="P15" s="3">
        <v>537</v>
      </c>
      <c r="Q15" s="3" t="str">
        <f t="shared" si="1"/>
        <v>update kpi_person set location_id=537 where id=11426;</v>
      </c>
      <c r="S15" s="3" t="str">
        <f>VLOOKUP(C15,Event!$A$2:$C$14,3,FALSE)</f>
        <v>3/15/2021</v>
      </c>
      <c r="T15" s="111" t="str">
        <f t="shared" si="2"/>
        <v>insert into kpi_person (id,create_date, user_id, location_id, name, sex, agency) values (11426,to_date('3/15/2021','MM/DD/YYYY'),633,2748,'Trần Trọng Việt',1,'Phú Lý');</v>
      </c>
    </row>
    <row r="16" spans="1:21" ht="26.25" customHeight="1" x14ac:dyDescent="0.25">
      <c r="A16" s="90">
        <v>14</v>
      </c>
      <c r="B16" s="90">
        <v>11427</v>
      </c>
      <c r="C16" s="90">
        <v>500</v>
      </c>
      <c r="D16" s="91" t="s">
        <v>1210</v>
      </c>
      <c r="E16" s="90" t="s">
        <v>1223</v>
      </c>
      <c r="F16" s="90"/>
      <c r="G16" s="90">
        <f t="shared" si="0"/>
        <v>1</v>
      </c>
      <c r="H16" s="99" t="s">
        <v>1233</v>
      </c>
      <c r="I16" s="90" t="s">
        <v>1237</v>
      </c>
      <c r="J16" s="90" t="s">
        <v>1238</v>
      </c>
      <c r="K16" s="92">
        <v>44331</v>
      </c>
      <c r="L16" s="92">
        <v>44331</v>
      </c>
      <c r="M16" s="93">
        <v>8</v>
      </c>
      <c r="N16" s="93" t="s">
        <v>1252</v>
      </c>
      <c r="O16" s="3">
        <f>VLOOKUP(C16,Event!$A$2:$C$14,2,FALSE)</f>
        <v>2748</v>
      </c>
      <c r="P16" s="3">
        <v>537</v>
      </c>
      <c r="Q16" s="3" t="str">
        <f t="shared" si="1"/>
        <v>update kpi_person set location_id=537 where id=11427;</v>
      </c>
      <c r="S16" s="3" t="str">
        <f>VLOOKUP(C16,Event!$A$2:$C$14,3,FALSE)</f>
        <v>3/15/2021</v>
      </c>
      <c r="T16" s="111" t="str">
        <f t="shared" si="2"/>
        <v>insert into kpi_person (id,create_date, user_id, location_id, name, sex, agency) values (11427,to_date('3/15/2021','MM/DD/YYYY'),633,2748,'Phan Lê Ý',1,'Tân An');</v>
      </c>
    </row>
    <row r="17" spans="1:20" ht="26.25" customHeight="1" x14ac:dyDescent="0.25">
      <c r="A17" s="90">
        <v>15</v>
      </c>
      <c r="B17" s="90">
        <v>11428</v>
      </c>
      <c r="C17" s="90">
        <v>500</v>
      </c>
      <c r="D17" s="91" t="s">
        <v>1211</v>
      </c>
      <c r="E17" s="90" t="s">
        <v>1223</v>
      </c>
      <c r="F17" s="90"/>
      <c r="G17" s="90">
        <f t="shared" si="0"/>
        <v>1</v>
      </c>
      <c r="H17" s="99" t="s">
        <v>1228</v>
      </c>
      <c r="I17" s="90" t="s">
        <v>1237</v>
      </c>
      <c r="J17" s="90" t="s">
        <v>1238</v>
      </c>
      <c r="K17" s="92">
        <v>44331</v>
      </c>
      <c r="L17" s="92">
        <v>44331</v>
      </c>
      <c r="M17" s="93">
        <v>8</v>
      </c>
      <c r="N17" s="93" t="s">
        <v>1253</v>
      </c>
      <c r="O17" s="3">
        <f>VLOOKUP(C17,Event!$A$2:$C$14,2,FALSE)</f>
        <v>2748</v>
      </c>
      <c r="P17" s="3">
        <v>537</v>
      </c>
      <c r="Q17" s="3" t="str">
        <f t="shared" si="1"/>
        <v>update kpi_person set location_id=537 where id=11428;</v>
      </c>
      <c r="S17" s="3" t="str">
        <f>VLOOKUP(C17,Event!$A$2:$C$14,3,FALSE)</f>
        <v>3/15/2021</v>
      </c>
      <c r="T17" s="111" t="str">
        <f t="shared" si="2"/>
        <v>insert into kpi_person (id,create_date, user_id, location_id, name, sex, agency) values (11428,to_date('3/15/2021','MM/DD/YYYY'),633,2748,'Vương Sơn Huy',1,'Thạnh Phú');</v>
      </c>
    </row>
    <row r="18" spans="1:20" ht="26.25" customHeight="1" x14ac:dyDescent="0.25">
      <c r="A18" s="90">
        <v>16</v>
      </c>
      <c r="B18" s="90">
        <v>11429</v>
      </c>
      <c r="C18" s="90">
        <v>500</v>
      </c>
      <c r="D18" s="91" t="s">
        <v>1212</v>
      </c>
      <c r="E18" s="90"/>
      <c r="F18" s="90" t="s">
        <v>1222</v>
      </c>
      <c r="G18" s="90">
        <f t="shared" si="0"/>
        <v>0</v>
      </c>
      <c r="H18" s="99" t="s">
        <v>1230</v>
      </c>
      <c r="I18" s="90" t="s">
        <v>1237</v>
      </c>
      <c r="J18" s="90" t="s">
        <v>1238</v>
      </c>
      <c r="K18" s="92">
        <v>44331</v>
      </c>
      <c r="L18" s="92">
        <v>44331</v>
      </c>
      <c r="M18" s="93">
        <v>8</v>
      </c>
      <c r="N18" s="93" t="s">
        <v>1254</v>
      </c>
      <c r="O18" s="3">
        <f>VLOOKUP(C18,Event!$A$2:$C$14,2,FALSE)</f>
        <v>2748</v>
      </c>
      <c r="P18" s="3">
        <v>537</v>
      </c>
      <c r="Q18" s="3" t="str">
        <f t="shared" si="1"/>
        <v>update kpi_person set location_id=537 where id=11429;</v>
      </c>
      <c r="S18" s="3" t="str">
        <f>VLOOKUP(C18,Event!$A$2:$C$14,3,FALSE)</f>
        <v>3/15/2021</v>
      </c>
      <c r="T18" s="111" t="str">
        <f t="shared" si="2"/>
        <v>insert into kpi_person (id,create_date, user_id, location_id, name, sex, agency) values (11429,to_date('3/15/2021','MM/DD/YYYY'),633,2748,'Huỳnh Thị Bích Thủy',0,'Vĩnh Tân');</v>
      </c>
    </row>
    <row r="19" spans="1:20" ht="26.25" customHeight="1" x14ac:dyDescent="0.25">
      <c r="A19" s="90">
        <v>17</v>
      </c>
      <c r="B19" s="90">
        <v>11430</v>
      </c>
      <c r="C19" s="90">
        <v>500</v>
      </c>
      <c r="D19" s="91" t="s">
        <v>1213</v>
      </c>
      <c r="E19" s="90" t="s">
        <v>1223</v>
      </c>
      <c r="F19" s="90"/>
      <c r="G19" s="90">
        <f t="shared" si="0"/>
        <v>1</v>
      </c>
      <c r="H19" s="99" t="s">
        <v>1234</v>
      </c>
      <c r="I19" s="90" t="s">
        <v>1237</v>
      </c>
      <c r="J19" s="90" t="s">
        <v>1238</v>
      </c>
      <c r="K19" s="92">
        <v>44331</v>
      </c>
      <c r="L19" s="92">
        <v>44331</v>
      </c>
      <c r="M19" s="93">
        <v>8</v>
      </c>
      <c r="N19" s="93" t="s">
        <v>1255</v>
      </c>
      <c r="O19" s="3">
        <f>VLOOKUP(C19,Event!$A$2:$C$14,2,FALSE)</f>
        <v>2748</v>
      </c>
      <c r="P19" s="3">
        <v>537</v>
      </c>
      <c r="Q19" s="3" t="str">
        <f t="shared" si="1"/>
        <v>update kpi_person set location_id=537 where id=11430;</v>
      </c>
      <c r="S19" s="3" t="str">
        <f>VLOOKUP(C19,Event!$A$2:$C$14,3,FALSE)</f>
        <v>3/15/2021</v>
      </c>
      <c r="T19" s="111" t="str">
        <f t="shared" si="2"/>
        <v>insert into kpi_person (id,create_date, user_id, location_id, name, sex, agency) values (11430,to_date('3/15/2021','MM/DD/YYYY'),633,2748,'Nguyễn Thường Việt',1,'Hiếu Liêm');</v>
      </c>
    </row>
    <row r="20" spans="1:20" ht="26.25" customHeight="1" x14ac:dyDescent="0.25">
      <c r="A20" s="90">
        <v>18</v>
      </c>
      <c r="B20" s="90">
        <v>11431</v>
      </c>
      <c r="C20" s="90">
        <v>500</v>
      </c>
      <c r="D20" s="91" t="s">
        <v>1214</v>
      </c>
      <c r="E20" s="90" t="s">
        <v>1223</v>
      </c>
      <c r="F20" s="90"/>
      <c r="G20" s="90">
        <f t="shared" si="0"/>
        <v>1</v>
      </c>
      <c r="H20" s="99" t="s">
        <v>1227</v>
      </c>
      <c r="I20" s="90" t="s">
        <v>1237</v>
      </c>
      <c r="J20" s="90" t="s">
        <v>1238</v>
      </c>
      <c r="K20" s="92">
        <v>44331</v>
      </c>
      <c r="L20" s="92">
        <v>44331</v>
      </c>
      <c r="M20" s="93">
        <v>8</v>
      </c>
      <c r="N20" s="93" t="s">
        <v>1256</v>
      </c>
      <c r="O20" s="3">
        <f>VLOOKUP(C20,Event!$A$2:$C$14,2,FALSE)</f>
        <v>2748</v>
      </c>
      <c r="P20" s="3">
        <v>537</v>
      </c>
      <c r="Q20" s="3" t="str">
        <f t="shared" si="1"/>
        <v>update kpi_person set location_id=537 where id=11431;</v>
      </c>
      <c r="S20" s="3" t="str">
        <f>VLOOKUP(C20,Event!$A$2:$C$14,3,FALSE)</f>
        <v>3/15/2021</v>
      </c>
      <c r="T20" s="111" t="str">
        <f t="shared" si="2"/>
        <v>insert into kpi_person (id,create_date, user_id, location_id, name, sex, agency) values (11431,to_date('3/15/2021','MM/DD/YYYY'),633,2748,'Thái Văn Tùng',1,'Thiện Tân');</v>
      </c>
    </row>
    <row r="21" spans="1:20" ht="26.25" customHeight="1" x14ac:dyDescent="0.25">
      <c r="A21" s="90">
        <v>19</v>
      </c>
      <c r="B21" s="90">
        <v>11432</v>
      </c>
      <c r="C21" s="90">
        <v>500</v>
      </c>
      <c r="D21" s="91" t="s">
        <v>1215</v>
      </c>
      <c r="E21" s="90" t="s">
        <v>1223</v>
      </c>
      <c r="F21" s="90"/>
      <c r="G21" s="90">
        <f t="shared" si="0"/>
        <v>1</v>
      </c>
      <c r="H21" s="99" t="s">
        <v>1235</v>
      </c>
      <c r="I21" s="90" t="s">
        <v>1237</v>
      </c>
      <c r="J21" s="90" t="s">
        <v>1238</v>
      </c>
      <c r="K21" s="92">
        <v>44331</v>
      </c>
      <c r="L21" s="92">
        <v>44331</v>
      </c>
      <c r="M21" s="93">
        <v>8</v>
      </c>
      <c r="N21" s="93" t="s">
        <v>1257</v>
      </c>
      <c r="O21" s="3">
        <f>VLOOKUP(C21,Event!$A$2:$C$14,2,FALSE)</f>
        <v>2748</v>
      </c>
      <c r="P21" s="3">
        <v>537</v>
      </c>
      <c r="Q21" s="3" t="str">
        <f t="shared" si="1"/>
        <v>update kpi_person set location_id=537 where id=11432;</v>
      </c>
      <c r="S21" s="3" t="str">
        <f>VLOOKUP(C21,Event!$A$2:$C$14,3,FALSE)</f>
        <v>3/15/2021</v>
      </c>
      <c r="T21" s="111" t="str">
        <f t="shared" si="2"/>
        <v>insert into kpi_person (id,create_date, user_id, location_id, name, sex, agency) values (11432,to_date('3/15/2021','MM/DD/YYYY'),633,2748,'Mông Ngọc Lanh',1,'Bình Lợi');</v>
      </c>
    </row>
    <row r="22" spans="1:20" ht="26.25" customHeight="1" x14ac:dyDescent="0.25">
      <c r="A22" s="90">
        <v>20</v>
      </c>
      <c r="B22" s="90">
        <v>11433</v>
      </c>
      <c r="C22" s="90">
        <v>500</v>
      </c>
      <c r="D22" s="91" t="s">
        <v>1216</v>
      </c>
      <c r="E22" s="90" t="s">
        <v>1223</v>
      </c>
      <c r="F22" s="90"/>
      <c r="G22" s="90">
        <f t="shared" si="0"/>
        <v>1</v>
      </c>
      <c r="H22" s="99" t="s">
        <v>1235</v>
      </c>
      <c r="I22" s="90" t="s">
        <v>1237</v>
      </c>
      <c r="J22" s="90" t="s">
        <v>1238</v>
      </c>
      <c r="K22" s="92">
        <v>44331</v>
      </c>
      <c r="L22" s="92">
        <v>44331</v>
      </c>
      <c r="M22" s="93">
        <v>8</v>
      </c>
      <c r="N22" s="93" t="s">
        <v>1258</v>
      </c>
      <c r="O22" s="3">
        <f>VLOOKUP(C22,Event!$A$2:$C$14,2,FALSE)</f>
        <v>2748</v>
      </c>
      <c r="P22" s="3">
        <v>537</v>
      </c>
      <c r="Q22" s="3" t="str">
        <f t="shared" si="1"/>
        <v>update kpi_person set location_id=537 where id=11433;</v>
      </c>
      <c r="S22" s="3" t="str">
        <f>VLOOKUP(C22,Event!$A$2:$C$14,3,FALSE)</f>
        <v>3/15/2021</v>
      </c>
      <c r="T22" s="111" t="str">
        <f t="shared" si="2"/>
        <v>insert into kpi_person (id,create_date, user_id, location_id, name, sex, agency) values (11433,to_date('3/15/2021','MM/DD/YYYY'),633,2748,'Nguyễn Văn Hùng',1,'Bình Lợi');</v>
      </c>
    </row>
    <row r="23" spans="1:20" ht="26.25" customHeight="1" x14ac:dyDescent="0.25">
      <c r="A23" s="90">
        <v>21</v>
      </c>
      <c r="B23" s="90">
        <v>11434</v>
      </c>
      <c r="C23" s="90">
        <v>500</v>
      </c>
      <c r="D23" s="91" t="s">
        <v>1217</v>
      </c>
      <c r="E23" s="90" t="s">
        <v>1223</v>
      </c>
      <c r="F23" s="90"/>
      <c r="G23" s="90">
        <f t="shared" si="0"/>
        <v>1</v>
      </c>
      <c r="H23" s="99" t="s">
        <v>1225</v>
      </c>
      <c r="I23" s="90" t="s">
        <v>1237</v>
      </c>
      <c r="J23" s="90" t="s">
        <v>1238</v>
      </c>
      <c r="K23" s="92">
        <v>44331</v>
      </c>
      <c r="L23" s="92">
        <v>44331</v>
      </c>
      <c r="M23" s="93">
        <v>8</v>
      </c>
      <c r="N23" s="93" t="s">
        <v>1259</v>
      </c>
      <c r="O23" s="3">
        <f>VLOOKUP(C23,Event!$A$2:$C$14,2,FALSE)</f>
        <v>2748</v>
      </c>
      <c r="P23" s="3">
        <v>537</v>
      </c>
      <c r="Q23" s="3" t="str">
        <f t="shared" si="1"/>
        <v>update kpi_person set location_id=537 where id=11434;</v>
      </c>
      <c r="S23" s="3" t="str">
        <f>VLOOKUP(C23,Event!$A$2:$C$14,3,FALSE)</f>
        <v>3/15/2021</v>
      </c>
      <c r="T23" s="111" t="str">
        <f t="shared" si="2"/>
        <v>insert into kpi_person (id,create_date, user_id, location_id, name, sex, agency) values (11434,to_date('3/15/2021','MM/DD/YYYY'),633,2748,'Đinh Thiện Triệu',1,'Tân Bình');</v>
      </c>
    </row>
    <row r="24" spans="1:20" ht="26.25" customHeight="1" x14ac:dyDescent="0.25">
      <c r="A24" s="90">
        <v>22</v>
      </c>
      <c r="B24" s="90">
        <v>11435</v>
      </c>
      <c r="C24" s="90">
        <v>500</v>
      </c>
      <c r="D24" s="91" t="s">
        <v>1218</v>
      </c>
      <c r="E24" s="90"/>
      <c r="F24" s="90" t="s">
        <v>1222</v>
      </c>
      <c r="G24" s="90">
        <f t="shared" si="0"/>
        <v>0</v>
      </c>
      <c r="H24" s="99" t="s">
        <v>1236</v>
      </c>
      <c r="I24" s="90" t="s">
        <v>1237</v>
      </c>
      <c r="J24" s="90" t="s">
        <v>1238</v>
      </c>
      <c r="K24" s="92">
        <v>44331</v>
      </c>
      <c r="L24" s="92">
        <v>44331</v>
      </c>
      <c r="M24" s="93">
        <v>8</v>
      </c>
      <c r="N24" s="93" t="s">
        <v>1260</v>
      </c>
      <c r="O24" s="3">
        <f>VLOOKUP(C24,Event!$A$2:$C$14,2,FALSE)</f>
        <v>2748</v>
      </c>
      <c r="P24" s="3">
        <v>537</v>
      </c>
      <c r="Q24" s="3" t="str">
        <f t="shared" si="1"/>
        <v>update kpi_person set location_id=537 where id=11435;</v>
      </c>
      <c r="S24" s="3" t="str">
        <f>VLOOKUP(C24,Event!$A$2:$C$14,3,FALSE)</f>
        <v>3/15/2021</v>
      </c>
      <c r="T24" s="111" t="str">
        <f t="shared" si="2"/>
        <v>insert into kpi_person (id,create_date, user_id, location_id, name, sex, agency) values (11435,to_date('3/15/2021','MM/DD/YYYY'),633,2748,'Tống Thị Thu Hồng ',0,'Bình Hòa');</v>
      </c>
    </row>
    <row r="25" spans="1:20" ht="26.25" customHeight="1" x14ac:dyDescent="0.25">
      <c r="A25" s="90">
        <v>23</v>
      </c>
      <c r="B25" s="90">
        <v>11436</v>
      </c>
      <c r="C25" s="90">
        <v>500</v>
      </c>
      <c r="D25" s="91" t="s">
        <v>1219</v>
      </c>
      <c r="E25" s="90" t="s">
        <v>1223</v>
      </c>
      <c r="F25" s="90"/>
      <c r="G25" s="90">
        <f t="shared" si="0"/>
        <v>1</v>
      </c>
      <c r="H25" s="99" t="s">
        <v>1232</v>
      </c>
      <c r="I25" s="90" t="s">
        <v>1237</v>
      </c>
      <c r="J25" s="90" t="s">
        <v>1238</v>
      </c>
      <c r="K25" s="92">
        <v>44331</v>
      </c>
      <c r="L25" s="92">
        <v>44331</v>
      </c>
      <c r="M25" s="93">
        <v>8</v>
      </c>
      <c r="N25" s="93" t="s">
        <v>1261</v>
      </c>
      <c r="O25" s="3">
        <f>VLOOKUP(C25,Event!$A$2:$C$14,2,FALSE)</f>
        <v>2748</v>
      </c>
      <c r="P25" s="3">
        <v>537</v>
      </c>
      <c r="Q25" s="3" t="str">
        <f t="shared" si="1"/>
        <v>update kpi_person set location_id=537 where id=11436;</v>
      </c>
      <c r="S25" s="3" t="str">
        <f>VLOOKUP(C25,Event!$A$2:$C$14,3,FALSE)</f>
        <v>3/15/2021</v>
      </c>
      <c r="T25" s="111" t="str">
        <f t="shared" si="2"/>
        <v>insert into kpi_person (id,create_date, user_id, location_id, name, sex, agency) values (11436,to_date('3/15/2021','MM/DD/YYYY'),633,2748,'Nguyễn Văn Tấn',1,'Trung tâm y tế');</v>
      </c>
    </row>
    <row r="26" spans="1:20" ht="26.25" customHeight="1" x14ac:dyDescent="0.25">
      <c r="A26" s="90">
        <v>24</v>
      </c>
      <c r="B26" s="90">
        <v>11437</v>
      </c>
      <c r="C26" s="90">
        <v>500</v>
      </c>
      <c r="D26" s="91" t="s">
        <v>1220</v>
      </c>
      <c r="E26" s="90" t="s">
        <v>1223</v>
      </c>
      <c r="F26" s="90"/>
      <c r="G26" s="90">
        <f t="shared" si="0"/>
        <v>1</v>
      </c>
      <c r="H26" s="99" t="s">
        <v>1232</v>
      </c>
      <c r="I26" s="90" t="s">
        <v>1237</v>
      </c>
      <c r="J26" s="90" t="s">
        <v>1238</v>
      </c>
      <c r="K26" s="92">
        <v>44331</v>
      </c>
      <c r="L26" s="92">
        <v>44331</v>
      </c>
      <c r="M26" s="93">
        <v>8</v>
      </c>
      <c r="N26" s="93" t="s">
        <v>1262</v>
      </c>
      <c r="O26" s="3">
        <f>VLOOKUP(C26,Event!$A$2:$C$14,2,FALSE)</f>
        <v>2748</v>
      </c>
      <c r="P26" s="3">
        <v>537</v>
      </c>
      <c r="Q26" s="3" t="str">
        <f t="shared" si="1"/>
        <v>update kpi_person set location_id=537 where id=11437;</v>
      </c>
      <c r="S26" s="3" t="str">
        <f>VLOOKUP(C26,Event!$A$2:$C$14,3,FALSE)</f>
        <v>3/15/2021</v>
      </c>
      <c r="T26" s="111" t="str">
        <f t="shared" si="2"/>
        <v>insert into kpi_person (id,create_date, user_id, location_id, name, sex, agency) values (11437,to_date('3/15/2021','MM/DD/YYYY'),633,2748,'Trần Quốc Thắng',1,'Trung tâm y tế');</v>
      </c>
    </row>
    <row r="27" spans="1:20" ht="26.25" customHeight="1" x14ac:dyDescent="0.25">
      <c r="A27" s="90">
        <v>25</v>
      </c>
      <c r="B27" s="90">
        <v>11438</v>
      </c>
      <c r="C27" s="90">
        <v>500</v>
      </c>
      <c r="D27" s="91" t="s">
        <v>1221</v>
      </c>
      <c r="E27" s="90"/>
      <c r="F27" s="90" t="s">
        <v>1222</v>
      </c>
      <c r="G27" s="90">
        <f t="shared" si="0"/>
        <v>0</v>
      </c>
      <c r="H27" s="99" t="s">
        <v>1228</v>
      </c>
      <c r="I27" s="90" t="s">
        <v>1237</v>
      </c>
      <c r="J27" s="90" t="s">
        <v>1238</v>
      </c>
      <c r="K27" s="92">
        <v>44331</v>
      </c>
      <c r="L27" s="92">
        <v>44331</v>
      </c>
      <c r="M27" s="93">
        <v>8</v>
      </c>
      <c r="N27" s="93" t="s">
        <v>1263</v>
      </c>
      <c r="O27" s="3">
        <f>VLOOKUP(C27,Event!$A$2:$C$14,2,FALSE)</f>
        <v>2748</v>
      </c>
      <c r="P27" s="3">
        <v>537</v>
      </c>
      <c r="Q27" s="3" t="str">
        <f t="shared" si="1"/>
        <v>update kpi_person set location_id=537 where id=11438;</v>
      </c>
      <c r="S27" s="3" t="str">
        <f>VLOOKUP(C27,Event!$A$2:$C$14,3,FALSE)</f>
        <v>3/15/2021</v>
      </c>
      <c r="T27" s="111" t="str">
        <f t="shared" si="2"/>
        <v>insert into kpi_person (id,create_date, user_id, location_id, name, sex, agency) values (11438,to_date('3/15/2021','MM/DD/YYYY'),633,2748,'Mã Thị Ngọc Bích',0,'Thạnh Phú');</v>
      </c>
    </row>
    <row r="28" spans="1:20" ht="26.25" customHeight="1" x14ac:dyDescent="0.25">
      <c r="B28" s="90">
        <v>11439</v>
      </c>
      <c r="C28" s="3">
        <v>501</v>
      </c>
      <c r="D28" s="94" t="s">
        <v>1271</v>
      </c>
      <c r="E28" s="92" t="s">
        <v>1223</v>
      </c>
      <c r="F28" s="92"/>
      <c r="G28" s="90">
        <f t="shared" si="0"/>
        <v>1</v>
      </c>
      <c r="H28" s="100" t="s">
        <v>1304</v>
      </c>
      <c r="N28" s="93" t="s">
        <v>1322</v>
      </c>
      <c r="O28" s="3">
        <f>VLOOKUP(C28,Event!$A$2:$C$14,2,FALSE)</f>
        <v>2748</v>
      </c>
      <c r="P28" s="3">
        <v>537</v>
      </c>
      <c r="Q28" s="3" t="str">
        <f t="shared" si="1"/>
        <v>update kpi_person set location_id=537 where id=11439;</v>
      </c>
      <c r="S28" s="3" t="str">
        <f>VLOOKUP(C28,Event!$A$2:$C$14,3,FALSE)</f>
        <v>3/16/2021</v>
      </c>
      <c r="T28" s="111" t="str">
        <f t="shared" si="2"/>
        <v>insert into kpi_person (id,create_date, user_id, location_id, name, sex, agency) values (11439,to_date('3/16/2021','MM/DD/YYYY'),633,2748,'Nguyễn Đình Công',1,'Đồi 61 TT');</v>
      </c>
    </row>
    <row r="29" spans="1:20" ht="26.25" customHeight="1" x14ac:dyDescent="0.25">
      <c r="B29" s="90">
        <v>11440</v>
      </c>
      <c r="C29" s="3">
        <v>501</v>
      </c>
      <c r="D29" s="94" t="s">
        <v>1272</v>
      </c>
      <c r="E29" s="92" t="s">
        <v>1223</v>
      </c>
      <c r="F29" s="92"/>
      <c r="G29" s="90">
        <f t="shared" si="0"/>
        <v>1</v>
      </c>
      <c r="H29" s="100" t="s">
        <v>1305</v>
      </c>
      <c r="N29" s="93" t="s">
        <v>1323</v>
      </c>
      <c r="O29" s="3">
        <f>VLOOKUP(C29,Event!$A$2:$C$14,2,FALSE)</f>
        <v>2748</v>
      </c>
      <c r="P29" s="3">
        <v>537</v>
      </c>
      <c r="Q29" s="3" t="str">
        <f t="shared" si="1"/>
        <v>update kpi_person set location_id=537 where id=11440;</v>
      </c>
      <c r="S29" s="3" t="str">
        <f>VLOOKUP(C29,Event!$A$2:$C$14,3,FALSE)</f>
        <v>3/16/2021</v>
      </c>
      <c r="T29" s="111" t="str">
        <f t="shared" si="2"/>
        <v>insert into kpi_person (id,create_date, user_id, location_id, name, sex, agency) values (11440,to_date('3/16/2021','MM/DD/YYYY'),633,2748,'Nguyễn Văn Trung',1,'Miễu');</v>
      </c>
    </row>
    <row r="30" spans="1:20" ht="26.25" customHeight="1" x14ac:dyDescent="0.25">
      <c r="B30" s="90">
        <v>11441</v>
      </c>
      <c r="C30" s="3">
        <v>501</v>
      </c>
      <c r="D30" s="94" t="s">
        <v>1273</v>
      </c>
      <c r="E30" s="92" t="s">
        <v>1223</v>
      </c>
      <c r="F30" s="92"/>
      <c r="G30" s="90">
        <f t="shared" si="0"/>
        <v>1</v>
      </c>
      <c r="H30" s="100" t="s">
        <v>1306</v>
      </c>
      <c r="N30" s="93" t="s">
        <v>1324</v>
      </c>
      <c r="O30" s="3">
        <f>VLOOKUP(C30,Event!$A$2:$C$14,2,FALSE)</f>
        <v>2748</v>
      </c>
      <c r="P30" s="3">
        <v>537</v>
      </c>
      <c r="Q30" s="3" t="str">
        <f t="shared" si="1"/>
        <v>update kpi_person set location_id=537 where id=11441;</v>
      </c>
      <c r="S30" s="3" t="str">
        <f>VLOOKUP(C30,Event!$A$2:$C$14,3,FALSE)</f>
        <v>3/16/2021</v>
      </c>
      <c r="T30" s="111" t="str">
        <f t="shared" si="2"/>
        <v>insert into kpi_person (id,create_date, user_id, location_id, name, sex, agency) values (11441,to_date('3/16/2021','MM/DD/YYYY'),633,2748,'Lê Đình Thuận',1,'An Viễn');</v>
      </c>
    </row>
    <row r="31" spans="1:20" ht="26.25" customHeight="1" x14ac:dyDescent="0.25">
      <c r="B31" s="90">
        <v>11442</v>
      </c>
      <c r="C31" s="3">
        <v>501</v>
      </c>
      <c r="D31" s="94" t="s">
        <v>1274</v>
      </c>
      <c r="E31" s="92"/>
      <c r="F31" s="92" t="s">
        <v>1222</v>
      </c>
      <c r="G31" s="90">
        <f t="shared" si="0"/>
        <v>0</v>
      </c>
      <c r="H31" s="100" t="s">
        <v>1307</v>
      </c>
      <c r="N31" s="93" t="s">
        <v>1325</v>
      </c>
      <c r="O31" s="3">
        <f>VLOOKUP(C31,Event!$A$2:$C$14,2,FALSE)</f>
        <v>2748</v>
      </c>
      <c r="P31" s="3">
        <v>537</v>
      </c>
      <c r="Q31" s="3" t="str">
        <f t="shared" si="1"/>
        <v>update kpi_person set location_id=537 where id=11442;</v>
      </c>
      <c r="S31" s="3" t="str">
        <f>VLOOKUP(C31,Event!$A$2:$C$14,3,FALSE)</f>
        <v>3/16/2021</v>
      </c>
      <c r="T31" s="111" t="str">
        <f t="shared" si="2"/>
        <v>insert into kpi_person (id,create_date, user_id, location_id, name, sex, agency) values (11442,to_date('3/16/2021','MM/DD/YYYY'),633,2748,'Nguyễn Thị Mui',0,'Thanh Bình');</v>
      </c>
    </row>
    <row r="32" spans="1:20" ht="26.25" customHeight="1" x14ac:dyDescent="0.25">
      <c r="B32" s="90">
        <v>11443</v>
      </c>
      <c r="C32" s="3">
        <v>501</v>
      </c>
      <c r="D32" s="94" t="s">
        <v>386</v>
      </c>
      <c r="E32" s="92"/>
      <c r="F32" s="92" t="s">
        <v>1222</v>
      </c>
      <c r="G32" s="90">
        <f t="shared" si="0"/>
        <v>0</v>
      </c>
      <c r="H32" s="100" t="s">
        <v>1308</v>
      </c>
      <c r="N32" s="93" t="s">
        <v>1326</v>
      </c>
      <c r="O32" s="3">
        <f>VLOOKUP(C32,Event!$A$2:$C$14,2,FALSE)</f>
        <v>2748</v>
      </c>
      <c r="P32" s="3">
        <v>537</v>
      </c>
      <c r="Q32" s="3" t="str">
        <f t="shared" si="1"/>
        <v>update kpi_person set location_id=537 where id=11443;</v>
      </c>
      <c r="S32" s="3" t="str">
        <f>VLOOKUP(C32,Event!$A$2:$C$14,3,FALSE)</f>
        <v>3/16/2021</v>
      </c>
      <c r="T32" s="111" t="str">
        <f t="shared" si="2"/>
        <v>insert into kpi_person (id,create_date, user_id, location_id, name, sex, agency) values (11443,to_date('3/16/2021','MM/DD/YYYY'),633,2748,'Nguyễn Thị Phương',0,'Sông Trầu');</v>
      </c>
    </row>
    <row r="33" spans="2:20" ht="26.25" customHeight="1" x14ac:dyDescent="0.25">
      <c r="B33" s="90">
        <v>11444</v>
      </c>
      <c r="C33" s="3">
        <v>501</v>
      </c>
      <c r="D33" s="94" t="s">
        <v>1275</v>
      </c>
      <c r="E33" s="92" t="s">
        <v>1223</v>
      </c>
      <c r="F33" s="92"/>
      <c r="G33" s="90">
        <f t="shared" si="0"/>
        <v>1</v>
      </c>
      <c r="H33" s="100" t="s">
        <v>1308</v>
      </c>
      <c r="N33" s="93" t="s">
        <v>1327</v>
      </c>
      <c r="O33" s="3">
        <f>VLOOKUP(C33,Event!$A$2:$C$14,2,FALSE)</f>
        <v>2748</v>
      </c>
      <c r="P33" s="3">
        <v>537</v>
      </c>
      <c r="Q33" s="3" t="str">
        <f t="shared" si="1"/>
        <v>update kpi_person set location_id=537 where id=11444;</v>
      </c>
      <c r="S33" s="3" t="str">
        <f>VLOOKUP(C33,Event!$A$2:$C$14,3,FALSE)</f>
        <v>3/16/2021</v>
      </c>
      <c r="T33" s="111" t="str">
        <f t="shared" si="2"/>
        <v>insert into kpi_person (id,create_date, user_id, location_id, name, sex, agency) values (11444,to_date('3/16/2021','MM/DD/YYYY'),633,2748,'Hà Ngọc Hoàng',1,'Sông Trầu');</v>
      </c>
    </row>
    <row r="34" spans="2:20" ht="26.25" customHeight="1" x14ac:dyDescent="0.25">
      <c r="B34" s="90">
        <v>11445</v>
      </c>
      <c r="C34" s="3">
        <v>501</v>
      </c>
      <c r="D34" s="94" t="s">
        <v>1276</v>
      </c>
      <c r="E34" s="92"/>
      <c r="F34" s="92" t="s">
        <v>1222</v>
      </c>
      <c r="G34" s="90">
        <f t="shared" si="0"/>
        <v>0</v>
      </c>
      <c r="H34" s="100" t="s">
        <v>1309</v>
      </c>
      <c r="N34" s="93" t="s">
        <v>1328</v>
      </c>
      <c r="O34" s="3">
        <f>VLOOKUP(C34,Event!$A$2:$C$14,2,FALSE)</f>
        <v>2748</v>
      </c>
      <c r="P34" s="3">
        <v>537</v>
      </c>
      <c r="Q34" s="3" t="str">
        <f t="shared" si="1"/>
        <v>update kpi_person set location_id=537 where id=11445;</v>
      </c>
      <c r="S34" s="3" t="str">
        <f>VLOOKUP(C34,Event!$A$2:$C$14,3,FALSE)</f>
        <v>3/16/2021</v>
      </c>
      <c r="T34" s="111" t="str">
        <f t="shared" si="2"/>
        <v>insert into kpi_person (id,create_date, user_id, location_id, name, sex, agency) values (11445,to_date('3/16/2021','MM/DD/YYYY'),633,2748,'Phan Thị Tô Huệ',0,'Sông Thao');</v>
      </c>
    </row>
    <row r="35" spans="2:20" ht="26.25" customHeight="1" x14ac:dyDescent="0.25">
      <c r="B35" s="90">
        <v>11446</v>
      </c>
      <c r="C35" s="3">
        <v>501</v>
      </c>
      <c r="D35" s="94" t="s">
        <v>1277</v>
      </c>
      <c r="E35" s="92"/>
      <c r="F35" s="92" t="s">
        <v>1222</v>
      </c>
      <c r="G35" s="90">
        <f t="shared" si="0"/>
        <v>0</v>
      </c>
      <c r="H35" s="100" t="s">
        <v>1309</v>
      </c>
      <c r="N35" s="93" t="s">
        <v>1329</v>
      </c>
      <c r="O35" s="3">
        <f>VLOOKUP(C35,Event!$A$2:$C$14,2,FALSE)</f>
        <v>2748</v>
      </c>
      <c r="P35" s="3">
        <v>537</v>
      </c>
      <c r="Q35" s="3" t="str">
        <f t="shared" si="1"/>
        <v>update kpi_person set location_id=537 where id=11446;</v>
      </c>
      <c r="S35" s="3" t="str">
        <f>VLOOKUP(C35,Event!$A$2:$C$14,3,FALSE)</f>
        <v>3/16/2021</v>
      </c>
      <c r="T35" s="111" t="str">
        <f t="shared" si="2"/>
        <v>insert into kpi_person (id,create_date, user_id, location_id, name, sex, agency) values (11446,to_date('3/16/2021','MM/DD/YYYY'),633,2748,'Phan Thị Minh Trang',0,'Sông Thao');</v>
      </c>
    </row>
    <row r="36" spans="2:20" ht="26.25" customHeight="1" x14ac:dyDescent="0.25">
      <c r="B36" s="90">
        <v>11447</v>
      </c>
      <c r="C36" s="3">
        <v>501</v>
      </c>
      <c r="D36" s="94" t="s">
        <v>1278</v>
      </c>
      <c r="E36" s="92" t="s">
        <v>1223</v>
      </c>
      <c r="F36" s="92"/>
      <c r="G36" s="90">
        <f t="shared" si="0"/>
        <v>1</v>
      </c>
      <c r="H36" s="100" t="s">
        <v>1310</v>
      </c>
      <c r="N36" s="93" t="s">
        <v>1330</v>
      </c>
      <c r="O36" s="3">
        <f>VLOOKUP(C36,Event!$A$2:$C$14,2,FALSE)</f>
        <v>2748</v>
      </c>
      <c r="P36" s="3">
        <v>537</v>
      </c>
      <c r="Q36" s="3" t="str">
        <f t="shared" si="1"/>
        <v>update kpi_person set location_id=537 where id=11447;</v>
      </c>
      <c r="S36" s="3" t="str">
        <f>VLOOKUP(C36,Event!$A$2:$C$14,3,FALSE)</f>
        <v>3/16/2021</v>
      </c>
      <c r="T36" s="111" t="str">
        <f t="shared" si="2"/>
        <v>insert into kpi_person (id,create_date, user_id, location_id, name, sex, agency) values (11447,to_date('3/16/2021','MM/DD/YYYY'),633,2748,'Nguyễn Văn Hiệp',1,'Trung Hòa');</v>
      </c>
    </row>
    <row r="37" spans="2:20" ht="26.25" customHeight="1" x14ac:dyDescent="0.25">
      <c r="B37" s="90">
        <v>11448</v>
      </c>
      <c r="C37" s="3">
        <v>501</v>
      </c>
      <c r="D37" s="94" t="s">
        <v>1279</v>
      </c>
      <c r="E37" s="92"/>
      <c r="F37" s="92" t="s">
        <v>1222</v>
      </c>
      <c r="G37" s="90">
        <f t="shared" si="0"/>
        <v>0</v>
      </c>
      <c r="H37" s="100" t="s">
        <v>1310</v>
      </c>
      <c r="N37" s="93" t="s">
        <v>1331</v>
      </c>
      <c r="O37" s="3">
        <f>VLOOKUP(C37,Event!$A$2:$C$14,2,FALSE)</f>
        <v>2748</v>
      </c>
      <c r="P37" s="3">
        <v>537</v>
      </c>
      <c r="Q37" s="3" t="str">
        <f t="shared" si="1"/>
        <v>update kpi_person set location_id=537 where id=11448;</v>
      </c>
      <c r="S37" s="3" t="str">
        <f>VLOOKUP(C37,Event!$A$2:$C$14,3,FALSE)</f>
        <v>3/16/2021</v>
      </c>
      <c r="T37" s="111" t="str">
        <f t="shared" si="2"/>
        <v>insert into kpi_person (id,create_date, user_id, location_id, name, sex, agency) values (11448,to_date('3/16/2021','MM/DD/YYYY'),633,2748,'Hoàng Ngọc Lan',0,'Trung Hòa');</v>
      </c>
    </row>
    <row r="38" spans="2:20" ht="26.25" customHeight="1" x14ac:dyDescent="0.25">
      <c r="B38" s="90">
        <v>11449</v>
      </c>
      <c r="C38" s="3">
        <v>501</v>
      </c>
      <c r="D38" s="94" t="s">
        <v>596</v>
      </c>
      <c r="E38" s="92"/>
      <c r="F38" s="92" t="s">
        <v>1222</v>
      </c>
      <c r="G38" s="90">
        <f t="shared" si="0"/>
        <v>0</v>
      </c>
      <c r="H38" s="100" t="s">
        <v>1311</v>
      </c>
      <c r="N38" s="93" t="s">
        <v>1332</v>
      </c>
      <c r="O38" s="3">
        <f>VLOOKUP(C38,Event!$A$2:$C$14,2,FALSE)</f>
        <v>2748</v>
      </c>
      <c r="P38" s="3">
        <v>537</v>
      </c>
      <c r="Q38" s="3" t="str">
        <f t="shared" si="1"/>
        <v>update kpi_person set location_id=537 where id=11449;</v>
      </c>
      <c r="S38" s="3" t="str">
        <f>VLOOKUP(C38,Event!$A$2:$C$14,3,FALSE)</f>
        <v>3/16/2021</v>
      </c>
      <c r="T38" s="111" t="str">
        <f t="shared" si="2"/>
        <v>insert into kpi_person (id,create_date, user_id, location_id, name, sex, agency) values (11449,to_date('3/16/2021','MM/DD/YYYY'),633,2748,'Phạm Thị Huệ',0,'Quảng Tiến');</v>
      </c>
    </row>
    <row r="39" spans="2:20" ht="26.25" customHeight="1" x14ac:dyDescent="0.25">
      <c r="B39" s="90">
        <v>11450</v>
      </c>
      <c r="C39" s="3">
        <v>501</v>
      </c>
      <c r="D39" s="94" t="s">
        <v>1280</v>
      </c>
      <c r="E39" s="92" t="s">
        <v>1223</v>
      </c>
      <c r="F39" s="92"/>
      <c r="G39" s="90">
        <f t="shared" si="0"/>
        <v>1</v>
      </c>
      <c r="H39" s="100" t="s">
        <v>1311</v>
      </c>
      <c r="N39" s="93" t="s">
        <v>1333</v>
      </c>
      <c r="O39" s="3">
        <f>VLOOKUP(C39,Event!$A$2:$C$14,2,FALSE)</f>
        <v>2748</v>
      </c>
      <c r="P39" s="3">
        <v>537</v>
      </c>
      <c r="Q39" s="3" t="str">
        <f t="shared" si="1"/>
        <v>update kpi_person set location_id=537 where id=11450;</v>
      </c>
      <c r="S39" s="3" t="str">
        <f>VLOOKUP(C39,Event!$A$2:$C$14,3,FALSE)</f>
        <v>3/16/2021</v>
      </c>
      <c r="T39" s="111" t="str">
        <f t="shared" si="2"/>
        <v>insert into kpi_person (id,create_date, user_id, location_id, name, sex, agency) values (11450,to_date('3/16/2021','MM/DD/YYYY'),633,2748,'Nguyễn Thanh Minh',1,'Quảng Tiến');</v>
      </c>
    </row>
    <row r="40" spans="2:20" ht="26.25" customHeight="1" x14ac:dyDescent="0.25">
      <c r="B40" s="90">
        <v>11451</v>
      </c>
      <c r="C40" s="3">
        <v>501</v>
      </c>
      <c r="D40" s="94" t="s">
        <v>1281</v>
      </c>
      <c r="E40" s="92"/>
      <c r="F40" s="92" t="s">
        <v>1222</v>
      </c>
      <c r="G40" s="90">
        <f t="shared" si="0"/>
        <v>0</v>
      </c>
      <c r="H40" s="100" t="s">
        <v>1304</v>
      </c>
      <c r="N40" s="93" t="s">
        <v>1334</v>
      </c>
      <c r="O40" s="3">
        <f>VLOOKUP(C40,Event!$A$2:$C$14,2,FALSE)</f>
        <v>2748</v>
      </c>
      <c r="P40" s="3">
        <v>537</v>
      </c>
      <c r="Q40" s="3" t="str">
        <f t="shared" si="1"/>
        <v>update kpi_person set location_id=537 where id=11451;</v>
      </c>
      <c r="S40" s="3" t="str">
        <f>VLOOKUP(C40,Event!$A$2:$C$14,3,FALSE)</f>
        <v>3/16/2021</v>
      </c>
      <c r="T40" s="111" t="str">
        <f t="shared" si="2"/>
        <v>insert into kpi_person (id,create_date, user_id, location_id, name, sex, agency) values (11451,to_date('3/16/2021','MM/DD/YYYY'),633,2748,'Nguyễn Thị Ngọc',0,'Đồi 61 TT');</v>
      </c>
    </row>
    <row r="41" spans="2:20" ht="26.25" customHeight="1" x14ac:dyDescent="0.25">
      <c r="B41" s="90">
        <v>11452</v>
      </c>
      <c r="C41" s="3">
        <v>501</v>
      </c>
      <c r="D41" s="94" t="s">
        <v>1282</v>
      </c>
      <c r="E41" s="92"/>
      <c r="F41" s="92" t="s">
        <v>1222</v>
      </c>
      <c r="G41" s="90">
        <f t="shared" si="0"/>
        <v>0</v>
      </c>
      <c r="H41" s="100" t="s">
        <v>1312</v>
      </c>
      <c r="N41" s="93" t="s">
        <v>1335</v>
      </c>
      <c r="O41" s="3">
        <f>VLOOKUP(C41,Event!$A$2:$C$14,2,FALSE)</f>
        <v>2748</v>
      </c>
      <c r="P41" s="3">
        <v>537</v>
      </c>
      <c r="Q41" s="3" t="str">
        <f t="shared" si="1"/>
        <v>update kpi_person set location_id=537 where id=11452;</v>
      </c>
      <c r="S41" s="3" t="str">
        <f>VLOOKUP(C41,Event!$A$2:$C$14,3,FALSE)</f>
        <v>3/16/2021</v>
      </c>
      <c r="T41" s="111" t="str">
        <f t="shared" si="2"/>
        <v>insert into kpi_person (id,create_date, user_id, location_id, name, sex, agency) values (11452,to_date('3/16/2021','MM/DD/YYYY'),633,2748,'Vũ Thị Thủy ',0,'Đông Hòa');</v>
      </c>
    </row>
    <row r="42" spans="2:20" ht="26.25" customHeight="1" x14ac:dyDescent="0.25">
      <c r="B42" s="90">
        <v>11453</v>
      </c>
      <c r="C42" s="3">
        <v>501</v>
      </c>
      <c r="D42" s="94" t="s">
        <v>1283</v>
      </c>
      <c r="E42" s="92" t="s">
        <v>1223</v>
      </c>
      <c r="F42" s="92"/>
      <c r="G42" s="90">
        <f t="shared" si="0"/>
        <v>1</v>
      </c>
      <c r="H42" s="100" t="s">
        <v>1312</v>
      </c>
      <c r="N42" s="93" t="s">
        <v>1336</v>
      </c>
      <c r="O42" s="3">
        <f>VLOOKUP(C42,Event!$A$2:$C$14,2,FALSE)</f>
        <v>2748</v>
      </c>
      <c r="P42" s="3">
        <v>537</v>
      </c>
      <c r="Q42" s="3" t="str">
        <f t="shared" si="1"/>
        <v>update kpi_person set location_id=537 where id=11453;</v>
      </c>
      <c r="S42" s="3" t="str">
        <f>VLOOKUP(C42,Event!$A$2:$C$14,3,FALSE)</f>
        <v>3/16/2021</v>
      </c>
      <c r="T42" s="111" t="str">
        <f t="shared" si="2"/>
        <v>insert into kpi_person (id,create_date, user_id, location_id, name, sex, agency) values (11453,to_date('3/16/2021','MM/DD/YYYY'),633,2748,'Lê Bá Hùng',1,'Đông Hòa');</v>
      </c>
    </row>
    <row r="43" spans="2:20" ht="26.25" customHeight="1" x14ac:dyDescent="0.25">
      <c r="B43" s="90">
        <v>11454</v>
      </c>
      <c r="C43" s="3">
        <v>501</v>
      </c>
      <c r="D43" s="94" t="s">
        <v>1284</v>
      </c>
      <c r="E43" s="92" t="s">
        <v>1223</v>
      </c>
      <c r="F43" s="92"/>
      <c r="G43" s="90">
        <f t="shared" si="0"/>
        <v>1</v>
      </c>
      <c r="H43" s="100" t="s">
        <v>1313</v>
      </c>
      <c r="N43" s="93" t="s">
        <v>1337</v>
      </c>
      <c r="O43" s="3">
        <f>VLOOKUP(C43,Event!$A$2:$C$14,2,FALSE)</f>
        <v>2748</v>
      </c>
      <c r="P43" s="3">
        <v>537</v>
      </c>
      <c r="Q43" s="3" t="str">
        <f t="shared" si="1"/>
        <v>update kpi_person set location_id=537 where id=11454;</v>
      </c>
      <c r="S43" s="3" t="str">
        <f>VLOOKUP(C43,Event!$A$2:$C$14,3,FALSE)</f>
        <v>3/16/2021</v>
      </c>
      <c r="T43" s="111" t="str">
        <f t="shared" si="2"/>
        <v>insert into kpi_person (id,create_date, user_id, location_id, name, sex, agency) values (11454,to_date('3/16/2021','MM/DD/YYYY'),633,2748,'Phạm Đình Hải',1,'TT Trảng Bom');</v>
      </c>
    </row>
    <row r="44" spans="2:20" ht="26.25" customHeight="1" x14ac:dyDescent="0.25">
      <c r="B44" s="90">
        <v>11455</v>
      </c>
      <c r="C44" s="3">
        <v>501</v>
      </c>
      <c r="D44" s="94" t="s">
        <v>1285</v>
      </c>
      <c r="E44" s="92"/>
      <c r="F44" s="92" t="s">
        <v>1222</v>
      </c>
      <c r="G44" s="90">
        <f t="shared" si="0"/>
        <v>0</v>
      </c>
      <c r="H44" s="100" t="s">
        <v>1313</v>
      </c>
      <c r="N44" s="93" t="s">
        <v>1338</v>
      </c>
      <c r="O44" s="3">
        <f>VLOOKUP(C44,Event!$A$2:$C$14,2,FALSE)</f>
        <v>2748</v>
      </c>
      <c r="P44" s="3">
        <v>537</v>
      </c>
      <c r="Q44" s="3" t="str">
        <f t="shared" si="1"/>
        <v>update kpi_person set location_id=537 where id=11455;</v>
      </c>
      <c r="S44" s="3" t="str">
        <f>VLOOKUP(C44,Event!$A$2:$C$14,3,FALSE)</f>
        <v>3/16/2021</v>
      </c>
      <c r="T44" s="111" t="str">
        <f t="shared" si="2"/>
        <v>insert into kpi_person (id,create_date, user_id, location_id, name, sex, agency) values (11455,to_date('3/16/2021','MM/DD/YYYY'),633,2748,'Nguyễn Thùy Dương',0,'TT Trảng Bom');</v>
      </c>
    </row>
    <row r="45" spans="2:20" ht="26.25" customHeight="1" x14ac:dyDescent="0.25">
      <c r="B45" s="90">
        <v>11456</v>
      </c>
      <c r="C45" s="3">
        <v>501</v>
      </c>
      <c r="D45" s="94" t="s">
        <v>1286</v>
      </c>
      <c r="E45" s="92" t="s">
        <v>1223</v>
      </c>
      <c r="F45" s="92"/>
      <c r="G45" s="90">
        <f t="shared" si="0"/>
        <v>1</v>
      </c>
      <c r="H45" s="100" t="s">
        <v>1314</v>
      </c>
      <c r="N45" s="93" t="s">
        <v>1339</v>
      </c>
      <c r="O45" s="3">
        <f>VLOOKUP(C45,Event!$A$2:$C$14,2,FALSE)</f>
        <v>2748</v>
      </c>
      <c r="P45" s="3">
        <v>537</v>
      </c>
      <c r="Q45" s="3" t="str">
        <f t="shared" si="1"/>
        <v>update kpi_person set location_id=537 where id=11456;</v>
      </c>
      <c r="S45" s="3" t="str">
        <f>VLOOKUP(C45,Event!$A$2:$C$14,3,FALSE)</f>
        <v>3/16/2021</v>
      </c>
      <c r="T45" s="111" t="str">
        <f t="shared" si="2"/>
        <v>insert into kpi_person (id,create_date, user_id, location_id, name, sex, agency) values (11456,to_date('3/16/2021','MM/DD/YYYY'),633,2748,'Nguyễn Trường An',1,'Tây Hòa');</v>
      </c>
    </row>
    <row r="46" spans="2:20" ht="26.25" customHeight="1" x14ac:dyDescent="0.25">
      <c r="B46" s="90">
        <v>11457</v>
      </c>
      <c r="C46" s="3">
        <v>501</v>
      </c>
      <c r="D46" s="94" t="s">
        <v>1287</v>
      </c>
      <c r="E46" s="92" t="s">
        <v>1223</v>
      </c>
      <c r="F46" s="92"/>
      <c r="G46" s="90">
        <f t="shared" si="0"/>
        <v>1</v>
      </c>
      <c r="H46" s="100" t="s">
        <v>1314</v>
      </c>
      <c r="N46" s="93" t="s">
        <v>1340</v>
      </c>
      <c r="O46" s="3">
        <f>VLOOKUP(C46,Event!$A$2:$C$14,2,FALSE)</f>
        <v>2748</v>
      </c>
      <c r="P46" s="3">
        <v>537</v>
      </c>
      <c r="Q46" s="3" t="str">
        <f t="shared" si="1"/>
        <v>update kpi_person set location_id=537 where id=11457;</v>
      </c>
      <c r="S46" s="3" t="str">
        <f>VLOOKUP(C46,Event!$A$2:$C$14,3,FALSE)</f>
        <v>3/16/2021</v>
      </c>
      <c r="T46" s="111" t="str">
        <f t="shared" si="2"/>
        <v>insert into kpi_person (id,create_date, user_id, location_id, name, sex, agency) values (11457,to_date('3/16/2021','MM/DD/YYYY'),633,2748,'Nguyễn Văn Kinh',1,'Tây Hòa');</v>
      </c>
    </row>
    <row r="47" spans="2:20" ht="26.25" customHeight="1" x14ac:dyDescent="0.25">
      <c r="B47" s="90">
        <v>11458</v>
      </c>
      <c r="C47" s="3">
        <v>501</v>
      </c>
      <c r="D47" s="94" t="s">
        <v>1288</v>
      </c>
      <c r="E47" s="92"/>
      <c r="F47" s="92" t="s">
        <v>1222</v>
      </c>
      <c r="G47" s="90">
        <f t="shared" si="0"/>
        <v>0</v>
      </c>
      <c r="H47" s="100" t="s">
        <v>1307</v>
      </c>
      <c r="N47" s="93" t="s">
        <v>1341</v>
      </c>
      <c r="O47" s="3">
        <f>VLOOKUP(C47,Event!$A$2:$C$14,2,FALSE)</f>
        <v>2748</v>
      </c>
      <c r="P47" s="3">
        <v>537</v>
      </c>
      <c r="Q47" s="3" t="str">
        <f t="shared" si="1"/>
        <v>update kpi_person set location_id=537 where id=11458;</v>
      </c>
      <c r="S47" s="3" t="str">
        <f>VLOOKUP(C47,Event!$A$2:$C$14,3,FALSE)</f>
        <v>3/16/2021</v>
      </c>
      <c r="T47" s="111" t="str">
        <f t="shared" si="2"/>
        <v>insert into kpi_person (id,create_date, user_id, location_id, name, sex, agency) values (11458,to_date('3/16/2021','MM/DD/YYYY'),633,2748,'Phan Thị Bông',0,'Thanh Bình');</v>
      </c>
    </row>
    <row r="48" spans="2:20" ht="26.25" customHeight="1" x14ac:dyDescent="0.25">
      <c r="B48" s="90">
        <v>11459</v>
      </c>
      <c r="C48" s="3">
        <v>501</v>
      </c>
      <c r="D48" s="94" t="s">
        <v>1289</v>
      </c>
      <c r="E48" s="92"/>
      <c r="F48" s="92" t="s">
        <v>1222</v>
      </c>
      <c r="G48" s="90">
        <f t="shared" si="0"/>
        <v>0</v>
      </c>
      <c r="H48" s="100" t="s">
        <v>1315</v>
      </c>
      <c r="N48" s="93" t="s">
        <v>1342</v>
      </c>
      <c r="O48" s="3">
        <f>VLOOKUP(C48,Event!$A$2:$C$14,2,FALSE)</f>
        <v>2748</v>
      </c>
      <c r="P48" s="3">
        <v>537</v>
      </c>
      <c r="Q48" s="3" t="str">
        <f t="shared" si="1"/>
        <v>update kpi_person set location_id=537 where id=11459;</v>
      </c>
      <c r="S48" s="3" t="str">
        <f>VLOOKUP(C48,Event!$A$2:$C$14,3,FALSE)</f>
        <v>3/16/2021</v>
      </c>
      <c r="T48" s="111" t="str">
        <f t="shared" si="2"/>
        <v>insert into kpi_person (id,create_date, user_id, location_id, name, sex, agency) values (11459,to_date('3/16/2021','MM/DD/YYYY'),633,2748,'Hoàng Thị Thu Thủy',0,'Giang Điền');</v>
      </c>
    </row>
    <row r="49" spans="2:20" ht="26.25" customHeight="1" x14ac:dyDescent="0.25">
      <c r="B49" s="90">
        <v>11460</v>
      </c>
      <c r="C49" s="3">
        <v>501</v>
      </c>
      <c r="D49" s="94" t="s">
        <v>1290</v>
      </c>
      <c r="E49" s="92" t="s">
        <v>1223</v>
      </c>
      <c r="F49" s="92"/>
      <c r="G49" s="90">
        <f t="shared" si="0"/>
        <v>1</v>
      </c>
      <c r="H49" s="100" t="s">
        <v>1315</v>
      </c>
      <c r="N49" s="93" t="s">
        <v>1343</v>
      </c>
      <c r="O49" s="3">
        <f>VLOOKUP(C49,Event!$A$2:$C$14,2,FALSE)</f>
        <v>2748</v>
      </c>
      <c r="P49" s="3">
        <v>537</v>
      </c>
      <c r="Q49" s="3" t="str">
        <f t="shared" si="1"/>
        <v>update kpi_person set location_id=537 where id=11460;</v>
      </c>
      <c r="S49" s="3" t="str">
        <f>VLOOKUP(C49,Event!$A$2:$C$14,3,FALSE)</f>
        <v>3/16/2021</v>
      </c>
      <c r="T49" s="111" t="str">
        <f t="shared" si="2"/>
        <v>insert into kpi_person (id,create_date, user_id, location_id, name, sex, agency) values (11460,to_date('3/16/2021','MM/DD/YYYY'),633,2748,'Trần Văn Thành',1,'Giang Điền');</v>
      </c>
    </row>
    <row r="50" spans="2:20" ht="26.25" customHeight="1" x14ac:dyDescent="0.25">
      <c r="B50" s="90">
        <v>11461</v>
      </c>
      <c r="C50" s="3">
        <v>501</v>
      </c>
      <c r="D50" s="94" t="s">
        <v>1291</v>
      </c>
      <c r="E50" s="92" t="s">
        <v>1223</v>
      </c>
      <c r="F50" s="92"/>
      <c r="G50" s="90">
        <f t="shared" si="0"/>
        <v>1</v>
      </c>
      <c r="H50" s="100" t="s">
        <v>1316</v>
      </c>
      <c r="N50" s="93" t="s">
        <v>1344</v>
      </c>
      <c r="O50" s="3">
        <f>VLOOKUP(C50,Event!$A$2:$C$14,2,FALSE)</f>
        <v>2748</v>
      </c>
      <c r="P50" s="3">
        <v>537</v>
      </c>
      <c r="Q50" s="3" t="str">
        <f t="shared" si="1"/>
        <v>update kpi_person set location_id=537 where id=11461;</v>
      </c>
      <c r="S50" s="3" t="str">
        <f>VLOOKUP(C50,Event!$A$2:$C$14,3,FALSE)</f>
        <v>3/16/2021</v>
      </c>
      <c r="T50" s="111" t="str">
        <f t="shared" si="2"/>
        <v>insert into kpi_person (id,create_date, user_id, location_id, name, sex, agency) values (11461,to_date('3/16/2021','MM/DD/YYYY'),633,2748,'Đoàn Thị Hồng Hoa',1,'Bắc Sơn');</v>
      </c>
    </row>
    <row r="51" spans="2:20" ht="26.25" customHeight="1" x14ac:dyDescent="0.25">
      <c r="B51" s="90">
        <v>11462</v>
      </c>
      <c r="C51" s="3">
        <v>501</v>
      </c>
      <c r="D51" s="94" t="s">
        <v>1292</v>
      </c>
      <c r="E51" s="92" t="s">
        <v>1223</v>
      </c>
      <c r="F51" s="92"/>
      <c r="G51" s="90">
        <f t="shared" si="0"/>
        <v>1</v>
      </c>
      <c r="H51" s="100" t="s">
        <v>1316</v>
      </c>
      <c r="N51" s="93" t="s">
        <v>1345</v>
      </c>
      <c r="O51" s="3">
        <f>VLOOKUP(C51,Event!$A$2:$C$14,2,FALSE)</f>
        <v>2748</v>
      </c>
      <c r="P51" s="3">
        <v>537</v>
      </c>
      <c r="Q51" s="3" t="str">
        <f t="shared" si="1"/>
        <v>update kpi_person set location_id=537 where id=11462;</v>
      </c>
      <c r="S51" s="3" t="str">
        <f>VLOOKUP(C51,Event!$A$2:$C$14,3,FALSE)</f>
        <v>3/16/2021</v>
      </c>
      <c r="T51" s="111" t="str">
        <f t="shared" si="2"/>
        <v>insert into kpi_person (id,create_date, user_id, location_id, name, sex, agency) values (11462,to_date('3/16/2021','MM/DD/YYYY'),633,2748,'Trần Lê Toàn',1,'Bắc Sơn');</v>
      </c>
    </row>
    <row r="52" spans="2:20" ht="26.25" customHeight="1" x14ac:dyDescent="0.25">
      <c r="B52" s="90">
        <v>11463</v>
      </c>
      <c r="C52" s="3">
        <v>501</v>
      </c>
      <c r="D52" s="94" t="s">
        <v>1293</v>
      </c>
      <c r="E52" s="92" t="s">
        <v>1223</v>
      </c>
      <c r="F52" s="92"/>
      <c r="G52" s="90">
        <f t="shared" si="0"/>
        <v>1</v>
      </c>
      <c r="H52" s="100" t="s">
        <v>1317</v>
      </c>
      <c r="N52" s="93" t="s">
        <v>1346</v>
      </c>
      <c r="O52" s="3">
        <f>VLOOKUP(C52,Event!$A$2:$C$14,2,FALSE)</f>
        <v>2748</v>
      </c>
      <c r="P52" s="3">
        <v>537</v>
      </c>
      <c r="Q52" s="3" t="str">
        <f t="shared" si="1"/>
        <v>update kpi_person set location_id=537 where id=11463;</v>
      </c>
      <c r="S52" s="3" t="str">
        <f>VLOOKUP(C52,Event!$A$2:$C$14,3,FALSE)</f>
        <v>3/16/2021</v>
      </c>
      <c r="T52" s="111" t="str">
        <f t="shared" si="2"/>
        <v>insert into kpi_person (id,create_date, user_id, location_id, name, sex, agency) values (11463,to_date('3/16/2021','MM/DD/YYYY'),633,2748,'Nguyễn Duy Dũng',1,'Hố Nai 3');</v>
      </c>
    </row>
    <row r="53" spans="2:20" ht="26.25" customHeight="1" x14ac:dyDescent="0.25">
      <c r="B53" s="90">
        <v>11464</v>
      </c>
      <c r="C53" s="3">
        <v>501</v>
      </c>
      <c r="D53" s="94" t="s">
        <v>1294</v>
      </c>
      <c r="E53" s="92" t="s">
        <v>1223</v>
      </c>
      <c r="F53" s="92"/>
      <c r="G53" s="90">
        <f t="shared" si="0"/>
        <v>1</v>
      </c>
      <c r="H53" s="100" t="s">
        <v>1317</v>
      </c>
      <c r="N53" s="93" t="s">
        <v>1347</v>
      </c>
      <c r="O53" s="3">
        <f>VLOOKUP(C53,Event!$A$2:$C$14,2,FALSE)</f>
        <v>2748</v>
      </c>
      <c r="P53" s="3">
        <v>537</v>
      </c>
      <c r="Q53" s="3" t="str">
        <f t="shared" si="1"/>
        <v>update kpi_person set location_id=537 where id=11464;</v>
      </c>
      <c r="S53" s="3" t="str">
        <f>VLOOKUP(C53,Event!$A$2:$C$14,3,FALSE)</f>
        <v>3/16/2021</v>
      </c>
      <c r="T53" s="111" t="str">
        <f t="shared" si="2"/>
        <v>insert into kpi_person (id,create_date, user_id, location_id, name, sex, agency) values (11464,to_date('3/16/2021','MM/DD/YYYY'),633,2748,'Trần Thị Vân',1,'Hố Nai 3');</v>
      </c>
    </row>
    <row r="54" spans="2:20" ht="26.25" customHeight="1" x14ac:dyDescent="0.25">
      <c r="B54" s="90">
        <v>11465</v>
      </c>
      <c r="C54" s="3">
        <v>501</v>
      </c>
      <c r="D54" s="94" t="s">
        <v>1295</v>
      </c>
      <c r="E54" s="92" t="s">
        <v>1223</v>
      </c>
      <c r="F54" s="92"/>
      <c r="G54" s="90">
        <f t="shared" si="0"/>
        <v>1</v>
      </c>
      <c r="H54" s="100" t="s">
        <v>1318</v>
      </c>
      <c r="N54" s="93" t="s">
        <v>1348</v>
      </c>
      <c r="O54" s="3">
        <f>VLOOKUP(C54,Event!$A$2:$C$14,2,FALSE)</f>
        <v>2748</v>
      </c>
      <c r="P54" s="3">
        <v>537</v>
      </c>
      <c r="Q54" s="3" t="str">
        <f t="shared" si="1"/>
        <v>update kpi_person set location_id=537 where id=11465;</v>
      </c>
      <c r="S54" s="3" t="str">
        <f>VLOOKUP(C54,Event!$A$2:$C$14,3,FALSE)</f>
        <v>3/16/2021</v>
      </c>
      <c r="T54" s="111" t="str">
        <f t="shared" si="2"/>
        <v>insert into kpi_person (id,create_date, user_id, location_id, name, sex, agency) values (11465,to_date('3/16/2021','MM/DD/YYYY'),633,2748,'Nguyễn Ngọc Tuấn',1,'Hưng Thịnh');</v>
      </c>
    </row>
    <row r="55" spans="2:20" ht="26.25" customHeight="1" x14ac:dyDescent="0.25">
      <c r="B55" s="90">
        <v>11466</v>
      </c>
      <c r="C55" s="3">
        <v>501</v>
      </c>
      <c r="D55" s="94" t="s">
        <v>1296</v>
      </c>
      <c r="E55" s="92" t="s">
        <v>1223</v>
      </c>
      <c r="F55" s="92"/>
      <c r="G55" s="90">
        <f t="shared" si="0"/>
        <v>1</v>
      </c>
      <c r="H55" s="100" t="s">
        <v>1318</v>
      </c>
      <c r="N55" s="93" t="s">
        <v>1349</v>
      </c>
      <c r="O55" s="3">
        <f>VLOOKUP(C55,Event!$A$2:$C$14,2,FALSE)</f>
        <v>2748</v>
      </c>
      <c r="P55" s="3">
        <v>537</v>
      </c>
      <c r="Q55" s="3" t="str">
        <f t="shared" si="1"/>
        <v>update kpi_person set location_id=537 where id=11466;</v>
      </c>
      <c r="S55" s="3" t="str">
        <f>VLOOKUP(C55,Event!$A$2:$C$14,3,FALSE)</f>
        <v>3/16/2021</v>
      </c>
      <c r="T55" s="111" t="str">
        <f t="shared" si="2"/>
        <v>insert into kpi_person (id,create_date, user_id, location_id, name, sex, agency) values (11466,to_date('3/16/2021','MM/DD/YYYY'),633,2748,'Dương Văn Năm',1,'Hưng Thịnh');</v>
      </c>
    </row>
    <row r="56" spans="2:20" ht="26.25" customHeight="1" x14ac:dyDescent="0.25">
      <c r="B56" s="90">
        <v>11467</v>
      </c>
      <c r="C56" s="3">
        <v>501</v>
      </c>
      <c r="D56" s="94" t="s">
        <v>1297</v>
      </c>
      <c r="E56" s="92" t="s">
        <v>1223</v>
      </c>
      <c r="F56" s="92"/>
      <c r="G56" s="90">
        <f t="shared" si="0"/>
        <v>1</v>
      </c>
      <c r="H56" s="100" t="s">
        <v>1319</v>
      </c>
      <c r="N56" s="93" t="s">
        <v>1350</v>
      </c>
      <c r="O56" s="3">
        <f>VLOOKUP(C56,Event!$A$2:$C$14,2,FALSE)</f>
        <v>2748</v>
      </c>
      <c r="P56" s="3">
        <v>537</v>
      </c>
      <c r="Q56" s="3" t="str">
        <f t="shared" si="1"/>
        <v>update kpi_person set location_id=537 where id=11467;</v>
      </c>
      <c r="S56" s="3" t="str">
        <f>VLOOKUP(C56,Event!$A$2:$C$14,3,FALSE)</f>
        <v>3/16/2021</v>
      </c>
      <c r="T56" s="111" t="str">
        <f t="shared" si="2"/>
        <v>insert into kpi_person (id,create_date, user_id, location_id, name, sex, agency) values (11467,to_date('3/16/2021','MM/DD/YYYY'),633,2748,'Hướng Thế Học',1,'Cây Gáo');</v>
      </c>
    </row>
    <row r="57" spans="2:20" ht="26.25" customHeight="1" x14ac:dyDescent="0.25">
      <c r="B57" s="90">
        <v>11468</v>
      </c>
      <c r="C57" s="3">
        <v>501</v>
      </c>
      <c r="D57" s="94" t="s">
        <v>1298</v>
      </c>
      <c r="E57" s="92" t="s">
        <v>1223</v>
      </c>
      <c r="F57" s="92"/>
      <c r="G57" s="90">
        <f t="shared" si="0"/>
        <v>1</v>
      </c>
      <c r="H57" s="100" t="s">
        <v>1320</v>
      </c>
      <c r="N57" s="93" t="s">
        <v>1351</v>
      </c>
      <c r="O57" s="3">
        <f>VLOOKUP(C57,Event!$A$2:$C$14,2,FALSE)</f>
        <v>2748</v>
      </c>
      <c r="P57" s="3">
        <v>537</v>
      </c>
      <c r="Q57" s="3" t="str">
        <f t="shared" si="1"/>
        <v>update kpi_person set location_id=537 where id=11468;</v>
      </c>
      <c r="S57" s="3" t="str">
        <f>VLOOKUP(C57,Event!$A$2:$C$14,3,FALSE)</f>
        <v>3/16/2021</v>
      </c>
      <c r="T57" s="111" t="str">
        <f t="shared" si="2"/>
        <v>insert into kpi_person (id,create_date, user_id, location_id, name, sex, agency) values (11468,to_date('3/16/2021','MM/DD/YYYY'),633,2748,'Nguyễn Văn Hưng',1,'Bình Minh');</v>
      </c>
    </row>
    <row r="58" spans="2:20" ht="26.25" customHeight="1" x14ac:dyDescent="0.25">
      <c r="B58" s="90">
        <v>11469</v>
      </c>
      <c r="C58" s="3">
        <v>501</v>
      </c>
      <c r="D58" s="94" t="s">
        <v>550</v>
      </c>
      <c r="E58" s="92"/>
      <c r="F58" s="92" t="s">
        <v>1222</v>
      </c>
      <c r="G58" s="90">
        <f t="shared" si="0"/>
        <v>0</v>
      </c>
      <c r="H58" s="100" t="s">
        <v>1320</v>
      </c>
      <c r="N58" s="93" t="s">
        <v>1352</v>
      </c>
      <c r="O58" s="3">
        <f>VLOOKUP(C58,Event!$A$2:$C$14,2,FALSE)</f>
        <v>2748</v>
      </c>
      <c r="P58" s="3">
        <v>537</v>
      </c>
      <c r="Q58" s="3" t="str">
        <f t="shared" si="1"/>
        <v>update kpi_person set location_id=537 where id=11469;</v>
      </c>
      <c r="S58" s="3" t="str">
        <f>VLOOKUP(C58,Event!$A$2:$C$14,3,FALSE)</f>
        <v>3/16/2021</v>
      </c>
      <c r="T58" s="111" t="str">
        <f t="shared" si="2"/>
        <v>insert into kpi_person (id,create_date, user_id, location_id, name, sex, agency) values (11469,to_date('3/16/2021','MM/DD/YYYY'),633,2748,'Nguyễn Thị Dung',0,'Bình Minh');</v>
      </c>
    </row>
    <row r="59" spans="2:20" ht="26.25" customHeight="1" x14ac:dyDescent="0.25">
      <c r="B59" s="90">
        <v>11470</v>
      </c>
      <c r="C59" s="3">
        <v>501</v>
      </c>
      <c r="D59" s="94" t="s">
        <v>1299</v>
      </c>
      <c r="E59" s="92" t="s">
        <v>1223</v>
      </c>
      <c r="F59" s="92"/>
      <c r="G59" s="90">
        <f t="shared" si="0"/>
        <v>1</v>
      </c>
      <c r="H59" s="100" t="s">
        <v>1321</v>
      </c>
      <c r="N59" s="93" t="s">
        <v>1353</v>
      </c>
      <c r="O59" s="3">
        <f>VLOOKUP(C59,Event!$A$2:$C$14,2,FALSE)</f>
        <v>2748</v>
      </c>
      <c r="P59" s="3">
        <v>537</v>
      </c>
      <c r="Q59" s="3" t="str">
        <f t="shared" si="1"/>
        <v>update kpi_person set location_id=537 where id=11470;</v>
      </c>
      <c r="S59" s="3" t="str">
        <f>VLOOKUP(C59,Event!$A$2:$C$14,3,FALSE)</f>
        <v>3/16/2021</v>
      </c>
      <c r="T59" s="111" t="str">
        <f t="shared" si="2"/>
        <v>insert into kpi_person (id,create_date, user_id, location_id, name, sex, agency) values (11470,to_date('3/16/2021','MM/DD/YYYY'),633,2748,'Trần Khải Huyền',1,'Bàu Hàm');</v>
      </c>
    </row>
    <row r="60" spans="2:20" ht="26.25" customHeight="1" x14ac:dyDescent="0.25">
      <c r="B60" s="90">
        <v>11471</v>
      </c>
      <c r="C60" s="3">
        <v>501</v>
      </c>
      <c r="D60" s="94" t="s">
        <v>1300</v>
      </c>
      <c r="E60" s="92"/>
      <c r="F60" s="92" t="s">
        <v>1222</v>
      </c>
      <c r="G60" s="90">
        <f t="shared" si="0"/>
        <v>0</v>
      </c>
      <c r="H60" s="100" t="s">
        <v>1321</v>
      </c>
      <c r="N60" s="93" t="s">
        <v>1354</v>
      </c>
      <c r="O60" s="3">
        <f>VLOOKUP(C60,Event!$A$2:$C$14,2,FALSE)</f>
        <v>2748</v>
      </c>
      <c r="P60" s="3">
        <v>537</v>
      </c>
      <c r="Q60" s="3" t="str">
        <f t="shared" si="1"/>
        <v>update kpi_person set location_id=537 where id=11471;</v>
      </c>
      <c r="S60" s="3" t="str">
        <f>VLOOKUP(C60,Event!$A$2:$C$14,3,FALSE)</f>
        <v>3/16/2021</v>
      </c>
      <c r="T60" s="111" t="str">
        <f t="shared" si="2"/>
        <v>insert into kpi_person (id,create_date, user_id, location_id, name, sex, agency) values (11471,to_date('3/16/2021','MM/DD/YYYY'),633,2748,'Hoàng Kim Thảo',0,'Bàu Hàm');</v>
      </c>
    </row>
    <row r="61" spans="2:20" ht="26.25" customHeight="1" x14ac:dyDescent="0.25">
      <c r="B61" s="90">
        <v>11472</v>
      </c>
      <c r="C61" s="3">
        <v>501</v>
      </c>
      <c r="D61" s="94" t="s">
        <v>1301</v>
      </c>
      <c r="E61" s="92"/>
      <c r="F61" s="92" t="s">
        <v>1222</v>
      </c>
      <c r="G61" s="90">
        <f t="shared" si="0"/>
        <v>0</v>
      </c>
      <c r="H61" s="100" t="s">
        <v>1313</v>
      </c>
      <c r="N61" s="93" t="s">
        <v>1355</v>
      </c>
      <c r="O61" s="3">
        <f>VLOOKUP(C61,Event!$A$2:$C$14,2,FALSE)</f>
        <v>2748</v>
      </c>
      <c r="P61" s="3">
        <v>537</v>
      </c>
      <c r="Q61" s="3" t="str">
        <f t="shared" si="1"/>
        <v>update kpi_person set location_id=537 where id=11472;</v>
      </c>
      <c r="S61" s="3" t="str">
        <f>VLOOKUP(C61,Event!$A$2:$C$14,3,FALSE)</f>
        <v>3/16/2021</v>
      </c>
      <c r="T61" s="111" t="str">
        <f t="shared" si="2"/>
        <v>insert into kpi_person (id,create_date, user_id, location_id, name, sex, agency) values (11472,to_date('3/16/2021','MM/DD/YYYY'),633,2748,'Nguyễn Thị Kim Hạnh',0,'TT Trảng Bom');</v>
      </c>
    </row>
    <row r="62" spans="2:20" ht="26.25" customHeight="1" x14ac:dyDescent="0.25">
      <c r="B62" s="90">
        <v>11473</v>
      </c>
      <c r="C62" s="3">
        <v>501</v>
      </c>
      <c r="D62" s="94" t="s">
        <v>1302</v>
      </c>
      <c r="E62" s="92" t="s">
        <v>1223</v>
      </c>
      <c r="F62" s="92"/>
      <c r="G62" s="90">
        <f t="shared" si="0"/>
        <v>1</v>
      </c>
      <c r="H62" s="100" t="s">
        <v>1319</v>
      </c>
      <c r="N62" s="93" t="s">
        <v>1356</v>
      </c>
      <c r="O62" s="3">
        <f>VLOOKUP(C62,Event!$A$2:$C$14,2,FALSE)</f>
        <v>2748</v>
      </c>
      <c r="P62" s="3">
        <v>537</v>
      </c>
      <c r="Q62" s="3" t="str">
        <f t="shared" si="1"/>
        <v>update kpi_person set location_id=537 where id=11473;</v>
      </c>
      <c r="S62" s="3" t="str">
        <f>VLOOKUP(C62,Event!$A$2:$C$14,3,FALSE)</f>
        <v>3/16/2021</v>
      </c>
      <c r="T62" s="111" t="str">
        <f t="shared" si="2"/>
        <v>insert into kpi_person (id,create_date, user_id, location_id, name, sex, agency) values (11473,to_date('3/16/2021','MM/DD/YYYY'),633,2748,'Nguyễn Khắc Trọng',1,'Cây Gáo');</v>
      </c>
    </row>
    <row r="63" spans="2:20" ht="26.25" customHeight="1" x14ac:dyDescent="0.25">
      <c r="B63" s="90">
        <v>11474</v>
      </c>
      <c r="C63" s="3">
        <v>501</v>
      </c>
      <c r="D63" s="94" t="s">
        <v>1303</v>
      </c>
      <c r="E63" s="92" t="s">
        <v>1223</v>
      </c>
      <c r="F63" s="92"/>
      <c r="G63" s="90">
        <f t="shared" si="0"/>
        <v>1</v>
      </c>
      <c r="H63" s="100" t="s">
        <v>1313</v>
      </c>
      <c r="N63" s="93" t="s">
        <v>1357</v>
      </c>
      <c r="O63" s="3">
        <f>VLOOKUP(C63,Event!$A$2:$C$14,2,FALSE)</f>
        <v>2748</v>
      </c>
      <c r="P63" s="3">
        <v>537</v>
      </c>
      <c r="Q63" s="3" t="str">
        <f t="shared" si="1"/>
        <v>update kpi_person set location_id=537 where id=11474;</v>
      </c>
      <c r="S63" s="3" t="str">
        <f>VLOOKUP(C63,Event!$A$2:$C$14,3,FALSE)</f>
        <v>3/16/2021</v>
      </c>
      <c r="T63" s="111" t="str">
        <f t="shared" si="2"/>
        <v>insert into kpi_person (id,create_date, user_id, location_id, name, sex, agency) values (11474,to_date('3/16/2021','MM/DD/YYYY'),633,2748,'Nguyễn Hữu Thành Đạt',1,'TT Trảng Bom');</v>
      </c>
    </row>
    <row r="64" spans="2:20" ht="26.25" customHeight="1" x14ac:dyDescent="0.25">
      <c r="B64" s="90">
        <v>11475</v>
      </c>
      <c r="C64" s="3">
        <v>502</v>
      </c>
      <c r="D64" s="91" t="s">
        <v>1358</v>
      </c>
      <c r="E64" s="90"/>
      <c r="F64" s="90" t="s">
        <v>1222</v>
      </c>
      <c r="G64" s="90">
        <f t="shared" si="0"/>
        <v>0</v>
      </c>
      <c r="H64" s="99" t="s">
        <v>1359</v>
      </c>
      <c r="N64" s="93" t="s">
        <v>1387</v>
      </c>
      <c r="O64" s="3">
        <f>VLOOKUP(C64,Event!$A$2:$C$14,2,FALSE)</f>
        <v>2748</v>
      </c>
      <c r="P64" s="3">
        <v>537</v>
      </c>
      <c r="Q64" s="3" t="str">
        <f t="shared" si="1"/>
        <v>update kpi_person set location_id=537 where id=11475;</v>
      </c>
      <c r="S64" s="3" t="str">
        <f>VLOOKUP(C64,Event!$A$2:$C$14,3,FALSE)</f>
        <v>3/16/2021</v>
      </c>
      <c r="T64" s="111" t="str">
        <f t="shared" si="2"/>
        <v>insert into kpi_person (id,create_date, user_id, location_id, name, sex, agency) values (11475,to_date('3/16/2021','MM/DD/YYYY'),633,2748,'Phan Ngọc Như',0,'Gia Tân 1');</v>
      </c>
    </row>
    <row r="65" spans="2:20" ht="26.25" customHeight="1" x14ac:dyDescent="0.25">
      <c r="B65" s="90">
        <v>11476</v>
      </c>
      <c r="C65" s="3">
        <v>502</v>
      </c>
      <c r="D65" s="91" t="s">
        <v>1360</v>
      </c>
      <c r="E65" s="90" t="s">
        <v>1223</v>
      </c>
      <c r="F65" s="90"/>
      <c r="G65" s="90">
        <f t="shared" si="0"/>
        <v>1</v>
      </c>
      <c r="H65" s="99" t="s">
        <v>1359</v>
      </c>
      <c r="N65" s="93" t="s">
        <v>1388</v>
      </c>
      <c r="O65" s="3">
        <f>VLOOKUP(C65,Event!$A$2:$C$14,2,FALSE)</f>
        <v>2748</v>
      </c>
      <c r="P65" s="3">
        <v>537</v>
      </c>
      <c r="Q65" s="3" t="str">
        <f t="shared" si="1"/>
        <v>update kpi_person set location_id=537 where id=11476;</v>
      </c>
      <c r="S65" s="3" t="str">
        <f>VLOOKUP(C65,Event!$A$2:$C$14,3,FALSE)</f>
        <v>3/16/2021</v>
      </c>
      <c r="T65" s="111" t="str">
        <f t="shared" si="2"/>
        <v>insert into kpi_person (id,create_date, user_id, location_id, name, sex, agency) values (11476,to_date('3/16/2021','MM/DD/YYYY'),633,2748,'Tạ Văn Thắng',1,'Gia Tân 1');</v>
      </c>
    </row>
    <row r="66" spans="2:20" ht="26.25" customHeight="1" x14ac:dyDescent="0.25">
      <c r="B66" s="90">
        <v>11477</v>
      </c>
      <c r="C66" s="3">
        <v>502</v>
      </c>
      <c r="D66" s="91" t="s">
        <v>1361</v>
      </c>
      <c r="E66" s="90" t="s">
        <v>1223</v>
      </c>
      <c r="F66" s="90"/>
      <c r="G66" s="90">
        <f t="shared" si="0"/>
        <v>1</v>
      </c>
      <c r="H66" s="99" t="s">
        <v>1232</v>
      </c>
      <c r="N66" s="93" t="s">
        <v>1389</v>
      </c>
      <c r="O66" s="3">
        <f>VLOOKUP(C66,Event!$A$2:$C$14,2,FALSE)</f>
        <v>2748</v>
      </c>
      <c r="P66" s="3">
        <v>537</v>
      </c>
      <c r="Q66" s="3" t="str">
        <f t="shared" si="1"/>
        <v>update kpi_person set location_id=537 where id=11477;</v>
      </c>
      <c r="S66" s="3" t="str">
        <f>VLOOKUP(C66,Event!$A$2:$C$14,3,FALSE)</f>
        <v>3/16/2021</v>
      </c>
      <c r="T66" s="111" t="str">
        <f t="shared" si="2"/>
        <v>insert into kpi_person (id,create_date, user_id, location_id, name, sex, agency) values (11477,to_date('3/16/2021','MM/DD/YYYY'),633,2748,'Nguyễn Xuân Hải',1,'Trung tâm y tế');</v>
      </c>
    </row>
    <row r="67" spans="2:20" ht="26.25" customHeight="1" x14ac:dyDescent="0.25">
      <c r="B67" s="90">
        <v>11478</v>
      </c>
      <c r="C67" s="3">
        <v>502</v>
      </c>
      <c r="D67" s="91" t="s">
        <v>1362</v>
      </c>
      <c r="E67" s="90" t="s">
        <v>1223</v>
      </c>
      <c r="F67" s="90"/>
      <c r="G67" s="90">
        <f t="shared" si="0"/>
        <v>1</v>
      </c>
      <c r="H67" s="99" t="s">
        <v>1363</v>
      </c>
      <c r="N67" s="93" t="s">
        <v>1390</v>
      </c>
      <c r="O67" s="3">
        <f>VLOOKUP(C67,Event!$A$2:$C$14,2,FALSE)</f>
        <v>2748</v>
      </c>
      <c r="P67" s="3">
        <v>537</v>
      </c>
      <c r="Q67" s="3" t="str">
        <f t="shared" si="1"/>
        <v>update kpi_person set location_id=537 where id=11478;</v>
      </c>
      <c r="S67" s="3" t="str">
        <f>VLOOKUP(C67,Event!$A$2:$C$14,3,FALSE)</f>
        <v>3/16/2021</v>
      </c>
      <c r="T67" s="111" t="str">
        <f t="shared" si="2"/>
        <v>insert into kpi_person (id,create_date, user_id, location_id, name, sex, agency) values (11478,to_date('3/16/2021','MM/DD/YYYY'),633,2748,'Quách Trường Vinh',1,'Gia Tân 3');</v>
      </c>
    </row>
    <row r="68" spans="2:20" ht="26.25" customHeight="1" x14ac:dyDescent="0.25">
      <c r="B68" s="90">
        <v>11479</v>
      </c>
      <c r="C68" s="3">
        <v>502</v>
      </c>
      <c r="D68" s="91" t="s">
        <v>1364</v>
      </c>
      <c r="E68" s="90" t="s">
        <v>1223</v>
      </c>
      <c r="F68" s="90"/>
      <c r="G68" s="90">
        <f t="shared" ref="G68:G131" si="3">IF(ISBLANK(E68),0,1)</f>
        <v>1</v>
      </c>
      <c r="H68" s="99" t="s">
        <v>1365</v>
      </c>
      <c r="N68" s="93" t="s">
        <v>1391</v>
      </c>
      <c r="O68" s="3">
        <f>VLOOKUP(C68,Event!$A$2:$C$14,2,FALSE)</f>
        <v>2748</v>
      </c>
      <c r="P68" s="3">
        <v>537</v>
      </c>
      <c r="Q68" s="3" t="str">
        <f t="shared" ref="Q68:Q131" si="4">$Q$2&amp;P68&amp;" where id="&amp;B68&amp;";"</f>
        <v>update kpi_person set location_id=537 where id=11479;</v>
      </c>
      <c r="S68" s="3" t="str">
        <f>VLOOKUP(C68,Event!$A$2:$C$14,3,FALSE)</f>
        <v>3/16/2021</v>
      </c>
      <c r="T68" s="111" t="str">
        <f t="shared" ref="T68:T131" si="5">$T$2&amp;" values ("&amp;B68&amp;",to_date('"&amp;S68&amp;"','MM/DD/YYYY'),633,"&amp;O68&amp;",'"&amp;D68&amp;"',"&amp;G68&amp;",'"&amp;H68&amp;"');"</f>
        <v>insert into kpi_person (id,create_date, user_id, location_id, name, sex, agency) values (11479,to_date('3/16/2021','MM/DD/YYYY'),633,2748,'Phan Văn Ung',1,'Quang Trung');</v>
      </c>
    </row>
    <row r="69" spans="2:20" ht="26.25" customHeight="1" x14ac:dyDescent="0.25">
      <c r="B69" s="90">
        <v>11480</v>
      </c>
      <c r="C69" s="3">
        <v>502</v>
      </c>
      <c r="D69" s="91" t="s">
        <v>1366</v>
      </c>
      <c r="E69" s="90" t="s">
        <v>1223</v>
      </c>
      <c r="F69" s="90"/>
      <c r="G69" s="90">
        <f t="shared" si="3"/>
        <v>1</v>
      </c>
      <c r="H69" s="99" t="s">
        <v>1367</v>
      </c>
      <c r="N69" s="93" t="s">
        <v>1392</v>
      </c>
      <c r="O69" s="3">
        <f>VLOOKUP(C69,Event!$A$2:$C$14,2,FALSE)</f>
        <v>2748</v>
      </c>
      <c r="P69" s="3">
        <v>537</v>
      </c>
      <c r="Q69" s="3" t="str">
        <f t="shared" si="4"/>
        <v>update kpi_person set location_id=537 where id=11480;</v>
      </c>
      <c r="S69" s="3" t="str">
        <f>VLOOKUP(C69,Event!$A$2:$C$14,3,FALSE)</f>
        <v>3/16/2021</v>
      </c>
      <c r="T69" s="111" t="str">
        <f t="shared" si="5"/>
        <v>insert into kpi_person (id,create_date, user_id, location_id, name, sex, agency) values (11480,to_date('3/16/2021','MM/DD/YYYY'),633,2748,'Cao Đức Lương',1,'Hưng Lộc');</v>
      </c>
    </row>
    <row r="70" spans="2:20" ht="26.25" customHeight="1" x14ac:dyDescent="0.25">
      <c r="B70" s="90">
        <v>11481</v>
      </c>
      <c r="C70" s="3">
        <v>502</v>
      </c>
      <c r="D70" s="91" t="s">
        <v>1368</v>
      </c>
      <c r="E70" s="90" t="s">
        <v>1223</v>
      </c>
      <c r="F70" s="90"/>
      <c r="G70" s="90">
        <f t="shared" si="3"/>
        <v>1</v>
      </c>
      <c r="H70" s="99" t="s">
        <v>1365</v>
      </c>
      <c r="N70" s="93" t="s">
        <v>1393</v>
      </c>
      <c r="O70" s="3">
        <f>VLOOKUP(C70,Event!$A$2:$C$14,2,FALSE)</f>
        <v>2748</v>
      </c>
      <c r="P70" s="3">
        <v>537</v>
      </c>
      <c r="Q70" s="3" t="str">
        <f t="shared" si="4"/>
        <v>update kpi_person set location_id=537 where id=11481;</v>
      </c>
      <c r="S70" s="3" t="str">
        <f>VLOOKUP(C70,Event!$A$2:$C$14,3,FALSE)</f>
        <v>3/16/2021</v>
      </c>
      <c r="T70" s="111" t="str">
        <f t="shared" si="5"/>
        <v>insert into kpi_person (id,create_date, user_id, location_id, name, sex, agency) values (11481,to_date('3/16/2021','MM/DD/YYYY'),633,2748,'Vũ Khá',1,'Quang Trung');</v>
      </c>
    </row>
    <row r="71" spans="2:20" ht="26.25" customHeight="1" x14ac:dyDescent="0.25">
      <c r="B71" s="90">
        <v>11482</v>
      </c>
      <c r="C71" s="3">
        <v>502</v>
      </c>
      <c r="D71" s="91" t="s">
        <v>1369</v>
      </c>
      <c r="E71" s="90" t="s">
        <v>1223</v>
      </c>
      <c r="F71" s="90"/>
      <c r="G71" s="90">
        <f t="shared" si="3"/>
        <v>1</v>
      </c>
      <c r="H71" s="99" t="s">
        <v>1370</v>
      </c>
      <c r="N71" s="93" t="s">
        <v>1394</v>
      </c>
      <c r="O71" s="3">
        <f>VLOOKUP(C71,Event!$A$2:$C$14,2,FALSE)</f>
        <v>2748</v>
      </c>
      <c r="P71" s="3">
        <v>537</v>
      </c>
      <c r="Q71" s="3" t="str">
        <f t="shared" si="4"/>
        <v>update kpi_person set location_id=537 where id=11482;</v>
      </c>
      <c r="S71" s="3" t="str">
        <f>VLOOKUP(C71,Event!$A$2:$C$14,3,FALSE)</f>
        <v>3/16/2021</v>
      </c>
      <c r="T71" s="111" t="str">
        <f t="shared" si="5"/>
        <v>insert into kpi_person (id,create_date, user_id, location_id, name, sex, agency) values (11482,to_date('3/16/2021','MM/DD/YYYY'),633,2748,'Nguyễn Thái Hòa',1,'Dầu Giây');</v>
      </c>
    </row>
    <row r="72" spans="2:20" ht="26.25" customHeight="1" x14ac:dyDescent="0.25">
      <c r="B72" s="90">
        <v>11483</v>
      </c>
      <c r="C72" s="3">
        <v>502</v>
      </c>
      <c r="D72" s="91" t="s">
        <v>1371</v>
      </c>
      <c r="E72" s="90" t="s">
        <v>1223</v>
      </c>
      <c r="F72" s="90"/>
      <c r="G72" s="90">
        <f t="shared" si="3"/>
        <v>1</v>
      </c>
      <c r="H72" s="99" t="s">
        <v>1370</v>
      </c>
      <c r="N72" s="93" t="s">
        <v>1395</v>
      </c>
      <c r="O72" s="3">
        <f>VLOOKUP(C72,Event!$A$2:$C$14,2,FALSE)</f>
        <v>2748</v>
      </c>
      <c r="P72" s="3">
        <v>537</v>
      </c>
      <c r="Q72" s="3" t="str">
        <f t="shared" si="4"/>
        <v>update kpi_person set location_id=537 where id=11483;</v>
      </c>
      <c r="S72" s="3" t="str">
        <f>VLOOKUP(C72,Event!$A$2:$C$14,3,FALSE)</f>
        <v>3/16/2021</v>
      </c>
      <c r="T72" s="111" t="str">
        <f t="shared" si="5"/>
        <v>insert into kpi_person (id,create_date, user_id, location_id, name, sex, agency) values (11483,to_date('3/16/2021','MM/DD/YYYY'),633,2748,'Trần Văn Đồng',1,'Dầu Giây');</v>
      </c>
    </row>
    <row r="73" spans="2:20" ht="26.25" customHeight="1" x14ac:dyDescent="0.25">
      <c r="B73" s="90">
        <v>11484</v>
      </c>
      <c r="C73" s="3">
        <v>502</v>
      </c>
      <c r="D73" s="91" t="s">
        <v>1372</v>
      </c>
      <c r="E73" s="90"/>
      <c r="F73" s="90" t="s">
        <v>1222</v>
      </c>
      <c r="G73" s="90">
        <f t="shared" si="3"/>
        <v>0</v>
      </c>
      <c r="H73" s="99" t="s">
        <v>1373</v>
      </c>
      <c r="N73" s="93" t="s">
        <v>1396</v>
      </c>
      <c r="O73" s="3">
        <f>VLOOKUP(C73,Event!$A$2:$C$14,2,FALSE)</f>
        <v>2748</v>
      </c>
      <c r="P73" s="3">
        <v>537</v>
      </c>
      <c r="Q73" s="3" t="str">
        <f t="shared" si="4"/>
        <v>update kpi_person set location_id=537 where id=11484;</v>
      </c>
      <c r="S73" s="3" t="str">
        <f>VLOOKUP(C73,Event!$A$2:$C$14,3,FALSE)</f>
        <v>3/16/2021</v>
      </c>
      <c r="T73" s="111" t="str">
        <f t="shared" si="5"/>
        <v>insert into kpi_person (id,create_date, user_id, location_id, name, sex, agency) values (11484,to_date('3/16/2021','MM/DD/YYYY'),633,2748,'Trần Thị Nhung',0,'Bàu Hàm 2');</v>
      </c>
    </row>
    <row r="74" spans="2:20" ht="26.25" customHeight="1" x14ac:dyDescent="0.25">
      <c r="B74" s="90">
        <v>11485</v>
      </c>
      <c r="C74" s="3">
        <v>502</v>
      </c>
      <c r="D74" s="91" t="s">
        <v>1374</v>
      </c>
      <c r="E74" s="90"/>
      <c r="F74" s="90" t="s">
        <v>1222</v>
      </c>
      <c r="G74" s="90">
        <f t="shared" si="3"/>
        <v>0</v>
      </c>
      <c r="H74" s="99" t="s">
        <v>1373</v>
      </c>
      <c r="N74" s="93" t="s">
        <v>1397</v>
      </c>
      <c r="O74" s="3">
        <f>VLOOKUP(C74,Event!$A$2:$C$14,2,FALSE)</f>
        <v>2748</v>
      </c>
      <c r="P74" s="3">
        <v>537</v>
      </c>
      <c r="Q74" s="3" t="str">
        <f t="shared" si="4"/>
        <v>update kpi_person set location_id=537 where id=11485;</v>
      </c>
      <c r="S74" s="3" t="str">
        <f>VLOOKUP(C74,Event!$A$2:$C$14,3,FALSE)</f>
        <v>3/16/2021</v>
      </c>
      <c r="T74" s="111" t="str">
        <f t="shared" si="5"/>
        <v>insert into kpi_person (id,create_date, user_id, location_id, name, sex, agency) values (11485,to_date('3/16/2021','MM/DD/YYYY'),633,2748,'Trần Thị Ngọc Thu',0,'Bàu Hàm 2');</v>
      </c>
    </row>
    <row r="75" spans="2:20" ht="26.25" customHeight="1" x14ac:dyDescent="0.25">
      <c r="B75" s="90">
        <v>11486</v>
      </c>
      <c r="C75" s="3">
        <v>502</v>
      </c>
      <c r="D75" s="91" t="s">
        <v>1375</v>
      </c>
      <c r="E75" s="90"/>
      <c r="F75" s="90" t="s">
        <v>1222</v>
      </c>
      <c r="G75" s="90">
        <f t="shared" si="3"/>
        <v>0</v>
      </c>
      <c r="H75" s="99" t="s">
        <v>1376</v>
      </c>
      <c r="N75" s="93" t="s">
        <v>1398</v>
      </c>
      <c r="O75" s="3">
        <f>VLOOKUP(C75,Event!$A$2:$C$14,2,FALSE)</f>
        <v>2748</v>
      </c>
      <c r="P75" s="3">
        <v>537</v>
      </c>
      <c r="Q75" s="3" t="str">
        <f t="shared" si="4"/>
        <v>update kpi_person set location_id=537 where id=11486;</v>
      </c>
      <c r="S75" s="3" t="str">
        <f>VLOOKUP(C75,Event!$A$2:$C$14,3,FALSE)</f>
        <v>3/16/2021</v>
      </c>
      <c r="T75" s="111" t="str">
        <f t="shared" si="5"/>
        <v>insert into kpi_person (id,create_date, user_id, location_id, name, sex, agency) values (11486,to_date('3/16/2021','MM/DD/YYYY'),633,2748,'Lê Quỳnh Ngọc Thảo',0,'Gia Kiệm');</v>
      </c>
    </row>
    <row r="76" spans="2:20" ht="26.25" customHeight="1" x14ac:dyDescent="0.25">
      <c r="B76" s="90">
        <v>11487</v>
      </c>
      <c r="C76" s="3">
        <v>502</v>
      </c>
      <c r="D76" s="91" t="s">
        <v>1377</v>
      </c>
      <c r="E76" s="90"/>
      <c r="F76" s="90" t="s">
        <v>1222</v>
      </c>
      <c r="G76" s="90">
        <f t="shared" si="3"/>
        <v>0</v>
      </c>
      <c r="H76" s="99" t="s">
        <v>1363</v>
      </c>
      <c r="N76" s="93" t="s">
        <v>1399</v>
      </c>
      <c r="O76" s="3">
        <f>VLOOKUP(C76,Event!$A$2:$C$14,2,FALSE)</f>
        <v>2748</v>
      </c>
      <c r="P76" s="3">
        <v>537</v>
      </c>
      <c r="Q76" s="3" t="str">
        <f t="shared" si="4"/>
        <v>update kpi_person set location_id=537 where id=11487;</v>
      </c>
      <c r="S76" s="3" t="str">
        <f>VLOOKUP(C76,Event!$A$2:$C$14,3,FALSE)</f>
        <v>3/16/2021</v>
      </c>
      <c r="T76" s="111" t="str">
        <f t="shared" si="5"/>
        <v>insert into kpi_person (id,create_date, user_id, location_id, name, sex, agency) values (11487,to_date('3/16/2021','MM/DD/YYYY'),633,2748,'Hoàng Mỹ Hạnh',0,'Gia Tân 3');</v>
      </c>
    </row>
    <row r="77" spans="2:20" ht="26.25" customHeight="1" x14ac:dyDescent="0.25">
      <c r="B77" s="90">
        <v>11488</v>
      </c>
      <c r="C77" s="3">
        <v>502</v>
      </c>
      <c r="D77" s="91" t="s">
        <v>1378</v>
      </c>
      <c r="E77" s="90" t="s">
        <v>1223</v>
      </c>
      <c r="F77" s="90"/>
      <c r="G77" s="90">
        <f t="shared" si="3"/>
        <v>1</v>
      </c>
      <c r="H77" s="99" t="s">
        <v>1376</v>
      </c>
      <c r="N77" s="93" t="s">
        <v>1400</v>
      </c>
      <c r="O77" s="3">
        <f>VLOOKUP(C77,Event!$A$2:$C$14,2,FALSE)</f>
        <v>2748</v>
      </c>
      <c r="P77" s="3">
        <v>537</v>
      </c>
      <c r="Q77" s="3" t="str">
        <f t="shared" si="4"/>
        <v>update kpi_person set location_id=537 where id=11488;</v>
      </c>
      <c r="S77" s="3" t="str">
        <f>VLOOKUP(C77,Event!$A$2:$C$14,3,FALSE)</f>
        <v>3/16/2021</v>
      </c>
      <c r="T77" s="111" t="str">
        <f t="shared" si="5"/>
        <v>insert into kpi_person (id,create_date, user_id, location_id, name, sex, agency) values (11488,to_date('3/16/2021','MM/DD/YYYY'),633,2748,'Vũ Quốc Thái',1,'Gia Kiệm');</v>
      </c>
    </row>
    <row r="78" spans="2:20" ht="26.25" customHeight="1" x14ac:dyDescent="0.25">
      <c r="B78" s="90">
        <v>11489</v>
      </c>
      <c r="C78" s="3">
        <v>502</v>
      </c>
      <c r="D78" s="91" t="s">
        <v>1379</v>
      </c>
      <c r="E78" s="90" t="s">
        <v>1223</v>
      </c>
      <c r="F78" s="90"/>
      <c r="G78" s="90">
        <f t="shared" si="3"/>
        <v>1</v>
      </c>
      <c r="H78" s="99" t="s">
        <v>1380</v>
      </c>
      <c r="N78" s="93" t="s">
        <v>1401</v>
      </c>
      <c r="O78" s="3">
        <f>VLOOKUP(C78,Event!$A$2:$C$14,2,FALSE)</f>
        <v>2748</v>
      </c>
      <c r="P78" s="3">
        <v>537</v>
      </c>
      <c r="Q78" s="3" t="str">
        <f t="shared" si="4"/>
        <v>update kpi_person set location_id=537 where id=11489;</v>
      </c>
      <c r="S78" s="3" t="str">
        <f>VLOOKUP(C78,Event!$A$2:$C$14,3,FALSE)</f>
        <v>3/16/2021</v>
      </c>
      <c r="T78" s="111" t="str">
        <f t="shared" si="5"/>
        <v>insert into kpi_person (id,create_date, user_id, location_id, name, sex, agency) values (11489,to_date('3/16/2021','MM/DD/YYYY'),633,2748,'Vũ Hoàng Lâm',1,'Xuân Thiện');</v>
      </c>
    </row>
    <row r="79" spans="2:20" ht="26.25" customHeight="1" x14ac:dyDescent="0.25">
      <c r="B79" s="90">
        <v>11490</v>
      </c>
      <c r="C79" s="3">
        <v>502</v>
      </c>
      <c r="D79" s="91" t="s">
        <v>1381</v>
      </c>
      <c r="E79" s="90"/>
      <c r="F79" s="90" t="s">
        <v>1222</v>
      </c>
      <c r="G79" s="90">
        <f t="shared" si="3"/>
        <v>0</v>
      </c>
      <c r="H79" s="99" t="s">
        <v>1382</v>
      </c>
      <c r="N79" s="93" t="s">
        <v>1402</v>
      </c>
      <c r="O79" s="3">
        <f>VLOOKUP(C79,Event!$A$2:$C$14,2,FALSE)</f>
        <v>2748</v>
      </c>
      <c r="P79" s="3">
        <v>537</v>
      </c>
      <c r="Q79" s="3" t="str">
        <f t="shared" si="4"/>
        <v>update kpi_person set location_id=537 where id=11490;</v>
      </c>
      <c r="S79" s="3" t="str">
        <f>VLOOKUP(C79,Event!$A$2:$C$14,3,FALSE)</f>
        <v>3/16/2021</v>
      </c>
      <c r="T79" s="111" t="str">
        <f t="shared" si="5"/>
        <v>insert into kpi_person (id,create_date, user_id, location_id, name, sex, agency) values (11490,to_date('3/16/2021','MM/DD/YYYY'),633,2748,'Phạm Thị Ánh Nhật',0,'Gia Tân 2');</v>
      </c>
    </row>
    <row r="80" spans="2:20" ht="26.25" customHeight="1" x14ac:dyDescent="0.25">
      <c r="B80" s="90">
        <v>11491</v>
      </c>
      <c r="C80" s="3">
        <v>502</v>
      </c>
      <c r="D80" s="91" t="s">
        <v>1383</v>
      </c>
      <c r="E80" s="90"/>
      <c r="F80" s="90" t="s">
        <v>1222</v>
      </c>
      <c r="G80" s="90">
        <f t="shared" si="3"/>
        <v>0</v>
      </c>
      <c r="H80" s="99" t="s">
        <v>1382</v>
      </c>
      <c r="N80" s="93" t="s">
        <v>1403</v>
      </c>
      <c r="O80" s="3">
        <f>VLOOKUP(C80,Event!$A$2:$C$14,2,FALSE)</f>
        <v>2748</v>
      </c>
      <c r="P80" s="3">
        <v>537</v>
      </c>
      <c r="Q80" s="3" t="str">
        <f t="shared" si="4"/>
        <v>update kpi_person set location_id=537 where id=11491;</v>
      </c>
      <c r="S80" s="3" t="str">
        <f>VLOOKUP(C80,Event!$A$2:$C$14,3,FALSE)</f>
        <v>3/16/2021</v>
      </c>
      <c r="T80" s="111" t="str">
        <f t="shared" si="5"/>
        <v>insert into kpi_person (id,create_date, user_id, location_id, name, sex, agency) values (11491,to_date('3/16/2021','MM/DD/YYYY'),633,2748,'Nguyễn Thị Thanh Nga',0,'Gia Tân 2');</v>
      </c>
    </row>
    <row r="81" spans="2:20" ht="26.25" customHeight="1" x14ac:dyDescent="0.25">
      <c r="B81" s="90">
        <v>11492</v>
      </c>
      <c r="C81" s="3">
        <v>502</v>
      </c>
      <c r="D81" s="91" t="s">
        <v>1384</v>
      </c>
      <c r="E81" s="90" t="s">
        <v>1223</v>
      </c>
      <c r="F81" s="90"/>
      <c r="G81" s="90">
        <f t="shared" si="3"/>
        <v>1</v>
      </c>
      <c r="H81" s="99" t="s">
        <v>1232</v>
      </c>
      <c r="N81" s="93" t="s">
        <v>1404</v>
      </c>
      <c r="O81" s="3">
        <f>VLOOKUP(C81,Event!$A$2:$C$14,2,FALSE)</f>
        <v>2748</v>
      </c>
      <c r="P81" s="3">
        <v>537</v>
      </c>
      <c r="Q81" s="3" t="str">
        <f t="shared" si="4"/>
        <v>update kpi_person set location_id=537 where id=11492;</v>
      </c>
      <c r="S81" s="3" t="str">
        <f>VLOOKUP(C81,Event!$A$2:$C$14,3,FALSE)</f>
        <v>3/16/2021</v>
      </c>
      <c r="T81" s="111" t="str">
        <f t="shared" si="5"/>
        <v>insert into kpi_person (id,create_date, user_id, location_id, name, sex, agency) values (11492,to_date('3/16/2021','MM/DD/YYYY'),633,2748,'Nguyễn Thái Sơn',1,'Trung tâm y tế');</v>
      </c>
    </row>
    <row r="82" spans="2:20" ht="26.25" customHeight="1" x14ac:dyDescent="0.25">
      <c r="B82" s="90">
        <v>11493</v>
      </c>
      <c r="C82" s="3">
        <v>502</v>
      </c>
      <c r="D82" s="91" t="s">
        <v>1385</v>
      </c>
      <c r="E82" s="90"/>
      <c r="F82" s="90" t="s">
        <v>1222</v>
      </c>
      <c r="G82" s="90">
        <f t="shared" si="3"/>
        <v>0</v>
      </c>
      <c r="H82" s="99" t="s">
        <v>1380</v>
      </c>
      <c r="N82" s="93" t="s">
        <v>1405</v>
      </c>
      <c r="O82" s="3">
        <f>VLOOKUP(C82,Event!$A$2:$C$14,2,FALSE)</f>
        <v>2748</v>
      </c>
      <c r="P82" s="3">
        <v>537</v>
      </c>
      <c r="Q82" s="3" t="str">
        <f t="shared" si="4"/>
        <v>update kpi_person set location_id=537 where id=11493;</v>
      </c>
      <c r="S82" s="3" t="str">
        <f>VLOOKUP(C82,Event!$A$2:$C$14,3,FALSE)</f>
        <v>3/16/2021</v>
      </c>
      <c r="T82" s="111" t="str">
        <f t="shared" si="5"/>
        <v>insert into kpi_person (id,create_date, user_id, location_id, name, sex, agency) values (11493,to_date('3/16/2021','MM/DD/YYYY'),633,2748,'Bùi Thị Hạnh Chi',0,'Xuân Thiện');</v>
      </c>
    </row>
    <row r="83" spans="2:20" ht="26.25" customHeight="1" x14ac:dyDescent="0.25">
      <c r="B83" s="90">
        <v>11494</v>
      </c>
      <c r="C83" s="3">
        <v>502</v>
      </c>
      <c r="D83" s="91" t="s">
        <v>1386</v>
      </c>
      <c r="E83" s="90" t="s">
        <v>1223</v>
      </c>
      <c r="F83" s="90"/>
      <c r="G83" s="90">
        <f t="shared" si="3"/>
        <v>1</v>
      </c>
      <c r="H83" s="99" t="s">
        <v>1367</v>
      </c>
      <c r="N83" s="93" t="s">
        <v>1406</v>
      </c>
      <c r="O83" s="3">
        <f>VLOOKUP(C83,Event!$A$2:$C$14,2,FALSE)</f>
        <v>2748</v>
      </c>
      <c r="P83" s="3">
        <v>537</v>
      </c>
      <c r="Q83" s="3" t="str">
        <f t="shared" si="4"/>
        <v>update kpi_person set location_id=537 where id=11494;</v>
      </c>
      <c r="S83" s="3" t="str">
        <f>VLOOKUP(C83,Event!$A$2:$C$14,3,FALSE)</f>
        <v>3/16/2021</v>
      </c>
      <c r="T83" s="111" t="str">
        <f t="shared" si="5"/>
        <v>insert into kpi_person (id,create_date, user_id, location_id, name, sex, agency) values (11494,to_date('3/16/2021','MM/DD/YYYY'),633,2748,'Mông Văn Bắc',1,'Hưng Lộc');</v>
      </c>
    </row>
    <row r="84" spans="2:20" ht="26.25" customHeight="1" x14ac:dyDescent="0.25">
      <c r="B84" s="90">
        <v>11495</v>
      </c>
      <c r="C84" s="3">
        <v>503</v>
      </c>
      <c r="D84" s="91" t="s">
        <v>1407</v>
      </c>
      <c r="E84" s="90" t="s">
        <v>1223</v>
      </c>
      <c r="F84" s="90"/>
      <c r="G84" s="90">
        <f t="shared" si="3"/>
        <v>1</v>
      </c>
      <c r="H84" s="99" t="s">
        <v>1408</v>
      </c>
      <c r="N84" s="93" t="s">
        <v>1451</v>
      </c>
      <c r="O84" s="3">
        <f>VLOOKUP(C84,Event!$A$2:$C$14,2,FALSE)</f>
        <v>2748</v>
      </c>
      <c r="P84" s="3">
        <v>537</v>
      </c>
      <c r="Q84" s="3" t="str">
        <f t="shared" si="4"/>
        <v>update kpi_person set location_id=537 where id=11495;</v>
      </c>
      <c r="S84" s="3" t="str">
        <f>VLOOKUP(C84,Event!$A$2:$C$14,3,FALSE)</f>
        <v>3/17/2021</v>
      </c>
      <c r="T84" s="111" t="str">
        <f t="shared" si="5"/>
        <v>insert into kpi_person (id,create_date, user_id, location_id, name, sex, agency) values (11495,to_date('3/17/2021','MM/DD/YYYY'),633,2748,'Bùi Thái Chiến',1,'Trung Tâm y tế');</v>
      </c>
    </row>
    <row r="85" spans="2:20" ht="26.25" customHeight="1" x14ac:dyDescent="0.25">
      <c r="B85" s="90">
        <v>11496</v>
      </c>
      <c r="C85" s="3">
        <v>503</v>
      </c>
      <c r="D85" s="91" t="s">
        <v>1409</v>
      </c>
      <c r="E85" s="90"/>
      <c r="F85" s="90" t="s">
        <v>1222</v>
      </c>
      <c r="G85" s="90">
        <f t="shared" si="3"/>
        <v>0</v>
      </c>
      <c r="H85" s="99" t="s">
        <v>1408</v>
      </c>
      <c r="N85" s="93" t="s">
        <v>1452</v>
      </c>
      <c r="O85" s="3">
        <f>VLOOKUP(C85,Event!$A$2:$C$14,2,FALSE)</f>
        <v>2748</v>
      </c>
      <c r="P85" s="3">
        <v>537</v>
      </c>
      <c r="Q85" s="3" t="str">
        <f t="shared" si="4"/>
        <v>update kpi_person set location_id=537 where id=11496;</v>
      </c>
      <c r="S85" s="3" t="str">
        <f>VLOOKUP(C85,Event!$A$2:$C$14,3,FALSE)</f>
        <v>3/17/2021</v>
      </c>
      <c r="T85" s="111" t="str">
        <f t="shared" si="5"/>
        <v>insert into kpi_person (id,create_date, user_id, location_id, name, sex, agency) values (11496,to_date('3/17/2021','MM/DD/YYYY'),633,2748,'Trần Thị Hạnh',0,'Trung Tâm y tế');</v>
      </c>
    </row>
    <row r="86" spans="2:20" ht="26.25" customHeight="1" x14ac:dyDescent="0.25">
      <c r="B86" s="90">
        <v>11497</v>
      </c>
      <c r="C86" s="3">
        <v>503</v>
      </c>
      <c r="D86" s="91" t="s">
        <v>1410</v>
      </c>
      <c r="E86" s="90" t="s">
        <v>1223</v>
      </c>
      <c r="F86" s="90"/>
      <c r="G86" s="90">
        <f t="shared" si="3"/>
        <v>1</v>
      </c>
      <c r="H86" s="99" t="s">
        <v>1411</v>
      </c>
      <c r="N86" s="93" t="s">
        <v>1453</v>
      </c>
      <c r="O86" s="3">
        <f>VLOOKUP(C86,Event!$A$2:$C$14,2,FALSE)</f>
        <v>2748</v>
      </c>
      <c r="P86" s="3">
        <v>537</v>
      </c>
      <c r="Q86" s="3" t="str">
        <f t="shared" si="4"/>
        <v>update kpi_person set location_id=537 where id=11497;</v>
      </c>
      <c r="S86" s="3" t="str">
        <f>VLOOKUP(C86,Event!$A$2:$C$14,3,FALSE)</f>
        <v>3/17/2021</v>
      </c>
      <c r="T86" s="111" t="str">
        <f t="shared" si="5"/>
        <v>insert into kpi_person (id,create_date, user_id, location_id, name, sex, agency) values (11497,to_date('3/17/2021','MM/DD/YYYY'),633,2748,'Trần Hữu Lý',1,'Xuân Hòa');</v>
      </c>
    </row>
    <row r="87" spans="2:20" ht="26.25" customHeight="1" x14ac:dyDescent="0.25">
      <c r="B87" s="90">
        <v>11498</v>
      </c>
      <c r="C87" s="3">
        <v>503</v>
      </c>
      <c r="D87" s="91" t="s">
        <v>1412</v>
      </c>
      <c r="E87" s="90" t="s">
        <v>1223</v>
      </c>
      <c r="F87" s="90"/>
      <c r="G87" s="90">
        <f t="shared" si="3"/>
        <v>1</v>
      </c>
      <c r="H87" s="99" t="s">
        <v>1411</v>
      </c>
      <c r="N87" s="93" t="s">
        <v>1454</v>
      </c>
      <c r="O87" s="3">
        <f>VLOOKUP(C87,Event!$A$2:$C$14,2,FALSE)</f>
        <v>2748</v>
      </c>
      <c r="P87" s="3">
        <v>537</v>
      </c>
      <c r="Q87" s="3" t="str">
        <f t="shared" si="4"/>
        <v>update kpi_person set location_id=537 where id=11498;</v>
      </c>
      <c r="S87" s="3" t="str">
        <f>VLOOKUP(C87,Event!$A$2:$C$14,3,FALSE)</f>
        <v>3/17/2021</v>
      </c>
      <c r="T87" s="111" t="str">
        <f t="shared" si="5"/>
        <v>insert into kpi_person (id,create_date, user_id, location_id, name, sex, agency) values (11498,to_date('3/17/2021','MM/DD/YYYY'),633,2748,'Lê Văn Dũng',1,'Xuân Hòa');</v>
      </c>
    </row>
    <row r="88" spans="2:20" ht="26.25" customHeight="1" x14ac:dyDescent="0.25">
      <c r="B88" s="90">
        <v>11499</v>
      </c>
      <c r="C88" s="3">
        <v>503</v>
      </c>
      <c r="D88" s="91" t="s">
        <v>1413</v>
      </c>
      <c r="E88" s="90"/>
      <c r="F88" s="90" t="s">
        <v>1222</v>
      </c>
      <c r="G88" s="90">
        <f t="shared" si="3"/>
        <v>0</v>
      </c>
      <c r="H88" s="99" t="s">
        <v>1414</v>
      </c>
      <c r="N88" s="93" t="s">
        <v>1455</v>
      </c>
      <c r="O88" s="3">
        <f>VLOOKUP(C88,Event!$A$2:$C$14,2,FALSE)</f>
        <v>2748</v>
      </c>
      <c r="P88" s="3">
        <v>537</v>
      </c>
      <c r="Q88" s="3" t="str">
        <f t="shared" si="4"/>
        <v>update kpi_person set location_id=537 where id=11499;</v>
      </c>
      <c r="S88" s="3" t="str">
        <f>VLOOKUP(C88,Event!$A$2:$C$14,3,FALSE)</f>
        <v>3/17/2021</v>
      </c>
      <c r="T88" s="111" t="str">
        <f t="shared" si="5"/>
        <v>insert into kpi_person (id,create_date, user_id, location_id, name, sex, agency) values (11499,to_date('3/17/2021','MM/DD/YYYY'),633,2748,'Bùi Thị Oanh',0,'Xuân Hưng');</v>
      </c>
    </row>
    <row r="89" spans="2:20" ht="26.25" customHeight="1" x14ac:dyDescent="0.25">
      <c r="B89" s="90">
        <v>11500</v>
      </c>
      <c r="C89" s="3">
        <v>503</v>
      </c>
      <c r="D89" s="91" t="s">
        <v>1010</v>
      </c>
      <c r="E89" s="90"/>
      <c r="F89" s="90" t="s">
        <v>1222</v>
      </c>
      <c r="G89" s="90">
        <f t="shared" si="3"/>
        <v>0</v>
      </c>
      <c r="H89" s="99" t="s">
        <v>1414</v>
      </c>
      <c r="N89" s="93" t="s">
        <v>1456</v>
      </c>
      <c r="O89" s="3">
        <f>VLOOKUP(C89,Event!$A$2:$C$14,2,FALSE)</f>
        <v>2748</v>
      </c>
      <c r="P89" s="3">
        <v>537</v>
      </c>
      <c r="Q89" s="3" t="str">
        <f t="shared" si="4"/>
        <v>update kpi_person set location_id=537 where id=11500;</v>
      </c>
      <c r="S89" s="3" t="str">
        <f>VLOOKUP(C89,Event!$A$2:$C$14,3,FALSE)</f>
        <v>3/17/2021</v>
      </c>
      <c r="T89" s="111" t="str">
        <f t="shared" si="5"/>
        <v>insert into kpi_person (id,create_date, user_id, location_id, name, sex, agency) values (11500,to_date('3/17/2021','MM/DD/YYYY'),633,2748,'Nguyễn Thị Tuyết',0,'Xuân Hưng');</v>
      </c>
    </row>
    <row r="90" spans="2:20" ht="26.25" customHeight="1" x14ac:dyDescent="0.25">
      <c r="B90" s="90">
        <v>11501</v>
      </c>
      <c r="C90" s="3">
        <v>503</v>
      </c>
      <c r="D90" s="91" t="s">
        <v>1415</v>
      </c>
      <c r="E90" s="90" t="s">
        <v>1223</v>
      </c>
      <c r="F90" s="90"/>
      <c r="G90" s="90">
        <f t="shared" si="3"/>
        <v>1</v>
      </c>
      <c r="H90" s="99" t="s">
        <v>1416</v>
      </c>
      <c r="N90" s="93" t="s">
        <v>1457</v>
      </c>
      <c r="O90" s="3">
        <f>VLOOKUP(C90,Event!$A$2:$C$14,2,FALSE)</f>
        <v>2748</v>
      </c>
      <c r="P90" s="3">
        <v>537</v>
      </c>
      <c r="Q90" s="3" t="str">
        <f t="shared" si="4"/>
        <v>update kpi_person set location_id=537 where id=11501;</v>
      </c>
      <c r="S90" s="3" t="str">
        <f>VLOOKUP(C90,Event!$A$2:$C$14,3,FALSE)</f>
        <v>3/17/2021</v>
      </c>
      <c r="T90" s="111" t="str">
        <f t="shared" si="5"/>
        <v>insert into kpi_person (id,create_date, user_id, location_id, name, sex, agency) values (11501,to_date('3/17/2021','MM/DD/YYYY'),633,2748,'Bùi Thanh Bình',1,'Xuân Tâm');</v>
      </c>
    </row>
    <row r="91" spans="2:20" ht="26.25" customHeight="1" x14ac:dyDescent="0.25">
      <c r="B91" s="90">
        <v>11502</v>
      </c>
      <c r="C91" s="3">
        <v>503</v>
      </c>
      <c r="D91" s="91" t="s">
        <v>1417</v>
      </c>
      <c r="E91" s="90"/>
      <c r="F91" s="90" t="s">
        <v>1222</v>
      </c>
      <c r="G91" s="90">
        <f t="shared" si="3"/>
        <v>0</v>
      </c>
      <c r="H91" s="99" t="s">
        <v>1416</v>
      </c>
      <c r="N91" s="93" t="s">
        <v>1458</v>
      </c>
      <c r="O91" s="3">
        <f>VLOOKUP(C91,Event!$A$2:$C$14,2,FALSE)</f>
        <v>2748</v>
      </c>
      <c r="P91" s="3">
        <v>537</v>
      </c>
      <c r="Q91" s="3" t="str">
        <f t="shared" si="4"/>
        <v>update kpi_person set location_id=537 where id=11502;</v>
      </c>
      <c r="S91" s="3" t="str">
        <f>VLOOKUP(C91,Event!$A$2:$C$14,3,FALSE)</f>
        <v>3/17/2021</v>
      </c>
      <c r="T91" s="111" t="str">
        <f t="shared" si="5"/>
        <v>insert into kpi_person (id,create_date, user_id, location_id, name, sex, agency) values (11502,to_date('3/17/2021','MM/DD/YYYY'),633,2748,'Dương Thị Thúy',0,'Xuân Tâm');</v>
      </c>
    </row>
    <row r="92" spans="2:20" ht="26.25" customHeight="1" x14ac:dyDescent="0.25">
      <c r="B92" s="90">
        <v>11503</v>
      </c>
      <c r="C92" s="3">
        <v>503</v>
      </c>
      <c r="D92" s="91" t="s">
        <v>406</v>
      </c>
      <c r="E92" s="90"/>
      <c r="F92" s="90" t="s">
        <v>1222</v>
      </c>
      <c r="G92" s="90">
        <f t="shared" si="3"/>
        <v>0</v>
      </c>
      <c r="H92" s="99" t="s">
        <v>1418</v>
      </c>
      <c r="N92" s="93" t="s">
        <v>1459</v>
      </c>
      <c r="O92" s="3">
        <f>VLOOKUP(C92,Event!$A$2:$C$14,2,FALSE)</f>
        <v>2748</v>
      </c>
      <c r="P92" s="3">
        <v>537</v>
      </c>
      <c r="Q92" s="3" t="str">
        <f t="shared" si="4"/>
        <v>update kpi_person set location_id=537 where id=11503;</v>
      </c>
      <c r="S92" s="3" t="str">
        <f>VLOOKUP(C92,Event!$A$2:$C$14,3,FALSE)</f>
        <v>3/17/2021</v>
      </c>
      <c r="T92" s="111" t="str">
        <f t="shared" si="5"/>
        <v>insert into kpi_person (id,create_date, user_id, location_id, name, sex, agency) values (11503,to_date('3/17/2021','MM/DD/YYYY'),633,2748,'Nguyễn Thị Chi',0,'Thị Trấn Gia Ray');</v>
      </c>
    </row>
    <row r="93" spans="2:20" ht="26.25" customHeight="1" x14ac:dyDescent="0.25">
      <c r="B93" s="90">
        <v>11504</v>
      </c>
      <c r="C93" s="3">
        <v>503</v>
      </c>
      <c r="D93" s="91" t="s">
        <v>1419</v>
      </c>
      <c r="E93" s="90"/>
      <c r="F93" s="90" t="s">
        <v>1222</v>
      </c>
      <c r="G93" s="90">
        <f t="shared" si="3"/>
        <v>0</v>
      </c>
      <c r="H93" s="99" t="s">
        <v>1418</v>
      </c>
      <c r="N93" s="93" t="s">
        <v>1460</v>
      </c>
      <c r="O93" s="3">
        <f>VLOOKUP(C93,Event!$A$2:$C$14,2,FALSE)</f>
        <v>2748</v>
      </c>
      <c r="P93" s="3">
        <v>537</v>
      </c>
      <c r="Q93" s="3" t="str">
        <f t="shared" si="4"/>
        <v>update kpi_person set location_id=537 where id=11504;</v>
      </c>
      <c r="S93" s="3" t="str">
        <f>VLOOKUP(C93,Event!$A$2:$C$14,3,FALSE)</f>
        <v>3/17/2021</v>
      </c>
      <c r="T93" s="111" t="str">
        <f t="shared" si="5"/>
        <v>insert into kpi_person (id,create_date, user_id, location_id, name, sex, agency) values (11504,to_date('3/17/2021','MM/DD/YYYY'),633,2748,'Nguyễn Thị Thu',0,'Thị Trấn Gia Ray');</v>
      </c>
    </row>
    <row r="94" spans="2:20" ht="26.25" customHeight="1" x14ac:dyDescent="0.25">
      <c r="B94" s="90">
        <v>11505</v>
      </c>
      <c r="C94" s="3">
        <v>503</v>
      </c>
      <c r="D94" s="91" t="s">
        <v>1420</v>
      </c>
      <c r="E94" s="90"/>
      <c r="F94" s="90" t="s">
        <v>1222</v>
      </c>
      <c r="G94" s="90">
        <f t="shared" si="3"/>
        <v>0</v>
      </c>
      <c r="H94" s="99" t="s">
        <v>1421</v>
      </c>
      <c r="N94" s="93" t="s">
        <v>1461</v>
      </c>
      <c r="O94" s="3">
        <f>VLOOKUP(C94,Event!$A$2:$C$14,2,FALSE)</f>
        <v>2748</v>
      </c>
      <c r="P94" s="3">
        <v>537</v>
      </c>
      <c r="Q94" s="3" t="str">
        <f t="shared" si="4"/>
        <v>update kpi_person set location_id=537 where id=11505;</v>
      </c>
      <c r="S94" s="3" t="str">
        <f>VLOOKUP(C94,Event!$A$2:$C$14,3,FALSE)</f>
        <v>3/17/2021</v>
      </c>
      <c r="T94" s="111" t="str">
        <f t="shared" si="5"/>
        <v>insert into kpi_person (id,create_date, user_id, location_id, name, sex, agency) values (11505,to_date('3/17/2021','MM/DD/YYYY'),633,2748,'Bảo Thư',0,'Xuân Trường');</v>
      </c>
    </row>
    <row r="95" spans="2:20" ht="26.25" customHeight="1" x14ac:dyDescent="0.25">
      <c r="B95" s="90">
        <v>11506</v>
      </c>
      <c r="C95" s="3">
        <v>503</v>
      </c>
      <c r="D95" s="91" t="s">
        <v>1422</v>
      </c>
      <c r="E95" s="90"/>
      <c r="F95" s="90" t="s">
        <v>1222</v>
      </c>
      <c r="G95" s="90">
        <f t="shared" si="3"/>
        <v>0</v>
      </c>
      <c r="H95" s="99" t="s">
        <v>1421</v>
      </c>
      <c r="N95" s="93" t="s">
        <v>1462</v>
      </c>
      <c r="O95" s="3">
        <f>VLOOKUP(C95,Event!$A$2:$C$14,2,FALSE)</f>
        <v>2748</v>
      </c>
      <c r="P95" s="3">
        <v>537</v>
      </c>
      <c r="Q95" s="3" t="str">
        <f t="shared" si="4"/>
        <v>update kpi_person set location_id=537 where id=11506;</v>
      </c>
      <c r="S95" s="3" t="str">
        <f>VLOOKUP(C95,Event!$A$2:$C$14,3,FALSE)</f>
        <v>3/17/2021</v>
      </c>
      <c r="T95" s="111" t="str">
        <f t="shared" si="5"/>
        <v>insert into kpi_person (id,create_date, user_id, location_id, name, sex, agency) values (11506,to_date('3/17/2021','MM/DD/YYYY'),633,2748,'Nguyễn Thị Phương Thúy',0,'Xuân Trường');</v>
      </c>
    </row>
    <row r="96" spans="2:20" ht="26.25" customHeight="1" x14ac:dyDescent="0.25">
      <c r="B96" s="90">
        <v>11507</v>
      </c>
      <c r="C96" s="3">
        <v>503</v>
      </c>
      <c r="D96" s="91" t="s">
        <v>1423</v>
      </c>
      <c r="E96" s="90" t="s">
        <v>1223</v>
      </c>
      <c r="F96" s="90"/>
      <c r="G96" s="90">
        <f t="shared" si="3"/>
        <v>1</v>
      </c>
      <c r="H96" s="99" t="s">
        <v>1424</v>
      </c>
      <c r="N96" s="93" t="s">
        <v>1463</v>
      </c>
      <c r="O96" s="3">
        <f>VLOOKUP(C96,Event!$A$2:$C$14,2,FALSE)</f>
        <v>2748</v>
      </c>
      <c r="P96" s="3">
        <v>537</v>
      </c>
      <c r="Q96" s="3" t="str">
        <f t="shared" si="4"/>
        <v>update kpi_person set location_id=537 where id=11507;</v>
      </c>
      <c r="S96" s="3" t="str">
        <f>VLOOKUP(C96,Event!$A$2:$C$14,3,FALSE)</f>
        <v>3/17/2021</v>
      </c>
      <c r="T96" s="111" t="str">
        <f t="shared" si="5"/>
        <v>insert into kpi_person (id,create_date, user_id, location_id, name, sex, agency) values (11507,to_date('3/17/2021','MM/DD/YYYY'),633,2748,'Hồ Văn Vinh',1,'Xuân Thành');</v>
      </c>
    </row>
    <row r="97" spans="2:20" ht="26.25" customHeight="1" x14ac:dyDescent="0.25">
      <c r="B97" s="90">
        <v>11508</v>
      </c>
      <c r="C97" s="3">
        <v>503</v>
      </c>
      <c r="D97" s="91" t="s">
        <v>1425</v>
      </c>
      <c r="E97" s="90"/>
      <c r="F97" s="90" t="s">
        <v>1222</v>
      </c>
      <c r="G97" s="90">
        <f t="shared" si="3"/>
        <v>0</v>
      </c>
      <c r="H97" s="99" t="s">
        <v>1424</v>
      </c>
      <c r="N97" s="93" t="s">
        <v>1464</v>
      </c>
      <c r="O97" s="3">
        <f>VLOOKUP(C97,Event!$A$2:$C$14,2,FALSE)</f>
        <v>2748</v>
      </c>
      <c r="P97" s="3">
        <v>537</v>
      </c>
      <c r="Q97" s="3" t="str">
        <f t="shared" si="4"/>
        <v>update kpi_person set location_id=537 where id=11508;</v>
      </c>
      <c r="S97" s="3" t="str">
        <f>VLOOKUP(C97,Event!$A$2:$C$14,3,FALSE)</f>
        <v>3/17/2021</v>
      </c>
      <c r="T97" s="111" t="str">
        <f t="shared" si="5"/>
        <v>insert into kpi_person (id,create_date, user_id, location_id, name, sex, agency) values (11508,to_date('3/17/2021','MM/DD/YYYY'),633,2748,'Nguyễn Thị Hoài',0,'Xuân Thành');</v>
      </c>
    </row>
    <row r="98" spans="2:20" ht="26.25" customHeight="1" x14ac:dyDescent="0.25">
      <c r="B98" s="90">
        <v>11509</v>
      </c>
      <c r="C98" s="3">
        <v>503</v>
      </c>
      <c r="D98" s="91" t="s">
        <v>1426</v>
      </c>
      <c r="E98" s="90" t="s">
        <v>1223</v>
      </c>
      <c r="F98" s="90"/>
      <c r="G98" s="90">
        <f t="shared" si="3"/>
        <v>1</v>
      </c>
      <c r="H98" s="99" t="s">
        <v>1427</v>
      </c>
      <c r="N98" s="93" t="s">
        <v>1465</v>
      </c>
      <c r="O98" s="3">
        <f>VLOOKUP(C98,Event!$A$2:$C$14,2,FALSE)</f>
        <v>2748</v>
      </c>
      <c r="P98" s="3">
        <v>537</v>
      </c>
      <c r="Q98" s="3" t="str">
        <f t="shared" si="4"/>
        <v>update kpi_person set location_id=537 where id=11509;</v>
      </c>
      <c r="S98" s="3" t="str">
        <f>VLOOKUP(C98,Event!$A$2:$C$14,3,FALSE)</f>
        <v>3/17/2021</v>
      </c>
      <c r="T98" s="111" t="str">
        <f t="shared" si="5"/>
        <v>insert into kpi_person (id,create_date, user_id, location_id, name, sex, agency) values (11509,to_date('3/17/2021','MM/DD/YYYY'),633,2748,'Võ Long Sơn',1,'Suối Cao');</v>
      </c>
    </row>
    <row r="99" spans="2:20" ht="26.25" customHeight="1" x14ac:dyDescent="0.25">
      <c r="B99" s="90">
        <v>11510</v>
      </c>
      <c r="C99" s="3">
        <v>503</v>
      </c>
      <c r="D99" s="91" t="s">
        <v>1428</v>
      </c>
      <c r="E99" s="90" t="s">
        <v>1223</v>
      </c>
      <c r="F99" s="90"/>
      <c r="G99" s="90">
        <f t="shared" si="3"/>
        <v>1</v>
      </c>
      <c r="H99" s="99" t="s">
        <v>1427</v>
      </c>
      <c r="N99" s="93" t="s">
        <v>1466</v>
      </c>
      <c r="O99" s="3">
        <f>VLOOKUP(C99,Event!$A$2:$C$14,2,FALSE)</f>
        <v>2748</v>
      </c>
      <c r="P99" s="3">
        <v>537</v>
      </c>
      <c r="Q99" s="3" t="str">
        <f t="shared" si="4"/>
        <v>update kpi_person set location_id=537 where id=11510;</v>
      </c>
      <c r="S99" s="3" t="str">
        <f>VLOOKUP(C99,Event!$A$2:$C$14,3,FALSE)</f>
        <v>3/17/2021</v>
      </c>
      <c r="T99" s="111" t="str">
        <f t="shared" si="5"/>
        <v>insert into kpi_person (id,create_date, user_id, location_id, name, sex, agency) values (11510,to_date('3/17/2021','MM/DD/YYYY'),633,2748,'Nguyễn Đắc Hiếu',1,'Suối Cao');</v>
      </c>
    </row>
    <row r="100" spans="2:20" ht="26.25" customHeight="1" x14ac:dyDescent="0.25">
      <c r="B100" s="90">
        <v>11511</v>
      </c>
      <c r="C100" s="3">
        <v>503</v>
      </c>
      <c r="D100" s="91" t="s">
        <v>1429</v>
      </c>
      <c r="E100" s="90" t="s">
        <v>1223</v>
      </c>
      <c r="F100" s="90"/>
      <c r="G100" s="90">
        <f t="shared" si="3"/>
        <v>1</v>
      </c>
      <c r="H100" s="99" t="s">
        <v>1430</v>
      </c>
      <c r="N100" s="93" t="s">
        <v>1467</v>
      </c>
      <c r="O100" s="3">
        <f>VLOOKUP(C100,Event!$A$2:$C$14,2,FALSE)</f>
        <v>2748</v>
      </c>
      <c r="P100" s="3">
        <v>537</v>
      </c>
      <c r="Q100" s="3" t="str">
        <f t="shared" si="4"/>
        <v>update kpi_person set location_id=537 where id=11511;</v>
      </c>
      <c r="S100" s="3" t="str">
        <f>VLOOKUP(C100,Event!$A$2:$C$14,3,FALSE)</f>
        <v>3/17/2021</v>
      </c>
      <c r="T100" s="111" t="str">
        <f t="shared" si="5"/>
        <v>insert into kpi_person (id,create_date, user_id, location_id, name, sex, agency) values (11511,to_date('3/17/2021','MM/DD/YYYY'),633,2748,'Trần Văn Tiến',1,'Xuân Hiệp');</v>
      </c>
    </row>
    <row r="101" spans="2:20" ht="26.25" customHeight="1" x14ac:dyDescent="0.25">
      <c r="B101" s="90">
        <v>11512</v>
      </c>
      <c r="C101" s="3">
        <v>503</v>
      </c>
      <c r="D101" s="91" t="s">
        <v>1431</v>
      </c>
      <c r="E101" s="90"/>
      <c r="F101" s="90" t="s">
        <v>1222</v>
      </c>
      <c r="G101" s="90">
        <f t="shared" si="3"/>
        <v>0</v>
      </c>
      <c r="H101" s="99" t="s">
        <v>1430</v>
      </c>
      <c r="N101" s="93" t="s">
        <v>1468</v>
      </c>
      <c r="O101" s="3">
        <f>VLOOKUP(C101,Event!$A$2:$C$14,2,FALSE)</f>
        <v>2748</v>
      </c>
      <c r="P101" s="3">
        <v>537</v>
      </c>
      <c r="Q101" s="3" t="str">
        <f t="shared" si="4"/>
        <v>update kpi_person set location_id=537 where id=11512;</v>
      </c>
      <c r="S101" s="3" t="str">
        <f>VLOOKUP(C101,Event!$A$2:$C$14,3,FALSE)</f>
        <v>3/17/2021</v>
      </c>
      <c r="T101" s="111" t="str">
        <f t="shared" si="5"/>
        <v>insert into kpi_person (id,create_date, user_id, location_id, name, sex, agency) values (11512,to_date('3/17/2021','MM/DD/YYYY'),633,2748,'Nguyễn Thị Quỳnh Hương',0,'Xuân Hiệp');</v>
      </c>
    </row>
    <row r="102" spans="2:20" ht="26.25" customHeight="1" x14ac:dyDescent="0.25">
      <c r="B102" s="90">
        <v>11513</v>
      </c>
      <c r="C102" s="3">
        <v>503</v>
      </c>
      <c r="D102" s="91" t="s">
        <v>1432</v>
      </c>
      <c r="E102" s="90" t="s">
        <v>1223</v>
      </c>
      <c r="F102" s="90"/>
      <c r="G102" s="90">
        <f t="shared" si="3"/>
        <v>1</v>
      </c>
      <c r="H102" s="99" t="s">
        <v>1433</v>
      </c>
      <c r="N102" s="93" t="s">
        <v>1469</v>
      </c>
      <c r="O102" s="3">
        <f>VLOOKUP(C102,Event!$A$2:$C$14,2,FALSE)</f>
        <v>2748</v>
      </c>
      <c r="P102" s="3">
        <v>537</v>
      </c>
      <c r="Q102" s="3" t="str">
        <f t="shared" si="4"/>
        <v>update kpi_person set location_id=537 where id=11513;</v>
      </c>
      <c r="S102" s="3" t="str">
        <f>VLOOKUP(C102,Event!$A$2:$C$14,3,FALSE)</f>
        <v>3/17/2021</v>
      </c>
      <c r="T102" s="111" t="str">
        <f t="shared" si="5"/>
        <v>insert into kpi_person (id,create_date, user_id, location_id, name, sex, agency) values (11513,to_date('3/17/2021','MM/DD/YYYY'),633,2748,'Nguyễn Sơn Lâm',1,'Xuân Thọ');</v>
      </c>
    </row>
    <row r="103" spans="2:20" ht="26.25" customHeight="1" x14ac:dyDescent="0.25">
      <c r="B103" s="90">
        <v>11514</v>
      </c>
      <c r="C103" s="3">
        <v>503</v>
      </c>
      <c r="D103" s="91" t="s">
        <v>1434</v>
      </c>
      <c r="E103" s="90"/>
      <c r="F103" s="90" t="s">
        <v>1222</v>
      </c>
      <c r="G103" s="90">
        <f t="shared" si="3"/>
        <v>0</v>
      </c>
      <c r="H103" s="99" t="s">
        <v>1433</v>
      </c>
      <c r="N103" s="93" t="s">
        <v>1470</v>
      </c>
      <c r="O103" s="3">
        <f>VLOOKUP(C103,Event!$A$2:$C$14,2,FALSE)</f>
        <v>2748</v>
      </c>
      <c r="P103" s="3">
        <v>537</v>
      </c>
      <c r="Q103" s="3" t="str">
        <f t="shared" si="4"/>
        <v>update kpi_person set location_id=537 where id=11514;</v>
      </c>
      <c r="S103" s="3" t="str">
        <f>VLOOKUP(C103,Event!$A$2:$C$14,3,FALSE)</f>
        <v>3/17/2021</v>
      </c>
      <c r="T103" s="111" t="str">
        <f t="shared" si="5"/>
        <v>insert into kpi_person (id,create_date, user_id, location_id, name, sex, agency) values (11514,to_date('3/17/2021','MM/DD/YYYY'),633,2748,'Võ Thị Nhi',0,'Xuân Thọ');</v>
      </c>
    </row>
    <row r="104" spans="2:20" ht="26.25" customHeight="1" x14ac:dyDescent="0.25">
      <c r="B104" s="90">
        <v>11515</v>
      </c>
      <c r="C104" s="3">
        <v>503</v>
      </c>
      <c r="D104" s="91" t="s">
        <v>1435</v>
      </c>
      <c r="E104" s="90" t="s">
        <v>1223</v>
      </c>
      <c r="F104" s="90"/>
      <c r="G104" s="90">
        <f t="shared" si="3"/>
        <v>1</v>
      </c>
      <c r="H104" s="99" t="s">
        <v>1436</v>
      </c>
      <c r="N104" s="93" t="s">
        <v>1471</v>
      </c>
      <c r="O104" s="3">
        <f>VLOOKUP(C104,Event!$A$2:$C$14,2,FALSE)</f>
        <v>2748</v>
      </c>
      <c r="P104" s="3">
        <v>537</v>
      </c>
      <c r="Q104" s="3" t="str">
        <f t="shared" si="4"/>
        <v>update kpi_person set location_id=537 where id=11515;</v>
      </c>
      <c r="S104" s="3" t="str">
        <f>VLOOKUP(C104,Event!$A$2:$C$14,3,FALSE)</f>
        <v>3/17/2021</v>
      </c>
      <c r="T104" s="111" t="str">
        <f t="shared" si="5"/>
        <v>insert into kpi_person (id,create_date, user_id, location_id, name, sex, agency) values (11515,to_date('3/17/2021','MM/DD/YYYY'),633,2748,'Nguyễn Đăng Tuấn',1,'Xuân Bắc');</v>
      </c>
    </row>
    <row r="105" spans="2:20" ht="26.25" customHeight="1" x14ac:dyDescent="0.25">
      <c r="B105" s="90">
        <v>11516</v>
      </c>
      <c r="C105" s="3">
        <v>503</v>
      </c>
      <c r="D105" s="91" t="s">
        <v>1437</v>
      </c>
      <c r="E105" s="90"/>
      <c r="F105" s="90" t="s">
        <v>1222</v>
      </c>
      <c r="G105" s="90">
        <f t="shared" si="3"/>
        <v>0</v>
      </c>
      <c r="H105" s="99" t="s">
        <v>1436</v>
      </c>
      <c r="N105" s="93" t="s">
        <v>1472</v>
      </c>
      <c r="O105" s="3">
        <f>VLOOKUP(C105,Event!$A$2:$C$14,2,FALSE)</f>
        <v>2748</v>
      </c>
      <c r="P105" s="3">
        <v>537</v>
      </c>
      <c r="Q105" s="3" t="str">
        <f t="shared" si="4"/>
        <v>update kpi_person set location_id=537 where id=11516;</v>
      </c>
      <c r="S105" s="3" t="str">
        <f>VLOOKUP(C105,Event!$A$2:$C$14,3,FALSE)</f>
        <v>3/17/2021</v>
      </c>
      <c r="T105" s="111" t="str">
        <f t="shared" si="5"/>
        <v>insert into kpi_person (id,create_date, user_id, location_id, name, sex, agency) values (11516,to_date('3/17/2021','MM/DD/YYYY'),633,2748,'Trần Thị Phượng ',0,'Xuân Bắc');</v>
      </c>
    </row>
    <row r="106" spans="2:20" ht="26.25" customHeight="1" x14ac:dyDescent="0.25">
      <c r="B106" s="90">
        <v>11517</v>
      </c>
      <c r="C106" s="3">
        <v>503</v>
      </c>
      <c r="D106" s="91" t="s">
        <v>1438</v>
      </c>
      <c r="E106" s="90"/>
      <c r="F106" s="90" t="s">
        <v>1222</v>
      </c>
      <c r="G106" s="90">
        <f t="shared" si="3"/>
        <v>0</v>
      </c>
      <c r="H106" s="99" t="s">
        <v>1439</v>
      </c>
      <c r="N106" s="93" t="s">
        <v>1473</v>
      </c>
      <c r="O106" s="3">
        <f>VLOOKUP(C106,Event!$A$2:$C$14,2,FALSE)</f>
        <v>2748</v>
      </c>
      <c r="P106" s="3">
        <v>537</v>
      </c>
      <c r="Q106" s="3" t="str">
        <f t="shared" si="4"/>
        <v>update kpi_person set location_id=537 where id=11517;</v>
      </c>
      <c r="S106" s="3" t="str">
        <f>VLOOKUP(C106,Event!$A$2:$C$14,3,FALSE)</f>
        <v>3/17/2021</v>
      </c>
      <c r="T106" s="111" t="str">
        <f t="shared" si="5"/>
        <v>insert into kpi_person (id,create_date, user_id, location_id, name, sex, agency) values (11517,to_date('3/17/2021','MM/DD/YYYY'),633,2748,'Phạm Thị Sương',0,'Suối Cát');</v>
      </c>
    </row>
    <row r="107" spans="2:20" ht="26.25" customHeight="1" x14ac:dyDescent="0.25">
      <c r="B107" s="90">
        <v>11518</v>
      </c>
      <c r="C107" s="3">
        <v>503</v>
      </c>
      <c r="D107" s="91" t="s">
        <v>1440</v>
      </c>
      <c r="E107" s="90" t="s">
        <v>1223</v>
      </c>
      <c r="F107" s="90"/>
      <c r="G107" s="90">
        <f t="shared" si="3"/>
        <v>1</v>
      </c>
      <c r="H107" s="99" t="s">
        <v>1439</v>
      </c>
      <c r="N107" s="93" t="s">
        <v>1474</v>
      </c>
      <c r="O107" s="3">
        <f>VLOOKUP(C107,Event!$A$2:$C$14,2,FALSE)</f>
        <v>2748</v>
      </c>
      <c r="P107" s="3">
        <v>537</v>
      </c>
      <c r="Q107" s="3" t="str">
        <f t="shared" si="4"/>
        <v>update kpi_person set location_id=537 where id=11518;</v>
      </c>
      <c r="S107" s="3" t="str">
        <f>VLOOKUP(C107,Event!$A$2:$C$14,3,FALSE)</f>
        <v>3/17/2021</v>
      </c>
      <c r="T107" s="111" t="str">
        <f t="shared" si="5"/>
        <v>insert into kpi_person (id,create_date, user_id, location_id, name, sex, agency) values (11518,to_date('3/17/2021','MM/DD/YYYY'),633,2748,'Phùng Nam Anh',1,'Suối Cát');</v>
      </c>
    </row>
    <row r="108" spans="2:20" ht="26.25" customHeight="1" x14ac:dyDescent="0.25">
      <c r="B108" s="90">
        <v>11519</v>
      </c>
      <c r="C108" s="3">
        <v>503</v>
      </c>
      <c r="D108" s="91" t="s">
        <v>1441</v>
      </c>
      <c r="E108" s="90" t="s">
        <v>1223</v>
      </c>
      <c r="F108" s="90"/>
      <c r="G108" s="90">
        <f t="shared" si="3"/>
        <v>1</v>
      </c>
      <c r="H108" s="99" t="s">
        <v>1442</v>
      </c>
      <c r="N108" s="93" t="s">
        <v>1475</v>
      </c>
      <c r="O108" s="3">
        <f>VLOOKUP(C108,Event!$A$2:$C$14,2,FALSE)</f>
        <v>2748</v>
      </c>
      <c r="P108" s="3">
        <v>537</v>
      </c>
      <c r="Q108" s="3" t="str">
        <f t="shared" si="4"/>
        <v>update kpi_person set location_id=537 where id=11519;</v>
      </c>
      <c r="S108" s="3" t="str">
        <f>VLOOKUP(C108,Event!$A$2:$C$14,3,FALSE)</f>
        <v>3/17/2021</v>
      </c>
      <c r="T108" s="111" t="str">
        <f t="shared" si="5"/>
        <v>insert into kpi_person (id,create_date, user_id, location_id, name, sex, agency) values (11519,to_date('3/17/2021','MM/DD/YYYY'),633,2748,'Nguyễn Văn Hoàng',1,'Xuân Phú');</v>
      </c>
    </row>
    <row r="109" spans="2:20" ht="26.25" customHeight="1" x14ac:dyDescent="0.25">
      <c r="B109" s="90">
        <v>11520</v>
      </c>
      <c r="C109" s="3">
        <v>503</v>
      </c>
      <c r="D109" s="91" t="s">
        <v>349</v>
      </c>
      <c r="E109" s="90"/>
      <c r="F109" s="90" t="s">
        <v>1443</v>
      </c>
      <c r="G109" s="90">
        <f t="shared" si="3"/>
        <v>0</v>
      </c>
      <c r="H109" s="99" t="s">
        <v>1442</v>
      </c>
      <c r="N109" s="93" t="s">
        <v>1476</v>
      </c>
      <c r="O109" s="3">
        <f>VLOOKUP(C109,Event!$A$2:$C$14,2,FALSE)</f>
        <v>2748</v>
      </c>
      <c r="P109" s="3">
        <v>537</v>
      </c>
      <c r="Q109" s="3" t="str">
        <f t="shared" si="4"/>
        <v>update kpi_person set location_id=537 where id=11520;</v>
      </c>
      <c r="S109" s="3" t="str">
        <f>VLOOKUP(C109,Event!$A$2:$C$14,3,FALSE)</f>
        <v>3/17/2021</v>
      </c>
      <c r="T109" s="111" t="str">
        <f t="shared" si="5"/>
        <v>insert into kpi_person (id,create_date, user_id, location_id, name, sex, agency) values (11520,to_date('3/17/2021','MM/DD/YYYY'),633,2748,'Nguyễn Thị Nhung',0,'Xuân Phú');</v>
      </c>
    </row>
    <row r="110" spans="2:20" ht="26.25" customHeight="1" x14ac:dyDescent="0.25">
      <c r="B110" s="90">
        <v>11521</v>
      </c>
      <c r="C110" s="3">
        <v>503</v>
      </c>
      <c r="D110" s="91" t="s">
        <v>1444</v>
      </c>
      <c r="E110" s="90" t="s">
        <v>1223</v>
      </c>
      <c r="F110" s="90"/>
      <c r="G110" s="90">
        <f t="shared" si="3"/>
        <v>1</v>
      </c>
      <c r="H110" s="99" t="s">
        <v>1445</v>
      </c>
      <c r="N110" s="93" t="s">
        <v>1477</v>
      </c>
      <c r="O110" s="3">
        <f>VLOOKUP(C110,Event!$A$2:$C$14,2,FALSE)</f>
        <v>2748</v>
      </c>
      <c r="P110" s="3">
        <v>537</v>
      </c>
      <c r="Q110" s="3" t="str">
        <f t="shared" si="4"/>
        <v>update kpi_person set location_id=537 where id=11521;</v>
      </c>
      <c r="S110" s="3" t="str">
        <f>VLOOKUP(C110,Event!$A$2:$C$14,3,FALSE)</f>
        <v>3/17/2021</v>
      </c>
      <c r="T110" s="111" t="str">
        <f t="shared" si="5"/>
        <v>insert into kpi_person (id,create_date, user_id, location_id, name, sex, agency) values (11521,to_date('3/17/2021','MM/DD/YYYY'),633,2748,'Nguyễn Thịnh',1,'Bảo Hòa');</v>
      </c>
    </row>
    <row r="111" spans="2:20" ht="26.25" customHeight="1" x14ac:dyDescent="0.25">
      <c r="B111" s="90">
        <v>11522</v>
      </c>
      <c r="C111" s="3">
        <v>503</v>
      </c>
      <c r="D111" s="91" t="s">
        <v>130</v>
      </c>
      <c r="E111" s="90"/>
      <c r="F111" s="90" t="s">
        <v>1443</v>
      </c>
      <c r="G111" s="90">
        <f t="shared" si="3"/>
        <v>0</v>
      </c>
      <c r="H111" s="99" t="s">
        <v>1445</v>
      </c>
      <c r="N111" s="93" t="s">
        <v>1477</v>
      </c>
      <c r="O111" s="3">
        <f>VLOOKUP(C111,Event!$A$2:$C$14,2,FALSE)</f>
        <v>2748</v>
      </c>
      <c r="P111" s="3">
        <v>537</v>
      </c>
      <c r="Q111" s="3" t="str">
        <f t="shared" si="4"/>
        <v>update kpi_person set location_id=537 where id=11522;</v>
      </c>
      <c r="S111" s="3" t="str">
        <f>VLOOKUP(C111,Event!$A$2:$C$14,3,FALSE)</f>
        <v>3/17/2021</v>
      </c>
      <c r="T111" s="111" t="str">
        <f t="shared" si="5"/>
        <v>insert into kpi_person (id,create_date, user_id, location_id, name, sex, agency) values (11522,to_date('3/17/2021','MM/DD/YYYY'),633,2748,'Huỳnh Thị Thủy',0,'Bảo Hòa');</v>
      </c>
    </row>
    <row r="112" spans="2:20" ht="26.25" customHeight="1" x14ac:dyDescent="0.25">
      <c r="B112" s="90">
        <v>11523</v>
      </c>
      <c r="C112" s="3">
        <v>503</v>
      </c>
      <c r="D112" s="91" t="s">
        <v>880</v>
      </c>
      <c r="E112" s="90"/>
      <c r="F112" s="90" t="s">
        <v>1222</v>
      </c>
      <c r="G112" s="90">
        <f t="shared" si="3"/>
        <v>0</v>
      </c>
      <c r="H112" s="99" t="s">
        <v>1446</v>
      </c>
      <c r="N112" s="93" t="s">
        <v>1478</v>
      </c>
      <c r="O112" s="3">
        <f>VLOOKUP(C112,Event!$A$2:$C$14,2,FALSE)</f>
        <v>2748</v>
      </c>
      <c r="P112" s="3">
        <v>537</v>
      </c>
      <c r="Q112" s="3" t="str">
        <f t="shared" si="4"/>
        <v>update kpi_person set location_id=537 where id=11523;</v>
      </c>
      <c r="S112" s="3" t="str">
        <f>VLOOKUP(C112,Event!$A$2:$C$14,3,FALSE)</f>
        <v>3/17/2021</v>
      </c>
      <c r="T112" s="111" t="str">
        <f t="shared" si="5"/>
        <v>insert into kpi_person (id,create_date, user_id, location_id, name, sex, agency) values (11523,to_date('3/17/2021','MM/DD/YYYY'),633,2748,'Nguyễn Thị Thanh Thúy',0,'Xuân Định');</v>
      </c>
    </row>
    <row r="113" spans="2:20" ht="26.25" customHeight="1" x14ac:dyDescent="0.25">
      <c r="B113" s="90">
        <v>11524</v>
      </c>
      <c r="C113" s="3">
        <v>503</v>
      </c>
      <c r="D113" s="91" t="s">
        <v>1447</v>
      </c>
      <c r="E113" s="90" t="s">
        <v>1223</v>
      </c>
      <c r="F113" s="90"/>
      <c r="G113" s="90">
        <f t="shared" si="3"/>
        <v>1</v>
      </c>
      <c r="H113" s="99" t="s">
        <v>1446</v>
      </c>
      <c r="N113" s="93" t="s">
        <v>1479</v>
      </c>
      <c r="O113" s="3">
        <f>VLOOKUP(C113,Event!$A$2:$C$14,2,FALSE)</f>
        <v>2748</v>
      </c>
      <c r="P113" s="3">
        <v>537</v>
      </c>
      <c r="Q113" s="3" t="str">
        <f t="shared" si="4"/>
        <v>update kpi_person set location_id=537 where id=11524;</v>
      </c>
      <c r="S113" s="3" t="str">
        <f>VLOOKUP(C113,Event!$A$2:$C$14,3,FALSE)</f>
        <v>3/17/2021</v>
      </c>
      <c r="T113" s="111" t="str">
        <f t="shared" si="5"/>
        <v>insert into kpi_person (id,create_date, user_id, location_id, name, sex, agency) values (11524,to_date('3/17/2021','MM/DD/YYYY'),633,2748,'Thiều Văn Lộc',1,'Xuân Định');</v>
      </c>
    </row>
    <row r="114" spans="2:20" ht="26.25" customHeight="1" x14ac:dyDescent="0.25">
      <c r="B114" s="90">
        <v>11525</v>
      </c>
      <c r="C114" s="3">
        <v>503</v>
      </c>
      <c r="D114" s="91" t="s">
        <v>1448</v>
      </c>
      <c r="E114" s="90"/>
      <c r="F114" s="90" t="s">
        <v>1222</v>
      </c>
      <c r="G114" s="90">
        <f t="shared" si="3"/>
        <v>0</v>
      </c>
      <c r="H114" s="99" t="s">
        <v>1449</v>
      </c>
      <c r="N114" s="93" t="s">
        <v>1480</v>
      </c>
      <c r="O114" s="3">
        <f>VLOOKUP(C114,Event!$A$2:$C$14,2,FALSE)</f>
        <v>2748</v>
      </c>
      <c r="P114" s="3">
        <v>537</v>
      </c>
      <c r="Q114" s="3" t="str">
        <f t="shared" si="4"/>
        <v>update kpi_person set location_id=537 where id=11525;</v>
      </c>
      <c r="S114" s="3" t="str">
        <f>VLOOKUP(C114,Event!$A$2:$C$14,3,FALSE)</f>
        <v>3/17/2021</v>
      </c>
      <c r="T114" s="111" t="str">
        <f t="shared" si="5"/>
        <v>insert into kpi_person (id,create_date, user_id, location_id, name, sex, agency) values (11525,to_date('3/17/2021','MM/DD/YYYY'),633,2748,'Lê Thị Thu Huệ',0,'Lang Minh');</v>
      </c>
    </row>
    <row r="115" spans="2:20" ht="26.25" customHeight="1" x14ac:dyDescent="0.25">
      <c r="B115" s="90">
        <v>11526</v>
      </c>
      <c r="C115" s="3">
        <v>503</v>
      </c>
      <c r="D115" s="91" t="s">
        <v>1450</v>
      </c>
      <c r="E115" s="90"/>
      <c r="F115" s="90" t="s">
        <v>1222</v>
      </c>
      <c r="G115" s="90">
        <f t="shared" si="3"/>
        <v>0</v>
      </c>
      <c r="H115" s="99" t="s">
        <v>1449</v>
      </c>
      <c r="N115" s="93" t="s">
        <v>1481</v>
      </c>
      <c r="O115" s="3">
        <f>VLOOKUP(C115,Event!$A$2:$C$14,2,FALSE)</f>
        <v>2748</v>
      </c>
      <c r="P115" s="3">
        <v>537</v>
      </c>
      <c r="Q115" s="3" t="str">
        <f t="shared" si="4"/>
        <v>update kpi_person set location_id=537 where id=11526;</v>
      </c>
      <c r="S115" s="3" t="str">
        <f>VLOOKUP(C115,Event!$A$2:$C$14,3,FALSE)</f>
        <v>3/17/2021</v>
      </c>
      <c r="T115" s="111" t="str">
        <f t="shared" si="5"/>
        <v>insert into kpi_person (id,create_date, user_id, location_id, name, sex, agency) values (11526,to_date('3/17/2021','MM/DD/YYYY'),633,2748,'Nguyễn Thị Định',0,'Lang Minh');</v>
      </c>
    </row>
    <row r="116" spans="2:20" ht="26.25" customHeight="1" x14ac:dyDescent="0.25">
      <c r="B116" s="90">
        <v>11527</v>
      </c>
      <c r="C116" s="3">
        <v>504</v>
      </c>
      <c r="D116" s="91" t="s">
        <v>1482</v>
      </c>
      <c r="E116" s="90"/>
      <c r="F116" s="90" t="s">
        <v>1222</v>
      </c>
      <c r="G116" s="90">
        <f t="shared" si="3"/>
        <v>0</v>
      </c>
      <c r="H116" s="99" t="s">
        <v>1483</v>
      </c>
      <c r="N116" s="93" t="s">
        <v>1525</v>
      </c>
      <c r="O116" s="3">
        <f>VLOOKUP(C116,Event!$A$2:$C$14,2,FALSE)</f>
        <v>2748</v>
      </c>
      <c r="P116" s="3">
        <v>537</v>
      </c>
      <c r="Q116" s="3" t="str">
        <f t="shared" si="4"/>
        <v>update kpi_person set location_id=537 where id=11527;</v>
      </c>
      <c r="S116" s="3" t="str">
        <f>VLOOKUP(C116,Event!$A$2:$C$14,3,FALSE)</f>
        <v>3/18/2021</v>
      </c>
      <c r="T116" s="111" t="str">
        <f t="shared" si="5"/>
        <v>insert into kpi_person (id,create_date, user_id, location_id, name, sex, agency) values (11527,to_date('3/18/2021','MM/DD/YYYY'),633,2748,'Đinh Thị Hoàng Yến',0,'Phước Bình');</v>
      </c>
    </row>
    <row r="117" spans="2:20" ht="26.25" customHeight="1" x14ac:dyDescent="0.25">
      <c r="B117" s="90">
        <v>11528</v>
      </c>
      <c r="C117" s="3">
        <v>504</v>
      </c>
      <c r="D117" s="91" t="s">
        <v>1484</v>
      </c>
      <c r="E117" s="90"/>
      <c r="F117" s="90" t="s">
        <v>1222</v>
      </c>
      <c r="G117" s="90">
        <f t="shared" si="3"/>
        <v>0</v>
      </c>
      <c r="H117" s="99" t="s">
        <v>1485</v>
      </c>
      <c r="N117" s="93" t="s">
        <v>1526</v>
      </c>
      <c r="O117" s="3">
        <f>VLOOKUP(C117,Event!$A$2:$C$14,2,FALSE)</f>
        <v>2748</v>
      </c>
      <c r="P117" s="3">
        <v>537</v>
      </c>
      <c r="Q117" s="3" t="str">
        <f t="shared" si="4"/>
        <v>update kpi_person set location_id=537 where id=11528;</v>
      </c>
      <c r="S117" s="3" t="str">
        <f>VLOOKUP(C117,Event!$A$2:$C$14,3,FALSE)</f>
        <v>3/18/2021</v>
      </c>
      <c r="T117" s="111" t="str">
        <f t="shared" si="5"/>
        <v>insert into kpi_person (id,create_date, user_id, location_id, name, sex, agency) values (11528,to_date('3/18/2021','MM/DD/YYYY'),633,2748,'Nguyễn Thị Xuân Mai',0,'Long Đức ');</v>
      </c>
    </row>
    <row r="118" spans="2:20" ht="26.25" customHeight="1" x14ac:dyDescent="0.25">
      <c r="B118" s="90">
        <v>11529</v>
      </c>
      <c r="C118" s="3">
        <v>504</v>
      </c>
      <c r="D118" s="91" t="s">
        <v>1486</v>
      </c>
      <c r="E118" s="90"/>
      <c r="F118" s="90" t="s">
        <v>1222</v>
      </c>
      <c r="G118" s="90">
        <f t="shared" si="3"/>
        <v>0</v>
      </c>
      <c r="H118" s="99" t="s">
        <v>1487</v>
      </c>
      <c r="N118" s="93" t="s">
        <v>1527</v>
      </c>
      <c r="O118" s="3">
        <f>VLOOKUP(C118,Event!$A$2:$C$14,2,FALSE)</f>
        <v>2748</v>
      </c>
      <c r="P118" s="3">
        <v>537</v>
      </c>
      <c r="Q118" s="3" t="str">
        <f t="shared" si="4"/>
        <v>update kpi_person set location_id=537 where id=11529;</v>
      </c>
      <c r="S118" s="3" t="str">
        <f>VLOOKUP(C118,Event!$A$2:$C$14,3,FALSE)</f>
        <v>3/18/2021</v>
      </c>
      <c r="T118" s="111" t="str">
        <f t="shared" si="5"/>
        <v>insert into kpi_person (id,create_date, user_id, location_id, name, sex, agency) values (11529,to_date('3/18/2021','MM/DD/YYYY'),633,2748,'Huỳnh Thanh Châu',0,'Tam An');</v>
      </c>
    </row>
    <row r="119" spans="2:20" ht="26.25" customHeight="1" x14ac:dyDescent="0.25">
      <c r="B119" s="90">
        <v>11530</v>
      </c>
      <c r="C119" s="3">
        <v>504</v>
      </c>
      <c r="D119" s="91" t="s">
        <v>1488</v>
      </c>
      <c r="E119" s="90" t="s">
        <v>1223</v>
      </c>
      <c r="F119" s="90"/>
      <c r="G119" s="90">
        <f t="shared" si="3"/>
        <v>1</v>
      </c>
      <c r="H119" s="99" t="s">
        <v>1489</v>
      </c>
      <c r="N119" s="93" t="s">
        <v>1528</v>
      </c>
      <c r="O119" s="3">
        <f>VLOOKUP(C119,Event!$A$2:$C$14,2,FALSE)</f>
        <v>2748</v>
      </c>
      <c r="P119" s="3">
        <v>537</v>
      </c>
      <c r="Q119" s="3" t="str">
        <f t="shared" si="4"/>
        <v>update kpi_person set location_id=537 where id=11530;</v>
      </c>
      <c r="S119" s="3" t="str">
        <f>VLOOKUP(C119,Event!$A$2:$C$14,3,FALSE)</f>
        <v>3/18/2021</v>
      </c>
      <c r="T119" s="111" t="str">
        <f t="shared" si="5"/>
        <v>insert into kpi_person (id,create_date, user_id, location_id, name, sex, agency) values (11530,to_date('3/18/2021','MM/DD/YYYY'),633,2748,'Nguyễn Xuân Phú',1,'Bình Sơn');</v>
      </c>
    </row>
    <row r="120" spans="2:20" ht="26.25" customHeight="1" x14ac:dyDescent="0.25">
      <c r="B120" s="90">
        <v>11531</v>
      </c>
      <c r="C120" s="3">
        <v>504</v>
      </c>
      <c r="D120" s="91" t="s">
        <v>1490</v>
      </c>
      <c r="E120" s="90"/>
      <c r="F120" s="90" t="s">
        <v>1222</v>
      </c>
      <c r="G120" s="90">
        <f t="shared" si="3"/>
        <v>0</v>
      </c>
      <c r="H120" s="99" t="s">
        <v>1491</v>
      </c>
      <c r="N120" s="93" t="s">
        <v>1529</v>
      </c>
      <c r="O120" s="3">
        <f>VLOOKUP(C120,Event!$A$2:$C$14,2,FALSE)</f>
        <v>2748</v>
      </c>
      <c r="P120" s="3">
        <v>537</v>
      </c>
      <c r="Q120" s="3" t="str">
        <f t="shared" si="4"/>
        <v>update kpi_person set location_id=537 where id=11531;</v>
      </c>
      <c r="S120" s="3" t="str">
        <f>VLOOKUP(C120,Event!$A$2:$C$14,3,FALSE)</f>
        <v>3/18/2021</v>
      </c>
      <c r="T120" s="111" t="str">
        <f t="shared" si="5"/>
        <v>insert into kpi_person (id,create_date, user_id, location_id, name, sex, agency) values (11531,to_date('3/18/2021','MM/DD/YYYY'),633,2748,'Phạm Lê Bảo Giang',0,'Lộc An');</v>
      </c>
    </row>
    <row r="121" spans="2:20" ht="26.25" customHeight="1" x14ac:dyDescent="0.25">
      <c r="B121" s="90">
        <v>11532</v>
      </c>
      <c r="C121" s="3">
        <v>504</v>
      </c>
      <c r="D121" s="91" t="s">
        <v>1492</v>
      </c>
      <c r="E121" s="90"/>
      <c r="F121" s="90" t="s">
        <v>1222</v>
      </c>
      <c r="G121" s="90">
        <f t="shared" si="3"/>
        <v>0</v>
      </c>
      <c r="H121" s="99" t="s">
        <v>1493</v>
      </c>
      <c r="N121" s="93" t="s">
        <v>1530</v>
      </c>
      <c r="O121" s="3">
        <f>VLOOKUP(C121,Event!$A$2:$C$14,2,FALSE)</f>
        <v>2748</v>
      </c>
      <c r="P121" s="3">
        <v>537</v>
      </c>
      <c r="Q121" s="3" t="str">
        <f t="shared" si="4"/>
        <v>update kpi_person set location_id=537 where id=11532;</v>
      </c>
      <c r="S121" s="3" t="str">
        <f>VLOOKUP(C121,Event!$A$2:$C$14,3,FALSE)</f>
        <v>3/18/2021</v>
      </c>
      <c r="T121" s="111" t="str">
        <f t="shared" si="5"/>
        <v>insert into kpi_person (id,create_date, user_id, location_id, name, sex, agency) values (11532,to_date('3/18/2021','MM/DD/YYYY'),633,2748,'Triệu Thị Phận',0,'Bình An');</v>
      </c>
    </row>
    <row r="122" spans="2:20" ht="26.25" customHeight="1" x14ac:dyDescent="0.25">
      <c r="B122" s="90">
        <v>11533</v>
      </c>
      <c r="C122" s="3">
        <v>504</v>
      </c>
      <c r="D122" s="91" t="s">
        <v>1494</v>
      </c>
      <c r="E122" s="90"/>
      <c r="F122" s="90" t="s">
        <v>1222</v>
      </c>
      <c r="G122" s="90">
        <f t="shared" si="3"/>
        <v>0</v>
      </c>
      <c r="H122" s="99" t="s">
        <v>1495</v>
      </c>
      <c r="N122" s="93" t="s">
        <v>1531</v>
      </c>
      <c r="O122" s="3">
        <f>VLOOKUP(C122,Event!$A$2:$C$14,2,FALSE)</f>
        <v>2748</v>
      </c>
      <c r="P122" s="3">
        <v>537</v>
      </c>
      <c r="Q122" s="3" t="str">
        <f t="shared" si="4"/>
        <v>update kpi_person set location_id=537 where id=11533;</v>
      </c>
      <c r="S122" s="3" t="str">
        <f>VLOOKUP(C122,Event!$A$2:$C$14,3,FALSE)</f>
        <v>3/18/2021</v>
      </c>
      <c r="T122" s="111" t="str">
        <f t="shared" si="5"/>
        <v>insert into kpi_person (id,create_date, user_id, location_id, name, sex, agency) values (11533,to_date('3/18/2021','MM/DD/YYYY'),633,2748,'Lộ Thị Hải Yến',0,'Tân Hiệp');</v>
      </c>
    </row>
    <row r="123" spans="2:20" ht="26.25" customHeight="1" x14ac:dyDescent="0.25">
      <c r="B123" s="90">
        <v>11534</v>
      </c>
      <c r="C123" s="3">
        <v>504</v>
      </c>
      <c r="D123" s="91" t="s">
        <v>1496</v>
      </c>
      <c r="E123" s="90"/>
      <c r="F123" s="90" t="s">
        <v>1222</v>
      </c>
      <c r="G123" s="90">
        <f t="shared" si="3"/>
        <v>0</v>
      </c>
      <c r="H123" s="99" t="s">
        <v>1497</v>
      </c>
      <c r="N123" s="93" t="s">
        <v>1532</v>
      </c>
      <c r="O123" s="3">
        <f>VLOOKUP(C123,Event!$A$2:$C$14,2,FALSE)</f>
        <v>2748</v>
      </c>
      <c r="P123" s="3">
        <v>537</v>
      </c>
      <c r="Q123" s="3" t="str">
        <f t="shared" si="4"/>
        <v>update kpi_person set location_id=537 where id=11534;</v>
      </c>
      <c r="S123" s="3" t="str">
        <f>VLOOKUP(C123,Event!$A$2:$C$14,3,FALSE)</f>
        <v>3/18/2021</v>
      </c>
      <c r="T123" s="111" t="str">
        <f t="shared" si="5"/>
        <v>insert into kpi_person (id,create_date, user_id, location_id, name, sex, agency) values (11534,to_date('3/18/2021','MM/DD/YYYY'),633,2748,'Hoàng Thị Thương',0,'Long Phước');</v>
      </c>
    </row>
    <row r="124" spans="2:20" ht="26.25" customHeight="1" x14ac:dyDescent="0.25">
      <c r="B124" s="90">
        <v>11535</v>
      </c>
      <c r="C124" s="3">
        <v>504</v>
      </c>
      <c r="D124" s="91" t="s">
        <v>1498</v>
      </c>
      <c r="E124" s="90"/>
      <c r="F124" s="90" t="s">
        <v>1222</v>
      </c>
      <c r="G124" s="90">
        <f t="shared" si="3"/>
        <v>0</v>
      </c>
      <c r="H124" s="99" t="s">
        <v>1497</v>
      </c>
      <c r="N124" s="93" t="s">
        <v>1533</v>
      </c>
      <c r="O124" s="3">
        <f>VLOOKUP(C124,Event!$A$2:$C$14,2,FALSE)</f>
        <v>2748</v>
      </c>
      <c r="P124" s="3">
        <v>537</v>
      </c>
      <c r="Q124" s="3" t="str">
        <f t="shared" si="4"/>
        <v>update kpi_person set location_id=537 where id=11535;</v>
      </c>
      <c r="S124" s="3" t="str">
        <f>VLOOKUP(C124,Event!$A$2:$C$14,3,FALSE)</f>
        <v>3/18/2021</v>
      </c>
      <c r="T124" s="111" t="str">
        <f t="shared" si="5"/>
        <v>insert into kpi_person (id,create_date, user_id, location_id, name, sex, agency) values (11535,to_date('3/18/2021','MM/DD/YYYY'),633,2748,'Lê Thị Thu Thảo',0,'Long Phước');</v>
      </c>
    </row>
    <row r="125" spans="2:20" ht="26.25" customHeight="1" x14ac:dyDescent="0.25">
      <c r="B125" s="90">
        <v>11536</v>
      </c>
      <c r="C125" s="3">
        <v>504</v>
      </c>
      <c r="D125" s="91" t="s">
        <v>1499</v>
      </c>
      <c r="E125" s="90"/>
      <c r="F125" s="90" t="s">
        <v>1222</v>
      </c>
      <c r="G125" s="90">
        <f t="shared" si="3"/>
        <v>0</v>
      </c>
      <c r="H125" s="99" t="s">
        <v>1500</v>
      </c>
      <c r="N125" s="93" t="s">
        <v>1534</v>
      </c>
      <c r="O125" s="3">
        <f>VLOOKUP(C125,Event!$A$2:$C$14,2,FALSE)</f>
        <v>2748</v>
      </c>
      <c r="P125" s="3">
        <v>537</v>
      </c>
      <c r="Q125" s="3" t="str">
        <f t="shared" si="4"/>
        <v>update kpi_person set location_id=537 where id=11536;</v>
      </c>
      <c r="S125" s="3" t="str">
        <f>VLOOKUP(C125,Event!$A$2:$C$14,3,FALSE)</f>
        <v>3/18/2021</v>
      </c>
      <c r="T125" s="111" t="str">
        <f t="shared" si="5"/>
        <v>insert into kpi_person (id,create_date, user_id, location_id, name, sex, agency) values (11536,to_date('3/18/2021','MM/DD/YYYY'),633,2748,'Nguyễn Thị Xuân Tuyết',0,'Bàu Cạn');</v>
      </c>
    </row>
    <row r="126" spans="2:20" ht="26.25" customHeight="1" x14ac:dyDescent="0.25">
      <c r="B126" s="90">
        <v>11537</v>
      </c>
      <c r="C126" s="3">
        <v>504</v>
      </c>
      <c r="D126" s="91" t="s">
        <v>1501</v>
      </c>
      <c r="E126" s="90"/>
      <c r="F126" s="90" t="s">
        <v>1222</v>
      </c>
      <c r="G126" s="90">
        <f t="shared" si="3"/>
        <v>0</v>
      </c>
      <c r="H126" s="99" t="s">
        <v>1502</v>
      </c>
      <c r="N126" s="93" t="s">
        <v>1535</v>
      </c>
      <c r="O126" s="3">
        <f>VLOOKUP(C126,Event!$A$2:$C$14,2,FALSE)</f>
        <v>2748</v>
      </c>
      <c r="P126" s="3">
        <v>537</v>
      </c>
      <c r="Q126" s="3" t="str">
        <f t="shared" si="4"/>
        <v>update kpi_person set location_id=537 where id=11537;</v>
      </c>
      <c r="S126" s="3" t="str">
        <f>VLOOKUP(C126,Event!$A$2:$C$14,3,FALSE)</f>
        <v>3/18/2021</v>
      </c>
      <c r="T126" s="111" t="str">
        <f t="shared" si="5"/>
        <v>insert into kpi_person (id,create_date, user_id, location_id, name, sex, agency) values (11537,to_date('3/18/2021','MM/DD/YYYY'),633,2748,'Võ Thị Phượng',0,'An Phước ');</v>
      </c>
    </row>
    <row r="127" spans="2:20" ht="26.25" customHeight="1" x14ac:dyDescent="0.25">
      <c r="B127" s="90">
        <v>11538</v>
      </c>
      <c r="C127" s="3">
        <v>504</v>
      </c>
      <c r="D127" s="91" t="s">
        <v>1503</v>
      </c>
      <c r="E127" s="90"/>
      <c r="F127" s="90" t="s">
        <v>1222</v>
      </c>
      <c r="G127" s="90">
        <f t="shared" si="3"/>
        <v>0</v>
      </c>
      <c r="H127" s="99" t="s">
        <v>1504</v>
      </c>
      <c r="N127" s="93" t="s">
        <v>1536</v>
      </c>
      <c r="O127" s="3">
        <f>VLOOKUP(C127,Event!$A$2:$C$14,2,FALSE)</f>
        <v>2748</v>
      </c>
      <c r="P127" s="3">
        <v>537</v>
      </c>
      <c r="Q127" s="3" t="str">
        <f t="shared" si="4"/>
        <v>update kpi_person set location_id=537 where id=11538;</v>
      </c>
      <c r="S127" s="3" t="str">
        <f>VLOOKUP(C127,Event!$A$2:$C$14,3,FALSE)</f>
        <v>3/18/2021</v>
      </c>
      <c r="T127" s="111" t="str">
        <f t="shared" si="5"/>
        <v>insert into kpi_person (id,create_date, user_id, location_id, name, sex, agency) values (11538,to_date('3/18/2021','MM/DD/YYYY'),633,2748,'Lã Thị Lệ Thu',0,'Phước Thái');</v>
      </c>
    </row>
    <row r="128" spans="2:20" ht="26.25" customHeight="1" x14ac:dyDescent="0.25">
      <c r="B128" s="90">
        <v>11539</v>
      </c>
      <c r="C128" s="3">
        <v>504</v>
      </c>
      <c r="D128" s="91" t="s">
        <v>1505</v>
      </c>
      <c r="E128" s="90" t="s">
        <v>1223</v>
      </c>
      <c r="F128" s="90"/>
      <c r="G128" s="90">
        <f t="shared" si="3"/>
        <v>1</v>
      </c>
      <c r="H128" s="99" t="s">
        <v>1504</v>
      </c>
      <c r="N128" s="93" t="s">
        <v>1537</v>
      </c>
      <c r="O128" s="3">
        <f>VLOOKUP(C128,Event!$A$2:$C$14,2,FALSE)</f>
        <v>2748</v>
      </c>
      <c r="P128" s="3">
        <v>537</v>
      </c>
      <c r="Q128" s="3" t="str">
        <f t="shared" si="4"/>
        <v>update kpi_person set location_id=537 where id=11539;</v>
      </c>
      <c r="S128" s="3" t="str">
        <f>VLOOKUP(C128,Event!$A$2:$C$14,3,FALSE)</f>
        <v>3/18/2021</v>
      </c>
      <c r="T128" s="111" t="str">
        <f t="shared" si="5"/>
        <v>insert into kpi_person (id,create_date, user_id, location_id, name, sex, agency) values (11539,to_date('3/18/2021','MM/DD/YYYY'),633,2748,'Huỳnh Văn Hường',1,'Phước Thái');</v>
      </c>
    </row>
    <row r="129" spans="2:20" ht="26.25" customHeight="1" x14ac:dyDescent="0.25">
      <c r="B129" s="90">
        <v>11540</v>
      </c>
      <c r="C129" s="3">
        <v>504</v>
      </c>
      <c r="D129" s="91" t="s">
        <v>1506</v>
      </c>
      <c r="E129" s="90"/>
      <c r="F129" s="90" t="s">
        <v>1222</v>
      </c>
      <c r="G129" s="90">
        <f t="shared" si="3"/>
        <v>0</v>
      </c>
      <c r="H129" s="99" t="s">
        <v>1507</v>
      </c>
      <c r="N129" s="93" t="s">
        <v>1538</v>
      </c>
      <c r="O129" s="3">
        <f>VLOOKUP(C129,Event!$A$2:$C$14,2,FALSE)</f>
        <v>2748</v>
      </c>
      <c r="P129" s="3">
        <v>537</v>
      </c>
      <c r="Q129" s="3" t="str">
        <f t="shared" si="4"/>
        <v>update kpi_person set location_id=537 where id=11540;</v>
      </c>
      <c r="S129" s="3" t="str">
        <f>VLOOKUP(C129,Event!$A$2:$C$14,3,FALSE)</f>
        <v>3/18/2021</v>
      </c>
      <c r="T129" s="111" t="str">
        <f t="shared" si="5"/>
        <v>insert into kpi_person (id,create_date, user_id, location_id, name, sex, agency) values (11540,to_date('3/18/2021','MM/DD/YYYY'),633,2748,'Nguyễn Thị Thanh Thảo',0,'Cẩm Đường');</v>
      </c>
    </row>
    <row r="130" spans="2:20" ht="26.25" customHeight="1" x14ac:dyDescent="0.25">
      <c r="B130" s="90">
        <v>11541</v>
      </c>
      <c r="C130" s="3">
        <v>504</v>
      </c>
      <c r="D130" s="91" t="s">
        <v>1508</v>
      </c>
      <c r="E130" s="90"/>
      <c r="F130" s="90" t="s">
        <v>1222</v>
      </c>
      <c r="G130" s="90">
        <f t="shared" si="3"/>
        <v>0</v>
      </c>
      <c r="H130" s="99" t="s">
        <v>1507</v>
      </c>
      <c r="N130" s="93" t="s">
        <v>1539</v>
      </c>
      <c r="O130" s="3">
        <f>VLOOKUP(C130,Event!$A$2:$C$14,2,FALSE)</f>
        <v>2748</v>
      </c>
      <c r="P130" s="3">
        <v>537</v>
      </c>
      <c r="Q130" s="3" t="str">
        <f t="shared" si="4"/>
        <v>update kpi_person set location_id=537 where id=11541;</v>
      </c>
      <c r="S130" s="3" t="str">
        <f>VLOOKUP(C130,Event!$A$2:$C$14,3,FALSE)</f>
        <v>3/18/2021</v>
      </c>
      <c r="T130" s="111" t="str">
        <f t="shared" si="5"/>
        <v>insert into kpi_person (id,create_date, user_id, location_id, name, sex, agency) values (11541,to_date('3/18/2021','MM/DD/YYYY'),633,2748,'Nguyễn Thị Thu Thuỷ',0,'Cẩm Đường');</v>
      </c>
    </row>
    <row r="131" spans="2:20" ht="26.25" customHeight="1" x14ac:dyDescent="0.25">
      <c r="B131" s="90">
        <v>11542</v>
      </c>
      <c r="C131" s="3">
        <v>504</v>
      </c>
      <c r="D131" s="91" t="s">
        <v>1509</v>
      </c>
      <c r="E131" s="90" t="s">
        <v>1223</v>
      </c>
      <c r="F131" s="90"/>
      <c r="G131" s="90">
        <f t="shared" si="3"/>
        <v>1</v>
      </c>
      <c r="H131" s="99" t="s">
        <v>1510</v>
      </c>
      <c r="N131" s="93" t="s">
        <v>1540</v>
      </c>
      <c r="O131" s="3">
        <f>VLOOKUP(C131,Event!$A$2:$C$14,2,FALSE)</f>
        <v>2748</v>
      </c>
      <c r="P131" s="3">
        <v>537</v>
      </c>
      <c r="Q131" s="3" t="str">
        <f t="shared" si="4"/>
        <v>update kpi_person set location_id=537 where id=11542;</v>
      </c>
      <c r="S131" s="3" t="str">
        <f>VLOOKUP(C131,Event!$A$2:$C$14,3,FALSE)</f>
        <v>3/18/2021</v>
      </c>
      <c r="T131" s="111" t="str">
        <f t="shared" si="5"/>
        <v>insert into kpi_person (id,create_date, user_id, location_id, name, sex, agency) values (11542,to_date('3/18/2021','MM/DD/YYYY'),633,2748,'Phạm Văn Hùng ',1,'Long An');</v>
      </c>
    </row>
    <row r="132" spans="2:20" ht="26.25" customHeight="1" x14ac:dyDescent="0.25">
      <c r="B132" s="90">
        <v>11543</v>
      </c>
      <c r="C132" s="3">
        <v>504</v>
      </c>
      <c r="D132" s="91" t="s">
        <v>1511</v>
      </c>
      <c r="E132" s="90"/>
      <c r="F132" s="90" t="s">
        <v>1222</v>
      </c>
      <c r="G132" s="90">
        <f t="shared" ref="G132:G195" si="6">IF(ISBLANK(E132),0,1)</f>
        <v>0</v>
      </c>
      <c r="H132" s="99" t="s">
        <v>1510</v>
      </c>
      <c r="N132" s="93" t="s">
        <v>1541</v>
      </c>
      <c r="O132" s="3">
        <f>VLOOKUP(C132,Event!$A$2:$C$14,2,FALSE)</f>
        <v>2748</v>
      </c>
      <c r="P132" s="3">
        <v>537</v>
      </c>
      <c r="Q132" s="3" t="str">
        <f t="shared" ref="Q132:Q195" si="7">$Q$2&amp;P132&amp;" where id="&amp;B132&amp;";"</f>
        <v>update kpi_person set location_id=537 where id=11543;</v>
      </c>
      <c r="S132" s="3" t="str">
        <f>VLOOKUP(C132,Event!$A$2:$C$14,3,FALSE)</f>
        <v>3/18/2021</v>
      </c>
      <c r="T132" s="111" t="str">
        <f t="shared" ref="T132:T195" si="8">$T$2&amp;" values ("&amp;B132&amp;",to_date('"&amp;S132&amp;"','MM/DD/YYYY'),633,"&amp;O132&amp;",'"&amp;D132&amp;"',"&amp;G132&amp;",'"&amp;H132&amp;"');"</f>
        <v>insert into kpi_person (id,create_date, user_id, location_id, name, sex, agency) values (11543,to_date('3/18/2021','MM/DD/YYYY'),633,2748,'Nguyễn Ngọc Nguyên',0,'Long An');</v>
      </c>
    </row>
    <row r="133" spans="2:20" ht="26.25" customHeight="1" x14ac:dyDescent="0.25">
      <c r="B133" s="90">
        <v>11544</v>
      </c>
      <c r="C133" s="3">
        <v>504</v>
      </c>
      <c r="D133" s="91" t="s">
        <v>1512</v>
      </c>
      <c r="E133" s="90"/>
      <c r="F133" s="90" t="s">
        <v>1222</v>
      </c>
      <c r="G133" s="90">
        <f t="shared" si="6"/>
        <v>0</v>
      </c>
      <c r="H133" s="99" t="s">
        <v>1513</v>
      </c>
      <c r="N133" s="93" t="s">
        <v>1542</v>
      </c>
      <c r="O133" s="3">
        <f>VLOOKUP(C133,Event!$A$2:$C$14,2,FALSE)</f>
        <v>2748</v>
      </c>
      <c r="P133" s="3">
        <v>537</v>
      </c>
      <c r="Q133" s="3" t="str">
        <f t="shared" si="7"/>
        <v>update kpi_person set location_id=537 where id=11544;</v>
      </c>
      <c r="S133" s="3" t="str">
        <f>VLOOKUP(C133,Event!$A$2:$C$14,3,FALSE)</f>
        <v>3/18/2021</v>
      </c>
      <c r="T133" s="111" t="str">
        <f t="shared" si="8"/>
        <v>insert into kpi_person (id,create_date, user_id, location_id, name, sex, agency) values (11544,to_date('3/18/2021','MM/DD/YYYY'),633,2748,'Mai Thị Măng',0,'Thị trấn LT');</v>
      </c>
    </row>
    <row r="134" spans="2:20" ht="26.25" customHeight="1" x14ac:dyDescent="0.25">
      <c r="B134" s="90">
        <v>11545</v>
      </c>
      <c r="C134" s="3">
        <v>504</v>
      </c>
      <c r="D134" s="91" t="s">
        <v>1216</v>
      </c>
      <c r="E134" s="90" t="s">
        <v>1223</v>
      </c>
      <c r="F134" s="90"/>
      <c r="G134" s="90">
        <f t="shared" si="6"/>
        <v>1</v>
      </c>
      <c r="H134" s="99" t="s">
        <v>1502</v>
      </c>
      <c r="N134" s="93" t="s">
        <v>1543</v>
      </c>
      <c r="O134" s="3">
        <f>VLOOKUP(C134,Event!$A$2:$C$14,2,FALSE)</f>
        <v>2748</v>
      </c>
      <c r="P134" s="3">
        <v>537</v>
      </c>
      <c r="Q134" s="3" t="str">
        <f t="shared" si="7"/>
        <v>update kpi_person set location_id=537 where id=11545;</v>
      </c>
      <c r="S134" s="3" t="str">
        <f>VLOOKUP(C134,Event!$A$2:$C$14,3,FALSE)</f>
        <v>3/18/2021</v>
      </c>
      <c r="T134" s="111" t="str">
        <f t="shared" si="8"/>
        <v>insert into kpi_person (id,create_date, user_id, location_id, name, sex, agency) values (11545,to_date('3/18/2021','MM/DD/YYYY'),633,2748,'Nguyễn Văn Hùng',1,'An Phước ');</v>
      </c>
    </row>
    <row r="135" spans="2:20" ht="26.25" customHeight="1" x14ac:dyDescent="0.25">
      <c r="B135" s="90">
        <v>11546</v>
      </c>
      <c r="C135" s="3">
        <v>504</v>
      </c>
      <c r="D135" s="91" t="s">
        <v>1514</v>
      </c>
      <c r="E135" s="90" t="s">
        <v>1223</v>
      </c>
      <c r="F135" s="90"/>
      <c r="G135" s="90">
        <f t="shared" si="6"/>
        <v>1</v>
      </c>
      <c r="H135" s="99" t="s">
        <v>1495</v>
      </c>
      <c r="N135" s="93" t="s">
        <v>1544</v>
      </c>
      <c r="O135" s="3">
        <f>VLOOKUP(C135,Event!$A$2:$C$14,2,FALSE)</f>
        <v>2748</v>
      </c>
      <c r="P135" s="3">
        <v>537</v>
      </c>
      <c r="Q135" s="3" t="str">
        <f t="shared" si="7"/>
        <v>update kpi_person set location_id=537 where id=11546;</v>
      </c>
      <c r="S135" s="3" t="str">
        <f>VLOOKUP(C135,Event!$A$2:$C$14,3,FALSE)</f>
        <v>3/18/2021</v>
      </c>
      <c r="T135" s="111" t="str">
        <f t="shared" si="8"/>
        <v>insert into kpi_person (id,create_date, user_id, location_id, name, sex, agency) values (11546,to_date('3/18/2021','MM/DD/YYYY'),633,2748,'Trần Minh Đăng',1,'Tân Hiệp');</v>
      </c>
    </row>
    <row r="136" spans="2:20" ht="26.25" customHeight="1" x14ac:dyDescent="0.25">
      <c r="B136" s="90">
        <v>11547</v>
      </c>
      <c r="C136" s="3">
        <v>504</v>
      </c>
      <c r="D136" s="91" t="s">
        <v>1515</v>
      </c>
      <c r="E136" s="90" t="s">
        <v>1223</v>
      </c>
      <c r="F136" s="90"/>
      <c r="G136" s="90">
        <f t="shared" si="6"/>
        <v>1</v>
      </c>
      <c r="H136" s="99" t="s">
        <v>1483</v>
      </c>
      <c r="N136" s="93" t="s">
        <v>1545</v>
      </c>
      <c r="O136" s="3">
        <f>VLOOKUP(C136,Event!$A$2:$C$14,2,FALSE)</f>
        <v>2748</v>
      </c>
      <c r="P136" s="3">
        <v>537</v>
      </c>
      <c r="Q136" s="3" t="str">
        <f t="shared" si="7"/>
        <v>update kpi_person set location_id=537 where id=11547;</v>
      </c>
      <c r="S136" s="3" t="str">
        <f>VLOOKUP(C136,Event!$A$2:$C$14,3,FALSE)</f>
        <v>3/18/2021</v>
      </c>
      <c r="T136" s="111" t="str">
        <f t="shared" si="8"/>
        <v>insert into kpi_person (id,create_date, user_id, location_id, name, sex, agency) values (11547,to_date('3/18/2021','MM/DD/YYYY'),633,2748,'Nguyễn Quang Bửu',1,'Phước Bình');</v>
      </c>
    </row>
    <row r="137" spans="2:20" ht="26.25" customHeight="1" x14ac:dyDescent="0.25">
      <c r="B137" s="90">
        <v>11548</v>
      </c>
      <c r="C137" s="3">
        <v>504</v>
      </c>
      <c r="D137" s="91" t="s">
        <v>1516</v>
      </c>
      <c r="E137" s="90" t="s">
        <v>1223</v>
      </c>
      <c r="F137" s="90"/>
      <c r="G137" s="90">
        <f t="shared" si="6"/>
        <v>1</v>
      </c>
      <c r="H137" s="99" t="s">
        <v>1500</v>
      </c>
      <c r="N137" s="93" t="s">
        <v>1546</v>
      </c>
      <c r="O137" s="3">
        <f>VLOOKUP(C137,Event!$A$2:$C$14,2,FALSE)</f>
        <v>2748</v>
      </c>
      <c r="P137" s="3">
        <v>537</v>
      </c>
      <c r="Q137" s="3" t="str">
        <f t="shared" si="7"/>
        <v>update kpi_person set location_id=537 where id=11548;</v>
      </c>
      <c r="S137" s="3" t="str">
        <f>VLOOKUP(C137,Event!$A$2:$C$14,3,FALSE)</f>
        <v>3/18/2021</v>
      </c>
      <c r="T137" s="111" t="str">
        <f t="shared" si="8"/>
        <v>insert into kpi_person (id,create_date, user_id, location_id, name, sex, agency) values (11548,to_date('3/18/2021','MM/DD/YYYY'),633,2748,'Nguyễn Đình Dũng',1,'Bàu Cạn');</v>
      </c>
    </row>
    <row r="138" spans="2:20" ht="26.25" customHeight="1" x14ac:dyDescent="0.25">
      <c r="B138" s="90">
        <v>11549</v>
      </c>
      <c r="C138" s="3">
        <v>504</v>
      </c>
      <c r="D138" s="91" t="s">
        <v>1517</v>
      </c>
      <c r="E138" s="90"/>
      <c r="F138" s="90" t="s">
        <v>1222</v>
      </c>
      <c r="G138" s="90">
        <f t="shared" si="6"/>
        <v>0</v>
      </c>
      <c r="H138" s="99" t="s">
        <v>1487</v>
      </c>
      <c r="N138" s="93" t="s">
        <v>1547</v>
      </c>
      <c r="O138" s="3">
        <f>VLOOKUP(C138,Event!$A$2:$C$14,2,FALSE)</f>
        <v>2748</v>
      </c>
      <c r="P138" s="3">
        <v>537</v>
      </c>
      <c r="Q138" s="3" t="str">
        <f t="shared" si="7"/>
        <v>update kpi_person set location_id=537 where id=11549;</v>
      </c>
      <c r="S138" s="3" t="str">
        <f>VLOOKUP(C138,Event!$A$2:$C$14,3,FALSE)</f>
        <v>3/18/2021</v>
      </c>
      <c r="T138" s="111" t="str">
        <f t="shared" si="8"/>
        <v>insert into kpi_person (id,create_date, user_id, location_id, name, sex, agency) values (11549,to_date('3/18/2021','MM/DD/YYYY'),633,2748,'Võ Thị Liên',0,'Tam An');</v>
      </c>
    </row>
    <row r="139" spans="2:20" ht="26.25" customHeight="1" x14ac:dyDescent="0.25">
      <c r="B139" s="90">
        <v>11550</v>
      </c>
      <c r="C139" s="3">
        <v>504</v>
      </c>
      <c r="D139" s="91" t="s">
        <v>1518</v>
      </c>
      <c r="E139" s="90"/>
      <c r="F139" s="90" t="s">
        <v>1222</v>
      </c>
      <c r="G139" s="90">
        <f t="shared" si="6"/>
        <v>0</v>
      </c>
      <c r="H139" s="99" t="s">
        <v>1491</v>
      </c>
      <c r="N139" s="93" t="s">
        <v>1548</v>
      </c>
      <c r="O139" s="3">
        <f>VLOOKUP(C139,Event!$A$2:$C$14,2,FALSE)</f>
        <v>2748</v>
      </c>
      <c r="P139" s="3">
        <v>537</v>
      </c>
      <c r="Q139" s="3" t="str">
        <f t="shared" si="7"/>
        <v>update kpi_person set location_id=537 where id=11550;</v>
      </c>
      <c r="S139" s="3" t="str">
        <f>VLOOKUP(C139,Event!$A$2:$C$14,3,FALSE)</f>
        <v>3/18/2021</v>
      </c>
      <c r="T139" s="111" t="str">
        <f t="shared" si="8"/>
        <v>insert into kpi_person (id,create_date, user_id, location_id, name, sex, agency) values (11550,to_date('3/18/2021','MM/DD/YYYY'),633,2748,'Bùi Thị Hương',0,'Lộc An');</v>
      </c>
    </row>
    <row r="140" spans="2:20" ht="26.25" customHeight="1" x14ac:dyDescent="0.25">
      <c r="B140" s="90">
        <v>11551</v>
      </c>
      <c r="C140" s="3">
        <v>504</v>
      </c>
      <c r="D140" s="91" t="s">
        <v>1519</v>
      </c>
      <c r="E140" s="90" t="s">
        <v>1223</v>
      </c>
      <c r="F140" s="90"/>
      <c r="G140" s="90">
        <f t="shared" si="6"/>
        <v>1</v>
      </c>
      <c r="H140" s="99" t="s">
        <v>1489</v>
      </c>
      <c r="N140" s="93" t="s">
        <v>1549</v>
      </c>
      <c r="O140" s="3">
        <f>VLOOKUP(C140,Event!$A$2:$C$14,2,FALSE)</f>
        <v>2748</v>
      </c>
      <c r="P140" s="3">
        <v>537</v>
      </c>
      <c r="Q140" s="3" t="str">
        <f t="shared" si="7"/>
        <v>update kpi_person set location_id=537 where id=11551;</v>
      </c>
      <c r="S140" s="3" t="str">
        <f>VLOOKUP(C140,Event!$A$2:$C$14,3,FALSE)</f>
        <v>3/18/2021</v>
      </c>
      <c r="T140" s="111" t="str">
        <f t="shared" si="8"/>
        <v>insert into kpi_person (id,create_date, user_id, location_id, name, sex, agency) values (11551,to_date('3/18/2021','MM/DD/YYYY'),633,2748,'Lê Trọng Tiến',1,'Bình Sơn');</v>
      </c>
    </row>
    <row r="141" spans="2:20" ht="26.25" customHeight="1" x14ac:dyDescent="0.25">
      <c r="B141" s="90">
        <v>11552</v>
      </c>
      <c r="C141" s="3">
        <v>504</v>
      </c>
      <c r="D141" s="91" t="s">
        <v>1520</v>
      </c>
      <c r="E141" s="90" t="s">
        <v>1223</v>
      </c>
      <c r="F141" s="90"/>
      <c r="G141" s="90">
        <f t="shared" si="6"/>
        <v>1</v>
      </c>
      <c r="H141" s="99" t="s">
        <v>1485</v>
      </c>
      <c r="N141" s="93" t="s">
        <v>1550</v>
      </c>
      <c r="O141" s="3">
        <f>VLOOKUP(C141,Event!$A$2:$C$14,2,FALSE)</f>
        <v>2748</v>
      </c>
      <c r="P141" s="3">
        <v>537</v>
      </c>
      <c r="Q141" s="3" t="str">
        <f t="shared" si="7"/>
        <v>update kpi_person set location_id=537 where id=11552;</v>
      </c>
      <c r="S141" s="3" t="str">
        <f>VLOOKUP(C141,Event!$A$2:$C$14,3,FALSE)</f>
        <v>3/18/2021</v>
      </c>
      <c r="T141" s="111" t="str">
        <f t="shared" si="8"/>
        <v>insert into kpi_person (id,create_date, user_id, location_id, name, sex, agency) values (11552,to_date('3/18/2021','MM/DD/YYYY'),633,2748,'Nguyễn Văn Dũng',1,'Long Đức ');</v>
      </c>
    </row>
    <row r="142" spans="2:20" ht="26.25" customHeight="1" x14ac:dyDescent="0.25">
      <c r="B142" s="90">
        <v>11553</v>
      </c>
      <c r="C142" s="3">
        <v>504</v>
      </c>
      <c r="D142" s="91" t="s">
        <v>1521</v>
      </c>
      <c r="E142" s="90" t="s">
        <v>1223</v>
      </c>
      <c r="F142" s="90"/>
      <c r="G142" s="90">
        <f t="shared" si="6"/>
        <v>1</v>
      </c>
      <c r="H142" s="99" t="s">
        <v>1493</v>
      </c>
      <c r="N142" s="93" t="s">
        <v>1551</v>
      </c>
      <c r="O142" s="3">
        <f>VLOOKUP(C142,Event!$A$2:$C$14,2,FALSE)</f>
        <v>2748</v>
      </c>
      <c r="P142" s="3">
        <v>537</v>
      </c>
      <c r="Q142" s="3" t="str">
        <f t="shared" si="7"/>
        <v>update kpi_person set location_id=537 where id=11553;</v>
      </c>
      <c r="S142" s="3" t="str">
        <f>VLOOKUP(C142,Event!$A$2:$C$14,3,FALSE)</f>
        <v>3/18/2021</v>
      </c>
      <c r="T142" s="111" t="str">
        <f t="shared" si="8"/>
        <v>insert into kpi_person (id,create_date, user_id, location_id, name, sex, agency) values (11553,to_date('3/18/2021','MM/DD/YYYY'),633,2748,'Lê Đức Cương',1,'Bình An');</v>
      </c>
    </row>
    <row r="143" spans="2:20" ht="26.25" customHeight="1" x14ac:dyDescent="0.25">
      <c r="B143" s="90">
        <v>11554</v>
      </c>
      <c r="C143" s="3">
        <v>504</v>
      </c>
      <c r="D143" s="91" t="s">
        <v>1522</v>
      </c>
      <c r="E143" s="90" t="s">
        <v>1223</v>
      </c>
      <c r="F143" s="90"/>
      <c r="G143" s="90">
        <f t="shared" si="6"/>
        <v>1</v>
      </c>
      <c r="H143" s="99" t="s">
        <v>1523</v>
      </c>
      <c r="N143" s="93" t="s">
        <v>1552</v>
      </c>
      <c r="O143" s="3">
        <f>VLOOKUP(C143,Event!$A$2:$C$14,2,FALSE)</f>
        <v>2748</v>
      </c>
      <c r="P143" s="3">
        <v>537</v>
      </c>
      <c r="Q143" s="3" t="str">
        <f t="shared" si="7"/>
        <v>update kpi_person set location_id=537 where id=11554;</v>
      </c>
      <c r="S143" s="3" t="str">
        <f>VLOOKUP(C143,Event!$A$2:$C$14,3,FALSE)</f>
        <v>3/18/2021</v>
      </c>
      <c r="T143" s="111" t="str">
        <f t="shared" si="8"/>
        <v>insert into kpi_person (id,create_date, user_id, location_id, name, sex, agency) values (11554,to_date('3/18/2021','MM/DD/YYYY'),633,2748,'Đỗ Thái Bình',1,'Thị Trấn LT');</v>
      </c>
    </row>
    <row r="144" spans="2:20" ht="26.25" customHeight="1" x14ac:dyDescent="0.25">
      <c r="B144" s="90">
        <v>11555</v>
      </c>
      <c r="C144" s="3">
        <v>504</v>
      </c>
      <c r="D144" s="91" t="s">
        <v>1524</v>
      </c>
      <c r="E144" s="90"/>
      <c r="F144" s="90" t="s">
        <v>1222</v>
      </c>
      <c r="G144" s="90">
        <f t="shared" si="6"/>
        <v>0</v>
      </c>
      <c r="H144" s="99" t="s">
        <v>1408</v>
      </c>
      <c r="N144" s="93" t="s">
        <v>1553</v>
      </c>
      <c r="O144" s="3">
        <f>VLOOKUP(C144,Event!$A$2:$C$14,2,FALSE)</f>
        <v>2748</v>
      </c>
      <c r="P144" s="3">
        <v>537</v>
      </c>
      <c r="Q144" s="3" t="str">
        <f t="shared" si="7"/>
        <v>update kpi_person set location_id=537 where id=11555;</v>
      </c>
      <c r="S144" s="3" t="str">
        <f>VLOOKUP(C144,Event!$A$2:$C$14,3,FALSE)</f>
        <v>3/18/2021</v>
      </c>
      <c r="T144" s="111" t="str">
        <f t="shared" si="8"/>
        <v>insert into kpi_person (id,create_date, user_id, location_id, name, sex, agency) values (11555,to_date('3/18/2021','MM/DD/YYYY'),633,2748,'Phi Thị Hương',0,'Trung Tâm y tế');</v>
      </c>
    </row>
    <row r="145" spans="2:20" ht="26.25" customHeight="1" x14ac:dyDescent="0.25">
      <c r="B145" s="90">
        <v>11556</v>
      </c>
      <c r="C145" s="3">
        <v>505</v>
      </c>
      <c r="D145" s="91" t="s">
        <v>1554</v>
      </c>
      <c r="E145" s="90" t="s">
        <v>1223</v>
      </c>
      <c r="F145" s="90"/>
      <c r="G145" s="90">
        <f t="shared" si="6"/>
        <v>1</v>
      </c>
      <c r="H145" s="99" t="s">
        <v>1555</v>
      </c>
      <c r="N145" s="93" t="s">
        <v>1592</v>
      </c>
      <c r="O145" s="3">
        <f>VLOOKUP(C145,Event!$A$2:$C$14,2,FALSE)</f>
        <v>2748</v>
      </c>
      <c r="P145" s="3">
        <v>537</v>
      </c>
      <c r="Q145" s="3" t="str">
        <f t="shared" si="7"/>
        <v>update kpi_person set location_id=537 where id=11556;</v>
      </c>
      <c r="S145" s="3" t="str">
        <f>VLOOKUP(C145,Event!$A$2:$C$14,3,FALSE)</f>
        <v>3/19/2021</v>
      </c>
      <c r="T145" s="111" t="str">
        <f t="shared" si="8"/>
        <v>insert into kpi_person (id,create_date, user_id, location_id, name, sex, agency) values (11556,to_date('3/19/2021','MM/DD/YYYY'),633,2748,'Nguyễn Kim Hùng',1,'Hiệp Phước');</v>
      </c>
    </row>
    <row r="146" spans="2:20" ht="26.25" customHeight="1" x14ac:dyDescent="0.25">
      <c r="B146" s="90">
        <v>11557</v>
      </c>
      <c r="C146" s="3">
        <v>505</v>
      </c>
      <c r="D146" s="91" t="s">
        <v>1556</v>
      </c>
      <c r="E146" s="90"/>
      <c r="F146" s="90" t="s">
        <v>1222</v>
      </c>
      <c r="G146" s="90">
        <f t="shared" si="6"/>
        <v>0</v>
      </c>
      <c r="H146" s="99" t="s">
        <v>1557</v>
      </c>
      <c r="N146" s="93" t="s">
        <v>1593</v>
      </c>
      <c r="O146" s="3">
        <f>VLOOKUP(C146,Event!$A$2:$C$14,2,FALSE)</f>
        <v>2748</v>
      </c>
      <c r="P146" s="3">
        <v>537</v>
      </c>
      <c r="Q146" s="3" t="str">
        <f t="shared" si="7"/>
        <v>update kpi_person set location_id=537 where id=11557;</v>
      </c>
      <c r="S146" s="3" t="str">
        <f>VLOOKUP(C146,Event!$A$2:$C$14,3,FALSE)</f>
        <v>3/19/2021</v>
      </c>
      <c r="T146" s="111" t="str">
        <f t="shared" si="8"/>
        <v>insert into kpi_person (id,create_date, user_id, location_id, name, sex, agency) values (11557,to_date('3/19/2021','MM/DD/YYYY'),633,2748,'Trương Thị Thanh Thủy',0,'Phú Hữu');</v>
      </c>
    </row>
    <row r="147" spans="2:20" ht="26.25" customHeight="1" x14ac:dyDescent="0.25">
      <c r="B147" s="90">
        <v>11558</v>
      </c>
      <c r="C147" s="3">
        <v>505</v>
      </c>
      <c r="D147" s="91" t="s">
        <v>1558</v>
      </c>
      <c r="E147" s="90"/>
      <c r="F147" s="90" t="s">
        <v>1222</v>
      </c>
      <c r="G147" s="90">
        <f t="shared" si="6"/>
        <v>0</v>
      </c>
      <c r="H147" s="99" t="s">
        <v>1557</v>
      </c>
      <c r="N147" s="93" t="s">
        <v>1594</v>
      </c>
      <c r="O147" s="3">
        <f>VLOOKUP(C147,Event!$A$2:$C$14,2,FALSE)</f>
        <v>2748</v>
      </c>
      <c r="P147" s="3">
        <v>537</v>
      </c>
      <c r="Q147" s="3" t="str">
        <f t="shared" si="7"/>
        <v>update kpi_person set location_id=537 where id=11558;</v>
      </c>
      <c r="S147" s="3" t="str">
        <f>VLOOKUP(C147,Event!$A$2:$C$14,3,FALSE)</f>
        <v>3/19/2021</v>
      </c>
      <c r="T147" s="111" t="str">
        <f t="shared" si="8"/>
        <v>insert into kpi_person (id,create_date, user_id, location_id, name, sex, agency) values (11558,to_date('3/19/2021','MM/DD/YYYY'),633,2748,'Trần Thị Hiền',0,'Phú Hữu');</v>
      </c>
    </row>
    <row r="148" spans="2:20" ht="26.25" customHeight="1" x14ac:dyDescent="0.25">
      <c r="B148" s="90">
        <v>11559</v>
      </c>
      <c r="C148" s="3">
        <v>505</v>
      </c>
      <c r="D148" s="91" t="s">
        <v>1282</v>
      </c>
      <c r="E148" s="90"/>
      <c r="F148" s="90" t="s">
        <v>1222</v>
      </c>
      <c r="G148" s="90">
        <f t="shared" si="6"/>
        <v>0</v>
      </c>
      <c r="H148" s="99" t="s">
        <v>1559</v>
      </c>
      <c r="N148" s="93" t="s">
        <v>1595</v>
      </c>
      <c r="O148" s="3">
        <f>VLOOKUP(C148,Event!$A$2:$C$14,2,FALSE)</f>
        <v>2748</v>
      </c>
      <c r="P148" s="3">
        <v>537</v>
      </c>
      <c r="Q148" s="3" t="str">
        <f t="shared" si="7"/>
        <v>update kpi_person set location_id=537 where id=11559;</v>
      </c>
      <c r="S148" s="3" t="str">
        <f>VLOOKUP(C148,Event!$A$2:$C$14,3,FALSE)</f>
        <v>3/19/2021</v>
      </c>
      <c r="T148" s="111" t="str">
        <f t="shared" si="8"/>
        <v>insert into kpi_person (id,create_date, user_id, location_id, name, sex, agency) values (11559,to_date('3/19/2021','MM/DD/YYYY'),633,2748,'Vũ Thị Thủy ',0,'Phước An');</v>
      </c>
    </row>
    <row r="149" spans="2:20" ht="26.25" customHeight="1" x14ac:dyDescent="0.25">
      <c r="B149" s="90">
        <v>11560</v>
      </c>
      <c r="C149" s="3">
        <v>505</v>
      </c>
      <c r="D149" s="91" t="s">
        <v>1560</v>
      </c>
      <c r="E149" s="90"/>
      <c r="F149" s="90" t="s">
        <v>1222</v>
      </c>
      <c r="G149" s="90">
        <f t="shared" si="6"/>
        <v>0</v>
      </c>
      <c r="H149" s="99" t="s">
        <v>1561</v>
      </c>
      <c r="N149" s="93" t="s">
        <v>1596</v>
      </c>
      <c r="O149" s="3">
        <f>VLOOKUP(C149,Event!$A$2:$C$14,2,FALSE)</f>
        <v>2748</v>
      </c>
      <c r="P149" s="3">
        <v>537</v>
      </c>
      <c r="Q149" s="3" t="str">
        <f t="shared" si="7"/>
        <v>update kpi_person set location_id=537 where id=11560;</v>
      </c>
      <c r="S149" s="3" t="str">
        <f>VLOOKUP(C149,Event!$A$2:$C$14,3,FALSE)</f>
        <v>3/19/2021</v>
      </c>
      <c r="T149" s="111" t="str">
        <f t="shared" si="8"/>
        <v>insert into kpi_person (id,create_date, user_id, location_id, name, sex, agency) values (11560,to_date('3/19/2021','MM/DD/YYYY'),633,2748,'Nguyễn Thị Thu Nga',0,'Phú Đông');</v>
      </c>
    </row>
    <row r="150" spans="2:20" ht="26.25" customHeight="1" x14ac:dyDescent="0.25">
      <c r="B150" s="90">
        <v>11561</v>
      </c>
      <c r="C150" s="3">
        <v>505</v>
      </c>
      <c r="D150" s="91" t="s">
        <v>1562</v>
      </c>
      <c r="E150" s="90"/>
      <c r="F150" s="90" t="s">
        <v>1222</v>
      </c>
      <c r="G150" s="90">
        <f t="shared" si="6"/>
        <v>0</v>
      </c>
      <c r="H150" s="99" t="s">
        <v>1563</v>
      </c>
      <c r="N150" s="93" t="s">
        <v>1597</v>
      </c>
      <c r="O150" s="3">
        <f>VLOOKUP(C150,Event!$A$2:$C$14,2,FALSE)</f>
        <v>2748</v>
      </c>
      <c r="P150" s="3">
        <v>537</v>
      </c>
      <c r="Q150" s="3" t="str">
        <f t="shared" si="7"/>
        <v>update kpi_person set location_id=537 where id=11561;</v>
      </c>
      <c r="S150" s="3" t="str">
        <f>VLOOKUP(C150,Event!$A$2:$C$14,3,FALSE)</f>
        <v>3/19/2021</v>
      </c>
      <c r="T150" s="111" t="str">
        <f t="shared" si="8"/>
        <v>insert into kpi_person (id,create_date, user_id, location_id, name, sex, agency) values (11561,to_date('3/19/2021','MM/DD/YYYY'),633,2748,'Lương Thị Hồng Cẩm',0,'Đại Phước ');</v>
      </c>
    </row>
    <row r="151" spans="2:20" ht="26.25" customHeight="1" x14ac:dyDescent="0.25">
      <c r="B151" s="90">
        <v>11562</v>
      </c>
      <c r="C151" s="3">
        <v>505</v>
      </c>
      <c r="D151" s="91" t="s">
        <v>1564</v>
      </c>
      <c r="E151" s="90" t="s">
        <v>1223</v>
      </c>
      <c r="F151" s="90"/>
      <c r="G151" s="90">
        <f t="shared" si="6"/>
        <v>1</v>
      </c>
      <c r="H151" s="99" t="s">
        <v>1563</v>
      </c>
      <c r="N151" s="93" t="s">
        <v>1598</v>
      </c>
      <c r="O151" s="3">
        <f>VLOOKUP(C151,Event!$A$2:$C$14,2,FALSE)</f>
        <v>2748</v>
      </c>
      <c r="P151" s="3">
        <v>537</v>
      </c>
      <c r="Q151" s="3" t="str">
        <f t="shared" si="7"/>
        <v>update kpi_person set location_id=537 where id=11562;</v>
      </c>
      <c r="S151" s="3" t="str">
        <f>VLOOKUP(C151,Event!$A$2:$C$14,3,FALSE)</f>
        <v>3/19/2021</v>
      </c>
      <c r="T151" s="111" t="str">
        <f t="shared" si="8"/>
        <v>insert into kpi_person (id,create_date, user_id, location_id, name, sex, agency) values (11562,to_date('3/19/2021','MM/DD/YYYY'),633,2748,'Trương Văn Đức',1,'Đại Phước ');</v>
      </c>
    </row>
    <row r="152" spans="2:20" ht="26.25" customHeight="1" x14ac:dyDescent="0.25">
      <c r="B152" s="90">
        <v>11563</v>
      </c>
      <c r="C152" s="3">
        <v>505</v>
      </c>
      <c r="D152" s="91" t="s">
        <v>1565</v>
      </c>
      <c r="E152" s="90" t="s">
        <v>1223</v>
      </c>
      <c r="F152" s="90"/>
      <c r="G152" s="90">
        <f t="shared" si="6"/>
        <v>1</v>
      </c>
      <c r="H152" s="99" t="s">
        <v>1566</v>
      </c>
      <c r="N152" s="93" t="s">
        <v>1599</v>
      </c>
      <c r="O152" s="3">
        <f>VLOOKUP(C152,Event!$A$2:$C$14,2,FALSE)</f>
        <v>2748</v>
      </c>
      <c r="P152" s="3">
        <v>537</v>
      </c>
      <c r="Q152" s="3" t="str">
        <f t="shared" si="7"/>
        <v>update kpi_person set location_id=537 where id=11563;</v>
      </c>
      <c r="S152" s="3" t="str">
        <f>VLOOKUP(C152,Event!$A$2:$C$14,3,FALSE)</f>
        <v>3/19/2021</v>
      </c>
      <c r="T152" s="111" t="str">
        <f t="shared" si="8"/>
        <v>insert into kpi_person (id,create_date, user_id, location_id, name, sex, agency) values (11563,to_date('3/19/2021','MM/DD/YYYY'),633,2748,'Nguyễn Hoàn Mỹ',1,'Phú Thanh');</v>
      </c>
    </row>
    <row r="153" spans="2:20" ht="26.25" customHeight="1" x14ac:dyDescent="0.25">
      <c r="B153" s="90">
        <v>11564</v>
      </c>
      <c r="C153" s="3">
        <v>505</v>
      </c>
      <c r="D153" s="91" t="s">
        <v>1567</v>
      </c>
      <c r="E153" s="90"/>
      <c r="F153" s="90" t="s">
        <v>1222</v>
      </c>
      <c r="G153" s="90">
        <f t="shared" si="6"/>
        <v>0</v>
      </c>
      <c r="H153" s="99" t="s">
        <v>1568</v>
      </c>
      <c r="N153" s="93" t="s">
        <v>1600</v>
      </c>
      <c r="O153" s="3">
        <f>VLOOKUP(C153,Event!$A$2:$C$14,2,FALSE)</f>
        <v>2748</v>
      </c>
      <c r="P153" s="3">
        <v>537</v>
      </c>
      <c r="Q153" s="3" t="str">
        <f t="shared" si="7"/>
        <v>update kpi_person set location_id=537 where id=11564;</v>
      </c>
      <c r="S153" s="3" t="str">
        <f>VLOOKUP(C153,Event!$A$2:$C$14,3,FALSE)</f>
        <v>3/19/2021</v>
      </c>
      <c r="T153" s="111" t="str">
        <f t="shared" si="8"/>
        <v>insert into kpi_person (id,create_date, user_id, location_id, name, sex, agency) values (11564,to_date('3/19/2021','MM/DD/YYYY'),633,2748,'Trần Kim Thơ',0,'Long Thọ');</v>
      </c>
    </row>
    <row r="154" spans="2:20" ht="26.25" customHeight="1" x14ac:dyDescent="0.25">
      <c r="B154" s="90">
        <v>11565</v>
      </c>
      <c r="C154" s="3">
        <v>505</v>
      </c>
      <c r="D154" s="91" t="s">
        <v>1569</v>
      </c>
      <c r="E154" s="90"/>
      <c r="F154" s="90" t="s">
        <v>1222</v>
      </c>
      <c r="G154" s="90">
        <f t="shared" si="6"/>
        <v>0</v>
      </c>
      <c r="H154" s="99" t="s">
        <v>1559</v>
      </c>
      <c r="N154" s="93" t="s">
        <v>1601</v>
      </c>
      <c r="O154" s="3">
        <f>VLOOKUP(C154,Event!$A$2:$C$14,2,FALSE)</f>
        <v>2748</v>
      </c>
      <c r="P154" s="3">
        <v>537</v>
      </c>
      <c r="Q154" s="3" t="str">
        <f t="shared" si="7"/>
        <v>update kpi_person set location_id=537 where id=11565;</v>
      </c>
      <c r="S154" s="3" t="str">
        <f>VLOOKUP(C154,Event!$A$2:$C$14,3,FALSE)</f>
        <v>3/19/2021</v>
      </c>
      <c r="T154" s="111" t="str">
        <f t="shared" si="8"/>
        <v>insert into kpi_person (id,create_date, user_id, location_id, name, sex, agency) values (11565,to_date('3/19/2021','MM/DD/YYYY'),633,2748,'Huỳnh Thị Kim Ngân',0,'Phước An');</v>
      </c>
    </row>
    <row r="155" spans="2:20" ht="26.25" customHeight="1" x14ac:dyDescent="0.25">
      <c r="B155" s="90">
        <v>11566</v>
      </c>
      <c r="C155" s="3">
        <v>505</v>
      </c>
      <c r="D155" s="91" t="s">
        <v>1570</v>
      </c>
      <c r="E155" s="90" t="s">
        <v>1223</v>
      </c>
      <c r="F155" s="90"/>
      <c r="G155" s="90">
        <f t="shared" si="6"/>
        <v>1</v>
      </c>
      <c r="H155" s="99" t="s">
        <v>1571</v>
      </c>
      <c r="N155" s="93" t="s">
        <v>1602</v>
      </c>
      <c r="O155" s="3">
        <f>VLOOKUP(C155,Event!$A$2:$C$14,2,FALSE)</f>
        <v>2748</v>
      </c>
      <c r="P155" s="3">
        <v>537</v>
      </c>
      <c r="Q155" s="3" t="str">
        <f t="shared" si="7"/>
        <v>update kpi_person set location_id=537 where id=11566;</v>
      </c>
      <c r="S155" s="3" t="str">
        <f>VLOOKUP(C155,Event!$A$2:$C$14,3,FALSE)</f>
        <v>3/19/2021</v>
      </c>
      <c r="T155" s="111" t="str">
        <f t="shared" si="8"/>
        <v>insert into kpi_person (id,create_date, user_id, location_id, name, sex, agency) values (11566,to_date('3/19/2021','MM/DD/YYYY'),633,2748,'Vũ Công Thành',1,'Phú Đông ');</v>
      </c>
    </row>
    <row r="156" spans="2:20" ht="26.25" customHeight="1" x14ac:dyDescent="0.25">
      <c r="B156" s="90">
        <v>11567</v>
      </c>
      <c r="C156" s="3">
        <v>505</v>
      </c>
      <c r="D156" s="91" t="s">
        <v>1572</v>
      </c>
      <c r="E156" s="90" t="s">
        <v>1223</v>
      </c>
      <c r="F156" s="90"/>
      <c r="G156" s="90">
        <f t="shared" si="6"/>
        <v>1</v>
      </c>
      <c r="H156" s="99" t="s">
        <v>1555</v>
      </c>
      <c r="N156" s="93" t="s">
        <v>1603</v>
      </c>
      <c r="O156" s="3">
        <f>VLOOKUP(C156,Event!$A$2:$C$14,2,FALSE)</f>
        <v>2748</v>
      </c>
      <c r="P156" s="3">
        <v>537</v>
      </c>
      <c r="Q156" s="3" t="str">
        <f t="shared" si="7"/>
        <v>update kpi_person set location_id=537 where id=11567;</v>
      </c>
      <c r="S156" s="3" t="str">
        <f>VLOOKUP(C156,Event!$A$2:$C$14,3,FALSE)</f>
        <v>3/19/2021</v>
      </c>
      <c r="T156" s="111" t="str">
        <f t="shared" si="8"/>
        <v>insert into kpi_person (id,create_date, user_id, location_id, name, sex, agency) values (11567,to_date('3/19/2021','MM/DD/YYYY'),633,2748,'Phạm Đức Quá',1,'Hiệp Phước');</v>
      </c>
    </row>
    <row r="157" spans="2:20" ht="26.25" customHeight="1" x14ac:dyDescent="0.25">
      <c r="B157" s="90">
        <v>11568</v>
      </c>
      <c r="C157" s="3">
        <v>505</v>
      </c>
      <c r="D157" s="91" t="s">
        <v>1573</v>
      </c>
      <c r="E157" s="90"/>
      <c r="F157" s="90" t="s">
        <v>1222</v>
      </c>
      <c r="G157" s="90">
        <f t="shared" si="6"/>
        <v>0</v>
      </c>
      <c r="H157" s="99" t="s">
        <v>1574</v>
      </c>
      <c r="N157" s="93" t="s">
        <v>1604</v>
      </c>
      <c r="O157" s="3">
        <f>VLOOKUP(C157,Event!$A$2:$C$14,2,FALSE)</f>
        <v>2748</v>
      </c>
      <c r="P157" s="3">
        <v>537</v>
      </c>
      <c r="Q157" s="3" t="str">
        <f t="shared" si="7"/>
        <v>update kpi_person set location_id=537 where id=11568;</v>
      </c>
      <c r="S157" s="3" t="str">
        <f>VLOOKUP(C157,Event!$A$2:$C$14,3,FALSE)</f>
        <v>3/19/2021</v>
      </c>
      <c r="T157" s="111" t="str">
        <f t="shared" si="8"/>
        <v>insert into kpi_person (id,create_date, user_id, location_id, name, sex, agency) values (11568,to_date('3/19/2021','MM/DD/YYYY'),633,2748,'Đỗ Thị Huyền Nga',0,'Phước Thiền');</v>
      </c>
    </row>
    <row r="158" spans="2:20" ht="26.25" customHeight="1" x14ac:dyDescent="0.25">
      <c r="B158" s="90">
        <v>11569</v>
      </c>
      <c r="C158" s="3">
        <v>505</v>
      </c>
      <c r="D158" s="91" t="s">
        <v>1575</v>
      </c>
      <c r="E158" s="90"/>
      <c r="F158" s="90" t="s">
        <v>1222</v>
      </c>
      <c r="G158" s="90">
        <f t="shared" si="6"/>
        <v>0</v>
      </c>
      <c r="H158" s="99" t="s">
        <v>1566</v>
      </c>
      <c r="N158" s="93" t="s">
        <v>1605</v>
      </c>
      <c r="O158" s="3">
        <f>VLOOKUP(C158,Event!$A$2:$C$14,2,FALSE)</f>
        <v>2748</v>
      </c>
      <c r="P158" s="3">
        <v>537</v>
      </c>
      <c r="Q158" s="3" t="str">
        <f t="shared" si="7"/>
        <v>update kpi_person set location_id=537 where id=11569;</v>
      </c>
      <c r="S158" s="3" t="str">
        <f>VLOOKUP(C158,Event!$A$2:$C$14,3,FALSE)</f>
        <v>3/19/2021</v>
      </c>
      <c r="T158" s="111" t="str">
        <f t="shared" si="8"/>
        <v>insert into kpi_person (id,create_date, user_id, location_id, name, sex, agency) values (11569,to_date('3/19/2021','MM/DD/YYYY'),633,2748,'Nguyễn Thị Thùy Duyên',0,'Phú Thanh');</v>
      </c>
    </row>
    <row r="159" spans="2:20" ht="26.25" customHeight="1" x14ac:dyDescent="0.25">
      <c r="B159" s="90">
        <v>11570</v>
      </c>
      <c r="C159" s="3">
        <v>505</v>
      </c>
      <c r="D159" s="91" t="s">
        <v>1576</v>
      </c>
      <c r="E159" s="90"/>
      <c r="F159" s="90" t="s">
        <v>1222</v>
      </c>
      <c r="G159" s="90">
        <f t="shared" si="6"/>
        <v>0</v>
      </c>
      <c r="H159" s="99" t="s">
        <v>1568</v>
      </c>
      <c r="N159" s="93" t="s">
        <v>1606</v>
      </c>
      <c r="O159" s="3">
        <f>VLOOKUP(C159,Event!$A$2:$C$14,2,FALSE)</f>
        <v>2748</v>
      </c>
      <c r="P159" s="3">
        <v>537</v>
      </c>
      <c r="Q159" s="3" t="str">
        <f t="shared" si="7"/>
        <v>update kpi_person set location_id=537 where id=11570;</v>
      </c>
      <c r="S159" s="3" t="str">
        <f>VLOOKUP(C159,Event!$A$2:$C$14,3,FALSE)</f>
        <v>3/19/2021</v>
      </c>
      <c r="T159" s="111" t="str">
        <f t="shared" si="8"/>
        <v>insert into kpi_person (id,create_date, user_id, location_id, name, sex, agency) values (11570,to_date('3/19/2021','MM/DD/YYYY'),633,2748,'Huỳnh Thị Kiều Trang',0,'Long Thọ');</v>
      </c>
    </row>
    <row r="160" spans="2:20" ht="26.25" customHeight="1" x14ac:dyDescent="0.25">
      <c r="B160" s="90">
        <v>11571</v>
      </c>
      <c r="C160" s="3">
        <v>505</v>
      </c>
      <c r="D160" s="91" t="s">
        <v>1577</v>
      </c>
      <c r="E160" s="90"/>
      <c r="F160" s="90" t="s">
        <v>1222</v>
      </c>
      <c r="G160" s="90">
        <f t="shared" si="6"/>
        <v>0</v>
      </c>
      <c r="H160" s="99" t="s">
        <v>1578</v>
      </c>
      <c r="N160" s="93" t="s">
        <v>1607</v>
      </c>
      <c r="O160" s="3">
        <f>VLOOKUP(C160,Event!$A$2:$C$14,2,FALSE)</f>
        <v>2748</v>
      </c>
      <c r="P160" s="3">
        <v>537</v>
      </c>
      <c r="Q160" s="3" t="str">
        <f t="shared" si="7"/>
        <v>update kpi_person set location_id=537 where id=11571;</v>
      </c>
      <c r="S160" s="3" t="str">
        <f>VLOOKUP(C160,Event!$A$2:$C$14,3,FALSE)</f>
        <v>3/19/2021</v>
      </c>
      <c r="T160" s="111" t="str">
        <f t="shared" si="8"/>
        <v>insert into kpi_person (id,create_date, user_id, location_id, name, sex, agency) values (11571,to_date('3/19/2021','MM/DD/YYYY'),633,2748,'Lê Thị Kim Cương',0,'Phú Hội');</v>
      </c>
    </row>
    <row r="161" spans="2:20" ht="26.25" customHeight="1" x14ac:dyDescent="0.25">
      <c r="B161" s="90">
        <v>11572</v>
      </c>
      <c r="C161" s="3">
        <v>505</v>
      </c>
      <c r="D161" s="91" t="s">
        <v>1579</v>
      </c>
      <c r="E161" s="90"/>
      <c r="F161" s="90" t="s">
        <v>1222</v>
      </c>
      <c r="G161" s="90">
        <f t="shared" si="6"/>
        <v>0</v>
      </c>
      <c r="H161" s="99" t="s">
        <v>1578</v>
      </c>
      <c r="N161" s="93" t="s">
        <v>1608</v>
      </c>
      <c r="O161" s="3">
        <f>VLOOKUP(C161,Event!$A$2:$C$14,2,FALSE)</f>
        <v>2748</v>
      </c>
      <c r="P161" s="3">
        <v>537</v>
      </c>
      <c r="Q161" s="3" t="str">
        <f t="shared" si="7"/>
        <v>update kpi_person set location_id=537 where id=11572;</v>
      </c>
      <c r="S161" s="3" t="str">
        <f>VLOOKUP(C161,Event!$A$2:$C$14,3,FALSE)</f>
        <v>3/19/2021</v>
      </c>
      <c r="T161" s="111" t="str">
        <f t="shared" si="8"/>
        <v>insert into kpi_person (id,create_date, user_id, location_id, name, sex, agency) values (11572,to_date('3/19/2021','MM/DD/YYYY'),633,2748,'Nguyễn Thanh Bình',0,'Phú Hội');</v>
      </c>
    </row>
    <row r="162" spans="2:20" ht="26.25" customHeight="1" x14ac:dyDescent="0.25">
      <c r="B162" s="90">
        <v>11573</v>
      </c>
      <c r="C162" s="3">
        <v>505</v>
      </c>
      <c r="D162" s="91" t="s">
        <v>1580</v>
      </c>
      <c r="E162" s="90"/>
      <c r="F162" s="90" t="s">
        <v>1222</v>
      </c>
      <c r="G162" s="90">
        <f t="shared" si="6"/>
        <v>0</v>
      </c>
      <c r="H162" s="99" t="s">
        <v>1581</v>
      </c>
      <c r="N162" s="93" t="s">
        <v>1609</v>
      </c>
      <c r="O162" s="3">
        <f>VLOOKUP(C162,Event!$A$2:$C$14,2,FALSE)</f>
        <v>2748</v>
      </c>
      <c r="P162" s="3">
        <v>537</v>
      </c>
      <c r="Q162" s="3" t="str">
        <f t="shared" si="7"/>
        <v>update kpi_person set location_id=537 where id=11573;</v>
      </c>
      <c r="S162" s="3" t="str">
        <f>VLOOKUP(C162,Event!$A$2:$C$14,3,FALSE)</f>
        <v>3/19/2021</v>
      </c>
      <c r="T162" s="111" t="str">
        <f t="shared" si="8"/>
        <v>insert into kpi_person (id,create_date, user_id, location_id, name, sex, agency) values (11573,to_date('3/19/2021','MM/DD/YYYY'),633,2748,'Nguyễn Thị Huyền',0,'Vĩnh Thanh');</v>
      </c>
    </row>
    <row r="163" spans="2:20" ht="26.25" customHeight="1" x14ac:dyDescent="0.25">
      <c r="B163" s="90">
        <v>11574</v>
      </c>
      <c r="C163" s="3">
        <v>505</v>
      </c>
      <c r="D163" s="91" t="s">
        <v>1582</v>
      </c>
      <c r="E163" s="90" t="s">
        <v>1223</v>
      </c>
      <c r="F163" s="90"/>
      <c r="G163" s="90">
        <f t="shared" si="6"/>
        <v>1</v>
      </c>
      <c r="H163" s="99" t="s">
        <v>1581</v>
      </c>
      <c r="N163" s="93" t="s">
        <v>1610</v>
      </c>
      <c r="O163" s="3">
        <f>VLOOKUP(C163,Event!$A$2:$C$14,2,FALSE)</f>
        <v>2748</v>
      </c>
      <c r="P163" s="3">
        <v>537</v>
      </c>
      <c r="Q163" s="3" t="str">
        <f t="shared" si="7"/>
        <v>update kpi_person set location_id=537 where id=11574;</v>
      </c>
      <c r="S163" s="3" t="str">
        <f>VLOOKUP(C163,Event!$A$2:$C$14,3,FALSE)</f>
        <v>3/19/2021</v>
      </c>
      <c r="T163" s="111" t="str">
        <f t="shared" si="8"/>
        <v>insert into kpi_person (id,create_date, user_id, location_id, name, sex, agency) values (11574,to_date('3/19/2021','MM/DD/YYYY'),633,2748,'Nguyễn Đức Thành',1,'Vĩnh Thanh');</v>
      </c>
    </row>
    <row r="164" spans="2:20" ht="26.25" customHeight="1" x14ac:dyDescent="0.25">
      <c r="B164" s="90">
        <v>11575</v>
      </c>
      <c r="C164" s="3">
        <v>505</v>
      </c>
      <c r="D164" s="91" t="s">
        <v>284</v>
      </c>
      <c r="E164" s="90"/>
      <c r="F164" s="90" t="s">
        <v>1222</v>
      </c>
      <c r="G164" s="90">
        <f t="shared" si="6"/>
        <v>0</v>
      </c>
      <c r="H164" s="99" t="s">
        <v>1583</v>
      </c>
      <c r="N164" s="93" t="s">
        <v>1611</v>
      </c>
      <c r="O164" s="3">
        <f>VLOOKUP(C164,Event!$A$2:$C$14,2,FALSE)</f>
        <v>2748</v>
      </c>
      <c r="P164" s="3">
        <v>537</v>
      </c>
      <c r="Q164" s="3" t="str">
        <f t="shared" si="7"/>
        <v>update kpi_person set location_id=537 where id=11575;</v>
      </c>
      <c r="S164" s="3" t="str">
        <f>VLOOKUP(C164,Event!$A$2:$C$14,3,FALSE)</f>
        <v>3/19/2021</v>
      </c>
      <c r="T164" s="111" t="str">
        <f t="shared" si="8"/>
        <v>insert into kpi_person (id,create_date, user_id, location_id, name, sex, agency) values (11575,to_date('3/19/2021','MM/DD/YYYY'),633,2748,'Nguyễn Thị Lan Anh',0,'Long Tân');</v>
      </c>
    </row>
    <row r="165" spans="2:20" ht="26.25" customHeight="1" x14ac:dyDescent="0.25">
      <c r="B165" s="90">
        <v>11576</v>
      </c>
      <c r="C165" s="3">
        <v>505</v>
      </c>
      <c r="D165" s="91" t="s">
        <v>1584</v>
      </c>
      <c r="E165" s="90" t="s">
        <v>1223</v>
      </c>
      <c r="F165" s="90"/>
      <c r="G165" s="90">
        <f t="shared" si="6"/>
        <v>1</v>
      </c>
      <c r="H165" s="99" t="s">
        <v>1585</v>
      </c>
      <c r="N165" s="93" t="s">
        <v>1612</v>
      </c>
      <c r="O165" s="3">
        <f>VLOOKUP(C165,Event!$A$2:$C$14,2,FALSE)</f>
        <v>2748</v>
      </c>
      <c r="P165" s="3">
        <v>537</v>
      </c>
      <c r="Q165" s="3" t="str">
        <f t="shared" si="7"/>
        <v>update kpi_person set location_id=537 where id=11576;</v>
      </c>
      <c r="S165" s="3" t="str">
        <f>VLOOKUP(C165,Event!$A$2:$C$14,3,FALSE)</f>
        <v>3/19/2021</v>
      </c>
      <c r="T165" s="111" t="str">
        <f t="shared" si="8"/>
        <v>insert into kpi_person (id,create_date, user_id, location_id, name, sex, agency) values (11576,to_date('3/19/2021','MM/DD/YYYY'),633,2748,'Trần Thiên Phú',1,'Phước Thiền ');</v>
      </c>
    </row>
    <row r="166" spans="2:20" ht="26.25" customHeight="1" x14ac:dyDescent="0.25">
      <c r="B166" s="90">
        <v>11577</v>
      </c>
      <c r="C166" s="3">
        <v>505</v>
      </c>
      <c r="D166" s="91" t="s">
        <v>1586</v>
      </c>
      <c r="E166" s="90"/>
      <c r="F166" s="90" t="s">
        <v>1222</v>
      </c>
      <c r="G166" s="90">
        <f t="shared" si="6"/>
        <v>0</v>
      </c>
      <c r="H166" s="99" t="s">
        <v>1587</v>
      </c>
      <c r="N166" s="93" t="s">
        <v>1613</v>
      </c>
      <c r="O166" s="3">
        <f>VLOOKUP(C166,Event!$A$2:$C$14,2,FALSE)</f>
        <v>2748</v>
      </c>
      <c r="P166" s="3">
        <v>537</v>
      </c>
      <c r="Q166" s="3" t="str">
        <f t="shared" si="7"/>
        <v>update kpi_person set location_id=537 where id=11577;</v>
      </c>
      <c r="S166" s="3" t="str">
        <f>VLOOKUP(C166,Event!$A$2:$C$14,3,FALSE)</f>
        <v>3/19/2021</v>
      </c>
      <c r="T166" s="111" t="str">
        <f t="shared" si="8"/>
        <v>insert into kpi_person (id,create_date, user_id, location_id, name, sex, agency) values (11577,to_date('3/19/2021','MM/DD/YYYY'),633,2748,'Phan Thị Hiền',0,'Phước Thanh');</v>
      </c>
    </row>
    <row r="167" spans="2:20" ht="26.25" customHeight="1" x14ac:dyDescent="0.25">
      <c r="B167" s="90">
        <v>11578</v>
      </c>
      <c r="C167" s="3">
        <v>505</v>
      </c>
      <c r="D167" s="91" t="s">
        <v>1588</v>
      </c>
      <c r="E167" s="90" t="s">
        <v>1223</v>
      </c>
      <c r="F167" s="90"/>
      <c r="G167" s="90">
        <f t="shared" si="6"/>
        <v>1</v>
      </c>
      <c r="H167" s="99" t="s">
        <v>1583</v>
      </c>
      <c r="N167" s="93" t="s">
        <v>1614</v>
      </c>
      <c r="O167" s="3">
        <f>VLOOKUP(C167,Event!$A$2:$C$14,2,FALSE)</f>
        <v>2748</v>
      </c>
      <c r="P167" s="3">
        <v>537</v>
      </c>
      <c r="Q167" s="3" t="str">
        <f t="shared" si="7"/>
        <v>update kpi_person set location_id=537 where id=11578;</v>
      </c>
      <c r="S167" s="3" t="str">
        <f>VLOOKUP(C167,Event!$A$2:$C$14,3,FALSE)</f>
        <v>3/19/2021</v>
      </c>
      <c r="T167" s="111" t="str">
        <f t="shared" si="8"/>
        <v>insert into kpi_person (id,create_date, user_id, location_id, name, sex, agency) values (11578,to_date('3/19/2021','MM/DD/YYYY'),633,2748,'Nguyễn Hồng Tấn',1,'Long Tân');</v>
      </c>
    </row>
    <row r="168" spans="2:20" ht="26.25" customHeight="1" x14ac:dyDescent="0.25">
      <c r="B168" s="90">
        <v>11579</v>
      </c>
      <c r="C168" s="3">
        <v>505</v>
      </c>
      <c r="D168" s="91" t="s">
        <v>1589</v>
      </c>
      <c r="E168" s="90"/>
      <c r="F168" s="90" t="s">
        <v>1222</v>
      </c>
      <c r="G168" s="90">
        <f t="shared" si="6"/>
        <v>0</v>
      </c>
      <c r="H168" s="99" t="s">
        <v>1590</v>
      </c>
      <c r="N168" s="93" t="s">
        <v>1615</v>
      </c>
      <c r="O168" s="3">
        <f>VLOOKUP(C168,Event!$A$2:$C$14,2,FALSE)</f>
        <v>2748</v>
      </c>
      <c r="P168" s="3">
        <v>537</v>
      </c>
      <c r="Q168" s="3" t="str">
        <f t="shared" si="7"/>
        <v>update kpi_person set location_id=537 where id=11579;</v>
      </c>
      <c r="S168" s="3" t="str">
        <f>VLOOKUP(C168,Event!$A$2:$C$14,3,FALSE)</f>
        <v>3/19/2021</v>
      </c>
      <c r="T168" s="111" t="str">
        <f t="shared" si="8"/>
        <v>insert into kpi_person (id,create_date, user_id, location_id, name, sex, agency) values (11579,to_date('3/19/2021','MM/DD/YYYY'),633,2748,'Bùi Thị Hòa',0,'Phước Khánh');</v>
      </c>
    </row>
    <row r="169" spans="2:20" ht="26.25" customHeight="1" x14ac:dyDescent="0.25">
      <c r="B169" s="90">
        <v>11580</v>
      </c>
      <c r="C169" s="3">
        <v>505</v>
      </c>
      <c r="D169" s="91" t="s">
        <v>1591</v>
      </c>
      <c r="E169" s="90"/>
      <c r="F169" s="90" t="s">
        <v>1222</v>
      </c>
      <c r="G169" s="90">
        <f t="shared" si="6"/>
        <v>0</v>
      </c>
      <c r="H169" s="99" t="s">
        <v>1232</v>
      </c>
      <c r="N169" s="93" t="s">
        <v>1616</v>
      </c>
      <c r="O169" s="3">
        <f>VLOOKUP(C169,Event!$A$2:$C$14,2,FALSE)</f>
        <v>2748</v>
      </c>
      <c r="P169" s="3">
        <v>537</v>
      </c>
      <c r="Q169" s="3" t="str">
        <f t="shared" si="7"/>
        <v>update kpi_person set location_id=537 where id=11580;</v>
      </c>
      <c r="S169" s="3" t="str">
        <f>VLOOKUP(C169,Event!$A$2:$C$14,3,FALSE)</f>
        <v>3/19/2021</v>
      </c>
      <c r="T169" s="111" t="str">
        <f t="shared" si="8"/>
        <v>insert into kpi_person (id,create_date, user_id, location_id, name, sex, agency) values (11580,to_date('3/19/2021','MM/DD/YYYY'),633,2748,'Lê Thị Thanh Thủy',0,'Trung tâm y tế');</v>
      </c>
    </row>
    <row r="170" spans="2:20" ht="26.25" customHeight="1" x14ac:dyDescent="0.25">
      <c r="B170" s="90">
        <v>11581</v>
      </c>
      <c r="C170" s="3">
        <v>506</v>
      </c>
      <c r="D170" s="82" t="s">
        <v>1617</v>
      </c>
      <c r="E170" s="27">
        <v>1</v>
      </c>
      <c r="F170" s="27"/>
      <c r="G170" s="90">
        <f t="shared" si="6"/>
        <v>1</v>
      </c>
      <c r="H170" s="82" t="s">
        <v>1618</v>
      </c>
      <c r="O170" s="3">
        <f>VLOOKUP(C170,Event!$A$2:$C$14,2,FALSE)</f>
        <v>2748</v>
      </c>
      <c r="Q170" s="3" t="str">
        <f t="shared" si="7"/>
        <v>update kpi_person set location_id= where id=11581;</v>
      </c>
      <c r="S170" s="3" t="str">
        <f>VLOOKUP(C170,Event!$A$2:$C$14,3,FALSE)</f>
        <v>9/15/2020</v>
      </c>
      <c r="T170" s="111" t="str">
        <f t="shared" si="8"/>
        <v>insert into kpi_person (id,create_date, user_id, location_id, name, sex, agency) values (11581,to_date('9/15/2020','MM/DD/YYYY'),633,2748,'Nguyễn Văn Khanh',1,'TW Hội nạn nhân chất độc da cam/dioxin - VAVA');</v>
      </c>
    </row>
    <row r="171" spans="2:20" ht="26.25" customHeight="1" x14ac:dyDescent="0.25">
      <c r="B171" s="90">
        <v>11582</v>
      </c>
      <c r="C171" s="3">
        <v>506</v>
      </c>
      <c r="D171" s="82" t="s">
        <v>1619</v>
      </c>
      <c r="E171" s="27">
        <v>1</v>
      </c>
      <c r="F171" s="27"/>
      <c r="G171" s="90">
        <f t="shared" si="6"/>
        <v>1</v>
      </c>
      <c r="H171" s="82" t="s">
        <v>1618</v>
      </c>
      <c r="O171" s="3">
        <f>VLOOKUP(C171,Event!$A$2:$C$14,2,FALSE)</f>
        <v>2748</v>
      </c>
      <c r="Q171" s="3" t="str">
        <f t="shared" si="7"/>
        <v>update kpi_person set location_id= where id=11582;</v>
      </c>
      <c r="S171" s="3" t="str">
        <f>VLOOKUP(C171,Event!$A$2:$C$14,3,FALSE)</f>
        <v>9/15/2020</v>
      </c>
      <c r="T171" s="111" t="str">
        <f t="shared" si="8"/>
        <v>insert into kpi_person (id,create_date, user_id, location_id, name, sex, agency) values (11582,to_date('9/15/2020','MM/DD/YYYY'),633,2748,'Phạm Trường',1,'TW Hội nạn nhân chất độc da cam/dioxin - VAVA');</v>
      </c>
    </row>
    <row r="172" spans="2:20" ht="26.25" customHeight="1" x14ac:dyDescent="0.25">
      <c r="B172" s="90">
        <v>11583</v>
      </c>
      <c r="C172" s="3">
        <v>506</v>
      </c>
      <c r="D172" s="82" t="s">
        <v>1620</v>
      </c>
      <c r="E172" s="27">
        <v>1</v>
      </c>
      <c r="F172" s="27"/>
      <c r="G172" s="90">
        <f t="shared" si="6"/>
        <v>1</v>
      </c>
      <c r="H172" s="82" t="s">
        <v>1621</v>
      </c>
      <c r="O172" s="3">
        <f>VLOOKUP(C172,Event!$A$2:$C$14,2,FALSE)</f>
        <v>2748</v>
      </c>
      <c r="Q172" s="3" t="str">
        <f t="shared" si="7"/>
        <v>update kpi_person set location_id= where id=11583;</v>
      </c>
      <c r="S172" s="3" t="str">
        <f>VLOOKUP(C172,Event!$A$2:$C$14,3,FALSE)</f>
        <v>9/15/2020</v>
      </c>
      <c r="T172" s="111" t="str">
        <f t="shared" si="8"/>
        <v>insert into kpi_person (id,create_date, user_id, location_id, name, sex, agency) values (11583,to_date('9/15/2020','MM/DD/YYYY'),633,2748,'Trần Văn Trung',1,'Hội nạn nhân chất độc da cam/dioxin Thừa Thiên Huế');</v>
      </c>
    </row>
    <row r="173" spans="2:20" ht="26.25" customHeight="1" x14ac:dyDescent="0.25">
      <c r="B173" s="90">
        <v>11584</v>
      </c>
      <c r="C173" s="3">
        <v>506</v>
      </c>
      <c r="D173" s="82" t="s">
        <v>1622</v>
      </c>
      <c r="E173" s="27">
        <v>1</v>
      </c>
      <c r="F173" s="27"/>
      <c r="G173" s="90">
        <f t="shared" si="6"/>
        <v>1</v>
      </c>
      <c r="H173" s="82" t="s">
        <v>1621</v>
      </c>
      <c r="O173" s="3">
        <f>VLOOKUP(C173,Event!$A$2:$C$14,2,FALSE)</f>
        <v>2748</v>
      </c>
      <c r="Q173" s="3" t="str">
        <f t="shared" si="7"/>
        <v>update kpi_person set location_id= where id=11584;</v>
      </c>
      <c r="S173" s="3" t="str">
        <f>VLOOKUP(C173,Event!$A$2:$C$14,3,FALSE)</f>
        <v>9/15/2020</v>
      </c>
      <c r="T173" s="111" t="str">
        <f t="shared" si="8"/>
        <v>insert into kpi_person (id,create_date, user_id, location_id, name, sex, agency) values (11584,to_date('9/15/2020','MM/DD/YYYY'),633,2748,'Nguyễn Hữu Quyết',1,'Hội nạn nhân chất độc da cam/dioxin Thừa Thiên Huế');</v>
      </c>
    </row>
    <row r="174" spans="2:20" ht="26.25" customHeight="1" x14ac:dyDescent="0.25">
      <c r="B174" s="90">
        <v>11585</v>
      </c>
      <c r="C174" s="3">
        <v>506</v>
      </c>
      <c r="D174" s="82" t="s">
        <v>1623</v>
      </c>
      <c r="E174" s="27">
        <v>1</v>
      </c>
      <c r="F174" s="27"/>
      <c r="G174" s="90">
        <f t="shared" si="6"/>
        <v>1</v>
      </c>
      <c r="H174" s="82" t="s">
        <v>1624</v>
      </c>
      <c r="O174" s="3">
        <f>VLOOKUP(C174,Event!$A$2:$C$14,2,FALSE)</f>
        <v>2748</v>
      </c>
      <c r="Q174" s="3" t="str">
        <f t="shared" si="7"/>
        <v>update kpi_person set location_id= where id=11585;</v>
      </c>
      <c r="S174" s="3" t="str">
        <f>VLOOKUP(C174,Event!$A$2:$C$14,3,FALSE)</f>
        <v>9/15/2020</v>
      </c>
      <c r="T174" s="111" t="str">
        <f t="shared" si="8"/>
        <v>insert into kpi_person (id,create_date, user_id, location_id, name, sex, agency) values (11585,to_date('9/15/2020','MM/DD/YYYY'),633,2748,'Nguyễn Đăng Đoàn',1,'Hội nạn nhân chất độc da cam/dioxin huyện Phong Điền');</v>
      </c>
    </row>
    <row r="175" spans="2:20" ht="26.25" customHeight="1" x14ac:dyDescent="0.25">
      <c r="B175" s="90">
        <v>11586</v>
      </c>
      <c r="C175" s="3">
        <v>506</v>
      </c>
      <c r="D175" s="82" t="s">
        <v>1625</v>
      </c>
      <c r="E175" s="27">
        <v>1</v>
      </c>
      <c r="F175" s="27"/>
      <c r="G175" s="90">
        <f t="shared" si="6"/>
        <v>1</v>
      </c>
      <c r="H175" s="82" t="s">
        <v>1624</v>
      </c>
      <c r="O175" s="3">
        <f>VLOOKUP(C175,Event!$A$2:$C$14,2,FALSE)</f>
        <v>2748</v>
      </c>
      <c r="Q175" s="3" t="str">
        <f t="shared" si="7"/>
        <v>update kpi_person set location_id= where id=11586;</v>
      </c>
      <c r="S175" s="3" t="str">
        <f>VLOOKUP(C175,Event!$A$2:$C$14,3,FALSE)</f>
        <v>9/15/2020</v>
      </c>
      <c r="T175" s="111" t="str">
        <f t="shared" si="8"/>
        <v>insert into kpi_person (id,create_date, user_id, location_id, name, sex, agency) values (11586,to_date('9/15/2020','MM/DD/YYYY'),633,2748,'Võ Văn Bê',1,'Hội nạn nhân chất độc da cam/dioxin huyện Phong Điền');</v>
      </c>
    </row>
    <row r="176" spans="2:20" ht="26.25" customHeight="1" x14ac:dyDescent="0.25">
      <c r="B176" s="90">
        <v>11587</v>
      </c>
      <c r="C176" s="3">
        <v>506</v>
      </c>
      <c r="D176" s="82" t="s">
        <v>1626</v>
      </c>
      <c r="E176" s="27">
        <v>1</v>
      </c>
      <c r="F176" s="27"/>
      <c r="G176" s="90">
        <f t="shared" si="6"/>
        <v>1</v>
      </c>
      <c r="H176" s="82" t="s">
        <v>1624</v>
      </c>
      <c r="O176" s="3">
        <f>VLOOKUP(C176,Event!$A$2:$C$14,2,FALSE)</f>
        <v>2748</v>
      </c>
      <c r="Q176" s="3" t="str">
        <f t="shared" si="7"/>
        <v>update kpi_person set location_id= where id=11587;</v>
      </c>
      <c r="S176" s="3" t="str">
        <f>VLOOKUP(C176,Event!$A$2:$C$14,3,FALSE)</f>
        <v>9/15/2020</v>
      </c>
      <c r="T176" s="111" t="str">
        <f t="shared" si="8"/>
        <v>insert into kpi_person (id,create_date, user_id, location_id, name, sex, agency) values (11587,to_date('9/15/2020','MM/DD/YYYY'),633,2748,'Đoàn Văn Lai',1,'Hội nạn nhân chất độc da cam/dioxin huyện Phong Điền');</v>
      </c>
    </row>
    <row r="177" spans="2:20" ht="26.25" customHeight="1" x14ac:dyDescent="0.25">
      <c r="B177" s="90">
        <v>11588</v>
      </c>
      <c r="C177" s="3">
        <v>506</v>
      </c>
      <c r="D177" s="82" t="s">
        <v>1627</v>
      </c>
      <c r="E177" s="27">
        <v>1</v>
      </c>
      <c r="F177" s="27"/>
      <c r="G177" s="90">
        <f t="shared" si="6"/>
        <v>1</v>
      </c>
      <c r="H177" s="82" t="s">
        <v>1624</v>
      </c>
      <c r="O177" s="3">
        <f>VLOOKUP(C177,Event!$A$2:$C$14,2,FALSE)</f>
        <v>2748</v>
      </c>
      <c r="Q177" s="3" t="str">
        <f t="shared" si="7"/>
        <v>update kpi_person set location_id= where id=11588;</v>
      </c>
      <c r="S177" s="3" t="str">
        <f>VLOOKUP(C177,Event!$A$2:$C$14,3,FALSE)</f>
        <v>9/15/2020</v>
      </c>
      <c r="T177" s="111" t="str">
        <f t="shared" si="8"/>
        <v>insert into kpi_person (id,create_date, user_id, location_id, name, sex, agency) values (11588,to_date('9/15/2020','MM/DD/YYYY'),633,2748,'Nguyễn Minh',1,'Hội nạn nhân chất độc da cam/dioxin huyện Phong Điền');</v>
      </c>
    </row>
    <row r="178" spans="2:20" ht="26.25" customHeight="1" x14ac:dyDescent="0.25">
      <c r="B178" s="90">
        <v>11589</v>
      </c>
      <c r="C178" s="3">
        <v>506</v>
      </c>
      <c r="D178" s="82" t="s">
        <v>1628</v>
      </c>
      <c r="E178" s="27">
        <v>1</v>
      </c>
      <c r="F178" s="27"/>
      <c r="G178" s="90">
        <f t="shared" si="6"/>
        <v>1</v>
      </c>
      <c r="H178" s="82" t="s">
        <v>1629</v>
      </c>
      <c r="O178" s="3">
        <f>VLOOKUP(C178,Event!$A$2:$C$14,2,FALSE)</f>
        <v>2748</v>
      </c>
      <c r="Q178" s="3" t="str">
        <f t="shared" si="7"/>
        <v>update kpi_person set location_id= where id=11589;</v>
      </c>
      <c r="S178" s="3" t="str">
        <f>VLOOKUP(C178,Event!$A$2:$C$14,3,FALSE)</f>
        <v>9/15/2020</v>
      </c>
      <c r="T178" s="111" t="str">
        <f t="shared" si="8"/>
        <v>insert into kpi_person (id,create_date, user_id, location_id, name, sex, agency) values (11589,to_date('9/15/2020','MM/DD/YYYY'),633,2748,'Nguyễn Đình Ngọc',1,'Thị trấn Phong Điền, huyện Phong Điền');</v>
      </c>
    </row>
    <row r="179" spans="2:20" ht="26.25" customHeight="1" x14ac:dyDescent="0.25">
      <c r="B179" s="90">
        <v>11590</v>
      </c>
      <c r="C179" s="3">
        <v>506</v>
      </c>
      <c r="D179" s="82" t="s">
        <v>1630</v>
      </c>
      <c r="E179" s="27"/>
      <c r="F179" s="27">
        <v>1</v>
      </c>
      <c r="G179" s="90">
        <f t="shared" si="6"/>
        <v>0</v>
      </c>
      <c r="H179" s="82" t="s">
        <v>1629</v>
      </c>
      <c r="O179" s="3">
        <f>VLOOKUP(C179,Event!$A$2:$C$14,2,FALSE)</f>
        <v>2748</v>
      </c>
      <c r="Q179" s="3" t="str">
        <f t="shared" si="7"/>
        <v>update kpi_person set location_id= where id=11590;</v>
      </c>
      <c r="S179" s="3" t="str">
        <f>VLOOKUP(C179,Event!$A$2:$C$14,3,FALSE)</f>
        <v>9/15/2020</v>
      </c>
      <c r="T179" s="111" t="str">
        <f t="shared" si="8"/>
        <v>insert into kpi_person (id,create_date, user_id, location_id, name, sex, agency) values (11590,to_date('9/15/2020','MM/DD/YYYY'),633,2748,'Nguyễn Thị Minh Hải',0,'Thị trấn Phong Điền, huyện Phong Điền');</v>
      </c>
    </row>
    <row r="180" spans="2:20" ht="26.25" customHeight="1" x14ac:dyDescent="0.25">
      <c r="B180" s="90">
        <v>11591</v>
      </c>
      <c r="C180" s="3">
        <v>506</v>
      </c>
      <c r="D180" s="82" t="s">
        <v>1631</v>
      </c>
      <c r="E180" s="27">
        <v>1</v>
      </c>
      <c r="F180" s="27"/>
      <c r="G180" s="90">
        <f t="shared" si="6"/>
        <v>1</v>
      </c>
      <c r="H180" s="82" t="s">
        <v>1629</v>
      </c>
      <c r="O180" s="3">
        <f>VLOOKUP(C180,Event!$A$2:$C$14,2,FALSE)</f>
        <v>2748</v>
      </c>
      <c r="Q180" s="3" t="str">
        <f t="shared" si="7"/>
        <v>update kpi_person set location_id= where id=11591;</v>
      </c>
      <c r="S180" s="3" t="str">
        <f>VLOOKUP(C180,Event!$A$2:$C$14,3,FALSE)</f>
        <v>9/15/2020</v>
      </c>
      <c r="T180" s="111" t="str">
        <f t="shared" si="8"/>
        <v>insert into kpi_person (id,create_date, user_id, location_id, name, sex, agency) values (11591,to_date('9/15/2020','MM/DD/YYYY'),633,2748,'Phạm Minh Hòa',1,'Thị trấn Phong Điền, huyện Phong Điền');</v>
      </c>
    </row>
    <row r="181" spans="2:20" ht="26.25" customHeight="1" x14ac:dyDescent="0.25">
      <c r="B181" s="90">
        <v>11592</v>
      </c>
      <c r="C181" s="3">
        <v>506</v>
      </c>
      <c r="D181" s="82" t="s">
        <v>1632</v>
      </c>
      <c r="E181" s="27"/>
      <c r="F181" s="27">
        <v>1</v>
      </c>
      <c r="G181" s="90">
        <f t="shared" si="6"/>
        <v>0</v>
      </c>
      <c r="H181" s="82" t="s">
        <v>1629</v>
      </c>
      <c r="O181" s="3">
        <f>VLOOKUP(C181,Event!$A$2:$C$14,2,FALSE)</f>
        <v>2748</v>
      </c>
      <c r="Q181" s="3" t="str">
        <f t="shared" si="7"/>
        <v>update kpi_person set location_id= where id=11592;</v>
      </c>
      <c r="S181" s="3" t="str">
        <f>VLOOKUP(C181,Event!$A$2:$C$14,3,FALSE)</f>
        <v>9/15/2020</v>
      </c>
      <c r="T181" s="111" t="str">
        <f t="shared" si="8"/>
        <v>insert into kpi_person (id,create_date, user_id, location_id, name, sex, agency) values (11592,to_date('9/15/2020','MM/DD/YYYY'),633,2748,'Dương Thị Thanh Huyền',0,'Thị trấn Phong Điền, huyện Phong Điền');</v>
      </c>
    </row>
    <row r="182" spans="2:20" ht="26.25" customHeight="1" x14ac:dyDescent="0.25">
      <c r="B182" s="90">
        <v>11593</v>
      </c>
      <c r="C182" s="3">
        <v>506</v>
      </c>
      <c r="D182" s="82" t="s">
        <v>1633</v>
      </c>
      <c r="E182" s="27">
        <v>1</v>
      </c>
      <c r="F182" s="27"/>
      <c r="G182" s="90">
        <f t="shared" si="6"/>
        <v>1</v>
      </c>
      <c r="H182" s="82" t="s">
        <v>1634</v>
      </c>
      <c r="O182" s="3">
        <f>VLOOKUP(C182,Event!$A$2:$C$14,2,FALSE)</f>
        <v>2748</v>
      </c>
      <c r="Q182" s="3" t="str">
        <f t="shared" si="7"/>
        <v>update kpi_person set location_id= where id=11593;</v>
      </c>
      <c r="S182" s="3" t="str">
        <f>VLOOKUP(C182,Event!$A$2:$C$14,3,FALSE)</f>
        <v>9/15/2020</v>
      </c>
      <c r="T182" s="111" t="str">
        <f t="shared" si="8"/>
        <v>insert into kpi_person (id,create_date, user_id, location_id, name, sex, agency) values (11593,to_date('9/15/2020','MM/DD/YYYY'),633,2748,'Trịnh Minh Huề',1,'xã Phong Hiền, huyện Phong Điền');</v>
      </c>
    </row>
    <row r="183" spans="2:20" ht="26.25" customHeight="1" x14ac:dyDescent="0.25">
      <c r="B183" s="90">
        <v>11594</v>
      </c>
      <c r="C183" s="3">
        <v>506</v>
      </c>
      <c r="D183" s="82" t="s">
        <v>1635</v>
      </c>
      <c r="E183" s="27">
        <v>1</v>
      </c>
      <c r="F183" s="27"/>
      <c r="G183" s="90">
        <f t="shared" si="6"/>
        <v>1</v>
      </c>
      <c r="H183" s="82" t="s">
        <v>1634</v>
      </c>
      <c r="O183" s="3">
        <f>VLOOKUP(C183,Event!$A$2:$C$14,2,FALSE)</f>
        <v>2748</v>
      </c>
      <c r="Q183" s="3" t="str">
        <f t="shared" si="7"/>
        <v>update kpi_person set location_id= where id=11594;</v>
      </c>
      <c r="S183" s="3" t="str">
        <f>VLOOKUP(C183,Event!$A$2:$C$14,3,FALSE)</f>
        <v>9/15/2020</v>
      </c>
      <c r="T183" s="111" t="str">
        <f t="shared" si="8"/>
        <v>insert into kpi_person (id,create_date, user_id, location_id, name, sex, agency) values (11594,to_date('9/15/2020','MM/DD/YYYY'),633,2748,'Dương Phước Thủy',1,'xã Phong Hiền, huyện Phong Điền');</v>
      </c>
    </row>
    <row r="184" spans="2:20" ht="26.25" customHeight="1" x14ac:dyDescent="0.25">
      <c r="B184" s="90">
        <v>11595</v>
      </c>
      <c r="C184" s="3">
        <v>506</v>
      </c>
      <c r="D184" s="82" t="s">
        <v>1636</v>
      </c>
      <c r="E184" s="27">
        <v>1</v>
      </c>
      <c r="F184" s="27"/>
      <c r="G184" s="90">
        <f t="shared" si="6"/>
        <v>1</v>
      </c>
      <c r="H184" s="82" t="s">
        <v>1637</v>
      </c>
      <c r="O184" s="3">
        <f>VLOOKUP(C184,Event!$A$2:$C$14,2,FALSE)</f>
        <v>2748</v>
      </c>
      <c r="Q184" s="3" t="str">
        <f t="shared" si="7"/>
        <v>update kpi_person set location_id= where id=11595;</v>
      </c>
      <c r="S184" s="3" t="str">
        <f>VLOOKUP(C184,Event!$A$2:$C$14,3,FALSE)</f>
        <v>9/15/2020</v>
      </c>
      <c r="T184" s="111" t="str">
        <f t="shared" si="8"/>
        <v>insert into kpi_person (id,create_date, user_id, location_id, name, sex, agency) values (11595,to_date('9/15/2020','MM/DD/YYYY'),633,2748,'Trần Văn Quảng',1,'xã Phong An, huyện Phong Điền');</v>
      </c>
    </row>
    <row r="185" spans="2:20" ht="26.25" customHeight="1" x14ac:dyDescent="0.25">
      <c r="B185" s="90">
        <v>11596</v>
      </c>
      <c r="C185" s="3">
        <v>506</v>
      </c>
      <c r="D185" s="82" t="s">
        <v>1638</v>
      </c>
      <c r="E185" s="27"/>
      <c r="F185" s="27">
        <v>1</v>
      </c>
      <c r="G185" s="90">
        <f t="shared" si="6"/>
        <v>0</v>
      </c>
      <c r="H185" s="82" t="s">
        <v>1637</v>
      </c>
      <c r="O185" s="3">
        <f>VLOOKUP(C185,Event!$A$2:$C$14,2,FALSE)</f>
        <v>2748</v>
      </c>
      <c r="Q185" s="3" t="str">
        <f t="shared" si="7"/>
        <v>update kpi_person set location_id= where id=11596;</v>
      </c>
      <c r="S185" s="3" t="str">
        <f>VLOOKUP(C185,Event!$A$2:$C$14,3,FALSE)</f>
        <v>9/15/2020</v>
      </c>
      <c r="T185" s="111" t="str">
        <f t="shared" si="8"/>
        <v>insert into kpi_person (id,create_date, user_id, location_id, name, sex, agency) values (11596,to_date('9/15/2020','MM/DD/YYYY'),633,2748,'Võ Thị Thanh Hà',0,'xã Phong An, huyện Phong Điền');</v>
      </c>
    </row>
    <row r="186" spans="2:20" ht="26.25" customHeight="1" x14ac:dyDescent="0.25">
      <c r="B186" s="90">
        <v>11597</v>
      </c>
      <c r="C186" s="3">
        <v>506</v>
      </c>
      <c r="D186" s="82" t="s">
        <v>1639</v>
      </c>
      <c r="E186" s="27">
        <v>1</v>
      </c>
      <c r="F186" s="27"/>
      <c r="G186" s="90">
        <f t="shared" si="6"/>
        <v>1</v>
      </c>
      <c r="H186" s="82" t="s">
        <v>1640</v>
      </c>
      <c r="O186" s="3">
        <f>VLOOKUP(C186,Event!$A$2:$C$14,2,FALSE)</f>
        <v>2748</v>
      </c>
      <c r="Q186" s="3" t="str">
        <f t="shared" si="7"/>
        <v>update kpi_person set location_id= where id=11597;</v>
      </c>
      <c r="S186" s="3" t="str">
        <f>VLOOKUP(C186,Event!$A$2:$C$14,3,FALSE)</f>
        <v>9/15/2020</v>
      </c>
      <c r="T186" s="111" t="str">
        <f t="shared" si="8"/>
        <v>insert into kpi_person (id,create_date, user_id, location_id, name, sex, agency) values (11597,to_date('9/15/2020','MM/DD/YYYY'),633,2748,'Lê Xuân Dương',1,'xã Phong Sơn, huyện Phong Điền');</v>
      </c>
    </row>
    <row r="187" spans="2:20" ht="26.25" customHeight="1" x14ac:dyDescent="0.25">
      <c r="B187" s="90">
        <v>11598</v>
      </c>
      <c r="C187" s="3">
        <v>506</v>
      </c>
      <c r="D187" s="82" t="s">
        <v>1641</v>
      </c>
      <c r="E187" s="27"/>
      <c r="F187" s="27">
        <v>1</v>
      </c>
      <c r="G187" s="90">
        <f t="shared" si="6"/>
        <v>0</v>
      </c>
      <c r="H187" s="82" t="s">
        <v>1640</v>
      </c>
      <c r="O187" s="3">
        <f>VLOOKUP(C187,Event!$A$2:$C$14,2,FALSE)</f>
        <v>2748</v>
      </c>
      <c r="Q187" s="3" t="str">
        <f t="shared" si="7"/>
        <v>update kpi_person set location_id= where id=11598;</v>
      </c>
      <c r="S187" s="3" t="str">
        <f>VLOOKUP(C187,Event!$A$2:$C$14,3,FALSE)</f>
        <v>9/15/2020</v>
      </c>
      <c r="T187" s="111" t="str">
        <f t="shared" si="8"/>
        <v>insert into kpi_person (id,create_date, user_id, location_id, name, sex, agency) values (11598,to_date('9/15/2020','MM/DD/YYYY'),633,2748,'Phạm Thị Dạ Thảo',0,'xã Phong Sơn, huyện Phong Điền');</v>
      </c>
    </row>
    <row r="188" spans="2:20" ht="26.25" customHeight="1" x14ac:dyDescent="0.25">
      <c r="B188" s="90">
        <v>11599</v>
      </c>
      <c r="C188" s="3">
        <v>506</v>
      </c>
      <c r="D188" s="82" t="s">
        <v>1642</v>
      </c>
      <c r="E188" s="27"/>
      <c r="F188" s="27">
        <v>1</v>
      </c>
      <c r="G188" s="90">
        <f t="shared" si="6"/>
        <v>0</v>
      </c>
      <c r="H188" s="82" t="s">
        <v>1643</v>
      </c>
      <c r="O188" s="3">
        <f>VLOOKUP(C188,Event!$A$2:$C$14,2,FALSE)</f>
        <v>2748</v>
      </c>
      <c r="Q188" s="3" t="str">
        <f t="shared" si="7"/>
        <v>update kpi_person set location_id= where id=11599;</v>
      </c>
      <c r="S188" s="3" t="str">
        <f>VLOOKUP(C188,Event!$A$2:$C$14,3,FALSE)</f>
        <v>9/15/2020</v>
      </c>
      <c r="T188" s="111" t="str">
        <f t="shared" si="8"/>
        <v>insert into kpi_person (id,create_date, user_id, location_id, name, sex, agency) values (11599,to_date('9/15/2020','MM/DD/YYYY'),633,2748,'Nguyễn Thị Hòa Bình',0,'xã Phong Xuân, huyện Phong Điền');</v>
      </c>
    </row>
    <row r="189" spans="2:20" ht="26.25" customHeight="1" x14ac:dyDescent="0.25">
      <c r="B189" s="90">
        <v>11600</v>
      </c>
      <c r="C189" s="3">
        <v>506</v>
      </c>
      <c r="D189" s="82" t="s">
        <v>1644</v>
      </c>
      <c r="E189" s="27">
        <v>1</v>
      </c>
      <c r="F189" s="27"/>
      <c r="G189" s="90">
        <f t="shared" si="6"/>
        <v>1</v>
      </c>
      <c r="H189" s="82" t="s">
        <v>1643</v>
      </c>
      <c r="O189" s="3">
        <f>VLOOKUP(C189,Event!$A$2:$C$14,2,FALSE)</f>
        <v>2748</v>
      </c>
      <c r="Q189" s="3" t="str">
        <f t="shared" si="7"/>
        <v>update kpi_person set location_id= where id=11600;</v>
      </c>
      <c r="S189" s="3" t="str">
        <f>VLOOKUP(C189,Event!$A$2:$C$14,3,FALSE)</f>
        <v>9/15/2020</v>
      </c>
      <c r="T189" s="111" t="str">
        <f t="shared" si="8"/>
        <v>insert into kpi_person (id,create_date, user_id, location_id, name, sex, agency) values (11600,to_date('9/15/2020','MM/DD/YYYY'),633,2748,'Hoàng Thanh Nguyên',1,'xã Phong Xuân, huyện Phong Điền');</v>
      </c>
    </row>
    <row r="190" spans="2:20" ht="26.25" customHeight="1" x14ac:dyDescent="0.25">
      <c r="B190" s="90">
        <v>11601</v>
      </c>
      <c r="C190" s="3">
        <v>506</v>
      </c>
      <c r="D190" s="82" t="s">
        <v>1645</v>
      </c>
      <c r="E190" s="27">
        <v>1</v>
      </c>
      <c r="F190" s="27"/>
      <c r="G190" s="90">
        <f t="shared" si="6"/>
        <v>1</v>
      </c>
      <c r="H190" s="82" t="s">
        <v>1646</v>
      </c>
      <c r="O190" s="3">
        <f>VLOOKUP(C190,Event!$A$2:$C$14,2,FALSE)</f>
        <v>2748</v>
      </c>
      <c r="Q190" s="3" t="str">
        <f t="shared" si="7"/>
        <v>update kpi_person set location_id= where id=11601;</v>
      </c>
      <c r="S190" s="3" t="str">
        <f>VLOOKUP(C190,Event!$A$2:$C$14,3,FALSE)</f>
        <v>9/15/2020</v>
      </c>
      <c r="T190" s="111" t="str">
        <f t="shared" si="8"/>
        <v>insert into kpi_person (id,create_date, user_id, location_id, name, sex, agency) values (11601,to_date('9/15/2020','MM/DD/YYYY'),633,2748,'Trần Minh Trí',1,'xã Phong Mỹ, huyện Phong Điền');</v>
      </c>
    </row>
    <row r="191" spans="2:20" ht="26.25" customHeight="1" x14ac:dyDescent="0.25">
      <c r="B191" s="90">
        <v>11602</v>
      </c>
      <c r="C191" s="3">
        <v>506</v>
      </c>
      <c r="D191" s="82" t="s">
        <v>1647</v>
      </c>
      <c r="E191" s="27"/>
      <c r="F191" s="27">
        <v>1</v>
      </c>
      <c r="G191" s="90">
        <f t="shared" si="6"/>
        <v>0</v>
      </c>
      <c r="H191" s="82" t="s">
        <v>1646</v>
      </c>
      <c r="O191" s="3">
        <f>VLOOKUP(C191,Event!$A$2:$C$14,2,FALSE)</f>
        <v>2748</v>
      </c>
      <c r="Q191" s="3" t="str">
        <f t="shared" si="7"/>
        <v>update kpi_person set location_id= where id=11602;</v>
      </c>
      <c r="S191" s="3" t="str">
        <f>VLOOKUP(C191,Event!$A$2:$C$14,3,FALSE)</f>
        <v>9/15/2020</v>
      </c>
      <c r="T191" s="111" t="str">
        <f t="shared" si="8"/>
        <v>insert into kpi_person (id,create_date, user_id, location_id, name, sex, agency) values (11602,to_date('9/15/2020','MM/DD/YYYY'),633,2748,'Ngô Thị Diễm My',0,'xã Phong Mỹ, huyện Phong Điền');</v>
      </c>
    </row>
    <row r="192" spans="2:20" ht="26.25" customHeight="1" x14ac:dyDescent="0.25">
      <c r="B192" s="90">
        <v>11603</v>
      </c>
      <c r="C192" s="3">
        <v>506</v>
      </c>
      <c r="D192" s="82" t="s">
        <v>1648</v>
      </c>
      <c r="E192" s="27"/>
      <c r="F192" s="27">
        <v>1</v>
      </c>
      <c r="G192" s="90">
        <f t="shared" si="6"/>
        <v>0</v>
      </c>
      <c r="H192" s="82" t="s">
        <v>1649</v>
      </c>
      <c r="O192" s="3">
        <f>VLOOKUP(C192,Event!$A$2:$C$14,2,FALSE)</f>
        <v>2748</v>
      </c>
      <c r="Q192" s="3" t="str">
        <f t="shared" si="7"/>
        <v>update kpi_person set location_id= where id=11603;</v>
      </c>
      <c r="S192" s="3" t="str">
        <f>VLOOKUP(C192,Event!$A$2:$C$14,3,FALSE)</f>
        <v>9/15/2020</v>
      </c>
      <c r="T192" s="111" t="str">
        <f t="shared" si="8"/>
        <v>insert into kpi_person (id,create_date, user_id, location_id, name, sex, agency) values (11603,to_date('9/15/2020','MM/DD/YYYY'),633,2748,'Nguyễn Thị Gái',0,'xã Phong Thu, huyện Phong Điền');</v>
      </c>
    </row>
    <row r="193" spans="2:20" ht="26.25" customHeight="1" x14ac:dyDescent="0.25">
      <c r="B193" s="90">
        <v>11604</v>
      </c>
      <c r="C193" s="3">
        <v>506</v>
      </c>
      <c r="D193" s="82" t="s">
        <v>1650</v>
      </c>
      <c r="E193" s="27">
        <v>1</v>
      </c>
      <c r="F193" s="27"/>
      <c r="G193" s="90">
        <f t="shared" si="6"/>
        <v>1</v>
      </c>
      <c r="H193" s="82" t="s">
        <v>1649</v>
      </c>
      <c r="O193" s="3">
        <f>VLOOKUP(C193,Event!$A$2:$C$14,2,FALSE)</f>
        <v>2748</v>
      </c>
      <c r="Q193" s="3" t="str">
        <f t="shared" si="7"/>
        <v>update kpi_person set location_id= where id=11604;</v>
      </c>
      <c r="S193" s="3" t="str">
        <f>VLOOKUP(C193,Event!$A$2:$C$14,3,FALSE)</f>
        <v>9/15/2020</v>
      </c>
      <c r="T193" s="111" t="str">
        <f t="shared" si="8"/>
        <v>insert into kpi_person (id,create_date, user_id, location_id, name, sex, agency) values (11604,to_date('9/15/2020','MM/DD/YYYY'),633,2748,'Ngô Văn Hiệp',1,'xã Phong Thu, huyện Phong Điền');</v>
      </c>
    </row>
    <row r="194" spans="2:20" ht="26.25" customHeight="1" x14ac:dyDescent="0.25">
      <c r="B194" s="90">
        <v>11605</v>
      </c>
      <c r="C194" s="3">
        <v>506</v>
      </c>
      <c r="D194" s="82" t="s">
        <v>1651</v>
      </c>
      <c r="E194" s="27">
        <v>1</v>
      </c>
      <c r="F194" s="27"/>
      <c r="G194" s="90">
        <f t="shared" si="6"/>
        <v>1</v>
      </c>
      <c r="H194" s="82" t="s">
        <v>1652</v>
      </c>
      <c r="O194" s="3">
        <f>VLOOKUP(C194,Event!$A$2:$C$14,2,FALSE)</f>
        <v>2748</v>
      </c>
      <c r="Q194" s="3" t="str">
        <f t="shared" si="7"/>
        <v>update kpi_person set location_id= where id=11605;</v>
      </c>
      <c r="S194" s="3" t="str">
        <f>VLOOKUP(C194,Event!$A$2:$C$14,3,FALSE)</f>
        <v>9/15/2020</v>
      </c>
      <c r="T194" s="111" t="str">
        <f t="shared" si="8"/>
        <v>insert into kpi_person (id,create_date, user_id, location_id, name, sex, agency) values (11605,to_date('9/15/2020','MM/DD/YYYY'),633,2748,'Nguyễn Khoa Thảnh',1,'xã Phong Hòa, huyện Phong Điền');</v>
      </c>
    </row>
    <row r="195" spans="2:20" ht="26.25" customHeight="1" x14ac:dyDescent="0.25">
      <c r="B195" s="90">
        <v>11606</v>
      </c>
      <c r="C195" s="3">
        <v>506</v>
      </c>
      <c r="D195" s="82" t="s">
        <v>256</v>
      </c>
      <c r="E195" s="27"/>
      <c r="F195" s="27">
        <v>1</v>
      </c>
      <c r="G195" s="90">
        <f t="shared" si="6"/>
        <v>0</v>
      </c>
      <c r="H195" s="82" t="s">
        <v>1652</v>
      </c>
      <c r="O195" s="3">
        <f>VLOOKUP(C195,Event!$A$2:$C$14,2,FALSE)</f>
        <v>2748</v>
      </c>
      <c r="Q195" s="3" t="str">
        <f t="shared" si="7"/>
        <v>update kpi_person set location_id= where id=11606;</v>
      </c>
      <c r="S195" s="3" t="str">
        <f>VLOOKUP(C195,Event!$A$2:$C$14,3,FALSE)</f>
        <v>9/15/2020</v>
      </c>
      <c r="T195" s="111" t="str">
        <f t="shared" si="8"/>
        <v>insert into kpi_person (id,create_date, user_id, location_id, name, sex, agency) values (11606,to_date('9/15/2020','MM/DD/YYYY'),633,2748,'Lê Thị Thảo',0,'xã Phong Hòa, huyện Phong Điền');</v>
      </c>
    </row>
    <row r="196" spans="2:20" ht="26.25" customHeight="1" x14ac:dyDescent="0.25">
      <c r="B196" s="90">
        <v>11607</v>
      </c>
      <c r="C196" s="3">
        <v>506</v>
      </c>
      <c r="D196" s="82" t="s">
        <v>1653</v>
      </c>
      <c r="E196" s="27">
        <v>1</v>
      </c>
      <c r="F196" s="27"/>
      <c r="G196" s="90">
        <f t="shared" ref="G196:G259" si="9">IF(ISBLANK(E196),0,1)</f>
        <v>1</v>
      </c>
      <c r="H196" s="82" t="s">
        <v>1654</v>
      </c>
      <c r="O196" s="3">
        <f>VLOOKUP(C196,Event!$A$2:$C$14,2,FALSE)</f>
        <v>2748</v>
      </c>
      <c r="Q196" s="3" t="str">
        <f t="shared" ref="Q196:Q259" si="10">$Q$2&amp;P196&amp;" where id="&amp;B196&amp;";"</f>
        <v>update kpi_person set location_id= where id=11607;</v>
      </c>
      <c r="S196" s="3" t="str">
        <f>VLOOKUP(C196,Event!$A$2:$C$14,3,FALSE)</f>
        <v>9/15/2020</v>
      </c>
      <c r="T196" s="111" t="str">
        <f t="shared" ref="T196:T259" si="11">$T$2&amp;" values ("&amp;B196&amp;",to_date('"&amp;S196&amp;"','MM/DD/YYYY'),633,"&amp;O196&amp;",'"&amp;D196&amp;"',"&amp;G196&amp;",'"&amp;H196&amp;"');"</f>
        <v>insert into kpi_person (id,create_date, user_id, location_id, name, sex, agency) values (11607,to_date('9/15/2020','MM/DD/YYYY'),633,2748,'Nguyễn Đình Thanh',1,'xã Phong Chương, huyện Phong Điền');</v>
      </c>
    </row>
    <row r="197" spans="2:20" ht="26.25" customHeight="1" x14ac:dyDescent="0.25">
      <c r="B197" s="90">
        <v>11608</v>
      </c>
      <c r="C197" s="3">
        <v>506</v>
      </c>
      <c r="D197" s="82" t="s">
        <v>1655</v>
      </c>
      <c r="E197" s="27">
        <v>1</v>
      </c>
      <c r="F197" s="27"/>
      <c r="G197" s="90">
        <f t="shared" si="9"/>
        <v>1</v>
      </c>
      <c r="H197" s="82" t="s">
        <v>1654</v>
      </c>
      <c r="O197" s="3">
        <f>VLOOKUP(C197,Event!$A$2:$C$14,2,FALSE)</f>
        <v>2748</v>
      </c>
      <c r="Q197" s="3" t="str">
        <f t="shared" si="10"/>
        <v>update kpi_person set location_id= where id=11608;</v>
      </c>
      <c r="S197" s="3" t="str">
        <f>VLOOKUP(C197,Event!$A$2:$C$14,3,FALSE)</f>
        <v>9/15/2020</v>
      </c>
      <c r="T197" s="111" t="str">
        <f t="shared" si="11"/>
        <v>insert into kpi_person (id,create_date, user_id, location_id, name, sex, agency) values (11608,to_date('9/15/2020','MM/DD/YYYY'),633,2748,'Trần Tạo',1,'xã Phong Chương, huyện Phong Điền');</v>
      </c>
    </row>
    <row r="198" spans="2:20" ht="26.25" customHeight="1" x14ac:dyDescent="0.25">
      <c r="B198" s="90">
        <v>11609</v>
      </c>
      <c r="C198" s="3">
        <v>506</v>
      </c>
      <c r="D198" s="82" t="s">
        <v>1656</v>
      </c>
      <c r="E198" s="27"/>
      <c r="F198" s="27">
        <v>1</v>
      </c>
      <c r="G198" s="90">
        <f t="shared" si="9"/>
        <v>0</v>
      </c>
      <c r="H198" s="82" t="s">
        <v>1657</v>
      </c>
      <c r="O198" s="3">
        <f>VLOOKUP(C198,Event!$A$2:$C$14,2,FALSE)</f>
        <v>2748</v>
      </c>
      <c r="Q198" s="3" t="str">
        <f t="shared" si="10"/>
        <v>update kpi_person set location_id= where id=11609;</v>
      </c>
      <c r="S198" s="3" t="str">
        <f>VLOOKUP(C198,Event!$A$2:$C$14,3,FALSE)</f>
        <v>9/15/2020</v>
      </c>
      <c r="T198" s="111" t="str">
        <f t="shared" si="11"/>
        <v>insert into kpi_person (id,create_date, user_id, location_id, name, sex, agency) values (11609,to_date('9/15/2020','MM/DD/YYYY'),633,2748,'Lê Thị My Ly',0,'xã Phong Bình, huyện Phong Điền');</v>
      </c>
    </row>
    <row r="199" spans="2:20" ht="26.25" customHeight="1" x14ac:dyDescent="0.25">
      <c r="B199" s="90">
        <v>11610</v>
      </c>
      <c r="C199" s="3">
        <v>506</v>
      </c>
      <c r="D199" s="82" t="s">
        <v>1658</v>
      </c>
      <c r="E199" s="27">
        <v>1</v>
      </c>
      <c r="F199" s="27"/>
      <c r="G199" s="90">
        <f t="shared" si="9"/>
        <v>1</v>
      </c>
      <c r="H199" s="82" t="s">
        <v>1659</v>
      </c>
      <c r="O199" s="3">
        <f>VLOOKUP(C199,Event!$A$2:$C$14,2,FALSE)</f>
        <v>2748</v>
      </c>
      <c r="Q199" s="3" t="str">
        <f t="shared" si="10"/>
        <v>update kpi_person set location_id= where id=11610;</v>
      </c>
      <c r="S199" s="3" t="str">
        <f>VLOOKUP(C199,Event!$A$2:$C$14,3,FALSE)</f>
        <v>9/15/2020</v>
      </c>
      <c r="T199" s="111" t="str">
        <f t="shared" si="11"/>
        <v>insert into kpi_person (id,create_date, user_id, location_id, name, sex, agency) values (11610,to_date('9/15/2020','MM/DD/YYYY'),633,2748,'Võ Tiến',1,'xa Phong Hải, huyện Phong Điền');</v>
      </c>
    </row>
    <row r="200" spans="2:20" ht="26.25" customHeight="1" x14ac:dyDescent="0.25">
      <c r="B200" s="90">
        <v>11611</v>
      </c>
      <c r="C200" s="3">
        <v>506</v>
      </c>
      <c r="D200" s="82" t="s">
        <v>1660</v>
      </c>
      <c r="E200" s="27">
        <v>1</v>
      </c>
      <c r="F200" s="27"/>
      <c r="G200" s="90">
        <f t="shared" si="9"/>
        <v>1</v>
      </c>
      <c r="H200" s="82" t="s">
        <v>1661</v>
      </c>
      <c r="O200" s="3">
        <f>VLOOKUP(C200,Event!$A$2:$C$14,2,FALSE)</f>
        <v>2748</v>
      </c>
      <c r="Q200" s="3" t="str">
        <f t="shared" si="10"/>
        <v>update kpi_person set location_id= where id=11611;</v>
      </c>
      <c r="S200" s="3" t="str">
        <f>VLOOKUP(C200,Event!$A$2:$C$14,3,FALSE)</f>
        <v>9/15/2020</v>
      </c>
      <c r="T200" s="111" t="str">
        <f t="shared" si="11"/>
        <v>insert into kpi_person (id,create_date, user_id, location_id, name, sex, agency) values (11611,to_date('9/15/2020','MM/DD/YYYY'),633,2748,'Lê Quang Đạo',1,'xã Điền Hương, huyện Phong Điền');</v>
      </c>
    </row>
    <row r="201" spans="2:20" ht="26.25" customHeight="1" x14ac:dyDescent="0.25">
      <c r="B201" s="90">
        <v>11612</v>
      </c>
      <c r="C201" s="3">
        <v>506</v>
      </c>
      <c r="D201" s="82" t="s">
        <v>1662</v>
      </c>
      <c r="E201" s="27">
        <v>1</v>
      </c>
      <c r="F201" s="27"/>
      <c r="G201" s="90">
        <f t="shared" si="9"/>
        <v>1</v>
      </c>
      <c r="H201" s="82" t="s">
        <v>1663</v>
      </c>
      <c r="O201" s="3">
        <f>VLOOKUP(C201,Event!$A$2:$C$14,2,FALSE)</f>
        <v>2748</v>
      </c>
      <c r="Q201" s="3" t="str">
        <f t="shared" si="10"/>
        <v>update kpi_person set location_id= where id=11612;</v>
      </c>
      <c r="S201" s="3" t="str">
        <f>VLOOKUP(C201,Event!$A$2:$C$14,3,FALSE)</f>
        <v>9/15/2020</v>
      </c>
      <c r="T201" s="111" t="str">
        <f t="shared" si="11"/>
        <v>insert into kpi_person (id,create_date, user_id, location_id, name, sex, agency) values (11612,to_date('9/15/2020','MM/DD/YYYY'),633,2748,'Văn Đình Long',1,'xã Điền Môn, huyện Phong Điền');</v>
      </c>
    </row>
    <row r="202" spans="2:20" ht="26.25" customHeight="1" x14ac:dyDescent="0.25">
      <c r="B202" s="90">
        <v>11613</v>
      </c>
      <c r="C202" s="3">
        <v>506</v>
      </c>
      <c r="D202" s="82" t="s">
        <v>1664</v>
      </c>
      <c r="E202" s="27"/>
      <c r="F202" s="27">
        <v>1</v>
      </c>
      <c r="G202" s="90">
        <f t="shared" si="9"/>
        <v>0</v>
      </c>
      <c r="H202" s="82" t="s">
        <v>1665</v>
      </c>
      <c r="O202" s="3">
        <f>VLOOKUP(C202,Event!$A$2:$C$14,2,FALSE)</f>
        <v>2748</v>
      </c>
      <c r="Q202" s="3" t="str">
        <f t="shared" si="10"/>
        <v>update kpi_person set location_id= where id=11613;</v>
      </c>
      <c r="S202" s="3" t="str">
        <f>VLOOKUP(C202,Event!$A$2:$C$14,3,FALSE)</f>
        <v>9/15/2020</v>
      </c>
      <c r="T202" s="111" t="str">
        <f t="shared" si="11"/>
        <v>insert into kpi_person (id,create_date, user_id, location_id, name, sex, agency) values (11613,to_date('9/15/2020','MM/DD/YYYY'),633,2748,'Lê Thị Đức Hằng',0,'xã Điền Lộc, huyện Phong Điền');</v>
      </c>
    </row>
    <row r="203" spans="2:20" ht="26.25" customHeight="1" x14ac:dyDescent="0.25">
      <c r="B203" s="90">
        <v>11614</v>
      </c>
      <c r="C203" s="3">
        <v>506</v>
      </c>
      <c r="D203" s="82" t="s">
        <v>1666</v>
      </c>
      <c r="E203" s="27">
        <v>1</v>
      </c>
      <c r="F203" s="27"/>
      <c r="G203" s="90">
        <f t="shared" si="9"/>
        <v>1</v>
      </c>
      <c r="H203" s="82" t="s">
        <v>1667</v>
      </c>
      <c r="O203" s="3">
        <f>VLOOKUP(C203,Event!$A$2:$C$14,2,FALSE)</f>
        <v>2748</v>
      </c>
      <c r="Q203" s="3" t="str">
        <f t="shared" si="10"/>
        <v>update kpi_person set location_id= where id=11614;</v>
      </c>
      <c r="S203" s="3" t="str">
        <f>VLOOKUP(C203,Event!$A$2:$C$14,3,FALSE)</f>
        <v>9/15/2020</v>
      </c>
      <c r="T203" s="111" t="str">
        <f t="shared" si="11"/>
        <v>insert into kpi_person (id,create_date, user_id, location_id, name, sex, agency) values (11614,to_date('9/15/2020','MM/DD/YYYY'),633,2748,'Phan Xuân Vẽ',1,'xã Điền Hòa, huyện Phong Điền');</v>
      </c>
    </row>
    <row r="204" spans="2:20" ht="26.25" customHeight="1" x14ac:dyDescent="0.25">
      <c r="B204" s="90">
        <v>11615</v>
      </c>
      <c r="C204" s="3">
        <v>506</v>
      </c>
      <c r="D204" s="82" t="s">
        <v>1008</v>
      </c>
      <c r="E204" s="27"/>
      <c r="F204" s="27">
        <v>1</v>
      </c>
      <c r="G204" s="90">
        <f t="shared" si="9"/>
        <v>0</v>
      </c>
      <c r="H204" s="82" t="s">
        <v>1668</v>
      </c>
      <c r="O204" s="3">
        <f>VLOOKUP(C204,Event!$A$2:$C$14,2,FALSE)</f>
        <v>2748</v>
      </c>
      <c r="Q204" s="3" t="str">
        <f t="shared" si="10"/>
        <v>update kpi_person set location_id= where id=11615;</v>
      </c>
      <c r="S204" s="3" t="str">
        <f>VLOOKUP(C204,Event!$A$2:$C$14,3,FALSE)</f>
        <v>9/15/2020</v>
      </c>
      <c r="T204" s="111" t="str">
        <f t="shared" si="11"/>
        <v>insert into kpi_person (id,create_date, user_id, location_id, name, sex, agency) values (11615,to_date('9/15/2020','MM/DD/YYYY'),633,2748,'Nguyễn Thị Hằng',0,'xã Điền Hải, huyện Phong Điền');</v>
      </c>
    </row>
    <row r="205" spans="2:20" ht="26.25" customHeight="1" x14ac:dyDescent="0.25">
      <c r="B205" s="90">
        <v>11616</v>
      </c>
      <c r="C205" s="3">
        <v>506</v>
      </c>
      <c r="D205" s="82" t="s">
        <v>1669</v>
      </c>
      <c r="E205" s="27">
        <v>1</v>
      </c>
      <c r="F205" s="27"/>
      <c r="G205" s="90">
        <f t="shared" si="9"/>
        <v>1</v>
      </c>
      <c r="H205" s="82" t="s">
        <v>1670</v>
      </c>
      <c r="O205" s="3">
        <f>VLOOKUP(C205,Event!$A$2:$C$14,2,FALSE)</f>
        <v>2748</v>
      </c>
      <c r="Q205" s="3" t="str">
        <f t="shared" si="10"/>
        <v>update kpi_person set location_id= where id=11616;</v>
      </c>
      <c r="S205" s="3" t="str">
        <f>VLOOKUP(C205,Event!$A$2:$C$14,3,FALSE)</f>
        <v>9/15/2020</v>
      </c>
      <c r="T205" s="111" t="str">
        <f t="shared" si="11"/>
        <v>insert into kpi_person (id,create_date, user_id, location_id, name, sex, agency) values (11616,to_date('9/15/2020','MM/DD/YYYY'),633,2748,'Dương Đức Vũ',1,'Trung tâm y tế huyện Phong Điền');</v>
      </c>
    </row>
    <row r="206" spans="2:20" ht="26.25" customHeight="1" x14ac:dyDescent="0.25">
      <c r="B206" s="90">
        <v>11617</v>
      </c>
      <c r="C206" s="3">
        <v>506</v>
      </c>
      <c r="D206" s="82" t="s">
        <v>1671</v>
      </c>
      <c r="E206" s="27"/>
      <c r="F206" s="27">
        <v>1</v>
      </c>
      <c r="G206" s="90">
        <f t="shared" si="9"/>
        <v>0</v>
      </c>
      <c r="H206" s="82" t="s">
        <v>1672</v>
      </c>
      <c r="O206" s="3">
        <f>VLOOKUP(C206,Event!$A$2:$C$14,2,FALSE)</f>
        <v>2748</v>
      </c>
      <c r="Q206" s="3" t="str">
        <f t="shared" si="10"/>
        <v>update kpi_person set location_id= where id=11617;</v>
      </c>
      <c r="S206" s="3" t="str">
        <f>VLOOKUP(C206,Event!$A$2:$C$14,3,FALSE)</f>
        <v>9/15/2020</v>
      </c>
      <c r="T206" s="111" t="str">
        <f t="shared" si="11"/>
        <v>insert into kpi_person (id,create_date, user_id, location_id, name, sex, agency) values (11617,to_date('9/15/2020','MM/DD/YYYY'),633,2748,'Nguyễn Thị Nguyên',0,'Hội chữ thập đỏ huyện Phong Điền');</v>
      </c>
    </row>
    <row r="207" spans="2:20" ht="26.25" customHeight="1" x14ac:dyDescent="0.25">
      <c r="B207" s="90">
        <v>11618</v>
      </c>
      <c r="C207" s="3">
        <v>507</v>
      </c>
      <c r="D207" s="96" t="s">
        <v>1673</v>
      </c>
      <c r="E207" s="103"/>
      <c r="F207" s="27" t="s">
        <v>1222</v>
      </c>
      <c r="G207" s="90">
        <f t="shared" si="9"/>
        <v>0</v>
      </c>
      <c r="H207" s="101" t="s">
        <v>1674</v>
      </c>
      <c r="N207" s="104" t="s">
        <v>1707</v>
      </c>
      <c r="O207" s="3">
        <f>VLOOKUP(C207,Event!$A$2:$C$14,2,FALSE)</f>
        <v>2748</v>
      </c>
      <c r="Q207" s="3" t="str">
        <f t="shared" si="10"/>
        <v>update kpi_person set location_id= where id=11618;</v>
      </c>
      <c r="S207" s="3" t="str">
        <f>VLOOKUP(C207,Event!$A$2:$C$14,3,FALSE)</f>
        <v>9/23/2020</v>
      </c>
      <c r="T207" s="111" t="str">
        <f t="shared" si="11"/>
        <v>insert into kpi_person (id,create_date, user_id, location_id, name, sex, agency) values (11618,to_date('9/23/2020','MM/DD/YYYY'),633,2748,'Đào Nguyên',0,'Hội Nạn nhân chất độc da cam/dioxin tỉnh Đồng Nai');</v>
      </c>
    </row>
    <row r="208" spans="2:20" ht="26.25" customHeight="1" x14ac:dyDescent="0.25">
      <c r="B208" s="90">
        <v>11619</v>
      </c>
      <c r="C208" s="3">
        <v>507</v>
      </c>
      <c r="D208" s="96" t="s">
        <v>1675</v>
      </c>
      <c r="E208" s="27"/>
      <c r="F208" s="27" t="s">
        <v>1222</v>
      </c>
      <c r="G208" s="90">
        <f t="shared" si="9"/>
        <v>0</v>
      </c>
      <c r="H208" s="101" t="s">
        <v>1674</v>
      </c>
      <c r="N208" s="104" t="s">
        <v>1708</v>
      </c>
      <c r="O208" s="3">
        <f>VLOOKUP(C208,Event!$A$2:$C$14,2,FALSE)</f>
        <v>2748</v>
      </c>
      <c r="Q208" s="3" t="str">
        <f t="shared" si="10"/>
        <v>update kpi_person set location_id= where id=11619;</v>
      </c>
      <c r="S208" s="3" t="str">
        <f>VLOOKUP(C208,Event!$A$2:$C$14,3,FALSE)</f>
        <v>9/23/2020</v>
      </c>
      <c r="T208" s="111" t="str">
        <f t="shared" si="11"/>
        <v>insert into kpi_person (id,create_date, user_id, location_id, name, sex, agency) values (11619,to_date('9/23/2020','MM/DD/YYYY'),633,2748,'Nguyễn Thị Hiên',0,'Hội Nạn nhân chất độc da cam/dioxin tỉnh Đồng Nai');</v>
      </c>
    </row>
    <row r="209" spans="2:20" ht="26.25" customHeight="1" x14ac:dyDescent="0.25">
      <c r="B209" s="90">
        <v>11620</v>
      </c>
      <c r="C209" s="3">
        <v>507</v>
      </c>
      <c r="D209" s="96" t="s">
        <v>1676</v>
      </c>
      <c r="E209" s="27"/>
      <c r="F209" s="27" t="s">
        <v>1222</v>
      </c>
      <c r="G209" s="90">
        <f t="shared" si="9"/>
        <v>0</v>
      </c>
      <c r="H209" s="101" t="s">
        <v>1674</v>
      </c>
      <c r="N209" s="104" t="s">
        <v>1709</v>
      </c>
      <c r="O209" s="3">
        <f>VLOOKUP(C209,Event!$A$2:$C$14,2,FALSE)</f>
        <v>2748</v>
      </c>
      <c r="Q209" s="3" t="str">
        <f t="shared" si="10"/>
        <v>update kpi_person set location_id= where id=11620;</v>
      </c>
      <c r="S209" s="3" t="str">
        <f>VLOOKUP(C209,Event!$A$2:$C$14,3,FALSE)</f>
        <v>9/23/2020</v>
      </c>
      <c r="T209" s="111" t="str">
        <f t="shared" si="11"/>
        <v>insert into kpi_person (id,create_date, user_id, location_id, name, sex, agency) values (11620,to_date('9/23/2020','MM/DD/YYYY'),633,2748,'Đào Thị Ngọc Yến',0,'Hội Nạn nhân chất độc da cam/dioxin tỉnh Đồng Nai');</v>
      </c>
    </row>
    <row r="210" spans="2:20" ht="26.25" customHeight="1" x14ac:dyDescent="0.25">
      <c r="B210" s="90">
        <v>11621</v>
      </c>
      <c r="C210" s="3">
        <v>507</v>
      </c>
      <c r="D210" s="96" t="s">
        <v>1677</v>
      </c>
      <c r="E210" s="27" t="s">
        <v>1223</v>
      </c>
      <c r="F210" s="103"/>
      <c r="G210" s="90">
        <f t="shared" si="9"/>
        <v>1</v>
      </c>
      <c r="H210" s="101" t="s">
        <v>1678</v>
      </c>
      <c r="N210" s="104" t="s">
        <v>1710</v>
      </c>
      <c r="O210" s="3">
        <f>VLOOKUP(C210,Event!$A$2:$C$14,2,FALSE)</f>
        <v>2748</v>
      </c>
      <c r="Q210" s="3" t="str">
        <f t="shared" si="10"/>
        <v>update kpi_person set location_id= where id=11621;</v>
      </c>
      <c r="S210" s="3" t="str">
        <f>VLOOKUP(C210,Event!$A$2:$C$14,3,FALSE)</f>
        <v>9/23/2020</v>
      </c>
      <c r="T210" s="111" t="str">
        <f t="shared" si="11"/>
        <v>insert into kpi_person (id,create_date, user_id, location_id, name, sex, agency) values (11621,to_date('9/23/2020','MM/DD/YYYY'),633,2748,'Dương Anh ',1,'Hội Nạn nhân chất độc da cam/dioxin huyện Định Quán');</v>
      </c>
    </row>
    <row r="211" spans="2:20" ht="26.25" customHeight="1" x14ac:dyDescent="0.25">
      <c r="B211" s="90">
        <v>11622</v>
      </c>
      <c r="C211" s="3">
        <v>507</v>
      </c>
      <c r="D211" s="96" t="s">
        <v>1679</v>
      </c>
      <c r="E211" s="27"/>
      <c r="F211" s="27" t="s">
        <v>1222</v>
      </c>
      <c r="G211" s="90">
        <f t="shared" si="9"/>
        <v>0</v>
      </c>
      <c r="H211" s="101" t="s">
        <v>1678</v>
      </c>
      <c r="N211" s="104" t="s">
        <v>1711</v>
      </c>
      <c r="O211" s="3">
        <f>VLOOKUP(C211,Event!$A$2:$C$14,2,FALSE)</f>
        <v>2748</v>
      </c>
      <c r="Q211" s="3" t="str">
        <f t="shared" si="10"/>
        <v>update kpi_person set location_id= where id=11622;</v>
      </c>
      <c r="S211" s="3" t="str">
        <f>VLOOKUP(C211,Event!$A$2:$C$14,3,FALSE)</f>
        <v>9/23/2020</v>
      </c>
      <c r="T211" s="111" t="str">
        <f t="shared" si="11"/>
        <v>insert into kpi_person (id,create_date, user_id, location_id, name, sex, agency) values (11622,to_date('9/23/2020','MM/DD/YYYY'),633,2748,'Lương Thị Thanh Nga ',0,'Hội Nạn nhân chất độc da cam/dioxin huyện Định Quán');</v>
      </c>
    </row>
    <row r="212" spans="2:20" ht="26.25" customHeight="1" x14ac:dyDescent="0.25">
      <c r="B212" s="90">
        <v>11623</v>
      </c>
      <c r="C212" s="3">
        <v>507</v>
      </c>
      <c r="D212" s="96" t="s">
        <v>1680</v>
      </c>
      <c r="E212" s="27"/>
      <c r="F212" s="27" t="s">
        <v>1222</v>
      </c>
      <c r="G212" s="90">
        <f t="shared" si="9"/>
        <v>0</v>
      </c>
      <c r="H212" s="101" t="s">
        <v>1681</v>
      </c>
      <c r="N212" s="104" t="s">
        <v>1712</v>
      </c>
      <c r="O212" s="3">
        <f>VLOOKUP(C212,Event!$A$2:$C$14,2,FALSE)</f>
        <v>2748</v>
      </c>
      <c r="Q212" s="3" t="str">
        <f t="shared" si="10"/>
        <v>update kpi_person set location_id= where id=11623;</v>
      </c>
      <c r="S212" s="3" t="str">
        <f>VLOOKUP(C212,Event!$A$2:$C$14,3,FALSE)</f>
        <v>9/23/2020</v>
      </c>
      <c r="T212" s="111" t="str">
        <f t="shared" si="11"/>
        <v>insert into kpi_person (id,create_date, user_id, location_id, name, sex, agency) values (11623,to_date('9/23/2020','MM/DD/YYYY'),633,2748,'Hoắc Thị Huệ',0,'Hội Nạn nhân chất độc da cam/dioxin xã Gia Canh ');</v>
      </c>
    </row>
    <row r="213" spans="2:20" ht="26.25" customHeight="1" x14ac:dyDescent="0.25">
      <c r="B213" s="90">
        <v>11624</v>
      </c>
      <c r="C213" s="3">
        <v>507</v>
      </c>
      <c r="D213" s="96" t="s">
        <v>1682</v>
      </c>
      <c r="E213" s="27"/>
      <c r="F213" s="27" t="s">
        <v>1222</v>
      </c>
      <c r="G213" s="90">
        <f t="shared" si="9"/>
        <v>0</v>
      </c>
      <c r="H213" s="101" t="s">
        <v>1683</v>
      </c>
      <c r="N213" s="104" t="s">
        <v>1713</v>
      </c>
      <c r="O213" s="3">
        <f>VLOOKUP(C213,Event!$A$2:$C$14,2,FALSE)</f>
        <v>2748</v>
      </c>
      <c r="Q213" s="3" t="str">
        <f t="shared" si="10"/>
        <v>update kpi_person set location_id= where id=11624;</v>
      </c>
      <c r="S213" s="3" t="str">
        <f>VLOOKUP(C213,Event!$A$2:$C$14,3,FALSE)</f>
        <v>9/23/2020</v>
      </c>
      <c r="T213" s="111" t="str">
        <f t="shared" si="11"/>
        <v>insert into kpi_person (id,create_date, user_id, location_id, name, sex, agency) values (11624,to_date('9/23/2020','MM/DD/YYYY'),633,2748,'Ngô Nữ Thùy Linh',0,'Hội Nạn nhân chất độc da cam/dioxin xã Phú Ngọc');</v>
      </c>
    </row>
    <row r="214" spans="2:20" ht="26.25" customHeight="1" x14ac:dyDescent="0.25">
      <c r="B214" s="90">
        <v>11625</v>
      </c>
      <c r="C214" s="3">
        <v>507</v>
      </c>
      <c r="D214" s="96" t="s">
        <v>1684</v>
      </c>
      <c r="E214" s="27"/>
      <c r="F214" s="27" t="s">
        <v>1222</v>
      </c>
      <c r="G214" s="90">
        <f t="shared" si="9"/>
        <v>0</v>
      </c>
      <c r="H214" s="101" t="s">
        <v>1685</v>
      </c>
      <c r="N214" s="104" t="s">
        <v>1714</v>
      </c>
      <c r="O214" s="3">
        <f>VLOOKUP(C214,Event!$A$2:$C$14,2,FALSE)</f>
        <v>2748</v>
      </c>
      <c r="Q214" s="3" t="str">
        <f t="shared" si="10"/>
        <v>update kpi_person set location_id= where id=11625;</v>
      </c>
      <c r="S214" s="3" t="str">
        <f>VLOOKUP(C214,Event!$A$2:$C$14,3,FALSE)</f>
        <v>9/23/2020</v>
      </c>
      <c r="T214" s="111" t="str">
        <f t="shared" si="11"/>
        <v>insert into kpi_person (id,create_date, user_id, location_id, name, sex, agency) values (11625,to_date('9/23/2020','MM/DD/YYYY'),633,2748,'Lê Thị Sáu',0,'Hội Nạn nhân chất độc da cam/dioxin thị trấn Định Quán');</v>
      </c>
    </row>
    <row r="215" spans="2:20" ht="26.25" customHeight="1" x14ac:dyDescent="0.25">
      <c r="B215" s="90">
        <v>11626</v>
      </c>
      <c r="C215" s="3">
        <v>507</v>
      </c>
      <c r="D215" s="96" t="s">
        <v>1686</v>
      </c>
      <c r="E215" s="27"/>
      <c r="F215" s="27" t="s">
        <v>1222</v>
      </c>
      <c r="G215" s="90">
        <f t="shared" si="9"/>
        <v>0</v>
      </c>
      <c r="H215" s="101" t="s">
        <v>1687</v>
      </c>
      <c r="N215" s="104" t="s">
        <v>1715</v>
      </c>
      <c r="O215" s="3">
        <f>VLOOKUP(C215,Event!$A$2:$C$14,2,FALSE)</f>
        <v>2748</v>
      </c>
      <c r="Q215" s="3" t="str">
        <f t="shared" si="10"/>
        <v>update kpi_person set location_id= where id=11626;</v>
      </c>
      <c r="S215" s="3" t="str">
        <f>VLOOKUP(C215,Event!$A$2:$C$14,3,FALSE)</f>
        <v>9/23/2020</v>
      </c>
      <c r="T215" s="111" t="str">
        <f t="shared" si="11"/>
        <v>insert into kpi_person (id,create_date, user_id, location_id, name, sex, agency) values (11626,to_date('9/23/2020','MM/DD/YYYY'),633,2748,'Vũ Thị Nụ',0,'Hội Nạn nhân chất độc da cam/dioxin xã Phú Lợi');</v>
      </c>
    </row>
    <row r="216" spans="2:20" ht="26.25" customHeight="1" x14ac:dyDescent="0.25">
      <c r="B216" s="90">
        <v>11627</v>
      </c>
      <c r="C216" s="3">
        <v>507</v>
      </c>
      <c r="D216" s="96" t="s">
        <v>1688</v>
      </c>
      <c r="E216" s="27"/>
      <c r="F216" s="27" t="s">
        <v>1222</v>
      </c>
      <c r="G216" s="90">
        <f t="shared" si="9"/>
        <v>0</v>
      </c>
      <c r="H216" s="101" t="s">
        <v>1689</v>
      </c>
      <c r="N216" s="104" t="s">
        <v>1716</v>
      </c>
      <c r="O216" s="3">
        <f>VLOOKUP(C216,Event!$A$2:$C$14,2,FALSE)</f>
        <v>2748</v>
      </c>
      <c r="Q216" s="3" t="str">
        <f t="shared" si="10"/>
        <v>update kpi_person set location_id= where id=11627;</v>
      </c>
      <c r="S216" s="3" t="str">
        <f>VLOOKUP(C216,Event!$A$2:$C$14,3,FALSE)</f>
        <v>9/23/2020</v>
      </c>
      <c r="T216" s="111" t="str">
        <f t="shared" si="11"/>
        <v>insert into kpi_person (id,create_date, user_id, location_id, name, sex, agency) values (11627,to_date('9/23/2020','MM/DD/YYYY'),633,2748,'Nguyễn Thị Ngà ',0,'Hội Nạn nhân chất độc da cam/dioxin xã La Ngà');</v>
      </c>
    </row>
    <row r="217" spans="2:20" ht="26.25" customHeight="1" x14ac:dyDescent="0.25">
      <c r="B217" s="90">
        <v>11628</v>
      </c>
      <c r="C217" s="3">
        <v>507</v>
      </c>
      <c r="D217" s="96" t="s">
        <v>1690</v>
      </c>
      <c r="E217" s="27"/>
      <c r="F217" s="27" t="s">
        <v>1222</v>
      </c>
      <c r="G217" s="90">
        <f t="shared" si="9"/>
        <v>0</v>
      </c>
      <c r="H217" s="101" t="s">
        <v>1691</v>
      </c>
      <c r="N217" s="104" t="s">
        <v>1717</v>
      </c>
      <c r="O217" s="3">
        <f>VLOOKUP(C217,Event!$A$2:$C$14,2,FALSE)</f>
        <v>2748</v>
      </c>
      <c r="Q217" s="3" t="str">
        <f t="shared" si="10"/>
        <v>update kpi_person set location_id= where id=11628;</v>
      </c>
      <c r="S217" s="3" t="str">
        <f>VLOOKUP(C217,Event!$A$2:$C$14,3,FALSE)</f>
        <v>9/23/2020</v>
      </c>
      <c r="T217" s="111" t="str">
        <f t="shared" si="11"/>
        <v>insert into kpi_person (id,create_date, user_id, location_id, name, sex, agency) values (11628,to_date('9/23/2020','MM/DD/YYYY'),633,2748,'Nguyễn Thị Ngọc Trâm',0,'Hội Nạn nhân chất độc da cam/dioxin xã Phú Hòa');</v>
      </c>
    </row>
    <row r="218" spans="2:20" ht="26.25" customHeight="1" x14ac:dyDescent="0.25">
      <c r="B218" s="90">
        <v>11629</v>
      </c>
      <c r="C218" s="3">
        <v>507</v>
      </c>
      <c r="D218" s="96" t="s">
        <v>1692</v>
      </c>
      <c r="E218" s="27" t="s">
        <v>1223</v>
      </c>
      <c r="F218" s="27"/>
      <c r="G218" s="90">
        <f t="shared" si="9"/>
        <v>1</v>
      </c>
      <c r="H218" s="101" t="s">
        <v>1693</v>
      </c>
      <c r="N218" s="104" t="s">
        <v>1718</v>
      </c>
      <c r="O218" s="3">
        <f>VLOOKUP(C218,Event!$A$2:$C$14,2,FALSE)</f>
        <v>2748</v>
      </c>
      <c r="Q218" s="3" t="str">
        <f t="shared" si="10"/>
        <v>update kpi_person set location_id= where id=11629;</v>
      </c>
      <c r="S218" s="3" t="str">
        <f>VLOOKUP(C218,Event!$A$2:$C$14,3,FALSE)</f>
        <v>9/23/2020</v>
      </c>
      <c r="T218" s="111" t="str">
        <f t="shared" si="11"/>
        <v>insert into kpi_person (id,create_date, user_id, location_id, name, sex, agency) values (11629,to_date('9/23/2020','MM/DD/YYYY'),633,2748,'Chống A Cỏng',1,'Hội Nạn nhân chất độc da cam/dioxin xã Phú Vinh');</v>
      </c>
    </row>
    <row r="219" spans="2:20" ht="26.25" customHeight="1" x14ac:dyDescent="0.25">
      <c r="B219" s="90">
        <v>11630</v>
      </c>
      <c r="C219" s="3">
        <v>507</v>
      </c>
      <c r="D219" s="96" t="s">
        <v>20</v>
      </c>
      <c r="E219" s="27"/>
      <c r="F219" s="27" t="s">
        <v>1222</v>
      </c>
      <c r="G219" s="90">
        <f t="shared" si="9"/>
        <v>0</v>
      </c>
      <c r="H219" s="101" t="s">
        <v>1694</v>
      </c>
      <c r="N219" s="104" t="s">
        <v>1719</v>
      </c>
      <c r="O219" s="3">
        <f>VLOOKUP(C219,Event!$A$2:$C$14,2,FALSE)</f>
        <v>2748</v>
      </c>
      <c r="Q219" s="3" t="str">
        <f t="shared" si="10"/>
        <v>update kpi_person set location_id= where id=11630;</v>
      </c>
      <c r="S219" s="3" t="str">
        <f>VLOOKUP(C219,Event!$A$2:$C$14,3,FALSE)</f>
        <v>9/23/2020</v>
      </c>
      <c r="T219" s="111" t="str">
        <f t="shared" si="11"/>
        <v>insert into kpi_person (id,create_date, user_id, location_id, name, sex, agency) values (11630,to_date('9/23/2020','MM/DD/YYYY'),633,2748,'Nguyễn Thị Kim Hoa',0,'Hội Nạn nhân chất độc da cam/dioxin xã Phú Cường');</v>
      </c>
    </row>
    <row r="220" spans="2:20" ht="26.25" customHeight="1" x14ac:dyDescent="0.25">
      <c r="B220" s="90">
        <v>11631</v>
      </c>
      <c r="C220" s="3">
        <v>507</v>
      </c>
      <c r="D220" s="96" t="s">
        <v>1695</v>
      </c>
      <c r="E220" s="27"/>
      <c r="F220" s="27" t="s">
        <v>1222</v>
      </c>
      <c r="G220" s="90">
        <f t="shared" si="9"/>
        <v>0</v>
      </c>
      <c r="H220" s="101" t="s">
        <v>1696</v>
      </c>
      <c r="N220" s="104" t="s">
        <v>1720</v>
      </c>
      <c r="O220" s="3">
        <f>VLOOKUP(C220,Event!$A$2:$C$14,2,FALSE)</f>
        <v>2748</v>
      </c>
      <c r="Q220" s="3" t="str">
        <f t="shared" si="10"/>
        <v>update kpi_person set location_id= where id=11631;</v>
      </c>
      <c r="S220" s="3" t="str">
        <f>VLOOKUP(C220,Event!$A$2:$C$14,3,FALSE)</f>
        <v>9/23/2020</v>
      </c>
      <c r="T220" s="111" t="str">
        <f t="shared" si="11"/>
        <v>insert into kpi_person (id,create_date, user_id, location_id, name, sex, agency) values (11631,to_date('9/23/2020','MM/DD/YYYY'),633,2748,'Đặng Thị Tuyết Nhung',0,'Hội Nạn nhân chất độc da cam/dioxin  xã Phú Túc');</v>
      </c>
    </row>
    <row r="221" spans="2:20" ht="26.25" customHeight="1" x14ac:dyDescent="0.25">
      <c r="B221" s="90">
        <v>11632</v>
      </c>
      <c r="C221" s="3">
        <v>507</v>
      </c>
      <c r="D221" s="96" t="s">
        <v>1697</v>
      </c>
      <c r="E221" s="27" t="s">
        <v>1223</v>
      </c>
      <c r="F221" s="103"/>
      <c r="G221" s="90">
        <f t="shared" si="9"/>
        <v>1</v>
      </c>
      <c r="H221" s="101" t="s">
        <v>1698</v>
      </c>
      <c r="N221" s="104" t="s">
        <v>1721</v>
      </c>
      <c r="O221" s="3">
        <f>VLOOKUP(C221,Event!$A$2:$C$14,2,FALSE)</f>
        <v>2748</v>
      </c>
      <c r="Q221" s="3" t="str">
        <f t="shared" si="10"/>
        <v>update kpi_person set location_id= where id=11632;</v>
      </c>
      <c r="S221" s="3" t="str">
        <f>VLOOKUP(C221,Event!$A$2:$C$14,3,FALSE)</f>
        <v>9/23/2020</v>
      </c>
      <c r="T221" s="111" t="str">
        <f t="shared" si="11"/>
        <v>insert into kpi_person (id,create_date, user_id, location_id, name, sex, agency) values (11632,to_date('9/23/2020','MM/DD/YYYY'),633,2748,'Trần Thanh Định',1,'Hội Nạn nhân chất độc da cam/dioxin xã Ngọc Định');</v>
      </c>
    </row>
    <row r="222" spans="2:20" ht="26.25" customHeight="1" x14ac:dyDescent="0.25">
      <c r="B222" s="90">
        <v>11633</v>
      </c>
      <c r="C222" s="3">
        <v>507</v>
      </c>
      <c r="D222" s="96" t="s">
        <v>1699</v>
      </c>
      <c r="E222" s="27" t="s">
        <v>1223</v>
      </c>
      <c r="F222" s="103"/>
      <c r="G222" s="90">
        <f t="shared" si="9"/>
        <v>1</v>
      </c>
      <c r="H222" s="101" t="s">
        <v>1700</v>
      </c>
      <c r="N222" s="104" t="s">
        <v>1722</v>
      </c>
      <c r="O222" s="3">
        <f>VLOOKUP(C222,Event!$A$2:$C$14,2,FALSE)</f>
        <v>2748</v>
      </c>
      <c r="Q222" s="3" t="str">
        <f t="shared" si="10"/>
        <v>update kpi_person set location_id= where id=11633;</v>
      </c>
      <c r="S222" s="3" t="str">
        <f>VLOOKUP(C222,Event!$A$2:$C$14,3,FALSE)</f>
        <v>9/23/2020</v>
      </c>
      <c r="T222" s="111" t="str">
        <f t="shared" si="11"/>
        <v>insert into kpi_person (id,create_date, user_id, location_id, name, sex, agency) values (11633,to_date('9/23/2020','MM/DD/YYYY'),633,2748,'Nguyễn Văn Trường',1,'Hội Nạn nhân chất độc da cam/dioxin xã Thanh Sơn');</v>
      </c>
    </row>
    <row r="223" spans="2:20" ht="26.25" customHeight="1" x14ac:dyDescent="0.25">
      <c r="B223" s="90">
        <v>11634</v>
      </c>
      <c r="C223" s="3">
        <v>507</v>
      </c>
      <c r="D223" s="96" t="s">
        <v>1701</v>
      </c>
      <c r="E223" s="27"/>
      <c r="F223" s="27"/>
      <c r="G223" s="90">
        <f t="shared" si="9"/>
        <v>0</v>
      </c>
      <c r="H223" s="101" t="s">
        <v>1702</v>
      </c>
      <c r="N223" s="104" t="s">
        <v>1723</v>
      </c>
      <c r="O223" s="3">
        <f>VLOOKUP(C223,Event!$A$2:$C$14,2,FALSE)</f>
        <v>2748</v>
      </c>
      <c r="Q223" s="3" t="str">
        <f t="shared" si="10"/>
        <v>update kpi_person set location_id= where id=11634;</v>
      </c>
      <c r="S223" s="3" t="str">
        <f>VLOOKUP(C223,Event!$A$2:$C$14,3,FALSE)</f>
        <v>9/23/2020</v>
      </c>
      <c r="T223" s="111" t="str">
        <f t="shared" si="11"/>
        <v>insert into kpi_person (id,create_date, user_id, location_id, name, sex, agency) values (11634,to_date('9/23/2020','MM/DD/YYYY'),633,2748,'Tô Thị Việt Loan',0,'Hội Nạn nhân chất độc da cam/dioxin xã Phú Tân ');</v>
      </c>
    </row>
    <row r="224" spans="2:20" ht="26.25" customHeight="1" x14ac:dyDescent="0.25">
      <c r="B224" s="90">
        <v>11635</v>
      </c>
      <c r="C224" s="3">
        <v>507</v>
      </c>
      <c r="D224" s="96" t="s">
        <v>1703</v>
      </c>
      <c r="E224" s="27" t="s">
        <v>1223</v>
      </c>
      <c r="F224" s="27"/>
      <c r="G224" s="90">
        <f t="shared" si="9"/>
        <v>1</v>
      </c>
      <c r="H224" s="101" t="s">
        <v>1704</v>
      </c>
      <c r="N224" s="104" t="s">
        <v>1724</v>
      </c>
      <c r="O224" s="3">
        <f>VLOOKUP(C224,Event!$A$2:$C$14,2,FALSE)</f>
        <v>2748</v>
      </c>
      <c r="Q224" s="3" t="str">
        <f t="shared" si="10"/>
        <v>update kpi_person set location_id= where id=11635;</v>
      </c>
      <c r="S224" s="3" t="str">
        <f>VLOOKUP(C224,Event!$A$2:$C$14,3,FALSE)</f>
        <v>9/23/2020</v>
      </c>
      <c r="T224" s="111" t="str">
        <f t="shared" si="11"/>
        <v>insert into kpi_person (id,create_date, user_id, location_id, name, sex, agency) values (11635,to_date('9/23/2020','MM/DD/YYYY'),633,2748,'Lê Trung Nam',1,'Hội Nạn nhân chất độc da cam/dioxin xã Suối Nho');</v>
      </c>
    </row>
    <row r="225" spans="2:20" ht="26.25" customHeight="1" x14ac:dyDescent="0.25">
      <c r="B225" s="90">
        <v>11636</v>
      </c>
      <c r="C225" s="3">
        <v>507</v>
      </c>
      <c r="D225" s="96" t="s">
        <v>1705</v>
      </c>
      <c r="E225" s="27" t="s">
        <v>1223</v>
      </c>
      <c r="F225" s="27"/>
      <c r="G225" s="90">
        <f t="shared" si="9"/>
        <v>1</v>
      </c>
      <c r="H225" s="101" t="s">
        <v>1706</v>
      </c>
      <c r="N225" s="104" t="s">
        <v>1725</v>
      </c>
      <c r="O225" s="3">
        <f>VLOOKUP(C225,Event!$A$2:$C$14,2,FALSE)</f>
        <v>2748</v>
      </c>
      <c r="Q225" s="3" t="str">
        <f t="shared" si="10"/>
        <v>update kpi_person set location_id= where id=11636;</v>
      </c>
      <c r="S225" s="3" t="str">
        <f>VLOOKUP(C225,Event!$A$2:$C$14,3,FALSE)</f>
        <v>9/23/2020</v>
      </c>
      <c r="T225" s="111" t="str">
        <f t="shared" si="11"/>
        <v>insert into kpi_person (id,create_date, user_id, location_id, name, sex, agency) values (11636,to_date('9/23/2020','MM/DD/YYYY'),633,2748,'Võ Văn Nga ',1,'Hội Nạn nhân chất độc da cam/dioxin xã Túc Trưng');</v>
      </c>
    </row>
    <row r="226" spans="2:20" ht="26.25" customHeight="1" x14ac:dyDescent="0.25">
      <c r="B226" s="90">
        <v>11637</v>
      </c>
      <c r="C226" s="3">
        <v>508</v>
      </c>
      <c r="D226" s="82" t="s">
        <v>1726</v>
      </c>
      <c r="E226" s="27"/>
      <c r="F226" s="27">
        <v>1</v>
      </c>
      <c r="G226" s="90">
        <f t="shared" si="9"/>
        <v>0</v>
      </c>
      <c r="H226" s="82" t="s">
        <v>1618</v>
      </c>
      <c r="N226" s="105" t="s">
        <v>1819</v>
      </c>
      <c r="O226" s="3">
        <f>VLOOKUP(C226,Event!$A$2:$C$14,2,FALSE)</f>
        <v>2748</v>
      </c>
      <c r="Q226" s="3" t="str">
        <f t="shared" si="10"/>
        <v>update kpi_person set location_id= where id=11637;</v>
      </c>
      <c r="S226" s="3" t="str">
        <f>VLOOKUP(C226,Event!$A$2:$C$14,3,FALSE)</f>
        <v>4/14/2021</v>
      </c>
      <c r="T226" s="111" t="str">
        <f t="shared" si="11"/>
        <v>insert into kpi_person (id,create_date, user_id, location_id, name, sex, agency) values (11637,to_date('4/14/2021','MM/DD/YYYY'),633,2748,'Lê Thị Kiều Oanh',0,'TW Hội nạn nhân chất độc da cam/dioxin - VAVA');</v>
      </c>
    </row>
    <row r="227" spans="2:20" ht="26.25" customHeight="1" x14ac:dyDescent="0.25">
      <c r="B227" s="90">
        <v>11638</v>
      </c>
      <c r="C227" s="3">
        <v>508</v>
      </c>
      <c r="D227" s="82" t="s">
        <v>1727</v>
      </c>
      <c r="E227" s="27">
        <v>1</v>
      </c>
      <c r="F227" s="27"/>
      <c r="G227" s="90">
        <f t="shared" si="9"/>
        <v>1</v>
      </c>
      <c r="H227" s="82" t="s">
        <v>1618</v>
      </c>
      <c r="N227" s="105" t="s">
        <v>1820</v>
      </c>
      <c r="O227" s="3">
        <f>VLOOKUP(C227,Event!$A$2:$C$14,2,FALSE)</f>
        <v>2748</v>
      </c>
      <c r="Q227" s="3" t="str">
        <f t="shared" si="10"/>
        <v>update kpi_person set location_id= where id=11638;</v>
      </c>
      <c r="S227" s="3" t="str">
        <f>VLOOKUP(C227,Event!$A$2:$C$14,3,FALSE)</f>
        <v>4/14/2021</v>
      </c>
      <c r="T227" s="111" t="str">
        <f t="shared" si="11"/>
        <v>insert into kpi_person (id,create_date, user_id, location_id, name, sex, agency) values (11638,to_date('4/14/2021','MM/DD/YYYY'),633,2748,'Phạm Trương',1,'TW Hội nạn nhân chất độc da cam/dioxin - VAVA');</v>
      </c>
    </row>
    <row r="228" spans="2:20" ht="26.25" customHeight="1" x14ac:dyDescent="0.25">
      <c r="B228" s="90">
        <v>11639</v>
      </c>
      <c r="C228" s="3">
        <v>508</v>
      </c>
      <c r="D228" s="82" t="s">
        <v>1620</v>
      </c>
      <c r="E228" s="27">
        <v>1</v>
      </c>
      <c r="F228" s="27"/>
      <c r="G228" s="90">
        <f t="shared" si="9"/>
        <v>1</v>
      </c>
      <c r="H228" s="82" t="s">
        <v>1621</v>
      </c>
      <c r="N228" s="106"/>
      <c r="O228" s="3">
        <f>VLOOKUP(C228,Event!$A$2:$C$14,2,FALSE)</f>
        <v>2748</v>
      </c>
      <c r="Q228" s="3" t="str">
        <f t="shared" si="10"/>
        <v>update kpi_person set location_id= where id=11639;</v>
      </c>
      <c r="S228" s="3" t="str">
        <f>VLOOKUP(C228,Event!$A$2:$C$14,3,FALSE)</f>
        <v>4/14/2021</v>
      </c>
      <c r="T228" s="111" t="str">
        <f t="shared" si="11"/>
        <v>insert into kpi_person (id,create_date, user_id, location_id, name, sex, agency) values (11639,to_date('4/14/2021','MM/DD/YYYY'),633,2748,'Trần Văn Trung',1,'Hội nạn nhân chất độc da cam/dioxin Thừa Thiên Huế');</v>
      </c>
    </row>
    <row r="229" spans="2:20" ht="26.25" customHeight="1" x14ac:dyDescent="0.25">
      <c r="B229" s="90">
        <v>11640</v>
      </c>
      <c r="C229" s="3">
        <v>508</v>
      </c>
      <c r="D229" s="82" t="s">
        <v>1622</v>
      </c>
      <c r="E229" s="27">
        <v>1</v>
      </c>
      <c r="F229" s="27"/>
      <c r="G229" s="90">
        <f t="shared" si="9"/>
        <v>1</v>
      </c>
      <c r="H229" s="82" t="s">
        <v>1621</v>
      </c>
      <c r="N229" s="105" t="s">
        <v>1821</v>
      </c>
      <c r="O229" s="3">
        <f>VLOOKUP(C229,Event!$A$2:$C$14,2,FALSE)</f>
        <v>2748</v>
      </c>
      <c r="Q229" s="3" t="str">
        <f t="shared" si="10"/>
        <v>update kpi_person set location_id= where id=11640;</v>
      </c>
      <c r="S229" s="3" t="str">
        <f>VLOOKUP(C229,Event!$A$2:$C$14,3,FALSE)</f>
        <v>4/14/2021</v>
      </c>
      <c r="T229" s="111" t="str">
        <f t="shared" si="11"/>
        <v>insert into kpi_person (id,create_date, user_id, location_id, name, sex, agency) values (11640,to_date('4/14/2021','MM/DD/YYYY'),633,2748,'Nguyễn Hữu Quyết',1,'Hội nạn nhân chất độc da cam/dioxin Thừa Thiên Huế');</v>
      </c>
    </row>
    <row r="230" spans="2:20" ht="26.25" customHeight="1" x14ac:dyDescent="0.25">
      <c r="B230" s="90">
        <v>11641</v>
      </c>
      <c r="C230" s="3">
        <v>508</v>
      </c>
      <c r="D230" s="82" t="s">
        <v>1728</v>
      </c>
      <c r="E230" s="27">
        <v>1</v>
      </c>
      <c r="F230" s="27"/>
      <c r="G230" s="90">
        <f t="shared" si="9"/>
        <v>1</v>
      </c>
      <c r="H230" s="82" t="s">
        <v>1624</v>
      </c>
      <c r="N230" s="106"/>
      <c r="O230" s="3">
        <f>VLOOKUP(C230,Event!$A$2:$C$14,2,FALSE)</f>
        <v>2748</v>
      </c>
      <c r="Q230" s="3" t="str">
        <f t="shared" si="10"/>
        <v>update kpi_person set location_id= where id=11641;</v>
      </c>
      <c r="S230" s="3" t="str">
        <f>VLOOKUP(C230,Event!$A$2:$C$14,3,FALSE)</f>
        <v>4/14/2021</v>
      </c>
      <c r="T230" s="111" t="str">
        <f t="shared" si="11"/>
        <v>insert into kpi_person (id,create_date, user_id, location_id, name, sex, agency) values (11641,to_date('4/14/2021','MM/DD/YYYY'),633,2748,'Lê Hữu Phong',1,'Hội nạn nhân chất độc da cam/dioxin huyện Phong Điền');</v>
      </c>
    </row>
    <row r="231" spans="2:20" ht="26.25" customHeight="1" x14ac:dyDescent="0.25">
      <c r="B231" s="90">
        <v>11642</v>
      </c>
      <c r="C231" s="3">
        <v>508</v>
      </c>
      <c r="D231" s="82" t="s">
        <v>1729</v>
      </c>
      <c r="E231" s="27">
        <v>1</v>
      </c>
      <c r="F231" s="27"/>
      <c r="G231" s="90">
        <f t="shared" si="9"/>
        <v>1</v>
      </c>
      <c r="H231" s="82" t="s">
        <v>1730</v>
      </c>
      <c r="N231" s="105" t="s">
        <v>1822</v>
      </c>
      <c r="O231" s="3">
        <f>VLOOKUP(C231,Event!$A$2:$C$14,2,FALSE)</f>
        <v>2748</v>
      </c>
      <c r="Q231" s="3" t="str">
        <f t="shared" si="10"/>
        <v>update kpi_person set location_id= where id=11642;</v>
      </c>
      <c r="S231" s="3" t="str">
        <f>VLOOKUP(C231,Event!$A$2:$C$14,3,FALSE)</f>
        <v>4/14/2021</v>
      </c>
      <c r="T231" s="111" t="str">
        <f t="shared" si="11"/>
        <v>insert into kpi_person (id,create_date, user_id, location_id, name, sex, agency) values (11642,to_date('4/14/2021','MM/DD/YYYY'),633,2748,'Hồ Văn Tài',1,'Hội nạn nhân chất độc da cam/dioxin Phường An Cựu, TP Huế');</v>
      </c>
    </row>
    <row r="232" spans="2:20" ht="26.25" customHeight="1" x14ac:dyDescent="0.25">
      <c r="B232" s="90">
        <v>11643</v>
      </c>
      <c r="C232" s="3">
        <v>508</v>
      </c>
      <c r="D232" s="82" t="s">
        <v>1731</v>
      </c>
      <c r="E232" s="27">
        <v>1</v>
      </c>
      <c r="F232" s="27"/>
      <c r="G232" s="90">
        <f t="shared" si="9"/>
        <v>1</v>
      </c>
      <c r="H232" s="82" t="s">
        <v>1732</v>
      </c>
      <c r="N232" s="105" t="s">
        <v>1823</v>
      </c>
      <c r="O232" s="3">
        <f>VLOOKUP(C232,Event!$A$2:$C$14,2,FALSE)</f>
        <v>2748</v>
      </c>
      <c r="Q232" s="3" t="str">
        <f t="shared" si="10"/>
        <v>update kpi_person set location_id= where id=11643;</v>
      </c>
      <c r="S232" s="3" t="str">
        <f>VLOOKUP(C232,Event!$A$2:$C$14,3,FALSE)</f>
        <v>4/14/2021</v>
      </c>
      <c r="T232" s="111" t="str">
        <f t="shared" si="11"/>
        <v>insert into kpi_person (id,create_date, user_id, location_id, name, sex, agency) values (11643,to_date('4/14/2021','MM/DD/YYYY'),633,2748,'Trịnh Xuân Dự',1,'Hội nạn nhân chất độc da cam/dioxin Phường Kim Long, TP Huế');</v>
      </c>
    </row>
    <row r="233" spans="2:20" ht="26.25" customHeight="1" x14ac:dyDescent="0.25">
      <c r="B233" s="90">
        <v>11644</v>
      </c>
      <c r="C233" s="3">
        <v>508</v>
      </c>
      <c r="D233" s="82" t="s">
        <v>1733</v>
      </c>
      <c r="E233" s="27">
        <v>1</v>
      </c>
      <c r="F233" s="27"/>
      <c r="G233" s="90">
        <f t="shared" si="9"/>
        <v>1</v>
      </c>
      <c r="H233" s="82" t="s">
        <v>1734</v>
      </c>
      <c r="N233" s="105" t="s">
        <v>1824</v>
      </c>
      <c r="O233" s="3">
        <f>VLOOKUP(C233,Event!$A$2:$C$14,2,FALSE)</f>
        <v>2748</v>
      </c>
      <c r="Q233" s="3" t="str">
        <f t="shared" si="10"/>
        <v>update kpi_person set location_id= where id=11644;</v>
      </c>
      <c r="S233" s="3" t="str">
        <f>VLOOKUP(C233,Event!$A$2:$C$14,3,FALSE)</f>
        <v>4/14/2021</v>
      </c>
      <c r="T233" s="111" t="str">
        <f t="shared" si="11"/>
        <v>insert into kpi_person (id,create_date, user_id, location_id, name, sex, agency) values (11644,to_date('4/14/2021','MM/DD/YYYY'),633,2748,'Phạm Anh Hàm',1,'Hội nạn nhân chất độc da cam/dioxin Phường Phú Hội, TP Huế');</v>
      </c>
    </row>
    <row r="234" spans="2:20" ht="26.25" customHeight="1" x14ac:dyDescent="0.25">
      <c r="B234" s="90">
        <v>11645</v>
      </c>
      <c r="C234" s="3">
        <v>508</v>
      </c>
      <c r="D234" s="82" t="s">
        <v>1735</v>
      </c>
      <c r="E234" s="27">
        <v>1</v>
      </c>
      <c r="F234" s="27"/>
      <c r="G234" s="90">
        <f t="shared" si="9"/>
        <v>1</v>
      </c>
      <c r="H234" s="82" t="s">
        <v>1736</v>
      </c>
      <c r="N234" s="106"/>
      <c r="O234" s="3">
        <f>VLOOKUP(C234,Event!$A$2:$C$14,2,FALSE)</f>
        <v>2748</v>
      </c>
      <c r="Q234" s="3" t="str">
        <f t="shared" si="10"/>
        <v>update kpi_person set location_id= where id=11645;</v>
      </c>
      <c r="S234" s="3" t="str">
        <f>VLOOKUP(C234,Event!$A$2:$C$14,3,FALSE)</f>
        <v>4/14/2021</v>
      </c>
      <c r="T234" s="111" t="str">
        <f t="shared" si="11"/>
        <v>insert into kpi_person (id,create_date, user_id, location_id, name, sex, agency) values (11645,to_date('4/14/2021','MM/DD/YYYY'),633,2748,'Nguyễn Công Minh',1,'Hội nạn nhân chất độc da cam/dioxin Phường Phú Nhuận, TP Huế');</v>
      </c>
    </row>
    <row r="235" spans="2:20" ht="26.25" customHeight="1" x14ac:dyDescent="0.25">
      <c r="B235" s="90">
        <v>11646</v>
      </c>
      <c r="C235" s="3">
        <v>508</v>
      </c>
      <c r="D235" s="82" t="s">
        <v>1737</v>
      </c>
      <c r="E235" s="27">
        <v>1</v>
      </c>
      <c r="F235" s="27"/>
      <c r="G235" s="90">
        <f t="shared" si="9"/>
        <v>1</v>
      </c>
      <c r="H235" s="82" t="s">
        <v>1734</v>
      </c>
      <c r="N235" s="105" t="s">
        <v>1825</v>
      </c>
      <c r="O235" s="3">
        <f>VLOOKUP(C235,Event!$A$2:$C$14,2,FALSE)</f>
        <v>2748</v>
      </c>
      <c r="Q235" s="3" t="str">
        <f t="shared" si="10"/>
        <v>update kpi_person set location_id= where id=11646;</v>
      </c>
      <c r="S235" s="3" t="str">
        <f>VLOOKUP(C235,Event!$A$2:$C$14,3,FALSE)</f>
        <v>4/14/2021</v>
      </c>
      <c r="T235" s="111" t="str">
        <f t="shared" si="11"/>
        <v>insert into kpi_person (id,create_date, user_id, location_id, name, sex, agency) values (11646,to_date('4/14/2021','MM/DD/YYYY'),633,2748,'Ngô Văn Sanh',1,'Hội nạn nhân chất độc da cam/dioxin Phường Phú Hội, TP Huế');</v>
      </c>
    </row>
    <row r="236" spans="2:20" ht="26.25" customHeight="1" x14ac:dyDescent="0.25">
      <c r="B236" s="90">
        <v>11647</v>
      </c>
      <c r="C236" s="3">
        <v>508</v>
      </c>
      <c r="D236" s="82" t="s">
        <v>806</v>
      </c>
      <c r="E236" s="27"/>
      <c r="F236" s="27">
        <v>1</v>
      </c>
      <c r="G236" s="90">
        <f t="shared" si="9"/>
        <v>0</v>
      </c>
      <c r="H236" s="82" t="s">
        <v>1734</v>
      </c>
      <c r="N236" s="105" t="s">
        <v>1826</v>
      </c>
      <c r="O236" s="3">
        <f>VLOOKUP(C236,Event!$A$2:$C$14,2,FALSE)</f>
        <v>2748</v>
      </c>
      <c r="Q236" s="3" t="str">
        <f t="shared" si="10"/>
        <v>update kpi_person set location_id= where id=11647;</v>
      </c>
      <c r="S236" s="3" t="str">
        <f>VLOOKUP(C236,Event!$A$2:$C$14,3,FALSE)</f>
        <v>4/14/2021</v>
      </c>
      <c r="T236" s="111" t="str">
        <f t="shared" si="11"/>
        <v>insert into kpi_person (id,create_date, user_id, location_id, name, sex, agency) values (11647,to_date('4/14/2021','MM/DD/YYYY'),633,2748,'Trần Thị Xuân',0,'Hội nạn nhân chất độc da cam/dioxin Phường Phú Hội, TP Huế');</v>
      </c>
    </row>
    <row r="237" spans="2:20" ht="26.25" customHeight="1" x14ac:dyDescent="0.25">
      <c r="B237" s="90">
        <v>11648</v>
      </c>
      <c r="C237" s="3">
        <v>508</v>
      </c>
      <c r="D237" s="82" t="s">
        <v>1738</v>
      </c>
      <c r="E237" s="27">
        <v>1</v>
      </c>
      <c r="F237" s="27"/>
      <c r="G237" s="90">
        <f t="shared" si="9"/>
        <v>1</v>
      </c>
      <c r="H237" s="82" t="s">
        <v>1739</v>
      </c>
      <c r="N237" s="105" t="s">
        <v>1827</v>
      </c>
      <c r="O237" s="3">
        <f>VLOOKUP(C237,Event!$A$2:$C$14,2,FALSE)</f>
        <v>2748</v>
      </c>
      <c r="Q237" s="3" t="str">
        <f t="shared" si="10"/>
        <v>update kpi_person set location_id= where id=11648;</v>
      </c>
      <c r="S237" s="3" t="str">
        <f>VLOOKUP(C237,Event!$A$2:$C$14,3,FALSE)</f>
        <v>4/14/2021</v>
      </c>
      <c r="T237" s="111" t="str">
        <f t="shared" si="11"/>
        <v>insert into kpi_person (id,create_date, user_id, location_id, name, sex, agency) values (11648,to_date('4/14/2021','MM/DD/YYYY'),633,2748,'Nguyễn Hải',1,'Hội nạn nhân chất độc da cam/dioxin Phường Thuận Lợi, TP Huế');</v>
      </c>
    </row>
    <row r="238" spans="2:20" ht="26.25" customHeight="1" x14ac:dyDescent="0.25">
      <c r="B238" s="90">
        <v>11649</v>
      </c>
      <c r="C238" s="3">
        <v>508</v>
      </c>
      <c r="D238" s="82" t="s">
        <v>550</v>
      </c>
      <c r="E238" s="27"/>
      <c r="F238" s="27">
        <v>1</v>
      </c>
      <c r="G238" s="90">
        <f t="shared" si="9"/>
        <v>0</v>
      </c>
      <c r="H238" s="82" t="s">
        <v>1740</v>
      </c>
      <c r="N238" s="105" t="s">
        <v>1828</v>
      </c>
      <c r="O238" s="3">
        <f>VLOOKUP(C238,Event!$A$2:$C$14,2,FALSE)</f>
        <v>2748</v>
      </c>
      <c r="Q238" s="3" t="str">
        <f t="shared" si="10"/>
        <v>update kpi_person set location_id= where id=11649;</v>
      </c>
      <c r="S238" s="3" t="str">
        <f>VLOOKUP(C238,Event!$A$2:$C$14,3,FALSE)</f>
        <v>4/14/2021</v>
      </c>
      <c r="T238" s="111" t="str">
        <f t="shared" si="11"/>
        <v>insert into kpi_person (id,create_date, user_id, location_id, name, sex, agency) values (11649,to_date('4/14/2021','MM/DD/YYYY'),633,2748,'Nguyễn Thị Dung',0,'Hội nạn nhân chất độc da cam/dioxin Phường Tường An, TP Huế');</v>
      </c>
    </row>
    <row r="239" spans="2:20" ht="26.25" customHeight="1" x14ac:dyDescent="0.25">
      <c r="B239" s="90">
        <v>11650</v>
      </c>
      <c r="C239" s="3">
        <v>508</v>
      </c>
      <c r="D239" s="82" t="s">
        <v>1741</v>
      </c>
      <c r="E239" s="27">
        <v>1</v>
      </c>
      <c r="F239" s="27"/>
      <c r="G239" s="90">
        <f t="shared" si="9"/>
        <v>1</v>
      </c>
      <c r="H239" s="82" t="s">
        <v>1732</v>
      </c>
      <c r="N239" s="105" t="s">
        <v>1829</v>
      </c>
      <c r="O239" s="3">
        <f>VLOOKUP(C239,Event!$A$2:$C$14,2,FALSE)</f>
        <v>2748</v>
      </c>
      <c r="Q239" s="3" t="str">
        <f t="shared" si="10"/>
        <v>update kpi_person set location_id= where id=11650;</v>
      </c>
      <c r="S239" s="3" t="str">
        <f>VLOOKUP(C239,Event!$A$2:$C$14,3,FALSE)</f>
        <v>4/14/2021</v>
      </c>
      <c r="T239" s="111" t="str">
        <f t="shared" si="11"/>
        <v>insert into kpi_person (id,create_date, user_id, location_id, name, sex, agency) values (11650,to_date('4/14/2021','MM/DD/YYYY'),633,2748,'Lê Thanh Ngọc',1,'Hội nạn nhân chất độc da cam/dioxin Phường Kim Long, TP Huế');</v>
      </c>
    </row>
    <row r="240" spans="2:20" ht="26.25" customHeight="1" x14ac:dyDescent="0.25">
      <c r="B240" s="90">
        <v>11651</v>
      </c>
      <c r="C240" s="3">
        <v>508</v>
      </c>
      <c r="D240" s="82" t="s">
        <v>1742</v>
      </c>
      <c r="E240" s="27">
        <v>1</v>
      </c>
      <c r="F240" s="27"/>
      <c r="G240" s="90">
        <f t="shared" si="9"/>
        <v>1</v>
      </c>
      <c r="H240" s="82" t="s">
        <v>1743</v>
      </c>
      <c r="N240" s="105" t="s">
        <v>1830</v>
      </c>
      <c r="O240" s="3">
        <f>VLOOKUP(C240,Event!$A$2:$C$14,2,FALSE)</f>
        <v>2748</v>
      </c>
      <c r="Q240" s="3" t="str">
        <f t="shared" si="10"/>
        <v>update kpi_person set location_id= where id=11651;</v>
      </c>
      <c r="S240" s="3" t="str">
        <f>VLOOKUP(C240,Event!$A$2:$C$14,3,FALSE)</f>
        <v>4/14/2021</v>
      </c>
      <c r="T240" s="111" t="str">
        <f t="shared" si="11"/>
        <v>insert into kpi_person (id,create_date, user_id, location_id, name, sex, agency) values (11651,to_date('4/14/2021','MM/DD/YYYY'),633,2748,'Kháng Công Thành',1,'Hội nạn nhân chất độc da cam/dioxin Phường Phú Hậu, TP Huế');</v>
      </c>
    </row>
    <row r="241" spans="2:20" ht="26.25" customHeight="1" x14ac:dyDescent="0.25">
      <c r="B241" s="90">
        <v>11652</v>
      </c>
      <c r="C241" s="3">
        <v>508</v>
      </c>
      <c r="D241" s="82" t="s">
        <v>1744</v>
      </c>
      <c r="E241" s="27"/>
      <c r="F241" s="27">
        <v>1</v>
      </c>
      <c r="G241" s="90">
        <f t="shared" si="9"/>
        <v>0</v>
      </c>
      <c r="H241" s="82" t="s">
        <v>1745</v>
      </c>
      <c r="N241" s="105" t="s">
        <v>1831</v>
      </c>
      <c r="O241" s="3">
        <f>VLOOKUP(C241,Event!$A$2:$C$14,2,FALSE)</f>
        <v>2748</v>
      </c>
      <c r="Q241" s="3" t="str">
        <f t="shared" si="10"/>
        <v>update kpi_person set location_id= where id=11652;</v>
      </c>
      <c r="S241" s="3" t="str">
        <f>VLOOKUP(C241,Event!$A$2:$C$14,3,FALSE)</f>
        <v>4/14/2021</v>
      </c>
      <c r="T241" s="111" t="str">
        <f t="shared" si="11"/>
        <v>insert into kpi_person (id,create_date, user_id, location_id, name, sex, agency) values (11652,to_date('4/14/2021','MM/DD/YYYY'),633,2748,'Đặng Thị Tuyết Hương',0,'Hội nạn nhân chất độc da cam/dioxin Phường Tây Lộc, TP Huế');</v>
      </c>
    </row>
    <row r="242" spans="2:20" ht="26.25" customHeight="1" x14ac:dyDescent="0.25">
      <c r="B242" s="90">
        <v>11653</v>
      </c>
      <c r="C242" s="3">
        <v>508</v>
      </c>
      <c r="D242" s="82" t="s">
        <v>1746</v>
      </c>
      <c r="E242" s="27"/>
      <c r="F242" s="27">
        <v>1</v>
      </c>
      <c r="G242" s="90">
        <f t="shared" si="9"/>
        <v>0</v>
      </c>
      <c r="H242" s="82" t="s">
        <v>1747</v>
      </c>
      <c r="N242" s="105" t="s">
        <v>1832</v>
      </c>
      <c r="O242" s="3">
        <f>VLOOKUP(C242,Event!$A$2:$C$14,2,FALSE)</f>
        <v>2748</v>
      </c>
      <c r="Q242" s="3" t="str">
        <f t="shared" si="10"/>
        <v>update kpi_person set location_id= where id=11653;</v>
      </c>
      <c r="S242" s="3" t="str">
        <f>VLOOKUP(C242,Event!$A$2:$C$14,3,FALSE)</f>
        <v>4/14/2021</v>
      </c>
      <c r="T242" s="111" t="str">
        <f t="shared" si="11"/>
        <v>insert into kpi_person (id,create_date, user_id, location_id, name, sex, agency) values (11653,to_date('4/14/2021','MM/DD/YYYY'),633,2748,'Võ Thị Bích Thủy',0,'Hội nạn nhân chất độc da cam/dioxin Phường An Đông, TP Huế');</v>
      </c>
    </row>
    <row r="243" spans="2:20" ht="26.25" customHeight="1" x14ac:dyDescent="0.25">
      <c r="B243" s="90">
        <v>11654</v>
      </c>
      <c r="C243" s="3">
        <v>508</v>
      </c>
      <c r="D243" s="82" t="s">
        <v>1748</v>
      </c>
      <c r="E243" s="27">
        <v>1</v>
      </c>
      <c r="F243" s="27"/>
      <c r="G243" s="90">
        <f t="shared" si="9"/>
        <v>1</v>
      </c>
      <c r="H243" s="82" t="s">
        <v>1749</v>
      </c>
      <c r="N243" s="105" t="s">
        <v>1833</v>
      </c>
      <c r="O243" s="3">
        <f>VLOOKUP(C243,Event!$A$2:$C$14,2,FALSE)</f>
        <v>2748</v>
      </c>
      <c r="Q243" s="3" t="str">
        <f t="shared" si="10"/>
        <v>update kpi_person set location_id= where id=11654;</v>
      </c>
      <c r="S243" s="3" t="str">
        <f>VLOOKUP(C243,Event!$A$2:$C$14,3,FALSE)</f>
        <v>4/14/2021</v>
      </c>
      <c r="T243" s="111" t="str">
        <f t="shared" si="11"/>
        <v>insert into kpi_person (id,create_date, user_id, location_id, name, sex, agency) values (11654,to_date('4/14/2021','MM/DD/YYYY'),633,2748,'Lê Viết Cường',1,'Hội nạn nhân chất độc da cam/dioxin Phường An Hòa, TP Huế');</v>
      </c>
    </row>
    <row r="244" spans="2:20" ht="26.25" customHeight="1" x14ac:dyDescent="0.25">
      <c r="B244" s="90">
        <v>11655</v>
      </c>
      <c r="C244" s="3">
        <v>508</v>
      </c>
      <c r="D244" s="82" t="s">
        <v>1750</v>
      </c>
      <c r="E244" s="27"/>
      <c r="F244" s="27">
        <v>1</v>
      </c>
      <c r="G244" s="90">
        <f t="shared" si="9"/>
        <v>0</v>
      </c>
      <c r="H244" s="82" t="s">
        <v>1751</v>
      </c>
      <c r="N244" s="105" t="s">
        <v>1834</v>
      </c>
      <c r="O244" s="3">
        <f>VLOOKUP(C244,Event!$A$2:$C$14,2,FALSE)</f>
        <v>2748</v>
      </c>
      <c r="Q244" s="3" t="str">
        <f t="shared" si="10"/>
        <v>update kpi_person set location_id= where id=11655;</v>
      </c>
      <c r="S244" s="3" t="str">
        <f>VLOOKUP(C244,Event!$A$2:$C$14,3,FALSE)</f>
        <v>4/14/2021</v>
      </c>
      <c r="T244" s="111" t="str">
        <f t="shared" si="11"/>
        <v>insert into kpi_person (id,create_date, user_id, location_id, name, sex, agency) values (11655,to_date('4/14/2021','MM/DD/YYYY'),633,2748,'Nguyễn Thị Ngâu',0,'Hội nạn nhân chất độc da cam/dioxin Phường An Tây, TP Huế');</v>
      </c>
    </row>
    <row r="245" spans="2:20" ht="26.25" customHeight="1" x14ac:dyDescent="0.25">
      <c r="B245" s="90">
        <v>11656</v>
      </c>
      <c r="C245" s="3">
        <v>508</v>
      </c>
      <c r="D245" s="82" t="s">
        <v>1752</v>
      </c>
      <c r="E245" s="27"/>
      <c r="F245" s="27">
        <v>1</v>
      </c>
      <c r="G245" s="90">
        <f t="shared" si="9"/>
        <v>0</v>
      </c>
      <c r="H245" s="82" t="s">
        <v>1753</v>
      </c>
      <c r="N245" s="105" t="s">
        <v>1835</v>
      </c>
      <c r="O245" s="3">
        <f>VLOOKUP(C245,Event!$A$2:$C$14,2,FALSE)</f>
        <v>2748</v>
      </c>
      <c r="Q245" s="3" t="str">
        <f t="shared" si="10"/>
        <v>update kpi_person set location_id= where id=11656;</v>
      </c>
      <c r="S245" s="3" t="str">
        <f>VLOOKUP(C245,Event!$A$2:$C$14,3,FALSE)</f>
        <v>4/14/2021</v>
      </c>
      <c r="T245" s="111" t="str">
        <f t="shared" si="11"/>
        <v>insert into kpi_person (id,create_date, user_id, location_id, name, sex, agency) values (11656,to_date('4/14/2021','MM/DD/YYYY'),633,2748,'Phan Thị Thu Hương',0,'Hội nạn nhân chất độc da cam/dioxin Phường Hương Long, TP Huế');</v>
      </c>
    </row>
    <row r="246" spans="2:20" ht="26.25" customHeight="1" x14ac:dyDescent="0.25">
      <c r="B246" s="90">
        <v>11657</v>
      </c>
      <c r="C246" s="3">
        <v>508</v>
      </c>
      <c r="D246" s="82" t="s">
        <v>1754</v>
      </c>
      <c r="E246" s="27"/>
      <c r="F246" s="27">
        <v>1</v>
      </c>
      <c r="G246" s="90">
        <f t="shared" si="9"/>
        <v>0</v>
      </c>
      <c r="H246" s="82" t="s">
        <v>1755</v>
      </c>
      <c r="N246" s="105" t="s">
        <v>1836</v>
      </c>
      <c r="O246" s="3">
        <f>VLOOKUP(C246,Event!$A$2:$C$14,2,FALSE)</f>
        <v>2748</v>
      </c>
      <c r="Q246" s="3" t="str">
        <f t="shared" si="10"/>
        <v>update kpi_person set location_id= where id=11657;</v>
      </c>
      <c r="S246" s="3" t="str">
        <f>VLOOKUP(C246,Event!$A$2:$C$14,3,FALSE)</f>
        <v>4/14/2021</v>
      </c>
      <c r="T246" s="111" t="str">
        <f t="shared" si="11"/>
        <v>insert into kpi_person (id,create_date, user_id, location_id, name, sex, agency) values (11657,to_date('4/14/2021','MM/DD/YYYY'),633,2748,'Huỳnh Thị Tường Vân',0,'Hội nạn nhân chất độc da cam/dioxin Phường Hương Sơ, TP Huế');</v>
      </c>
    </row>
    <row r="247" spans="2:20" ht="26.25" customHeight="1" x14ac:dyDescent="0.25">
      <c r="B247" s="90">
        <v>11658</v>
      </c>
      <c r="C247" s="3">
        <v>508</v>
      </c>
      <c r="D247" s="82" t="s">
        <v>1756</v>
      </c>
      <c r="E247" s="27">
        <v>1</v>
      </c>
      <c r="F247" s="27"/>
      <c r="G247" s="90">
        <f t="shared" si="9"/>
        <v>1</v>
      </c>
      <c r="H247" s="82" t="s">
        <v>1757</v>
      </c>
      <c r="N247" s="105" t="s">
        <v>1837</v>
      </c>
      <c r="O247" s="3">
        <f>VLOOKUP(C247,Event!$A$2:$C$14,2,FALSE)</f>
        <v>2748</v>
      </c>
      <c r="Q247" s="3" t="str">
        <f t="shared" si="10"/>
        <v>update kpi_person set location_id= where id=11658;</v>
      </c>
      <c r="S247" s="3" t="str">
        <f>VLOOKUP(C247,Event!$A$2:$C$14,3,FALSE)</f>
        <v>4/14/2021</v>
      </c>
      <c r="T247" s="111" t="str">
        <f t="shared" si="11"/>
        <v>insert into kpi_person (id,create_date, user_id, location_id, name, sex, agency) values (11658,to_date('4/14/2021','MM/DD/YYYY'),633,2748,'Đặng Ngọc Hân',1,'Hội nạn nhân chất độc da cam/dioxin Phường Phú Hiệp, TP Huế');</v>
      </c>
    </row>
    <row r="248" spans="2:20" ht="26.25" customHeight="1" x14ac:dyDescent="0.25">
      <c r="B248" s="90">
        <v>11659</v>
      </c>
      <c r="C248" s="3">
        <v>508</v>
      </c>
      <c r="D248" s="82" t="s">
        <v>1758</v>
      </c>
      <c r="E248" s="27"/>
      <c r="F248" s="27">
        <v>1</v>
      </c>
      <c r="G248" s="90">
        <f t="shared" si="9"/>
        <v>0</v>
      </c>
      <c r="H248" s="82" t="s">
        <v>1759</v>
      </c>
      <c r="N248" s="105" t="s">
        <v>1838</v>
      </c>
      <c r="O248" s="3">
        <f>VLOOKUP(C248,Event!$A$2:$C$14,2,FALSE)</f>
        <v>2748</v>
      </c>
      <c r="Q248" s="3" t="str">
        <f t="shared" si="10"/>
        <v>update kpi_person set location_id= where id=11659;</v>
      </c>
      <c r="S248" s="3" t="str">
        <f>VLOOKUP(C248,Event!$A$2:$C$14,3,FALSE)</f>
        <v>4/14/2021</v>
      </c>
      <c r="T248" s="111" t="str">
        <f t="shared" si="11"/>
        <v>insert into kpi_person (id,create_date, user_id, location_id, name, sex, agency) values (11659,to_date('4/14/2021','MM/DD/YYYY'),633,2748,'Trần Thị Quỳnh Trang',0,'Hội nạn nhân chất độc da cam/dioxin Phường Phú Hòa, TP Huế');</v>
      </c>
    </row>
    <row r="249" spans="2:20" ht="26.25" customHeight="1" x14ac:dyDescent="0.25">
      <c r="B249" s="90">
        <v>11660</v>
      </c>
      <c r="C249" s="3">
        <v>508</v>
      </c>
      <c r="D249" s="82" t="s">
        <v>1760</v>
      </c>
      <c r="E249" s="27"/>
      <c r="F249" s="27">
        <v>1</v>
      </c>
      <c r="G249" s="90">
        <f t="shared" si="9"/>
        <v>0</v>
      </c>
      <c r="H249" s="82" t="s">
        <v>1761</v>
      </c>
      <c r="N249" s="105" t="s">
        <v>1839</v>
      </c>
      <c r="O249" s="3">
        <f>VLOOKUP(C249,Event!$A$2:$C$14,2,FALSE)</f>
        <v>2748</v>
      </c>
      <c r="Q249" s="3" t="str">
        <f t="shared" si="10"/>
        <v>update kpi_person set location_id= where id=11660;</v>
      </c>
      <c r="S249" s="3" t="str">
        <f>VLOOKUP(C249,Event!$A$2:$C$14,3,FALSE)</f>
        <v>4/14/2021</v>
      </c>
      <c r="T249" s="111" t="str">
        <f t="shared" si="11"/>
        <v>insert into kpi_person (id,create_date, user_id, location_id, name, sex, agency) values (11660,to_date('4/14/2021','MM/DD/YYYY'),633,2748,'Phạm Thị Nở',0,'Hội nạn nhân chất độc da cam/dioxin Phường Phú Thuận, TP Huế');</v>
      </c>
    </row>
    <row r="250" spans="2:20" ht="26.25" customHeight="1" x14ac:dyDescent="0.25">
      <c r="B250" s="90">
        <v>11661</v>
      </c>
      <c r="C250" s="3">
        <v>508</v>
      </c>
      <c r="D250" s="82" t="s">
        <v>1762</v>
      </c>
      <c r="E250" s="27"/>
      <c r="F250" s="27">
        <v>1</v>
      </c>
      <c r="G250" s="90">
        <f t="shared" si="9"/>
        <v>0</v>
      </c>
      <c r="H250" s="82" t="s">
        <v>1763</v>
      </c>
      <c r="N250" s="105" t="s">
        <v>1840</v>
      </c>
      <c r="O250" s="3">
        <f>VLOOKUP(C250,Event!$A$2:$C$14,2,FALSE)</f>
        <v>2748</v>
      </c>
      <c r="Q250" s="3" t="str">
        <f t="shared" si="10"/>
        <v>update kpi_person set location_id= where id=11661;</v>
      </c>
      <c r="S250" s="3" t="str">
        <f>VLOOKUP(C250,Event!$A$2:$C$14,3,FALSE)</f>
        <v>4/14/2021</v>
      </c>
      <c r="T250" s="111" t="str">
        <f t="shared" si="11"/>
        <v>insert into kpi_person (id,create_date, user_id, location_id, name, sex, agency) values (11661,to_date('4/14/2021','MM/DD/YYYY'),633,2748,'Hoàng Thị Thanh Vân',0,'Hội nạn nhân chất độc da cam/dioxin Phường Thủy  Biểu, TP Huế');</v>
      </c>
    </row>
    <row r="251" spans="2:20" ht="26.25" customHeight="1" x14ac:dyDescent="0.25">
      <c r="B251" s="90">
        <v>11662</v>
      </c>
      <c r="C251" s="3">
        <v>508</v>
      </c>
      <c r="D251" s="82" t="s">
        <v>1506</v>
      </c>
      <c r="E251" s="27"/>
      <c r="F251" s="27">
        <v>1</v>
      </c>
      <c r="G251" s="90">
        <f t="shared" si="9"/>
        <v>0</v>
      </c>
      <c r="H251" s="82" t="s">
        <v>1764</v>
      </c>
      <c r="N251" s="106" t="s">
        <v>1841</v>
      </c>
      <c r="O251" s="3">
        <f>VLOOKUP(C251,Event!$A$2:$C$14,2,FALSE)</f>
        <v>2748</v>
      </c>
      <c r="Q251" s="3" t="str">
        <f t="shared" si="10"/>
        <v>update kpi_person set location_id= where id=11662;</v>
      </c>
      <c r="S251" s="3" t="str">
        <f>VLOOKUP(C251,Event!$A$2:$C$14,3,FALSE)</f>
        <v>4/14/2021</v>
      </c>
      <c r="T251" s="111" t="str">
        <f t="shared" si="11"/>
        <v>insert into kpi_person (id,create_date, user_id, location_id, name, sex, agency) values (11662,to_date('4/14/2021','MM/DD/YYYY'),633,2748,'Nguyễn Thị Thanh Thảo',0,'Hội nạn nhân chất độc da cam/dioxin Phường Thủy Xuân, TP Huế');</v>
      </c>
    </row>
    <row r="252" spans="2:20" ht="26.25" customHeight="1" x14ac:dyDescent="0.25">
      <c r="B252" s="90">
        <v>11663</v>
      </c>
      <c r="C252" s="3">
        <v>508</v>
      </c>
      <c r="D252" s="82" t="s">
        <v>1765</v>
      </c>
      <c r="E252" s="27"/>
      <c r="F252" s="27">
        <v>1</v>
      </c>
      <c r="G252" s="90">
        <f t="shared" si="9"/>
        <v>0</v>
      </c>
      <c r="H252" s="82" t="s">
        <v>1766</v>
      </c>
      <c r="N252" s="105" t="s">
        <v>1842</v>
      </c>
      <c r="O252" s="3">
        <f>VLOOKUP(C252,Event!$A$2:$C$14,2,FALSE)</f>
        <v>2748</v>
      </c>
      <c r="Q252" s="3" t="str">
        <f t="shared" si="10"/>
        <v>update kpi_person set location_id= where id=11663;</v>
      </c>
      <c r="S252" s="3" t="str">
        <f>VLOOKUP(C252,Event!$A$2:$C$14,3,FALSE)</f>
        <v>4/14/2021</v>
      </c>
      <c r="T252" s="111" t="str">
        <f t="shared" si="11"/>
        <v>insert into kpi_person (id,create_date, user_id, location_id, name, sex, agency) values (11663,to_date('4/14/2021','MM/DD/YYYY'),633,2748,'Nguyễn Thị Bích Ngọc',0,'Hội nạn nhân chất độc da cam/dioxin Phường Vĩnh Ninh, TP Huế');</v>
      </c>
    </row>
    <row r="253" spans="2:20" ht="26.25" customHeight="1" x14ac:dyDescent="0.25">
      <c r="B253" s="90">
        <v>11664</v>
      </c>
      <c r="C253" s="3">
        <v>508</v>
      </c>
      <c r="D253" s="82" t="s">
        <v>1767</v>
      </c>
      <c r="E253" s="27"/>
      <c r="F253" s="27">
        <v>1</v>
      </c>
      <c r="G253" s="90">
        <f t="shared" si="9"/>
        <v>0</v>
      </c>
      <c r="H253" s="82" t="s">
        <v>1768</v>
      </c>
      <c r="N253" s="105" t="s">
        <v>1843</v>
      </c>
      <c r="O253" s="3">
        <f>VLOOKUP(C253,Event!$A$2:$C$14,2,FALSE)</f>
        <v>2748</v>
      </c>
      <c r="Q253" s="3" t="str">
        <f t="shared" si="10"/>
        <v>update kpi_person set location_id= where id=11664;</v>
      </c>
      <c r="S253" s="3" t="str">
        <f>VLOOKUP(C253,Event!$A$2:$C$14,3,FALSE)</f>
        <v>4/14/2021</v>
      </c>
      <c r="T253" s="111" t="str">
        <f t="shared" si="11"/>
        <v>insert into kpi_person (id,create_date, user_id, location_id, name, sex, agency) values (11664,to_date('4/14/2021','MM/DD/YYYY'),633,2748,'Đặng Thị Hương',0,'Hội nạn nhân chất độc da cam/dioxin tỉnh Thừa Thiên Huế');</v>
      </c>
    </row>
    <row r="254" spans="2:20" ht="26.25" customHeight="1" x14ac:dyDescent="0.25">
      <c r="B254" s="90">
        <v>11665</v>
      </c>
      <c r="C254" s="3">
        <v>508</v>
      </c>
      <c r="D254" s="82" t="s">
        <v>1769</v>
      </c>
      <c r="E254" s="27"/>
      <c r="F254" s="27">
        <v>1</v>
      </c>
      <c r="G254" s="90">
        <f t="shared" si="9"/>
        <v>0</v>
      </c>
      <c r="H254" s="82" t="s">
        <v>1770</v>
      </c>
      <c r="N254" s="105" t="s">
        <v>1844</v>
      </c>
      <c r="O254" s="3">
        <f>VLOOKUP(C254,Event!$A$2:$C$14,2,FALSE)</f>
        <v>2748</v>
      </c>
      <c r="Q254" s="3" t="str">
        <f t="shared" si="10"/>
        <v>update kpi_person set location_id= where id=11665;</v>
      </c>
      <c r="S254" s="3" t="str">
        <f>VLOOKUP(C254,Event!$A$2:$C$14,3,FALSE)</f>
        <v>4/14/2021</v>
      </c>
      <c r="T254" s="111" t="str">
        <f t="shared" si="11"/>
        <v>insert into kpi_person (id,create_date, user_id, location_id, name, sex, agency) values (11665,to_date('4/14/2021','MM/DD/YYYY'),633,2748,'Võ Thị Kim Anh',0,'CCVH Phường Thuận Hòa, TP Huế');</v>
      </c>
    </row>
    <row r="255" spans="2:20" ht="26.25" customHeight="1" x14ac:dyDescent="0.25">
      <c r="B255" s="90">
        <v>11666</v>
      </c>
      <c r="C255" s="3">
        <v>508</v>
      </c>
      <c r="D255" s="82" t="s">
        <v>126</v>
      </c>
      <c r="E255" s="27"/>
      <c r="F255" s="27">
        <v>1</v>
      </c>
      <c r="G255" s="90">
        <f t="shared" si="9"/>
        <v>0</v>
      </c>
      <c r="H255" s="82" t="s">
        <v>1771</v>
      </c>
      <c r="N255" s="105" t="s">
        <v>1845</v>
      </c>
      <c r="O255" s="3">
        <f>VLOOKUP(C255,Event!$A$2:$C$14,2,FALSE)</f>
        <v>2748</v>
      </c>
      <c r="Q255" s="3" t="str">
        <f t="shared" si="10"/>
        <v>update kpi_person set location_id= where id=11666;</v>
      </c>
      <c r="S255" s="3" t="str">
        <f>VLOOKUP(C255,Event!$A$2:$C$14,3,FALSE)</f>
        <v>4/14/2021</v>
      </c>
      <c r="T255" s="111" t="str">
        <f t="shared" si="11"/>
        <v>insert into kpi_person (id,create_date, user_id, location_id, name, sex, agency) values (11666,to_date('4/14/2021','MM/DD/YYYY'),633,2748,'Nguyễn Thị Phương Thảo',0,'CCVH Phường Xuân Phú, TP Huế');</v>
      </c>
    </row>
    <row r="256" spans="2:20" ht="26.25" customHeight="1" x14ac:dyDescent="0.25">
      <c r="B256" s="90">
        <v>11667</v>
      </c>
      <c r="C256" s="3">
        <v>508</v>
      </c>
      <c r="D256" s="82" t="s">
        <v>1772</v>
      </c>
      <c r="E256" s="27">
        <v>1</v>
      </c>
      <c r="F256" s="27"/>
      <c r="G256" s="90">
        <f t="shared" si="9"/>
        <v>1</v>
      </c>
      <c r="H256" s="82" t="s">
        <v>1773</v>
      </c>
      <c r="N256" s="105" t="s">
        <v>1846</v>
      </c>
      <c r="O256" s="3">
        <f>VLOOKUP(C256,Event!$A$2:$C$14,2,FALSE)</f>
        <v>2748</v>
      </c>
      <c r="Q256" s="3" t="str">
        <f t="shared" si="10"/>
        <v>update kpi_person set location_id= where id=11667;</v>
      </c>
      <c r="S256" s="3" t="str">
        <f>VLOOKUP(C256,Event!$A$2:$C$14,3,FALSE)</f>
        <v>4/14/2021</v>
      </c>
      <c r="T256" s="111" t="str">
        <f t="shared" si="11"/>
        <v>insert into kpi_person (id,create_date, user_id, location_id, name, sex, agency) values (11667,to_date('4/14/2021','MM/DD/YYYY'),633,2748,'Lê Nguyễn Hiếu Trang',1,'Phòng LĐTBXH TP Huế');</v>
      </c>
    </row>
    <row r="257" spans="2:20" ht="26.25" customHeight="1" x14ac:dyDescent="0.25">
      <c r="B257" s="90">
        <v>11668</v>
      </c>
      <c r="C257" s="3">
        <v>508</v>
      </c>
      <c r="D257" s="82" t="s">
        <v>1774</v>
      </c>
      <c r="E257" s="27">
        <v>1</v>
      </c>
      <c r="F257" s="27"/>
      <c r="G257" s="90">
        <f t="shared" si="9"/>
        <v>1</v>
      </c>
      <c r="H257" s="82" t="s">
        <v>1775</v>
      </c>
      <c r="N257" s="105" t="s">
        <v>1847</v>
      </c>
      <c r="O257" s="3">
        <f>VLOOKUP(C257,Event!$A$2:$C$14,2,FALSE)</f>
        <v>2748</v>
      </c>
      <c r="Q257" s="3" t="str">
        <f t="shared" si="10"/>
        <v>update kpi_person set location_id= where id=11668;</v>
      </c>
      <c r="S257" s="3" t="str">
        <f>VLOOKUP(C257,Event!$A$2:$C$14,3,FALSE)</f>
        <v>4/14/2021</v>
      </c>
      <c r="T257" s="111" t="str">
        <f t="shared" si="11"/>
        <v>insert into kpi_person (id,create_date, user_id, location_id, name, sex, agency) values (11668,to_date('4/14/2021','MM/DD/YYYY'),633,2748,'Lê Hoàng Nhật Tài',1,'LĐTBXH Phường An Cựu, TP Huế');</v>
      </c>
    </row>
    <row r="258" spans="2:20" ht="26.25" customHeight="1" x14ac:dyDescent="0.25">
      <c r="B258" s="90">
        <v>11669</v>
      </c>
      <c r="C258" s="3">
        <v>508</v>
      </c>
      <c r="D258" s="82" t="s">
        <v>1776</v>
      </c>
      <c r="E258" s="27"/>
      <c r="F258" s="27">
        <v>1</v>
      </c>
      <c r="G258" s="90">
        <f t="shared" si="9"/>
        <v>0</v>
      </c>
      <c r="H258" s="82" t="s">
        <v>1777</v>
      </c>
      <c r="N258" s="105" t="s">
        <v>1848</v>
      </c>
      <c r="O258" s="3">
        <f>VLOOKUP(C258,Event!$A$2:$C$14,2,FALSE)</f>
        <v>2748</v>
      </c>
      <c r="Q258" s="3" t="str">
        <f t="shared" si="10"/>
        <v>update kpi_person set location_id= where id=11669;</v>
      </c>
      <c r="S258" s="3" t="str">
        <f>VLOOKUP(C258,Event!$A$2:$C$14,3,FALSE)</f>
        <v>4/14/2021</v>
      </c>
      <c r="T258" s="111" t="str">
        <f t="shared" si="11"/>
        <v>insert into kpi_person (id,create_date, user_id, location_id, name, sex, agency) values (11669,to_date('4/14/2021','MM/DD/YYYY'),633,2748,'Nguyễn Thị Quỳnh Trang',0,'CCVH Phường Phước Vĩnh, TP Huế');</v>
      </c>
    </row>
    <row r="259" spans="2:20" ht="26.25" customHeight="1" x14ac:dyDescent="0.25">
      <c r="B259" s="90">
        <v>11670</v>
      </c>
      <c r="C259" s="3">
        <v>508</v>
      </c>
      <c r="D259" s="82" t="s">
        <v>1778</v>
      </c>
      <c r="E259" s="27">
        <v>1</v>
      </c>
      <c r="F259" s="27"/>
      <c r="G259" s="90">
        <f t="shared" si="9"/>
        <v>1</v>
      </c>
      <c r="H259" s="82" t="s">
        <v>1779</v>
      </c>
      <c r="N259" s="105" t="s">
        <v>1849</v>
      </c>
      <c r="O259" s="3">
        <f>VLOOKUP(C259,Event!$A$2:$C$14,2,FALSE)</f>
        <v>2748</v>
      </c>
      <c r="Q259" s="3" t="str">
        <f t="shared" si="10"/>
        <v>update kpi_person set location_id= where id=11670;</v>
      </c>
      <c r="S259" s="3" t="str">
        <f>VLOOKUP(C259,Event!$A$2:$C$14,3,FALSE)</f>
        <v>4/14/2021</v>
      </c>
      <c r="T259" s="111" t="str">
        <f t="shared" si="11"/>
        <v>insert into kpi_person (id,create_date, user_id, location_id, name, sex, agency) values (11670,to_date('4/14/2021','MM/DD/YYYY'),633,2748,'Nguyễn Hữu Hoàng An',1,'CCVH Phường Thuận Thành, TP Huế');</v>
      </c>
    </row>
    <row r="260" spans="2:20" ht="26.25" customHeight="1" x14ac:dyDescent="0.25">
      <c r="B260" s="90">
        <v>11671</v>
      </c>
      <c r="C260" s="3">
        <v>508</v>
      </c>
      <c r="D260" s="82" t="s">
        <v>1780</v>
      </c>
      <c r="E260" s="27"/>
      <c r="F260" s="27">
        <v>1</v>
      </c>
      <c r="G260" s="90">
        <f t="shared" ref="G260:G323" si="12">IF(ISBLANK(E260),0,1)</f>
        <v>0</v>
      </c>
      <c r="H260" s="82" t="s">
        <v>1781</v>
      </c>
      <c r="N260" s="106" t="s">
        <v>1850</v>
      </c>
      <c r="O260" s="3">
        <f>VLOOKUP(C260,Event!$A$2:$C$14,2,FALSE)</f>
        <v>2748</v>
      </c>
      <c r="Q260" s="3" t="str">
        <f t="shared" ref="Q260:Q323" si="13">$Q$2&amp;P260&amp;" where id="&amp;B260&amp;";"</f>
        <v>update kpi_person set location_id= where id=11671;</v>
      </c>
      <c r="S260" s="3" t="str">
        <f>VLOOKUP(C260,Event!$A$2:$C$14,3,FALSE)</f>
        <v>4/14/2021</v>
      </c>
      <c r="T260" s="111" t="str">
        <f t="shared" ref="T260:T323" si="14">$T$2&amp;" values ("&amp;B260&amp;",to_date('"&amp;S260&amp;"','MM/DD/YYYY'),633,"&amp;O260&amp;",'"&amp;D260&amp;"',"&amp;G260&amp;",'"&amp;H260&amp;"');"</f>
        <v>insert into kpi_person (id,create_date, user_id, location_id, name, sex, agency) values (11671,to_date('4/14/2021','MM/DD/YYYY'),633,2748,'Mai Thị Thu Hiền',0,'CCVH Phường Phú Nhuận, TP Huế');</v>
      </c>
    </row>
    <row r="261" spans="2:20" ht="26.25" customHeight="1" x14ac:dyDescent="0.25">
      <c r="B261" s="90">
        <v>11672</v>
      </c>
      <c r="C261" s="3">
        <v>508</v>
      </c>
      <c r="D261" s="82" t="s">
        <v>1782</v>
      </c>
      <c r="E261" s="27"/>
      <c r="F261" s="27">
        <v>1</v>
      </c>
      <c r="G261" s="90">
        <f t="shared" si="12"/>
        <v>0</v>
      </c>
      <c r="H261" s="82" t="s">
        <v>1783</v>
      </c>
      <c r="N261" s="105" t="s">
        <v>1851</v>
      </c>
      <c r="O261" s="3">
        <f>VLOOKUP(C261,Event!$A$2:$C$14,2,FALSE)</f>
        <v>2748</v>
      </c>
      <c r="Q261" s="3" t="str">
        <f t="shared" si="13"/>
        <v>update kpi_person set location_id= where id=11672;</v>
      </c>
      <c r="S261" s="3" t="str">
        <f>VLOOKUP(C261,Event!$A$2:$C$14,3,FALSE)</f>
        <v>4/14/2021</v>
      </c>
      <c r="T261" s="111" t="str">
        <f t="shared" si="14"/>
        <v>insert into kpi_person (id,create_date, user_id, location_id, name, sex, agency) values (11672,to_date('4/14/2021','MM/DD/YYYY'),633,2748,'Trương Thị Thủy',0,'CCVH Phường Đúc, TP Huế');</v>
      </c>
    </row>
    <row r="262" spans="2:20" ht="26.25" customHeight="1" x14ac:dyDescent="0.25">
      <c r="B262" s="90">
        <v>11673</v>
      </c>
      <c r="C262" s="3">
        <v>508</v>
      </c>
      <c r="D262" s="82" t="s">
        <v>1784</v>
      </c>
      <c r="E262" s="82"/>
      <c r="F262" s="82">
        <v>1</v>
      </c>
      <c r="G262" s="90">
        <f t="shared" si="12"/>
        <v>0</v>
      </c>
      <c r="H262" s="82" t="s">
        <v>1785</v>
      </c>
      <c r="N262" s="107" t="s">
        <v>1852</v>
      </c>
      <c r="O262" s="3">
        <f>VLOOKUP(C262,Event!$A$2:$C$14,2,FALSE)</f>
        <v>2748</v>
      </c>
      <c r="Q262" s="3" t="str">
        <f t="shared" si="13"/>
        <v>update kpi_person set location_id= where id=11673;</v>
      </c>
      <c r="S262" s="3" t="str">
        <f>VLOOKUP(C262,Event!$A$2:$C$14,3,FALSE)</f>
        <v>4/14/2021</v>
      </c>
      <c r="T262" s="111" t="str">
        <f t="shared" si="14"/>
        <v>insert into kpi_person (id,create_date, user_id, location_id, name, sex, agency) values (11673,to_date('4/14/2021','MM/DD/YYYY'),633,2748,'Lê Thị Thanh Tước',0,'Hội nạn nhân chất độc da cam/dioxin Phường Trường An, TP Huế');</v>
      </c>
    </row>
    <row r="263" spans="2:20" ht="26.25" customHeight="1" x14ac:dyDescent="0.25">
      <c r="B263" s="90">
        <v>11674</v>
      </c>
      <c r="C263" s="3">
        <v>508</v>
      </c>
      <c r="D263" s="82" t="s">
        <v>1786</v>
      </c>
      <c r="E263" s="82"/>
      <c r="F263" s="82">
        <v>1</v>
      </c>
      <c r="G263" s="90">
        <f t="shared" si="12"/>
        <v>0</v>
      </c>
      <c r="H263" s="82" t="s">
        <v>1734</v>
      </c>
      <c r="N263" s="107" t="s">
        <v>1853</v>
      </c>
      <c r="O263" s="3">
        <f>VLOOKUP(C263,Event!$A$2:$C$14,2,FALSE)</f>
        <v>2748</v>
      </c>
      <c r="Q263" s="3" t="str">
        <f t="shared" si="13"/>
        <v>update kpi_person set location_id= where id=11674;</v>
      </c>
      <c r="S263" s="3" t="str">
        <f>VLOOKUP(C263,Event!$A$2:$C$14,3,FALSE)</f>
        <v>4/14/2021</v>
      </c>
      <c r="T263" s="111" t="str">
        <f t="shared" si="14"/>
        <v>insert into kpi_person (id,create_date, user_id, location_id, name, sex, agency) values (11674,to_date('4/14/2021','MM/DD/YYYY'),633,2748,'Nguyễn Thị Xưởng',0,'Hội nạn nhân chất độc da cam/dioxin Phường Phú Hội, TP Huế');</v>
      </c>
    </row>
    <row r="264" spans="2:20" ht="26.25" customHeight="1" x14ac:dyDescent="0.25">
      <c r="B264" s="90">
        <v>11675</v>
      </c>
      <c r="C264" s="3">
        <v>508</v>
      </c>
      <c r="D264" s="82" t="s">
        <v>1787</v>
      </c>
      <c r="E264" s="82">
        <v>1</v>
      </c>
      <c r="F264" s="82"/>
      <c r="G264" s="90">
        <f t="shared" si="12"/>
        <v>1</v>
      </c>
      <c r="H264" s="82" t="s">
        <v>1788</v>
      </c>
      <c r="N264" s="107" t="s">
        <v>1854</v>
      </c>
      <c r="O264" s="3">
        <f>VLOOKUP(C264,Event!$A$2:$C$14,2,FALSE)</f>
        <v>2748</v>
      </c>
      <c r="Q264" s="3" t="str">
        <f t="shared" si="13"/>
        <v>update kpi_person set location_id= where id=11675;</v>
      </c>
      <c r="S264" s="3" t="str">
        <f>VLOOKUP(C264,Event!$A$2:$C$14,3,FALSE)</f>
        <v>4/14/2021</v>
      </c>
      <c r="T264" s="111" t="str">
        <f t="shared" si="14"/>
        <v>insert into kpi_person (id,create_date, user_id, location_id, name, sex, agency) values (11675,to_date('4/14/2021','MM/DD/YYYY'),633,2748,'Võ Trọng Trường',1,'Hội nạn nhân chất độc da cam/dioxin TP Huế');</v>
      </c>
    </row>
    <row r="265" spans="2:20" ht="26.25" customHeight="1" x14ac:dyDescent="0.25">
      <c r="B265" s="90">
        <v>11676</v>
      </c>
      <c r="C265" s="3">
        <v>508</v>
      </c>
      <c r="D265" s="82" t="s">
        <v>1789</v>
      </c>
      <c r="E265" s="82">
        <v>1</v>
      </c>
      <c r="F265" s="82"/>
      <c r="G265" s="90">
        <f t="shared" si="12"/>
        <v>1</v>
      </c>
      <c r="H265" s="82" t="s">
        <v>1788</v>
      </c>
      <c r="N265" s="107" t="s">
        <v>1855</v>
      </c>
      <c r="O265" s="3">
        <f>VLOOKUP(C265,Event!$A$2:$C$14,2,FALSE)</f>
        <v>2748</v>
      </c>
      <c r="Q265" s="3" t="str">
        <f t="shared" si="13"/>
        <v>update kpi_person set location_id= where id=11676;</v>
      </c>
      <c r="S265" s="3" t="str">
        <f>VLOOKUP(C265,Event!$A$2:$C$14,3,FALSE)</f>
        <v>4/14/2021</v>
      </c>
      <c r="T265" s="111" t="str">
        <f t="shared" si="14"/>
        <v>insert into kpi_person (id,create_date, user_id, location_id, name, sex, agency) values (11676,to_date('4/14/2021','MM/DD/YYYY'),633,2748,'Ngô Vui',1,'Hội nạn nhân chất độc da cam/dioxin TP Huế');</v>
      </c>
    </row>
    <row r="266" spans="2:20" ht="26.25" customHeight="1" x14ac:dyDescent="0.25">
      <c r="B266" s="90">
        <v>11677</v>
      </c>
      <c r="C266" s="3">
        <v>508</v>
      </c>
      <c r="D266" s="82" t="s">
        <v>1790</v>
      </c>
      <c r="E266" s="82">
        <v>1</v>
      </c>
      <c r="F266" s="82"/>
      <c r="G266" s="90">
        <f t="shared" si="12"/>
        <v>1</v>
      </c>
      <c r="H266" s="82" t="s">
        <v>1773</v>
      </c>
      <c r="N266" s="107" t="s">
        <v>1856</v>
      </c>
      <c r="O266" s="3">
        <f>VLOOKUP(C266,Event!$A$2:$C$14,2,FALSE)</f>
        <v>2748</v>
      </c>
      <c r="Q266" s="3" t="str">
        <f t="shared" si="13"/>
        <v>update kpi_person set location_id= where id=11677;</v>
      </c>
      <c r="S266" s="3" t="str">
        <f>VLOOKUP(C266,Event!$A$2:$C$14,3,FALSE)</f>
        <v>4/14/2021</v>
      </c>
      <c r="T266" s="111" t="str">
        <f t="shared" si="14"/>
        <v>insert into kpi_person (id,create_date, user_id, location_id, name, sex, agency) values (11677,to_date('4/14/2021','MM/DD/YYYY'),633,2748,'Bùi Tích Liên',1,'Phòng LĐTBXH TP Huế');</v>
      </c>
    </row>
    <row r="267" spans="2:20" ht="26.25" customHeight="1" x14ac:dyDescent="0.25">
      <c r="B267" s="90">
        <v>11678</v>
      </c>
      <c r="C267" s="3">
        <v>508</v>
      </c>
      <c r="D267" s="82" t="s">
        <v>1791</v>
      </c>
      <c r="E267" s="82">
        <v>1</v>
      </c>
      <c r="F267" s="82"/>
      <c r="G267" s="90">
        <f t="shared" si="12"/>
        <v>1</v>
      </c>
      <c r="H267" s="97" t="s">
        <v>1773</v>
      </c>
      <c r="N267" s="107" t="s">
        <v>1857</v>
      </c>
      <c r="O267" s="3">
        <f>VLOOKUP(C267,Event!$A$2:$C$14,2,FALSE)</f>
        <v>2748</v>
      </c>
      <c r="Q267" s="3" t="str">
        <f t="shared" si="13"/>
        <v>update kpi_person set location_id= where id=11678;</v>
      </c>
      <c r="S267" s="3" t="str">
        <f>VLOOKUP(C267,Event!$A$2:$C$14,3,FALSE)</f>
        <v>4/14/2021</v>
      </c>
      <c r="T267" s="111" t="str">
        <f t="shared" si="14"/>
        <v>insert into kpi_person (id,create_date, user_id, location_id, name, sex, agency) values (11678,to_date('4/14/2021','MM/DD/YYYY'),633,2748,'Lê Nguyễn Hiếu Trung',1,'Phòng LĐTBXH TP Huế');</v>
      </c>
    </row>
    <row r="268" spans="2:20" ht="26.25" customHeight="1" x14ac:dyDescent="0.25">
      <c r="B268" s="90">
        <v>11679</v>
      </c>
      <c r="C268" s="3">
        <v>508</v>
      </c>
      <c r="D268" s="108" t="s">
        <v>1792</v>
      </c>
      <c r="E268" s="109">
        <v>1</v>
      </c>
      <c r="F268" s="109"/>
      <c r="G268" s="90">
        <f t="shared" si="12"/>
        <v>1</v>
      </c>
      <c r="H268" s="110" t="s">
        <v>1793</v>
      </c>
      <c r="N268" s="105" t="s">
        <v>1858</v>
      </c>
      <c r="O268" s="3">
        <f>VLOOKUP(C268,Event!$A$2:$C$14,2,FALSE)</f>
        <v>2748</v>
      </c>
      <c r="Q268" s="3" t="str">
        <f t="shared" si="13"/>
        <v>update kpi_person set location_id= where id=11679;</v>
      </c>
      <c r="S268" s="3" t="str">
        <f>VLOOKUP(C268,Event!$A$2:$C$14,3,FALSE)</f>
        <v>4/14/2021</v>
      </c>
      <c r="T268" s="111" t="str">
        <f t="shared" si="14"/>
        <v>insert into kpi_person (id,create_date, user_id, location_id, name, sex, agency) values (11679,to_date('4/14/2021','MM/DD/YYYY'),633,2748,'Nguyễn Trường Thanh',1,'Phó chủ tịch TP Huế');</v>
      </c>
    </row>
    <row r="269" spans="2:20" ht="26.25" customHeight="1" x14ac:dyDescent="0.25">
      <c r="B269" s="90">
        <v>11680</v>
      </c>
      <c r="C269" s="3">
        <v>508</v>
      </c>
      <c r="D269" s="108" t="s">
        <v>1794</v>
      </c>
      <c r="E269" s="109"/>
      <c r="F269" s="109">
        <v>1</v>
      </c>
      <c r="G269" s="90">
        <f t="shared" si="12"/>
        <v>0</v>
      </c>
      <c r="H269" s="82" t="s">
        <v>1795</v>
      </c>
      <c r="N269" s="105" t="s">
        <v>1859</v>
      </c>
      <c r="O269" s="3">
        <f>VLOOKUP(C269,Event!$A$2:$C$14,2,FALSE)</f>
        <v>2748</v>
      </c>
      <c r="Q269" s="3" t="str">
        <f t="shared" si="13"/>
        <v>update kpi_person set location_id= where id=11680;</v>
      </c>
      <c r="S269" s="3" t="str">
        <f>VLOOKUP(C269,Event!$A$2:$C$14,3,FALSE)</f>
        <v>4/14/2021</v>
      </c>
      <c r="T269" s="111" t="str">
        <f t="shared" si="14"/>
        <v>insert into kpi_person (id,create_date, user_id, location_id, name, sex, agency) values (11680,to_date('4/14/2021','MM/DD/YYYY'),633,2748,'Phan Thị Diệu Loan',0,'CCVH Phường Vỹ Dạ, TP Huế');</v>
      </c>
    </row>
    <row r="270" spans="2:20" ht="26.25" customHeight="1" x14ac:dyDescent="0.25">
      <c r="B270" s="90">
        <v>11681</v>
      </c>
      <c r="C270" s="3">
        <v>508</v>
      </c>
      <c r="D270" s="108" t="s">
        <v>1796</v>
      </c>
      <c r="E270" s="109">
        <v>1</v>
      </c>
      <c r="F270" s="109"/>
      <c r="G270" s="90">
        <f t="shared" si="12"/>
        <v>1</v>
      </c>
      <c r="H270" s="82" t="s">
        <v>1797</v>
      </c>
      <c r="N270" s="105" t="s">
        <v>1860</v>
      </c>
      <c r="O270" s="3">
        <f>VLOOKUP(C270,Event!$A$2:$C$14,2,FALSE)</f>
        <v>2748</v>
      </c>
      <c r="Q270" s="3" t="str">
        <f t="shared" si="13"/>
        <v>update kpi_person set location_id= where id=11681;</v>
      </c>
      <c r="S270" s="3" t="str">
        <f>VLOOKUP(C270,Event!$A$2:$C$14,3,FALSE)</f>
        <v>4/14/2021</v>
      </c>
      <c r="T270" s="111" t="str">
        <f t="shared" si="14"/>
        <v>insert into kpi_person (id,create_date, user_id, location_id, name, sex, agency) values (11681,to_date('4/14/2021','MM/DD/YYYY'),633,2748,'Lê Công Bằng',1,'CCVH Phường Phú Bình, TP Huế');</v>
      </c>
    </row>
    <row r="271" spans="2:20" ht="26.25" customHeight="1" x14ac:dyDescent="0.25">
      <c r="B271" s="90">
        <v>11682</v>
      </c>
      <c r="C271" s="3">
        <v>508</v>
      </c>
      <c r="D271" s="108" t="s">
        <v>1798</v>
      </c>
      <c r="E271" s="109"/>
      <c r="F271" s="109">
        <v>1</v>
      </c>
      <c r="G271" s="90">
        <f t="shared" si="12"/>
        <v>0</v>
      </c>
      <c r="H271" s="82" t="s">
        <v>1799</v>
      </c>
      <c r="N271" s="105" t="s">
        <v>1861</v>
      </c>
      <c r="O271" s="3">
        <f>VLOOKUP(C271,Event!$A$2:$C$14,2,FALSE)</f>
        <v>2748</v>
      </c>
      <c r="Q271" s="3" t="str">
        <f t="shared" si="13"/>
        <v>update kpi_person set location_id= where id=11682;</v>
      </c>
      <c r="S271" s="3" t="str">
        <f>VLOOKUP(C271,Event!$A$2:$C$14,3,FALSE)</f>
        <v>4/14/2021</v>
      </c>
      <c r="T271" s="111" t="str">
        <f t="shared" si="14"/>
        <v>insert into kpi_person (id,create_date, user_id, location_id, name, sex, agency) values (11682,to_date('4/14/2021','MM/DD/YYYY'),633,2748,'Nguyễn Thị Mỹ',0,'CCVH Phường Phú Cát, TP Huế');</v>
      </c>
    </row>
    <row r="272" spans="2:20" ht="26.25" customHeight="1" x14ac:dyDescent="0.25">
      <c r="B272" s="90">
        <v>11683</v>
      </c>
      <c r="C272" s="3">
        <v>508</v>
      </c>
      <c r="D272" s="108" t="s">
        <v>1800</v>
      </c>
      <c r="E272" s="109">
        <v>1</v>
      </c>
      <c r="F272" s="109"/>
      <c r="G272" s="90">
        <f t="shared" si="12"/>
        <v>1</v>
      </c>
      <c r="H272" s="110" t="s">
        <v>1801</v>
      </c>
      <c r="N272" s="105" t="s">
        <v>1862</v>
      </c>
      <c r="O272" s="3">
        <f>VLOOKUP(C272,Event!$A$2:$C$14,2,FALSE)</f>
        <v>2748</v>
      </c>
      <c r="Q272" s="3" t="str">
        <f t="shared" si="13"/>
        <v>update kpi_person set location_id= where id=11683;</v>
      </c>
      <c r="S272" s="3" t="str">
        <f>VLOOKUP(C272,Event!$A$2:$C$14,3,FALSE)</f>
        <v>4/14/2021</v>
      </c>
      <c r="T272" s="111" t="str">
        <f t="shared" si="14"/>
        <v>insert into kpi_person (id,create_date, user_id, location_id, name, sex, agency) values (11683,to_date('4/14/2021','MM/DD/YYYY'),633,2748,'Mai Xuân Đấu',1,'Phường Đúc. TP Huế');</v>
      </c>
    </row>
    <row r="273" spans="2:20" ht="26.25" customHeight="1" x14ac:dyDescent="0.25">
      <c r="B273" s="90">
        <v>11684</v>
      </c>
      <c r="C273" s="3">
        <v>508</v>
      </c>
      <c r="D273" s="108" t="s">
        <v>1802</v>
      </c>
      <c r="E273" s="109">
        <v>1</v>
      </c>
      <c r="F273" s="109"/>
      <c r="G273" s="90">
        <f t="shared" si="12"/>
        <v>1</v>
      </c>
      <c r="H273" s="110" t="s">
        <v>1803</v>
      </c>
      <c r="N273" s="105" t="s">
        <v>1863</v>
      </c>
      <c r="O273" s="3">
        <f>VLOOKUP(C273,Event!$A$2:$C$14,2,FALSE)</f>
        <v>2748</v>
      </c>
      <c r="Q273" s="3" t="str">
        <f t="shared" si="13"/>
        <v>update kpi_person set location_id= where id=11684;</v>
      </c>
      <c r="S273" s="3" t="str">
        <f>VLOOKUP(C273,Event!$A$2:$C$14,3,FALSE)</f>
        <v>4/14/2021</v>
      </c>
      <c r="T273" s="111" t="str">
        <f t="shared" si="14"/>
        <v>insert into kpi_person (id,create_date, user_id, location_id, name, sex, agency) values (11684,to_date('4/14/2021','MM/DD/YYYY'),633,2748,'Phạm Văn Hóa',1,'Phường Tây Lộc, TP Huế');</v>
      </c>
    </row>
    <row r="274" spans="2:20" ht="26.25" customHeight="1" x14ac:dyDescent="0.25">
      <c r="B274" s="90">
        <v>11685</v>
      </c>
      <c r="C274" s="3">
        <v>508</v>
      </c>
      <c r="D274" s="108" t="s">
        <v>1804</v>
      </c>
      <c r="E274" s="109">
        <v>1</v>
      </c>
      <c r="F274" s="109"/>
      <c r="G274" s="90">
        <f t="shared" si="12"/>
        <v>1</v>
      </c>
      <c r="H274" s="110" t="s">
        <v>1805</v>
      </c>
      <c r="N274" s="105" t="s">
        <v>1864</v>
      </c>
      <c r="O274" s="3">
        <f>VLOOKUP(C274,Event!$A$2:$C$14,2,FALSE)</f>
        <v>2748</v>
      </c>
      <c r="Q274" s="3" t="str">
        <f t="shared" si="13"/>
        <v>update kpi_person set location_id= where id=11685;</v>
      </c>
      <c r="S274" s="3" t="str">
        <f>VLOOKUP(C274,Event!$A$2:$C$14,3,FALSE)</f>
        <v>4/14/2021</v>
      </c>
      <c r="T274" s="111" t="str">
        <f t="shared" si="14"/>
        <v>insert into kpi_person (id,create_date, user_id, location_id, name, sex, agency) values (11685,to_date('4/14/2021','MM/DD/YYYY'),633,2748,'Bùi ĐÌnh Giang',1,'Phượng Thuận Hóa, TP Huế');</v>
      </c>
    </row>
    <row r="275" spans="2:20" ht="26.25" customHeight="1" x14ac:dyDescent="0.25">
      <c r="B275" s="90">
        <v>11686</v>
      </c>
      <c r="C275" s="3">
        <v>508</v>
      </c>
      <c r="D275" s="108" t="s">
        <v>1806</v>
      </c>
      <c r="E275" s="109"/>
      <c r="F275" s="109">
        <v>1</v>
      </c>
      <c r="G275" s="90">
        <f t="shared" si="12"/>
        <v>0</v>
      </c>
      <c r="H275" s="110" t="s">
        <v>1807</v>
      </c>
      <c r="N275" s="105" t="s">
        <v>1865</v>
      </c>
      <c r="O275" s="3">
        <f>VLOOKUP(C275,Event!$A$2:$C$14,2,FALSE)</f>
        <v>2748</v>
      </c>
      <c r="Q275" s="3" t="str">
        <f t="shared" si="13"/>
        <v>update kpi_person set location_id= where id=11686;</v>
      </c>
      <c r="S275" s="3" t="str">
        <f>VLOOKUP(C275,Event!$A$2:$C$14,3,FALSE)</f>
        <v>4/14/2021</v>
      </c>
      <c r="T275" s="111" t="str">
        <f t="shared" si="14"/>
        <v>insert into kpi_person (id,create_date, user_id, location_id, name, sex, agency) values (11686,to_date('4/14/2021','MM/DD/YYYY'),633,2748,'Nguyễn Thị Điu',0,'Phường Lộc Thuận, TP Huế');</v>
      </c>
    </row>
    <row r="276" spans="2:20" ht="26.25" customHeight="1" x14ac:dyDescent="0.25">
      <c r="B276" s="90">
        <v>11687</v>
      </c>
      <c r="C276" s="3">
        <v>508</v>
      </c>
      <c r="D276" s="108" t="s">
        <v>1808</v>
      </c>
      <c r="E276" s="109">
        <v>1</v>
      </c>
      <c r="F276" s="109"/>
      <c r="G276" s="90">
        <f t="shared" si="12"/>
        <v>1</v>
      </c>
      <c r="H276" s="110" t="s">
        <v>1809</v>
      </c>
      <c r="N276" s="105" t="s">
        <v>1866</v>
      </c>
      <c r="O276" s="3">
        <f>VLOOKUP(C276,Event!$A$2:$C$14,2,FALSE)</f>
        <v>2748</v>
      </c>
      <c r="Q276" s="3" t="str">
        <f t="shared" si="13"/>
        <v>update kpi_person set location_id= where id=11687;</v>
      </c>
      <c r="S276" s="3" t="str">
        <f>VLOOKUP(C276,Event!$A$2:$C$14,3,FALSE)</f>
        <v>4/14/2021</v>
      </c>
      <c r="T276" s="111" t="str">
        <f t="shared" si="14"/>
        <v>insert into kpi_person (id,create_date, user_id, location_id, name, sex, agency) values (11687,to_date('4/14/2021','MM/DD/YYYY'),633,2748,'Phan Trọng Hoành',1,'Phường Thuận Thành, TP Huế');</v>
      </c>
    </row>
    <row r="277" spans="2:20" ht="26.25" customHeight="1" x14ac:dyDescent="0.25">
      <c r="B277" s="90">
        <v>11688</v>
      </c>
      <c r="C277" s="3">
        <v>508</v>
      </c>
      <c r="D277" s="108" t="s">
        <v>1810</v>
      </c>
      <c r="E277" s="109">
        <v>1</v>
      </c>
      <c r="F277" s="109"/>
      <c r="G277" s="90">
        <f t="shared" si="12"/>
        <v>1</v>
      </c>
      <c r="H277" s="110" t="s">
        <v>1811</v>
      </c>
      <c r="N277" s="105" t="s">
        <v>1867</v>
      </c>
      <c r="O277" s="3">
        <f>VLOOKUP(C277,Event!$A$2:$C$14,2,FALSE)</f>
        <v>2748</v>
      </c>
      <c r="Q277" s="3" t="str">
        <f t="shared" si="13"/>
        <v>update kpi_person set location_id= where id=11688;</v>
      </c>
      <c r="S277" s="3" t="str">
        <f>VLOOKUP(C277,Event!$A$2:$C$14,3,FALSE)</f>
        <v>4/14/2021</v>
      </c>
      <c r="T277" s="111" t="str">
        <f t="shared" si="14"/>
        <v>insert into kpi_person (id,create_date, user_id, location_id, name, sex, agency) values (11688,to_date('4/14/2021','MM/DD/YYYY'),633,2748,'Lê Quốc Chiến',1,'Phường Trường An, TP Huế');</v>
      </c>
    </row>
    <row r="278" spans="2:20" ht="26.25" customHeight="1" x14ac:dyDescent="0.25">
      <c r="B278" s="90">
        <v>11689</v>
      </c>
      <c r="C278" s="3">
        <v>508</v>
      </c>
      <c r="D278" s="108" t="s">
        <v>1812</v>
      </c>
      <c r="E278" s="109">
        <v>1</v>
      </c>
      <c r="F278" s="109"/>
      <c r="G278" s="90">
        <f t="shared" si="12"/>
        <v>1</v>
      </c>
      <c r="H278" s="110" t="s">
        <v>1813</v>
      </c>
      <c r="N278" s="105" t="s">
        <v>1868</v>
      </c>
      <c r="O278" s="3">
        <f>VLOOKUP(C278,Event!$A$2:$C$14,2,FALSE)</f>
        <v>2748</v>
      </c>
      <c r="Q278" s="3" t="str">
        <f t="shared" si="13"/>
        <v>update kpi_person set location_id= where id=11689;</v>
      </c>
      <c r="S278" s="3" t="str">
        <f>VLOOKUP(C278,Event!$A$2:$C$14,3,FALSE)</f>
        <v>4/14/2021</v>
      </c>
      <c r="T278" s="111" t="str">
        <f t="shared" si="14"/>
        <v>insert into kpi_person (id,create_date, user_id, location_id, name, sex, agency) values (11689,to_date('4/14/2021','MM/DD/YYYY'),633,2748,'Mai Đức Liệu',1,'Phường Vĩnh Ninh, TP Huế');</v>
      </c>
    </row>
    <row r="279" spans="2:20" ht="26.25" customHeight="1" x14ac:dyDescent="0.25">
      <c r="B279" s="90">
        <v>11690</v>
      </c>
      <c r="C279" s="3">
        <v>508</v>
      </c>
      <c r="D279" s="108" t="s">
        <v>1814</v>
      </c>
      <c r="E279" s="109">
        <v>1</v>
      </c>
      <c r="F279" s="109"/>
      <c r="G279" s="90">
        <f t="shared" si="12"/>
        <v>1</v>
      </c>
      <c r="H279" s="110" t="s">
        <v>1815</v>
      </c>
      <c r="N279" s="105" t="s">
        <v>1869</v>
      </c>
      <c r="O279" s="3">
        <f>VLOOKUP(C279,Event!$A$2:$C$14,2,FALSE)</f>
        <v>2748</v>
      </c>
      <c r="Q279" s="3" t="str">
        <f t="shared" si="13"/>
        <v>update kpi_person set location_id= where id=11690;</v>
      </c>
      <c r="S279" s="3" t="str">
        <f>VLOOKUP(C279,Event!$A$2:$C$14,3,FALSE)</f>
        <v>4/14/2021</v>
      </c>
      <c r="T279" s="111" t="str">
        <f t="shared" si="14"/>
        <v>insert into kpi_person (id,create_date, user_id, location_id, name, sex, agency) values (11690,to_date('4/14/2021','MM/DD/YYYY'),633,2748,'Nguyễn Văn Phúc',1,'Phường Xuân Phú, TP Huế');</v>
      </c>
    </row>
    <row r="280" spans="2:20" ht="26.25" customHeight="1" x14ac:dyDescent="0.25">
      <c r="B280" s="90">
        <v>11691</v>
      </c>
      <c r="C280" s="3">
        <v>508</v>
      </c>
      <c r="D280" s="108" t="s">
        <v>1816</v>
      </c>
      <c r="E280" s="109"/>
      <c r="F280" s="109">
        <v>1</v>
      </c>
      <c r="G280" s="90">
        <f t="shared" si="12"/>
        <v>0</v>
      </c>
      <c r="H280" s="110" t="s">
        <v>1813</v>
      </c>
      <c r="N280" s="105" t="s">
        <v>1870</v>
      </c>
      <c r="O280" s="3">
        <f>VLOOKUP(C280,Event!$A$2:$C$14,2,FALSE)</f>
        <v>2748</v>
      </c>
      <c r="Q280" s="3" t="str">
        <f t="shared" si="13"/>
        <v>update kpi_person set location_id= where id=11691;</v>
      </c>
      <c r="S280" s="3" t="str">
        <f>VLOOKUP(C280,Event!$A$2:$C$14,3,FALSE)</f>
        <v>4/14/2021</v>
      </c>
      <c r="T280" s="111" t="str">
        <f t="shared" si="14"/>
        <v>insert into kpi_person (id,create_date, user_id, location_id, name, sex, agency) values (11691,to_date('4/14/2021','MM/DD/YYYY'),633,2748,'Lê Thị Nhân',0,'Phường Vĩnh Ninh, TP Huế');</v>
      </c>
    </row>
    <row r="281" spans="2:20" ht="26.25" customHeight="1" x14ac:dyDescent="0.25">
      <c r="B281" s="90">
        <v>11692</v>
      </c>
      <c r="C281" s="3">
        <v>508</v>
      </c>
      <c r="D281" s="108" t="s">
        <v>1817</v>
      </c>
      <c r="E281" s="109">
        <v>1</v>
      </c>
      <c r="F281" s="109"/>
      <c r="G281" s="90">
        <f t="shared" si="12"/>
        <v>1</v>
      </c>
      <c r="H281" s="110" t="s">
        <v>1818</v>
      </c>
      <c r="N281" s="106" t="s">
        <v>1871</v>
      </c>
      <c r="O281" s="3">
        <f>VLOOKUP(C281,Event!$A$2:$C$14,2,FALSE)</f>
        <v>2748</v>
      </c>
      <c r="Q281" s="3" t="str">
        <f t="shared" si="13"/>
        <v>update kpi_person set location_id= where id=11692;</v>
      </c>
      <c r="S281" s="3" t="str">
        <f>VLOOKUP(C281,Event!$A$2:$C$14,3,FALSE)</f>
        <v>4/14/2021</v>
      </c>
      <c r="T281" s="111" t="str">
        <f t="shared" si="14"/>
        <v>insert into kpi_person (id,create_date, user_id, location_id, name, sex, agency) values (11692,to_date('4/14/2021','MM/DD/YYYY'),633,2748,'Nguyễn Đình Chiến',1,'Phường Phú Nhuận, TP Huế');</v>
      </c>
    </row>
    <row r="282" spans="2:20" ht="26.25" customHeight="1" x14ac:dyDescent="0.25">
      <c r="B282" s="90">
        <v>11693</v>
      </c>
      <c r="C282" s="3">
        <v>509</v>
      </c>
      <c r="D282" s="82" t="s">
        <v>1617</v>
      </c>
      <c r="E282" s="27" t="s">
        <v>1872</v>
      </c>
      <c r="F282" s="27"/>
      <c r="G282" s="90">
        <f t="shared" si="12"/>
        <v>1</v>
      </c>
      <c r="H282" s="82" t="s">
        <v>1618</v>
      </c>
      <c r="N282" s="105"/>
      <c r="O282" s="3">
        <f>VLOOKUP(C282,Event!$A$2:$C$14,2,FALSE)</f>
        <v>2748</v>
      </c>
      <c r="Q282" s="3" t="str">
        <f t="shared" si="13"/>
        <v>update kpi_person set location_id= where id=11693;</v>
      </c>
      <c r="S282" s="3" t="str">
        <f>VLOOKUP(C282,Event!$A$2:$C$14,3,FALSE)</f>
        <v>4/23/2021</v>
      </c>
      <c r="T282" s="111" t="str">
        <f t="shared" si="14"/>
        <v>insert into kpi_person (id,create_date, user_id, location_id, name, sex, agency) values (11693,to_date('4/23/2021','MM/DD/YYYY'),633,2748,'Nguyễn Văn Khanh',1,'TW Hội nạn nhân chất độc da cam/dioxin - VAVA');</v>
      </c>
    </row>
    <row r="283" spans="2:20" ht="26.25" customHeight="1" x14ac:dyDescent="0.25">
      <c r="B283" s="90">
        <v>11694</v>
      </c>
      <c r="C283" s="3">
        <v>509</v>
      </c>
      <c r="D283" s="82" t="s">
        <v>1727</v>
      </c>
      <c r="E283" s="27" t="s">
        <v>1872</v>
      </c>
      <c r="F283" s="27"/>
      <c r="G283" s="90">
        <f t="shared" si="12"/>
        <v>1</v>
      </c>
      <c r="H283" s="82" t="s">
        <v>1618</v>
      </c>
      <c r="N283" s="105" t="s">
        <v>1820</v>
      </c>
      <c r="O283" s="3">
        <f>VLOOKUP(C283,Event!$A$2:$C$14,2,FALSE)</f>
        <v>2748</v>
      </c>
      <c r="Q283" s="3" t="str">
        <f t="shared" si="13"/>
        <v>update kpi_person set location_id= where id=11694;</v>
      </c>
      <c r="S283" s="3" t="str">
        <f>VLOOKUP(C283,Event!$A$2:$C$14,3,FALSE)</f>
        <v>4/23/2021</v>
      </c>
      <c r="T283" s="111" t="str">
        <f t="shared" si="14"/>
        <v>insert into kpi_person (id,create_date, user_id, location_id, name, sex, agency) values (11694,to_date('4/23/2021','MM/DD/YYYY'),633,2748,'Phạm Trương',1,'TW Hội nạn nhân chất độc da cam/dioxin - VAVA');</v>
      </c>
    </row>
    <row r="284" spans="2:20" ht="26.25" customHeight="1" x14ac:dyDescent="0.25">
      <c r="B284" s="90">
        <v>11695</v>
      </c>
      <c r="C284" s="3">
        <v>509</v>
      </c>
      <c r="D284" s="96" t="s">
        <v>1673</v>
      </c>
      <c r="E284" s="125" t="s">
        <v>1872</v>
      </c>
      <c r="F284" s="27" t="s">
        <v>1222</v>
      </c>
      <c r="G284" s="90">
        <f t="shared" si="12"/>
        <v>1</v>
      </c>
      <c r="H284" s="101" t="s">
        <v>1674</v>
      </c>
      <c r="N284" s="104" t="s">
        <v>1707</v>
      </c>
      <c r="O284" s="3">
        <f>VLOOKUP(C284,Event!$A$2:$C$14,2,FALSE)</f>
        <v>2748</v>
      </c>
      <c r="Q284" s="3" t="str">
        <f t="shared" si="13"/>
        <v>update kpi_person set location_id= where id=11695;</v>
      </c>
      <c r="S284" s="3" t="str">
        <f>VLOOKUP(C284,Event!$A$2:$C$14,3,FALSE)</f>
        <v>4/23/2021</v>
      </c>
      <c r="T284" s="111" t="str">
        <f t="shared" si="14"/>
        <v>insert into kpi_person (id,create_date, user_id, location_id, name, sex, agency) values (11695,to_date('4/23/2021','MM/DD/YYYY'),633,2748,'Đào Nguyên',1,'Hội Nạn nhân chất độc da cam/dioxin tỉnh Đồng Nai');</v>
      </c>
    </row>
    <row r="285" spans="2:20" ht="26.25" customHeight="1" x14ac:dyDescent="0.25">
      <c r="B285" s="90">
        <v>11696</v>
      </c>
      <c r="C285" s="3">
        <v>509</v>
      </c>
      <c r="D285" s="96" t="s">
        <v>1675</v>
      </c>
      <c r="E285" s="27"/>
      <c r="F285" s="27" t="s">
        <v>1222</v>
      </c>
      <c r="G285" s="90">
        <f t="shared" si="12"/>
        <v>0</v>
      </c>
      <c r="H285" s="101" t="s">
        <v>1674</v>
      </c>
      <c r="N285" s="104" t="s">
        <v>1708</v>
      </c>
      <c r="O285" s="3">
        <f>VLOOKUP(C285,Event!$A$2:$C$14,2,FALSE)</f>
        <v>2748</v>
      </c>
      <c r="Q285" s="3" t="str">
        <f t="shared" si="13"/>
        <v>update kpi_person set location_id= where id=11696;</v>
      </c>
      <c r="S285" s="3" t="str">
        <f>VLOOKUP(C285,Event!$A$2:$C$14,3,FALSE)</f>
        <v>4/23/2021</v>
      </c>
      <c r="T285" s="111" t="str">
        <f t="shared" si="14"/>
        <v>insert into kpi_person (id,create_date, user_id, location_id, name, sex, agency) values (11696,to_date('4/23/2021','MM/DD/YYYY'),633,2748,'Nguyễn Thị Hiên',0,'Hội Nạn nhân chất độc da cam/dioxin tỉnh Đồng Nai');</v>
      </c>
    </row>
    <row r="286" spans="2:20" ht="26.25" customHeight="1" x14ac:dyDescent="0.25">
      <c r="B286" s="90">
        <v>11697</v>
      </c>
      <c r="C286" s="3">
        <v>509</v>
      </c>
      <c r="D286" s="96" t="s">
        <v>1676</v>
      </c>
      <c r="E286" s="27"/>
      <c r="F286" s="27" t="s">
        <v>1222</v>
      </c>
      <c r="G286" s="90">
        <f t="shared" si="12"/>
        <v>0</v>
      </c>
      <c r="H286" s="101" t="s">
        <v>1674</v>
      </c>
      <c r="N286" s="104" t="s">
        <v>1709</v>
      </c>
      <c r="O286" s="3">
        <f>VLOOKUP(C286,Event!$A$2:$C$14,2,FALSE)</f>
        <v>2748</v>
      </c>
      <c r="Q286" s="3" t="str">
        <f t="shared" si="13"/>
        <v>update kpi_person set location_id= where id=11697;</v>
      </c>
      <c r="S286" s="3" t="str">
        <f>VLOOKUP(C286,Event!$A$2:$C$14,3,FALSE)</f>
        <v>4/23/2021</v>
      </c>
      <c r="T286" s="111" t="str">
        <f t="shared" si="14"/>
        <v>insert into kpi_person (id,create_date, user_id, location_id, name, sex, agency) values (11697,to_date('4/23/2021','MM/DD/YYYY'),633,2748,'Đào Thị Ngọc Yến',0,'Hội Nạn nhân chất độc da cam/dioxin tỉnh Đồng Nai');</v>
      </c>
    </row>
    <row r="287" spans="2:20" ht="26.25" customHeight="1" x14ac:dyDescent="0.25">
      <c r="B287" s="90">
        <v>11698</v>
      </c>
      <c r="C287" s="3">
        <v>509</v>
      </c>
      <c r="D287" s="82" t="s">
        <v>1873</v>
      </c>
      <c r="E287" s="27" t="s">
        <v>1872</v>
      </c>
      <c r="F287" s="27"/>
      <c r="G287" s="90">
        <f t="shared" si="12"/>
        <v>1</v>
      </c>
      <c r="H287" s="101" t="s">
        <v>1874</v>
      </c>
      <c r="N287" s="105" t="s">
        <v>1904</v>
      </c>
      <c r="O287" s="3">
        <f>VLOOKUP(C287,Event!$A$2:$C$14,2,FALSE)</f>
        <v>2748</v>
      </c>
      <c r="Q287" s="3" t="str">
        <f t="shared" si="13"/>
        <v>update kpi_person set location_id= where id=11698;</v>
      </c>
      <c r="S287" s="3" t="str">
        <f>VLOOKUP(C287,Event!$A$2:$C$14,3,FALSE)</f>
        <v>4/23/2021</v>
      </c>
      <c r="T287" s="111" t="str">
        <f t="shared" si="14"/>
        <v>insert into kpi_person (id,create_date, user_id, location_id, name, sex, agency) values (11698,to_date('4/23/2021','MM/DD/YYYY'),633,2748,'Nguyễn Đức Thiện',1,'Hội Nạn nhân chất độc da cam/dioxin huyện Nhơn Trạch');</v>
      </c>
    </row>
    <row r="288" spans="2:20" ht="26.25" customHeight="1" x14ac:dyDescent="0.25">
      <c r="B288" s="90">
        <v>11699</v>
      </c>
      <c r="C288" s="3">
        <v>509</v>
      </c>
      <c r="D288" s="82" t="s">
        <v>1875</v>
      </c>
      <c r="E288" s="27"/>
      <c r="F288" s="27" t="s">
        <v>1222</v>
      </c>
      <c r="G288" s="90">
        <f t="shared" si="12"/>
        <v>0</v>
      </c>
      <c r="H288" s="101" t="s">
        <v>1874</v>
      </c>
      <c r="N288" s="105" t="s">
        <v>1905</v>
      </c>
      <c r="O288" s="3">
        <f>VLOOKUP(C288,Event!$A$2:$C$14,2,FALSE)</f>
        <v>2748</v>
      </c>
      <c r="Q288" s="3" t="str">
        <f t="shared" si="13"/>
        <v>update kpi_person set location_id= where id=11699;</v>
      </c>
      <c r="S288" s="3" t="str">
        <f>VLOOKUP(C288,Event!$A$2:$C$14,3,FALSE)</f>
        <v>4/23/2021</v>
      </c>
      <c r="T288" s="111" t="str">
        <f t="shared" si="14"/>
        <v>insert into kpi_person (id,create_date, user_id, location_id, name, sex, agency) values (11699,to_date('4/23/2021','MM/DD/YYYY'),633,2748,'Nguyễn Thị Hạnh',0,'Hội Nạn nhân chất độc da cam/dioxin huyện Nhơn Trạch');</v>
      </c>
    </row>
    <row r="289" spans="2:20" ht="26.25" customHeight="1" x14ac:dyDescent="0.25">
      <c r="B289" s="90">
        <v>11700</v>
      </c>
      <c r="C289" s="3">
        <v>509</v>
      </c>
      <c r="D289" s="82" t="s">
        <v>1876</v>
      </c>
      <c r="E289" s="27"/>
      <c r="F289" s="27" t="s">
        <v>1222</v>
      </c>
      <c r="G289" s="90">
        <f t="shared" si="12"/>
        <v>0</v>
      </c>
      <c r="H289" s="101" t="s">
        <v>1874</v>
      </c>
      <c r="N289" s="105" t="s">
        <v>1906</v>
      </c>
      <c r="O289" s="3">
        <f>VLOOKUP(C289,Event!$A$2:$C$14,2,FALSE)</f>
        <v>2748</v>
      </c>
      <c r="Q289" s="3" t="str">
        <f t="shared" si="13"/>
        <v>update kpi_person set location_id= where id=11700;</v>
      </c>
      <c r="S289" s="3" t="str">
        <f>VLOOKUP(C289,Event!$A$2:$C$14,3,FALSE)</f>
        <v>4/23/2021</v>
      </c>
      <c r="T289" s="111" t="str">
        <f t="shared" si="14"/>
        <v>insert into kpi_person (id,create_date, user_id, location_id, name, sex, agency) values (11700,to_date('4/23/2021','MM/DD/YYYY'),633,2748,'Huỳnh Thị Mai Trinh',0,'Hội Nạn nhân chất độc da cam/dioxin huyện Nhơn Trạch');</v>
      </c>
    </row>
    <row r="290" spans="2:20" ht="26.25" customHeight="1" x14ac:dyDescent="0.25">
      <c r="B290" s="90">
        <v>11701</v>
      </c>
      <c r="C290" s="3">
        <v>509</v>
      </c>
      <c r="D290" s="82" t="s">
        <v>1877</v>
      </c>
      <c r="E290" s="27" t="s">
        <v>1872</v>
      </c>
      <c r="F290" s="27"/>
      <c r="G290" s="90">
        <f t="shared" si="12"/>
        <v>1</v>
      </c>
      <c r="H290" s="82" t="s">
        <v>1878</v>
      </c>
      <c r="N290" s="105" t="s">
        <v>1907</v>
      </c>
      <c r="O290" s="3">
        <f>VLOOKUP(C290,Event!$A$2:$C$14,2,FALSE)</f>
        <v>2748</v>
      </c>
      <c r="Q290" s="3" t="str">
        <f t="shared" si="13"/>
        <v>update kpi_person set location_id= where id=11701;</v>
      </c>
      <c r="S290" s="3" t="str">
        <f>VLOOKUP(C290,Event!$A$2:$C$14,3,FALSE)</f>
        <v>4/23/2021</v>
      </c>
      <c r="T290" s="111" t="str">
        <f t="shared" si="14"/>
        <v>insert into kpi_person (id,create_date, user_id, location_id, name, sex, agency) values (11701,to_date('4/23/2021','MM/DD/YYYY'),633,2748,'Võ Văn Văn',1,'UBND xã Phú Thạnh');</v>
      </c>
    </row>
    <row r="291" spans="2:20" ht="26.25" customHeight="1" x14ac:dyDescent="0.25">
      <c r="B291" s="90">
        <v>11702</v>
      </c>
      <c r="C291" s="3">
        <v>509</v>
      </c>
      <c r="D291" s="82" t="s">
        <v>1879</v>
      </c>
      <c r="E291" s="27" t="s">
        <v>1872</v>
      </c>
      <c r="F291" s="27"/>
      <c r="G291" s="90">
        <f t="shared" si="12"/>
        <v>1</v>
      </c>
      <c r="H291" s="82" t="s">
        <v>1878</v>
      </c>
      <c r="N291" s="105" t="s">
        <v>1908</v>
      </c>
      <c r="O291" s="3">
        <f>VLOOKUP(C291,Event!$A$2:$C$14,2,FALSE)</f>
        <v>2748</v>
      </c>
      <c r="Q291" s="3" t="str">
        <f t="shared" si="13"/>
        <v>update kpi_person set location_id= where id=11702;</v>
      </c>
      <c r="S291" s="3" t="str">
        <f>VLOOKUP(C291,Event!$A$2:$C$14,3,FALSE)</f>
        <v>4/23/2021</v>
      </c>
      <c r="T291" s="111" t="str">
        <f t="shared" si="14"/>
        <v>insert into kpi_person (id,create_date, user_id, location_id, name, sex, agency) values (11702,to_date('4/23/2021','MM/DD/YYYY'),633,2748,'Nguyễn Hữu Hiệp',1,'UBND xã Phú Thạnh');</v>
      </c>
    </row>
    <row r="292" spans="2:20" ht="26.25" customHeight="1" x14ac:dyDescent="0.25">
      <c r="B292" s="90">
        <v>11703</v>
      </c>
      <c r="C292" s="3">
        <v>509</v>
      </c>
      <c r="D292" s="82" t="s">
        <v>1880</v>
      </c>
      <c r="E292" s="27"/>
      <c r="F292" s="27" t="s">
        <v>1222</v>
      </c>
      <c r="G292" s="90">
        <f t="shared" si="12"/>
        <v>0</v>
      </c>
      <c r="H292" s="82" t="s">
        <v>1881</v>
      </c>
      <c r="N292" s="105" t="s">
        <v>1909</v>
      </c>
      <c r="O292" s="3">
        <f>VLOOKUP(C292,Event!$A$2:$C$14,2,FALSE)</f>
        <v>2748</v>
      </c>
      <c r="Q292" s="3" t="str">
        <f t="shared" si="13"/>
        <v>update kpi_person set location_id= where id=11703;</v>
      </c>
      <c r="S292" s="3" t="str">
        <f>VLOOKUP(C292,Event!$A$2:$C$14,3,FALSE)</f>
        <v>4/23/2021</v>
      </c>
      <c r="T292" s="111" t="str">
        <f t="shared" si="14"/>
        <v>insert into kpi_person (id,create_date, user_id, location_id, name, sex, agency) values (11703,to_date('4/23/2021','MM/DD/YYYY'),633,2748,'Nguyễn Thị Hoa',0,'UBND xã Phước Thiền');</v>
      </c>
    </row>
    <row r="293" spans="2:20" ht="26.25" customHeight="1" x14ac:dyDescent="0.25">
      <c r="B293" s="90">
        <v>11704</v>
      </c>
      <c r="C293" s="3">
        <v>509</v>
      </c>
      <c r="D293" s="82" t="s">
        <v>1882</v>
      </c>
      <c r="E293" s="27" t="s">
        <v>1872</v>
      </c>
      <c r="F293" s="27"/>
      <c r="G293" s="90">
        <f t="shared" si="12"/>
        <v>1</v>
      </c>
      <c r="H293" s="82" t="s">
        <v>1883</v>
      </c>
      <c r="N293" s="105" t="s">
        <v>1910</v>
      </c>
      <c r="O293" s="3">
        <f>VLOOKUP(C293,Event!$A$2:$C$14,2,FALSE)</f>
        <v>2748</v>
      </c>
      <c r="Q293" s="3" t="str">
        <f t="shared" si="13"/>
        <v>update kpi_person set location_id= where id=11704;</v>
      </c>
      <c r="S293" s="3" t="str">
        <f>VLOOKUP(C293,Event!$A$2:$C$14,3,FALSE)</f>
        <v>4/23/2021</v>
      </c>
      <c r="T293" s="111" t="str">
        <f t="shared" si="14"/>
        <v>insert into kpi_person (id,create_date, user_id, location_id, name, sex, agency) values (11704,to_date('4/23/2021','MM/DD/YYYY'),633,2748,'Nguyễn Văn Thanh',1,'UBND xã Phú Hữu');</v>
      </c>
    </row>
    <row r="294" spans="2:20" ht="26.25" customHeight="1" x14ac:dyDescent="0.25">
      <c r="B294" s="90">
        <v>11705</v>
      </c>
      <c r="C294" s="3">
        <v>509</v>
      </c>
      <c r="D294" s="82" t="s">
        <v>1884</v>
      </c>
      <c r="E294" s="27" t="s">
        <v>1872</v>
      </c>
      <c r="F294" s="27"/>
      <c r="G294" s="90">
        <f t="shared" si="12"/>
        <v>1</v>
      </c>
      <c r="H294" s="82" t="s">
        <v>1883</v>
      </c>
      <c r="N294" s="105"/>
      <c r="O294" s="3">
        <f>VLOOKUP(C294,Event!$A$2:$C$14,2,FALSE)</f>
        <v>2748</v>
      </c>
      <c r="Q294" s="3" t="str">
        <f t="shared" si="13"/>
        <v>update kpi_person set location_id= where id=11705;</v>
      </c>
      <c r="S294" s="3" t="str">
        <f>VLOOKUP(C294,Event!$A$2:$C$14,3,FALSE)</f>
        <v>4/23/2021</v>
      </c>
      <c r="T294" s="111" t="str">
        <f t="shared" si="14"/>
        <v>insert into kpi_person (id,create_date, user_id, location_id, name, sex, agency) values (11705,to_date('4/23/2021','MM/DD/YYYY'),633,2748,'Châu Nguyễn Gia Huy',1,'UBND xã Phú Hữu');</v>
      </c>
    </row>
    <row r="295" spans="2:20" ht="26.25" customHeight="1" x14ac:dyDescent="0.25">
      <c r="B295" s="90">
        <v>11706</v>
      </c>
      <c r="C295" s="3">
        <v>509</v>
      </c>
      <c r="D295" s="82" t="s">
        <v>1885</v>
      </c>
      <c r="E295" s="27" t="s">
        <v>1872</v>
      </c>
      <c r="F295" s="27"/>
      <c r="G295" s="90">
        <f t="shared" si="12"/>
        <v>1</v>
      </c>
      <c r="H295" s="82" t="s">
        <v>1886</v>
      </c>
      <c r="N295" s="105" t="s">
        <v>1911</v>
      </c>
      <c r="O295" s="3">
        <f>VLOOKUP(C295,Event!$A$2:$C$14,2,FALSE)</f>
        <v>2748</v>
      </c>
      <c r="Q295" s="3" t="str">
        <f t="shared" si="13"/>
        <v>update kpi_person set location_id= where id=11706;</v>
      </c>
      <c r="S295" s="3" t="str">
        <f>VLOOKUP(C295,Event!$A$2:$C$14,3,FALSE)</f>
        <v>4/23/2021</v>
      </c>
      <c r="T295" s="111" t="str">
        <f t="shared" si="14"/>
        <v>insert into kpi_person (id,create_date, user_id, location_id, name, sex, agency) values (11706,to_date('4/23/2021','MM/DD/YYYY'),633,2748,'Lưu Văn Nghề',1,'UBND xã Long Thọ');</v>
      </c>
    </row>
    <row r="296" spans="2:20" ht="26.25" customHeight="1" x14ac:dyDescent="0.25">
      <c r="B296" s="90">
        <v>11707</v>
      </c>
      <c r="C296" s="3">
        <v>509</v>
      </c>
      <c r="D296" s="82" t="s">
        <v>1887</v>
      </c>
      <c r="E296" s="27" t="s">
        <v>1872</v>
      </c>
      <c r="F296" s="27"/>
      <c r="G296" s="90">
        <f t="shared" si="12"/>
        <v>1</v>
      </c>
      <c r="H296" s="82" t="s">
        <v>1886</v>
      </c>
      <c r="N296" s="105" t="s">
        <v>1912</v>
      </c>
      <c r="O296" s="3">
        <f>VLOOKUP(C296,Event!$A$2:$C$14,2,FALSE)</f>
        <v>2748</v>
      </c>
      <c r="Q296" s="3" t="str">
        <f t="shared" si="13"/>
        <v>update kpi_person set location_id= where id=11707;</v>
      </c>
      <c r="S296" s="3" t="str">
        <f>VLOOKUP(C296,Event!$A$2:$C$14,3,FALSE)</f>
        <v>4/23/2021</v>
      </c>
      <c r="T296" s="111" t="str">
        <f t="shared" si="14"/>
        <v>insert into kpi_person (id,create_date, user_id, location_id, name, sex, agency) values (11707,to_date('4/23/2021','MM/DD/YYYY'),633,2748,'Huỳnh Văn Trai',1,'UBND xã Long Thọ');</v>
      </c>
    </row>
    <row r="297" spans="2:20" ht="26.25" customHeight="1" x14ac:dyDescent="0.25">
      <c r="B297" s="90">
        <v>11708</v>
      </c>
      <c r="C297" s="3">
        <v>509</v>
      </c>
      <c r="D297" s="82" t="s">
        <v>1888</v>
      </c>
      <c r="E297" s="27" t="s">
        <v>1872</v>
      </c>
      <c r="F297" s="27"/>
      <c r="G297" s="90">
        <f t="shared" si="12"/>
        <v>1</v>
      </c>
      <c r="H297" s="82" t="s">
        <v>1889</v>
      </c>
      <c r="N297" s="105" t="s">
        <v>1913</v>
      </c>
      <c r="O297" s="3">
        <f>VLOOKUP(C297,Event!$A$2:$C$14,2,FALSE)</f>
        <v>2748</v>
      </c>
      <c r="Q297" s="3" t="str">
        <f t="shared" si="13"/>
        <v>update kpi_person set location_id= where id=11708;</v>
      </c>
      <c r="S297" s="3" t="str">
        <f>VLOOKUP(C297,Event!$A$2:$C$14,3,FALSE)</f>
        <v>4/23/2021</v>
      </c>
      <c r="T297" s="111" t="str">
        <f t="shared" si="14"/>
        <v>insert into kpi_person (id,create_date, user_id, location_id, name, sex, agency) values (11708,to_date('4/23/2021','MM/DD/YYYY'),633,2748,'Nguyễn Văn Minh',1,'UBND xã Phú Đông');</v>
      </c>
    </row>
    <row r="298" spans="2:20" ht="26.25" customHeight="1" x14ac:dyDescent="0.25">
      <c r="B298" s="90">
        <v>11709</v>
      </c>
      <c r="C298" s="3">
        <v>509</v>
      </c>
      <c r="D298" s="82" t="s">
        <v>1890</v>
      </c>
      <c r="E298" s="27" t="s">
        <v>1872</v>
      </c>
      <c r="F298" s="27"/>
      <c r="G298" s="90">
        <f t="shared" si="12"/>
        <v>1</v>
      </c>
      <c r="H298" s="82" t="s">
        <v>1891</v>
      </c>
      <c r="N298" s="105" t="s">
        <v>1914</v>
      </c>
      <c r="O298" s="3">
        <f>VLOOKUP(C298,Event!$A$2:$C$14,2,FALSE)</f>
        <v>2748</v>
      </c>
      <c r="Q298" s="3" t="str">
        <f t="shared" si="13"/>
        <v>update kpi_person set location_id= where id=11709;</v>
      </c>
      <c r="S298" s="3" t="str">
        <f>VLOOKUP(C298,Event!$A$2:$C$14,3,FALSE)</f>
        <v>4/23/2021</v>
      </c>
      <c r="T298" s="111" t="str">
        <f t="shared" si="14"/>
        <v>insert into kpi_person (id,create_date, user_id, location_id, name, sex, agency) values (11709,to_date('4/23/2021','MM/DD/YYYY'),633,2748,'Tô Văn Trọng',1,'UBND xã Đại Phước');</v>
      </c>
    </row>
    <row r="299" spans="2:20" ht="26.25" customHeight="1" x14ac:dyDescent="0.25">
      <c r="B299" s="90">
        <v>11710</v>
      </c>
      <c r="C299" s="3">
        <v>509</v>
      </c>
      <c r="D299" s="82" t="s">
        <v>1892</v>
      </c>
      <c r="E299" s="27" t="s">
        <v>1872</v>
      </c>
      <c r="F299" s="27"/>
      <c r="G299" s="90">
        <f t="shared" si="12"/>
        <v>1</v>
      </c>
      <c r="H299" s="82" t="s">
        <v>1893</v>
      </c>
      <c r="N299" s="105" t="s">
        <v>1915</v>
      </c>
      <c r="O299" s="3">
        <f>VLOOKUP(C299,Event!$A$2:$C$14,2,FALSE)</f>
        <v>2748</v>
      </c>
      <c r="Q299" s="3" t="str">
        <f t="shared" si="13"/>
        <v>update kpi_person set location_id= where id=11710;</v>
      </c>
      <c r="S299" s="3" t="str">
        <f>VLOOKUP(C299,Event!$A$2:$C$14,3,FALSE)</f>
        <v>4/23/2021</v>
      </c>
      <c r="T299" s="111" t="str">
        <f t="shared" si="14"/>
        <v>insert into kpi_person (id,create_date, user_id, location_id, name, sex, agency) values (11710,to_date('4/23/2021','MM/DD/YYYY'),633,2748,'Đỗ Nhất Trí',1,'UBND xã Vinh Thanh');</v>
      </c>
    </row>
    <row r="300" spans="2:20" ht="26.25" customHeight="1" x14ac:dyDescent="0.25">
      <c r="B300" s="90">
        <v>11711</v>
      </c>
      <c r="C300" s="3">
        <v>509</v>
      </c>
      <c r="D300" s="82" t="s">
        <v>1894</v>
      </c>
      <c r="E300" s="27" t="s">
        <v>1872</v>
      </c>
      <c r="F300" s="27"/>
      <c r="G300" s="90">
        <f t="shared" si="12"/>
        <v>1</v>
      </c>
      <c r="H300" s="82" t="s">
        <v>1895</v>
      </c>
      <c r="N300" s="105" t="s">
        <v>1916</v>
      </c>
      <c r="O300" s="3">
        <f>VLOOKUP(C300,Event!$A$2:$C$14,2,FALSE)</f>
        <v>2748</v>
      </c>
      <c r="Q300" s="3" t="str">
        <f t="shared" si="13"/>
        <v>update kpi_person set location_id= where id=11711;</v>
      </c>
      <c r="S300" s="3" t="str">
        <f>VLOOKUP(C300,Event!$A$2:$C$14,3,FALSE)</f>
        <v>4/23/2021</v>
      </c>
      <c r="T300" s="111" t="str">
        <f t="shared" si="14"/>
        <v>insert into kpi_person (id,create_date, user_id, location_id, name, sex, agency) values (11711,to_date('4/23/2021','MM/DD/YYYY'),633,2748,'Lê Văn Ngọc',1,'UBND xã Phước Khánh');</v>
      </c>
    </row>
    <row r="301" spans="2:20" ht="26.25" customHeight="1" x14ac:dyDescent="0.25">
      <c r="B301" s="90">
        <v>11712</v>
      </c>
      <c r="C301" s="3">
        <v>509</v>
      </c>
      <c r="D301" s="82" t="s">
        <v>1896</v>
      </c>
      <c r="E301" s="27" t="s">
        <v>1872</v>
      </c>
      <c r="F301" s="27"/>
      <c r="G301" s="90">
        <f t="shared" si="12"/>
        <v>1</v>
      </c>
      <c r="H301" s="82" t="s">
        <v>951</v>
      </c>
      <c r="N301" s="105" t="s">
        <v>1917</v>
      </c>
      <c r="O301" s="3">
        <f>VLOOKUP(C301,Event!$A$2:$C$14,2,FALSE)</f>
        <v>2748</v>
      </c>
      <c r="Q301" s="3" t="str">
        <f t="shared" si="13"/>
        <v>update kpi_person set location_id= where id=11712;</v>
      </c>
      <c r="S301" s="3" t="str">
        <f>VLOOKUP(C301,Event!$A$2:$C$14,3,FALSE)</f>
        <v>4/23/2021</v>
      </c>
      <c r="T301" s="111" t="str">
        <f t="shared" si="14"/>
        <v>insert into kpi_person (id,create_date, user_id, location_id, name, sex, agency) values (11712,to_date('4/23/2021','MM/DD/YYYY'),633,2748,'Thái Bình Minh',1,'UBND xã Phước An');</v>
      </c>
    </row>
    <row r="302" spans="2:20" ht="26.25" customHeight="1" x14ac:dyDescent="0.25">
      <c r="B302" s="90">
        <v>11713</v>
      </c>
      <c r="C302" s="3">
        <v>509</v>
      </c>
      <c r="D302" s="82" t="s">
        <v>1165</v>
      </c>
      <c r="E302" s="27" t="s">
        <v>1872</v>
      </c>
      <c r="F302" s="27"/>
      <c r="G302" s="90">
        <f t="shared" si="12"/>
        <v>1</v>
      </c>
      <c r="H302" s="82" t="s">
        <v>1897</v>
      </c>
      <c r="N302" s="105" t="s">
        <v>1918</v>
      </c>
      <c r="O302" s="3">
        <f>VLOOKUP(C302,Event!$A$2:$C$14,2,FALSE)</f>
        <v>2748</v>
      </c>
      <c r="Q302" s="3" t="str">
        <f t="shared" si="13"/>
        <v>update kpi_person set location_id= where id=11713;</v>
      </c>
      <c r="S302" s="3" t="str">
        <f>VLOOKUP(C302,Event!$A$2:$C$14,3,FALSE)</f>
        <v>4/23/2021</v>
      </c>
      <c r="T302" s="111" t="str">
        <f t="shared" si="14"/>
        <v>insert into kpi_person (id,create_date, user_id, location_id, name, sex, agency) values (11713,to_date('4/23/2021','MM/DD/YYYY'),633,2748,'Nguyễn Văn Hải',1,'UBND xã Phú Hội');</v>
      </c>
    </row>
    <row r="303" spans="2:20" ht="26.25" customHeight="1" x14ac:dyDescent="0.25">
      <c r="B303" s="90">
        <v>11714</v>
      </c>
      <c r="C303" s="3">
        <v>509</v>
      </c>
      <c r="D303" s="82" t="s">
        <v>1898</v>
      </c>
      <c r="E303" s="27" t="s">
        <v>1872</v>
      </c>
      <c r="F303" s="27"/>
      <c r="G303" s="90">
        <f t="shared" si="12"/>
        <v>1</v>
      </c>
      <c r="H303" s="82" t="s">
        <v>1897</v>
      </c>
      <c r="N303" s="105" t="s">
        <v>1919</v>
      </c>
      <c r="O303" s="3">
        <f>VLOOKUP(C303,Event!$A$2:$C$14,2,FALSE)</f>
        <v>2748</v>
      </c>
      <c r="Q303" s="3" t="str">
        <f t="shared" si="13"/>
        <v>update kpi_person set location_id= where id=11714;</v>
      </c>
      <c r="S303" s="3" t="str">
        <f>VLOOKUP(C303,Event!$A$2:$C$14,3,FALSE)</f>
        <v>4/23/2021</v>
      </c>
      <c r="T303" s="111" t="str">
        <f t="shared" si="14"/>
        <v>insert into kpi_person (id,create_date, user_id, location_id, name, sex, agency) values (11714,to_date('4/23/2021','MM/DD/YYYY'),633,2748,'Trần Thanh Tâm',1,'UBND xã Phú Hội');</v>
      </c>
    </row>
    <row r="304" spans="2:20" ht="26.25" customHeight="1" x14ac:dyDescent="0.25">
      <c r="B304" s="90">
        <v>11715</v>
      </c>
      <c r="C304" s="3">
        <v>509</v>
      </c>
      <c r="D304" s="82" t="s">
        <v>1899</v>
      </c>
      <c r="E304" s="27"/>
      <c r="F304" s="27" t="s">
        <v>1222</v>
      </c>
      <c r="G304" s="90">
        <f t="shared" si="12"/>
        <v>0</v>
      </c>
      <c r="H304" s="82" t="s">
        <v>1900</v>
      </c>
      <c r="N304" s="105" t="s">
        <v>1920</v>
      </c>
      <c r="O304" s="3">
        <f>VLOOKUP(C304,Event!$A$2:$C$14,2,FALSE)</f>
        <v>2748</v>
      </c>
      <c r="Q304" s="3" t="str">
        <f t="shared" si="13"/>
        <v>update kpi_person set location_id= where id=11715;</v>
      </c>
      <c r="S304" s="3" t="str">
        <f>VLOOKUP(C304,Event!$A$2:$C$14,3,FALSE)</f>
        <v>4/23/2021</v>
      </c>
      <c r="T304" s="111" t="str">
        <f t="shared" si="14"/>
        <v>insert into kpi_person (id,create_date, user_id, location_id, name, sex, agency) values (11715,to_date('4/23/2021','MM/DD/YYYY'),633,2748,'Từ Thị Hồng Yến',0,'UBND xã Long Tân');</v>
      </c>
    </row>
    <row r="305" spans="2:20" ht="26.25" customHeight="1" x14ac:dyDescent="0.25">
      <c r="B305" s="90">
        <v>11716</v>
      </c>
      <c r="C305" s="3">
        <v>509</v>
      </c>
      <c r="D305" s="82" t="s">
        <v>1901</v>
      </c>
      <c r="E305" s="27" t="s">
        <v>1872</v>
      </c>
      <c r="F305" s="27"/>
      <c r="G305" s="90">
        <f t="shared" si="12"/>
        <v>1</v>
      </c>
      <c r="H305" s="82" t="s">
        <v>1902</v>
      </c>
      <c r="N305" s="105" t="s">
        <v>1921</v>
      </c>
      <c r="O305" s="3">
        <f>VLOOKUP(C305,Event!$A$2:$C$14,2,FALSE)</f>
        <v>2748</v>
      </c>
      <c r="Q305" s="3" t="str">
        <f t="shared" si="13"/>
        <v>update kpi_person set location_id= where id=11716;</v>
      </c>
      <c r="S305" s="3" t="str">
        <f>VLOOKUP(C305,Event!$A$2:$C$14,3,FALSE)</f>
        <v>4/23/2021</v>
      </c>
      <c r="T305" s="111" t="str">
        <f t="shared" si="14"/>
        <v>insert into kpi_person (id,create_date, user_id, location_id, name, sex, agency) values (11716,to_date('4/23/2021','MM/DD/YYYY'),633,2748,'Phan Tiến Dũng',1,'UBND xã Hiệp Phước');</v>
      </c>
    </row>
    <row r="306" spans="2:20" ht="26.25" customHeight="1" x14ac:dyDescent="0.25">
      <c r="B306" s="90">
        <v>11717</v>
      </c>
      <c r="C306" s="3">
        <v>509</v>
      </c>
      <c r="D306" s="82" t="s">
        <v>1903</v>
      </c>
      <c r="E306" s="27" t="s">
        <v>1872</v>
      </c>
      <c r="F306" s="27"/>
      <c r="G306" s="90">
        <f t="shared" si="12"/>
        <v>1</v>
      </c>
      <c r="H306" s="82" t="s">
        <v>1902</v>
      </c>
      <c r="N306" s="105" t="s">
        <v>1922</v>
      </c>
      <c r="O306" s="3">
        <f>VLOOKUP(C306,Event!$A$2:$C$14,2,FALSE)</f>
        <v>2748</v>
      </c>
      <c r="Q306" s="3" t="str">
        <f t="shared" si="13"/>
        <v>update kpi_person set location_id= where id=11717;</v>
      </c>
      <c r="S306" s="3" t="str">
        <f>VLOOKUP(C306,Event!$A$2:$C$14,3,FALSE)</f>
        <v>4/23/2021</v>
      </c>
      <c r="T306" s="111" t="str">
        <f t="shared" si="14"/>
        <v>insert into kpi_person (id,create_date, user_id, location_id, name, sex, agency) values (11717,to_date('4/23/2021','MM/DD/YYYY'),633,2748,'Đỗ Quang Phiệt',1,'UBND xã Hiệp Phước');</v>
      </c>
    </row>
    <row r="307" spans="2:20" ht="26.25" customHeight="1" x14ac:dyDescent="0.25">
      <c r="B307" s="90">
        <v>11718</v>
      </c>
      <c r="C307" s="3">
        <v>510</v>
      </c>
      <c r="D307" s="115" t="s">
        <v>1923</v>
      </c>
      <c r="E307" s="115"/>
      <c r="F307" s="115" t="s">
        <v>1222</v>
      </c>
      <c r="G307" s="90">
        <f t="shared" si="12"/>
        <v>0</v>
      </c>
      <c r="H307" s="126" t="s">
        <v>1924</v>
      </c>
      <c r="N307" s="113" t="s">
        <v>1993</v>
      </c>
      <c r="O307" s="3">
        <f>VLOOKUP(C307,Event!$A$2:$C$14,2,FALSE)</f>
        <v>537</v>
      </c>
      <c r="Q307" s="3" t="str">
        <f t="shared" si="13"/>
        <v>update kpi_person set location_id= where id=11718;</v>
      </c>
      <c r="S307" s="3" t="str">
        <f>VLOOKUP(C307,Event!$A$2:$C$14,3,FALSE)</f>
        <v>9/25/2020</v>
      </c>
      <c r="T307" s="111" t="str">
        <f t="shared" si="14"/>
        <v>insert into kpi_person (id,create_date, user_id, location_id, name, sex, agency) values (11718,to_date('9/25/2020','MM/DD/YYYY'),633,537,'Phan Thanh Phương',0,' Bệnh viện ĐKKV huyện Định Quán');</v>
      </c>
    </row>
    <row r="308" spans="2:20" ht="26.25" customHeight="1" x14ac:dyDescent="0.25">
      <c r="B308" s="90">
        <v>11719</v>
      </c>
      <c r="C308" s="3">
        <v>510</v>
      </c>
      <c r="D308" s="115" t="s">
        <v>1925</v>
      </c>
      <c r="E308" s="115"/>
      <c r="F308" s="115" t="s">
        <v>1222</v>
      </c>
      <c r="G308" s="90">
        <f t="shared" si="12"/>
        <v>0</v>
      </c>
      <c r="H308" s="126" t="s">
        <v>1924</v>
      </c>
      <c r="N308" s="113" t="s">
        <v>1994</v>
      </c>
      <c r="O308" s="3">
        <f>VLOOKUP(C308,Event!$A$2:$C$14,2,FALSE)</f>
        <v>537</v>
      </c>
      <c r="Q308" s="3" t="str">
        <f t="shared" si="13"/>
        <v>update kpi_person set location_id= where id=11719;</v>
      </c>
      <c r="S308" s="3" t="str">
        <f>VLOOKUP(C308,Event!$A$2:$C$14,3,FALSE)</f>
        <v>9/25/2020</v>
      </c>
      <c r="T308" s="111" t="str">
        <f t="shared" si="14"/>
        <v>insert into kpi_person (id,create_date, user_id, location_id, name, sex, agency) values (11719,to_date('9/25/2020','MM/DD/YYYY'),633,537,'Nguyễn Đình Mai Trúc',0,' Bệnh viện ĐKKV huyện Định Quán');</v>
      </c>
    </row>
    <row r="309" spans="2:20" ht="26.25" customHeight="1" x14ac:dyDescent="0.25">
      <c r="B309" s="90">
        <v>11720</v>
      </c>
      <c r="C309" s="3">
        <v>510</v>
      </c>
      <c r="D309" s="115" t="s">
        <v>1926</v>
      </c>
      <c r="E309" s="115"/>
      <c r="F309" s="115" t="s">
        <v>1222</v>
      </c>
      <c r="G309" s="90">
        <f t="shared" si="12"/>
        <v>0</v>
      </c>
      <c r="H309" s="126" t="s">
        <v>1924</v>
      </c>
      <c r="N309" s="113" t="s">
        <v>1995</v>
      </c>
      <c r="O309" s="3">
        <f>VLOOKUP(C309,Event!$A$2:$C$14,2,FALSE)</f>
        <v>537</v>
      </c>
      <c r="Q309" s="3" t="str">
        <f t="shared" si="13"/>
        <v>update kpi_person set location_id= where id=11720;</v>
      </c>
      <c r="S309" s="3" t="str">
        <f>VLOOKUP(C309,Event!$A$2:$C$14,3,FALSE)</f>
        <v>9/25/2020</v>
      </c>
      <c r="T309" s="111" t="str">
        <f t="shared" si="14"/>
        <v>insert into kpi_person (id,create_date, user_id, location_id, name, sex, agency) values (11720,to_date('9/25/2020','MM/DD/YYYY'),633,537,'Lê Thị Hải',0,' Bệnh viện ĐKKV huyện Định Quán');</v>
      </c>
    </row>
    <row r="310" spans="2:20" ht="26.25" customHeight="1" x14ac:dyDescent="0.25">
      <c r="B310" s="90">
        <v>11721</v>
      </c>
      <c r="C310" s="3">
        <v>510</v>
      </c>
      <c r="D310" s="115" t="s">
        <v>1927</v>
      </c>
      <c r="E310" s="115" t="s">
        <v>1872</v>
      </c>
      <c r="F310" s="115"/>
      <c r="G310" s="90">
        <f t="shared" si="12"/>
        <v>1</v>
      </c>
      <c r="H310" s="126" t="s">
        <v>1928</v>
      </c>
      <c r="N310" s="114" t="s">
        <v>1996</v>
      </c>
      <c r="O310" s="3">
        <f>VLOOKUP(C310,Event!$A$2:$C$14,2,FALSE)</f>
        <v>537</v>
      </c>
      <c r="Q310" s="3" t="str">
        <f t="shared" si="13"/>
        <v>update kpi_person set location_id= where id=11721;</v>
      </c>
      <c r="S310" s="3" t="str">
        <f>VLOOKUP(C310,Event!$A$2:$C$14,3,FALSE)</f>
        <v>9/25/2020</v>
      </c>
      <c r="T310" s="111" t="str">
        <f t="shared" si="14"/>
        <v>insert into kpi_person (id,create_date, user_id, location_id, name, sex, agency) values (11721,to_date('9/25/2020','MM/DD/YYYY'),633,537,'Trương Văn Tấn',1,' Trung tâm Y tế huyện Định Quán');</v>
      </c>
    </row>
    <row r="311" spans="2:20" ht="26.25" customHeight="1" x14ac:dyDescent="0.25">
      <c r="B311" s="90">
        <v>11722</v>
      </c>
      <c r="C311" s="3">
        <v>510</v>
      </c>
      <c r="D311" s="115" t="s">
        <v>1929</v>
      </c>
      <c r="E311" s="115"/>
      <c r="F311" s="115" t="s">
        <v>1222</v>
      </c>
      <c r="G311" s="90">
        <f t="shared" si="12"/>
        <v>0</v>
      </c>
      <c r="H311" s="126" t="s">
        <v>1928</v>
      </c>
      <c r="N311" s="114" t="s">
        <v>1997</v>
      </c>
      <c r="O311" s="3">
        <f>VLOOKUP(C311,Event!$A$2:$C$14,2,FALSE)</f>
        <v>537</v>
      </c>
      <c r="Q311" s="3" t="str">
        <f t="shared" si="13"/>
        <v>update kpi_person set location_id= where id=11722;</v>
      </c>
      <c r="S311" s="3" t="str">
        <f>VLOOKUP(C311,Event!$A$2:$C$14,3,FALSE)</f>
        <v>9/25/2020</v>
      </c>
      <c r="T311" s="111" t="str">
        <f t="shared" si="14"/>
        <v>insert into kpi_person (id,create_date, user_id, location_id, name, sex, agency) values (11722,to_date('9/25/2020','MM/DD/YYYY'),633,537,'Lê Ngọc Hiền',0,' Trung tâm Y tế huyện Định Quán');</v>
      </c>
    </row>
    <row r="312" spans="2:20" ht="26.25" customHeight="1" x14ac:dyDescent="0.25">
      <c r="B312" s="90">
        <v>11723</v>
      </c>
      <c r="C312" s="3">
        <v>510</v>
      </c>
      <c r="D312" s="115" t="s">
        <v>1930</v>
      </c>
      <c r="E312" s="115"/>
      <c r="F312" s="115" t="s">
        <v>1222</v>
      </c>
      <c r="G312" s="90">
        <f t="shared" si="12"/>
        <v>0</v>
      </c>
      <c r="H312" s="126" t="s">
        <v>1931</v>
      </c>
      <c r="N312" s="115" t="s">
        <v>1998</v>
      </c>
      <c r="O312" s="3">
        <f>VLOOKUP(C312,Event!$A$2:$C$14,2,FALSE)</f>
        <v>537</v>
      </c>
      <c r="Q312" s="3" t="str">
        <f t="shared" si="13"/>
        <v>update kpi_person set location_id= where id=11723;</v>
      </c>
      <c r="S312" s="3" t="str">
        <f>VLOOKUP(C312,Event!$A$2:$C$14,3,FALSE)</f>
        <v>9/25/2020</v>
      </c>
      <c r="T312" s="111" t="str">
        <f t="shared" si="14"/>
        <v>insert into kpi_person (id,create_date, user_id, location_id, name, sex, agency) values (11723,to_date('9/25/2020','MM/DD/YYYY'),633,537,'Lê Thị Tuyến ',0,'Trung tâm Y tế huyện Tân Phú');</v>
      </c>
    </row>
    <row r="313" spans="2:20" ht="26.25" customHeight="1" x14ac:dyDescent="0.25">
      <c r="B313" s="90">
        <v>11724</v>
      </c>
      <c r="C313" s="3">
        <v>510</v>
      </c>
      <c r="D313" s="115" t="s">
        <v>1932</v>
      </c>
      <c r="E313" s="115"/>
      <c r="F313" s="115" t="s">
        <v>1222</v>
      </c>
      <c r="G313" s="90">
        <f t="shared" si="12"/>
        <v>0</v>
      </c>
      <c r="H313" s="126" t="s">
        <v>1931</v>
      </c>
      <c r="N313" s="115" t="s">
        <v>1999</v>
      </c>
      <c r="O313" s="3">
        <f>VLOOKUP(C313,Event!$A$2:$C$14,2,FALSE)</f>
        <v>537</v>
      </c>
      <c r="Q313" s="3" t="str">
        <f t="shared" si="13"/>
        <v>update kpi_person set location_id= where id=11724;</v>
      </c>
      <c r="S313" s="3" t="str">
        <f>VLOOKUP(C313,Event!$A$2:$C$14,3,FALSE)</f>
        <v>9/25/2020</v>
      </c>
      <c r="T313" s="111" t="str">
        <f t="shared" si="14"/>
        <v>insert into kpi_person (id,create_date, user_id, location_id, name, sex, agency) values (11724,to_date('9/25/2020','MM/DD/YYYY'),633,537,'Phùng Ngọc Ánh',0,'Trung tâm Y tế huyện Tân Phú');</v>
      </c>
    </row>
    <row r="314" spans="2:20" ht="26.25" customHeight="1" x14ac:dyDescent="0.25">
      <c r="B314" s="90">
        <v>11725</v>
      </c>
      <c r="C314" s="3">
        <v>510</v>
      </c>
      <c r="D314" s="115" t="s">
        <v>1933</v>
      </c>
      <c r="E314" s="115"/>
      <c r="F314" s="115" t="s">
        <v>1222</v>
      </c>
      <c r="G314" s="90">
        <f t="shared" si="12"/>
        <v>0</v>
      </c>
      <c r="H314" s="126" t="s">
        <v>1934</v>
      </c>
      <c r="N314" s="114" t="s">
        <v>2000</v>
      </c>
      <c r="O314" s="3">
        <f>VLOOKUP(C314,Event!$A$2:$C$14,2,FALSE)</f>
        <v>537</v>
      </c>
      <c r="Q314" s="3" t="str">
        <f t="shared" si="13"/>
        <v>update kpi_person set location_id= where id=11725;</v>
      </c>
      <c r="S314" s="3" t="str">
        <f>VLOOKUP(C314,Event!$A$2:$C$14,3,FALSE)</f>
        <v>9/25/2020</v>
      </c>
      <c r="T314" s="111" t="str">
        <f t="shared" si="14"/>
        <v>insert into kpi_person (id,create_date, user_id, location_id, name, sex, agency) values (11725,to_date('9/25/2020','MM/DD/YYYY'),633,537,'Trần Thị Thùy Lâm',0,'Trung tâm Y tế huyện Xuân Lộc');</v>
      </c>
    </row>
    <row r="315" spans="2:20" ht="26.25" customHeight="1" x14ac:dyDescent="0.25">
      <c r="B315" s="90">
        <v>11726</v>
      </c>
      <c r="C315" s="3">
        <v>510</v>
      </c>
      <c r="D315" s="115" t="s">
        <v>1935</v>
      </c>
      <c r="E315" s="115" t="s">
        <v>1872</v>
      </c>
      <c r="F315" s="115"/>
      <c r="G315" s="90">
        <f t="shared" si="12"/>
        <v>1</v>
      </c>
      <c r="H315" s="126" t="s">
        <v>1934</v>
      </c>
      <c r="N315" s="114" t="s">
        <v>2001</v>
      </c>
      <c r="O315" s="3">
        <f>VLOOKUP(C315,Event!$A$2:$C$14,2,FALSE)</f>
        <v>537</v>
      </c>
      <c r="Q315" s="3" t="str">
        <f t="shared" si="13"/>
        <v>update kpi_person set location_id= where id=11726;</v>
      </c>
      <c r="S315" s="3" t="str">
        <f>VLOOKUP(C315,Event!$A$2:$C$14,3,FALSE)</f>
        <v>9/25/2020</v>
      </c>
      <c r="T315" s="111" t="str">
        <f t="shared" si="14"/>
        <v>insert into kpi_person (id,create_date, user_id, location_id, name, sex, agency) values (11726,to_date('9/25/2020','MM/DD/YYYY'),633,537,'Nguyễn Minh Thiện',1,'Trung tâm Y tế huyện Xuân Lộc');</v>
      </c>
    </row>
    <row r="316" spans="2:20" ht="26.25" customHeight="1" x14ac:dyDescent="0.25">
      <c r="B316" s="90">
        <v>11727</v>
      </c>
      <c r="C316" s="3">
        <v>510</v>
      </c>
      <c r="D316" s="115" t="s">
        <v>1936</v>
      </c>
      <c r="E316" s="115" t="s">
        <v>1872</v>
      </c>
      <c r="F316" s="115"/>
      <c r="G316" s="90">
        <f t="shared" si="12"/>
        <v>1</v>
      </c>
      <c r="H316" s="126" t="s">
        <v>1937</v>
      </c>
      <c r="N316" s="114" t="s">
        <v>2002</v>
      </c>
      <c r="O316" s="3">
        <f>VLOOKUP(C316,Event!$A$2:$C$14,2,FALSE)</f>
        <v>537</v>
      </c>
      <c r="Q316" s="3" t="str">
        <f t="shared" si="13"/>
        <v>update kpi_person set location_id= where id=11727;</v>
      </c>
      <c r="S316" s="3" t="str">
        <f>VLOOKUP(C316,Event!$A$2:$C$14,3,FALSE)</f>
        <v>9/25/2020</v>
      </c>
      <c r="T316" s="111" t="str">
        <f t="shared" si="14"/>
        <v>insert into kpi_person (id,create_date, user_id, location_id, name, sex, agency) values (11727,to_date('9/25/2020','MM/DD/YYYY'),633,537,'Vũ Xuân Hoài',1,' Trung tâm Y tế huyện Cẩm Mỹ');</v>
      </c>
    </row>
    <row r="317" spans="2:20" ht="26.25" customHeight="1" x14ac:dyDescent="0.25">
      <c r="B317" s="90">
        <v>11728</v>
      </c>
      <c r="C317" s="3">
        <v>510</v>
      </c>
      <c r="D317" s="115" t="s">
        <v>1938</v>
      </c>
      <c r="E317" s="115" t="s">
        <v>1872</v>
      </c>
      <c r="F317" s="115"/>
      <c r="G317" s="90">
        <f t="shared" si="12"/>
        <v>1</v>
      </c>
      <c r="H317" s="126" t="s">
        <v>1937</v>
      </c>
      <c r="N317" s="114" t="s">
        <v>2003</v>
      </c>
      <c r="O317" s="3">
        <f>VLOOKUP(C317,Event!$A$2:$C$14,2,FALSE)</f>
        <v>537</v>
      </c>
      <c r="Q317" s="3" t="str">
        <f t="shared" si="13"/>
        <v>update kpi_person set location_id= where id=11728;</v>
      </c>
      <c r="S317" s="3" t="str">
        <f>VLOOKUP(C317,Event!$A$2:$C$14,3,FALSE)</f>
        <v>9/25/2020</v>
      </c>
      <c r="T317" s="111" t="str">
        <f t="shared" si="14"/>
        <v>insert into kpi_person (id,create_date, user_id, location_id, name, sex, agency) values (11728,to_date('9/25/2020','MM/DD/YYYY'),633,537,'Doãn Khánh Toàn',1,' Trung tâm Y tế huyện Cẩm Mỹ');</v>
      </c>
    </row>
    <row r="318" spans="2:20" ht="26.25" customHeight="1" x14ac:dyDescent="0.25">
      <c r="B318" s="90">
        <v>11729</v>
      </c>
      <c r="C318" s="3">
        <v>510</v>
      </c>
      <c r="D318" s="115" t="s">
        <v>1939</v>
      </c>
      <c r="E318" s="115"/>
      <c r="F318" s="115" t="s">
        <v>1222</v>
      </c>
      <c r="G318" s="90">
        <f t="shared" si="12"/>
        <v>0</v>
      </c>
      <c r="H318" s="126" t="s">
        <v>1937</v>
      </c>
      <c r="N318" s="114" t="s">
        <v>2004</v>
      </c>
      <c r="O318" s="3">
        <f>VLOOKUP(C318,Event!$A$2:$C$14,2,FALSE)</f>
        <v>537</v>
      </c>
      <c r="Q318" s="3" t="str">
        <f t="shared" si="13"/>
        <v>update kpi_person set location_id= where id=11729;</v>
      </c>
      <c r="S318" s="3" t="str">
        <f>VLOOKUP(C318,Event!$A$2:$C$14,3,FALSE)</f>
        <v>9/25/2020</v>
      </c>
      <c r="T318" s="111" t="str">
        <f t="shared" si="14"/>
        <v>insert into kpi_person (id,create_date, user_id, location_id, name, sex, agency) values (11729,to_date('9/25/2020','MM/DD/YYYY'),633,537,'Nguyễn Thị Vĩnh Xuyên',0,' Trung tâm Y tế huyện Cẩm Mỹ');</v>
      </c>
    </row>
    <row r="319" spans="2:20" ht="26.25" customHeight="1" x14ac:dyDescent="0.25">
      <c r="B319" s="90">
        <v>11730</v>
      </c>
      <c r="C319" s="3">
        <v>510</v>
      </c>
      <c r="D319" s="115" t="s">
        <v>1940</v>
      </c>
      <c r="E319" s="115"/>
      <c r="F319" s="115" t="s">
        <v>1222</v>
      </c>
      <c r="G319" s="90">
        <f t="shared" si="12"/>
        <v>0</v>
      </c>
      <c r="H319" s="126" t="s">
        <v>1937</v>
      </c>
      <c r="N319" s="114" t="s">
        <v>2005</v>
      </c>
      <c r="O319" s="3">
        <f>VLOOKUP(C319,Event!$A$2:$C$14,2,FALSE)</f>
        <v>537</v>
      </c>
      <c r="Q319" s="3" t="str">
        <f t="shared" si="13"/>
        <v>update kpi_person set location_id= where id=11730;</v>
      </c>
      <c r="S319" s="3" t="str">
        <f>VLOOKUP(C319,Event!$A$2:$C$14,3,FALSE)</f>
        <v>9/25/2020</v>
      </c>
      <c r="T319" s="111" t="str">
        <f t="shared" si="14"/>
        <v>insert into kpi_person (id,create_date, user_id, location_id, name, sex, agency) values (11730,to_date('9/25/2020','MM/DD/YYYY'),633,537,'Cao Thị Thông',0,' Trung tâm Y tế huyện Cẩm Mỹ');</v>
      </c>
    </row>
    <row r="320" spans="2:20" ht="26.25" customHeight="1" x14ac:dyDescent="0.25">
      <c r="B320" s="90">
        <v>11731</v>
      </c>
      <c r="C320" s="3">
        <v>510</v>
      </c>
      <c r="D320" s="115" t="s">
        <v>1941</v>
      </c>
      <c r="E320" s="115"/>
      <c r="F320" s="115" t="s">
        <v>1222</v>
      </c>
      <c r="G320" s="90">
        <f t="shared" si="12"/>
        <v>0</v>
      </c>
      <c r="H320" s="126" t="s">
        <v>1942</v>
      </c>
      <c r="N320" s="115" t="s">
        <v>2006</v>
      </c>
      <c r="O320" s="3">
        <f>VLOOKUP(C320,Event!$A$2:$C$14,2,FALSE)</f>
        <v>537</v>
      </c>
      <c r="Q320" s="3" t="str">
        <f t="shared" si="13"/>
        <v>update kpi_person set location_id= where id=11731;</v>
      </c>
      <c r="S320" s="3" t="str">
        <f>VLOOKUP(C320,Event!$A$2:$C$14,3,FALSE)</f>
        <v>9/25/2020</v>
      </c>
      <c r="T320" s="111" t="str">
        <f t="shared" si="14"/>
        <v>insert into kpi_person (id,create_date, user_id, location_id, name, sex, agency) values (11731,to_date('9/25/2020','MM/DD/YYYY'),633,537,'Phạm Thị Ánh Hằng',0,'Trung tâm Y tế huyện Nhơn Trạch');</v>
      </c>
    </row>
    <row r="321" spans="2:20" ht="26.25" customHeight="1" x14ac:dyDescent="0.25">
      <c r="B321" s="90">
        <v>11732</v>
      </c>
      <c r="C321" s="3">
        <v>510</v>
      </c>
      <c r="D321" s="115" t="s">
        <v>1943</v>
      </c>
      <c r="E321" s="115"/>
      <c r="F321" s="115" t="s">
        <v>1222</v>
      </c>
      <c r="G321" s="90">
        <f t="shared" si="12"/>
        <v>0</v>
      </c>
      <c r="H321" s="126" t="s">
        <v>1942</v>
      </c>
      <c r="N321" s="115" t="s">
        <v>2007</v>
      </c>
      <c r="O321" s="3">
        <f>VLOOKUP(C321,Event!$A$2:$C$14,2,FALSE)</f>
        <v>537</v>
      </c>
      <c r="Q321" s="3" t="str">
        <f t="shared" si="13"/>
        <v>update kpi_person set location_id= where id=11732;</v>
      </c>
      <c r="S321" s="3" t="str">
        <f>VLOOKUP(C321,Event!$A$2:$C$14,3,FALSE)</f>
        <v>9/25/2020</v>
      </c>
      <c r="T321" s="111" t="str">
        <f t="shared" si="14"/>
        <v>insert into kpi_person (id,create_date, user_id, location_id, name, sex, agency) values (11732,to_date('9/25/2020','MM/DD/YYYY'),633,537,'Tô Thị Bảo Ngọc',0,'Trung tâm Y tế huyện Nhơn Trạch');</v>
      </c>
    </row>
    <row r="322" spans="2:20" ht="26.25" customHeight="1" x14ac:dyDescent="0.25">
      <c r="B322" s="90">
        <v>11733</v>
      </c>
      <c r="C322" s="3">
        <v>510</v>
      </c>
      <c r="D322" s="115" t="s">
        <v>1944</v>
      </c>
      <c r="E322" s="115" t="s">
        <v>1872</v>
      </c>
      <c r="F322" s="115"/>
      <c r="G322" s="90">
        <f t="shared" si="12"/>
        <v>1</v>
      </c>
      <c r="H322" s="126" t="s">
        <v>1945</v>
      </c>
      <c r="N322" s="114" t="s">
        <v>2008</v>
      </c>
      <c r="O322" s="3">
        <f>VLOOKUP(C322,Event!$A$2:$C$14,2,FALSE)</f>
        <v>537</v>
      </c>
      <c r="Q322" s="3" t="str">
        <f t="shared" si="13"/>
        <v>update kpi_person set location_id= where id=11733;</v>
      </c>
      <c r="S322" s="3" t="str">
        <f>VLOOKUP(C322,Event!$A$2:$C$14,3,FALSE)</f>
        <v>9/25/2020</v>
      </c>
      <c r="T322" s="111" t="str">
        <f t="shared" si="14"/>
        <v>insert into kpi_person (id,create_date, user_id, location_id, name, sex, agency) values (11733,to_date('9/25/2020','MM/DD/YYYY'),633,537,'Dương Đình Tuấn',1,' Bệnh viện ĐKKV TP. Long Khánh');</v>
      </c>
    </row>
    <row r="323" spans="2:20" ht="26.25" customHeight="1" x14ac:dyDescent="0.25">
      <c r="B323" s="90">
        <v>11734</v>
      </c>
      <c r="C323" s="3">
        <v>510</v>
      </c>
      <c r="D323" s="115" t="s">
        <v>1946</v>
      </c>
      <c r="E323" s="115" t="s">
        <v>1872</v>
      </c>
      <c r="F323" s="115"/>
      <c r="G323" s="90">
        <f t="shared" si="12"/>
        <v>1</v>
      </c>
      <c r="H323" s="126" t="s">
        <v>1945</v>
      </c>
      <c r="N323" s="114" t="s">
        <v>2009</v>
      </c>
      <c r="O323" s="3">
        <f>VLOOKUP(C323,Event!$A$2:$C$14,2,FALSE)</f>
        <v>537</v>
      </c>
      <c r="Q323" s="3" t="str">
        <f t="shared" si="13"/>
        <v>update kpi_person set location_id= where id=11734;</v>
      </c>
      <c r="S323" s="3" t="str">
        <f>VLOOKUP(C323,Event!$A$2:$C$14,3,FALSE)</f>
        <v>9/25/2020</v>
      </c>
      <c r="T323" s="111" t="str">
        <f t="shared" si="14"/>
        <v>insert into kpi_person (id,create_date, user_id, location_id, name, sex, agency) values (11734,to_date('9/25/2020','MM/DD/YYYY'),633,537,'Nguyễn Thanh Quốc',1,' Bệnh viện ĐKKV TP. Long Khánh');</v>
      </c>
    </row>
    <row r="324" spans="2:20" ht="26.25" customHeight="1" x14ac:dyDescent="0.25">
      <c r="B324" s="90">
        <v>11735</v>
      </c>
      <c r="C324" s="3">
        <v>510</v>
      </c>
      <c r="D324" s="115" t="s">
        <v>1947</v>
      </c>
      <c r="E324" s="115" t="s">
        <v>1872</v>
      </c>
      <c r="F324" s="115"/>
      <c r="G324" s="90">
        <f t="shared" ref="G324:G387" si="15">IF(ISBLANK(E324),0,1)</f>
        <v>1</v>
      </c>
      <c r="H324" s="126" t="s">
        <v>1948</v>
      </c>
      <c r="N324" s="115" t="s">
        <v>2010</v>
      </c>
      <c r="O324" s="3">
        <f>VLOOKUP(C324,Event!$A$2:$C$14,2,FALSE)</f>
        <v>537</v>
      </c>
      <c r="Q324" s="3" t="str">
        <f t="shared" ref="Q324:Q387" si="16">$Q$2&amp;P324&amp;" where id="&amp;B324&amp;";"</f>
        <v>update kpi_person set location_id= where id=11735;</v>
      </c>
      <c r="S324" s="3" t="str">
        <f>VLOOKUP(C324,Event!$A$2:$C$14,3,FALSE)</f>
        <v>9/25/2020</v>
      </c>
      <c r="T324" s="111" t="str">
        <f t="shared" ref="T324:T387" si="17">$T$2&amp;" values ("&amp;B324&amp;",to_date('"&amp;S324&amp;"','MM/DD/YYYY'),633,"&amp;O324&amp;",'"&amp;D324&amp;"',"&amp;G324&amp;",'"&amp;H324&amp;"');"</f>
        <v>insert into kpi_person (id,create_date, user_id, location_id, name, sex, agency) values (11735,to_date('9/25/2020','MM/DD/YYYY'),633,537,'Bùi Trọng Dũng',1,' Trung tâm Y tế huyện Vĩnh Cửu');</v>
      </c>
    </row>
    <row r="325" spans="2:20" ht="26.25" customHeight="1" x14ac:dyDescent="0.25">
      <c r="B325" s="90">
        <v>11736</v>
      </c>
      <c r="C325" s="3">
        <v>510</v>
      </c>
      <c r="D325" s="115" t="s">
        <v>1949</v>
      </c>
      <c r="E325" s="115"/>
      <c r="F325" s="115" t="s">
        <v>1222</v>
      </c>
      <c r="G325" s="90">
        <f t="shared" si="15"/>
        <v>0</v>
      </c>
      <c r="H325" s="126" t="s">
        <v>1948</v>
      </c>
      <c r="N325" s="115" t="s">
        <v>2011</v>
      </c>
      <c r="O325" s="3">
        <f>VLOOKUP(C325,Event!$A$2:$C$14,2,FALSE)</f>
        <v>537</v>
      </c>
      <c r="Q325" s="3" t="str">
        <f t="shared" si="16"/>
        <v>update kpi_person set location_id= where id=11736;</v>
      </c>
      <c r="S325" s="3" t="str">
        <f>VLOOKUP(C325,Event!$A$2:$C$14,3,FALSE)</f>
        <v>9/25/2020</v>
      </c>
      <c r="T325" s="111" t="str">
        <f t="shared" si="17"/>
        <v>insert into kpi_person (id,create_date, user_id, location_id, name, sex, agency) values (11736,to_date('9/25/2020','MM/DD/YYYY'),633,537,'Hoàng Thụy Thùy Trang',0,' Trung tâm Y tế huyện Vĩnh Cửu');</v>
      </c>
    </row>
    <row r="326" spans="2:20" ht="26.25" customHeight="1" x14ac:dyDescent="0.25">
      <c r="B326" s="90">
        <v>11737</v>
      </c>
      <c r="C326" s="3">
        <v>510</v>
      </c>
      <c r="D326" s="115" t="s">
        <v>1950</v>
      </c>
      <c r="E326" s="115"/>
      <c r="F326" s="115" t="s">
        <v>1222</v>
      </c>
      <c r="G326" s="90">
        <f t="shared" si="15"/>
        <v>0</v>
      </c>
      <c r="H326" s="126" t="s">
        <v>1948</v>
      </c>
      <c r="N326" s="115" t="s">
        <v>2012</v>
      </c>
      <c r="O326" s="3">
        <f>VLOOKUP(C326,Event!$A$2:$C$14,2,FALSE)</f>
        <v>537</v>
      </c>
      <c r="Q326" s="3" t="str">
        <f t="shared" si="16"/>
        <v>update kpi_person set location_id= where id=11737;</v>
      </c>
      <c r="S326" s="3" t="str">
        <f>VLOOKUP(C326,Event!$A$2:$C$14,3,FALSE)</f>
        <v>9/25/2020</v>
      </c>
      <c r="T326" s="111" t="str">
        <f t="shared" si="17"/>
        <v>insert into kpi_person (id,create_date, user_id, location_id, name, sex, agency) values (11737,to_date('9/25/2020','MM/DD/YYYY'),633,537,'Nguyễn Vũ Thụy Ngữ',0,' Trung tâm Y tế huyện Vĩnh Cửu');</v>
      </c>
    </row>
    <row r="327" spans="2:20" ht="26.25" customHeight="1" x14ac:dyDescent="0.25">
      <c r="B327" s="90">
        <v>11738</v>
      </c>
      <c r="C327" s="3">
        <v>510</v>
      </c>
      <c r="D327" s="115" t="s">
        <v>1951</v>
      </c>
      <c r="E327" s="115" t="s">
        <v>1872</v>
      </c>
      <c r="F327" s="115"/>
      <c r="G327" s="90">
        <f t="shared" si="15"/>
        <v>1</v>
      </c>
      <c r="H327" s="126" t="s">
        <v>1952</v>
      </c>
      <c r="N327" s="115" t="s">
        <v>2013</v>
      </c>
      <c r="O327" s="3">
        <f>VLOOKUP(C327,Event!$A$2:$C$14,2,FALSE)</f>
        <v>537</v>
      </c>
      <c r="Q327" s="3" t="str">
        <f t="shared" si="16"/>
        <v>update kpi_person set location_id= where id=11738;</v>
      </c>
      <c r="S327" s="3" t="str">
        <f>VLOOKUP(C327,Event!$A$2:$C$14,3,FALSE)</f>
        <v>9/25/2020</v>
      </c>
      <c r="T327" s="111" t="str">
        <f t="shared" si="17"/>
        <v>insert into kpi_person (id,create_date, user_id, location_id, name, sex, agency) values (11738,to_date('9/25/2020','MM/DD/YYYY'),633,537,'Trần Văn Chinh ',1,'Trung tâm Y tế huyện Thống Nhất');</v>
      </c>
    </row>
    <row r="328" spans="2:20" ht="26.25" customHeight="1" x14ac:dyDescent="0.25">
      <c r="B328" s="90">
        <v>11739</v>
      </c>
      <c r="C328" s="3">
        <v>510</v>
      </c>
      <c r="D328" s="115" t="s">
        <v>1953</v>
      </c>
      <c r="E328" s="115"/>
      <c r="F328" s="115" t="s">
        <v>1222</v>
      </c>
      <c r="G328" s="90">
        <f t="shared" si="15"/>
        <v>0</v>
      </c>
      <c r="H328" s="126" t="s">
        <v>1952</v>
      </c>
      <c r="N328" s="114" t="s">
        <v>2014</v>
      </c>
      <c r="O328" s="3">
        <f>VLOOKUP(C328,Event!$A$2:$C$14,2,FALSE)</f>
        <v>537</v>
      </c>
      <c r="Q328" s="3" t="str">
        <f t="shared" si="16"/>
        <v>update kpi_person set location_id= where id=11739;</v>
      </c>
      <c r="S328" s="3" t="str">
        <f>VLOOKUP(C328,Event!$A$2:$C$14,3,FALSE)</f>
        <v>9/25/2020</v>
      </c>
      <c r="T328" s="111" t="str">
        <f t="shared" si="17"/>
        <v>insert into kpi_person (id,create_date, user_id, location_id, name, sex, agency) values (11739,to_date('9/25/2020','MM/DD/YYYY'),633,537,'Lê Thị Nhi',0,'Trung tâm Y tế huyện Thống Nhất');</v>
      </c>
    </row>
    <row r="329" spans="2:20" ht="26.25" customHeight="1" x14ac:dyDescent="0.25">
      <c r="B329" s="90">
        <v>11740</v>
      </c>
      <c r="C329" s="3">
        <v>510</v>
      </c>
      <c r="D329" s="115" t="s">
        <v>1954</v>
      </c>
      <c r="E329" s="115"/>
      <c r="F329" s="115" t="s">
        <v>1222</v>
      </c>
      <c r="G329" s="90">
        <f t="shared" si="15"/>
        <v>0</v>
      </c>
      <c r="H329" s="126" t="s">
        <v>1955</v>
      </c>
      <c r="N329" s="114" t="s">
        <v>2015</v>
      </c>
      <c r="O329" s="3">
        <f>VLOOKUP(C329,Event!$A$2:$C$14,2,FALSE)</f>
        <v>537</v>
      </c>
      <c r="Q329" s="3" t="str">
        <f t="shared" si="16"/>
        <v>update kpi_person set location_id= where id=11740;</v>
      </c>
      <c r="S329" s="3" t="str">
        <f>VLOOKUP(C329,Event!$A$2:$C$14,3,FALSE)</f>
        <v>9/25/2020</v>
      </c>
      <c r="T329" s="111" t="str">
        <f t="shared" si="17"/>
        <v>insert into kpi_person (id,create_date, user_id, location_id, name, sex, agency) values (11740,to_date('9/25/2020','MM/DD/YYYY'),633,537,'Phí Thị Hương',0,'Trung tâm Y tế huyện Long Thành');</v>
      </c>
    </row>
    <row r="330" spans="2:20" ht="26.25" customHeight="1" x14ac:dyDescent="0.25">
      <c r="B330" s="90">
        <v>11741</v>
      </c>
      <c r="C330" s="3">
        <v>510</v>
      </c>
      <c r="D330" s="115" t="s">
        <v>1956</v>
      </c>
      <c r="E330" s="115"/>
      <c r="F330" s="115" t="s">
        <v>1222</v>
      </c>
      <c r="G330" s="90">
        <f t="shared" si="15"/>
        <v>0</v>
      </c>
      <c r="H330" s="126" t="s">
        <v>1957</v>
      </c>
      <c r="N330" s="113" t="s">
        <v>2016</v>
      </c>
      <c r="O330" s="3">
        <f>VLOOKUP(C330,Event!$A$2:$C$14,2,FALSE)</f>
        <v>537</v>
      </c>
      <c r="Q330" s="3" t="str">
        <f t="shared" si="16"/>
        <v>update kpi_person set location_id= where id=11741;</v>
      </c>
      <c r="S330" s="3" t="str">
        <f>VLOOKUP(C330,Event!$A$2:$C$14,3,FALSE)</f>
        <v>9/25/2020</v>
      </c>
      <c r="T330" s="111" t="str">
        <f t="shared" si="17"/>
        <v>insert into kpi_person (id,create_date, user_id, location_id, name, sex, agency) values (11741,to_date('9/25/2020','MM/DD/YYYY'),633,537,'Cao Nhật Hà',0,' Bệnh viện ĐKKV huyện Long Thành');</v>
      </c>
    </row>
    <row r="331" spans="2:20" ht="26.25" customHeight="1" x14ac:dyDescent="0.25">
      <c r="B331" s="90">
        <v>11742</v>
      </c>
      <c r="C331" s="3">
        <v>510</v>
      </c>
      <c r="D331" s="115" t="s">
        <v>1958</v>
      </c>
      <c r="E331" s="115"/>
      <c r="F331" s="115" t="s">
        <v>1222</v>
      </c>
      <c r="G331" s="90">
        <f t="shared" si="15"/>
        <v>0</v>
      </c>
      <c r="H331" s="126" t="s">
        <v>1959</v>
      </c>
      <c r="N331" s="114" t="s">
        <v>2017</v>
      </c>
      <c r="O331" s="3">
        <f>VLOOKUP(C331,Event!$A$2:$C$14,2,FALSE)</f>
        <v>537</v>
      </c>
      <c r="Q331" s="3" t="str">
        <f t="shared" si="16"/>
        <v>update kpi_person set location_id= where id=11742;</v>
      </c>
      <c r="S331" s="3" t="str">
        <f>VLOOKUP(C331,Event!$A$2:$C$14,3,FALSE)</f>
        <v>9/25/2020</v>
      </c>
      <c r="T331" s="111" t="str">
        <f t="shared" si="17"/>
        <v>insert into kpi_person (id,create_date, user_id, location_id, name, sex, agency) values (11742,to_date('9/25/2020','MM/DD/YYYY'),633,537,'Vòng Hồ Ngọc Thành',0,'Trung tâm Y tế huyện Trảng Bom');</v>
      </c>
    </row>
    <row r="332" spans="2:20" ht="26.25" customHeight="1" x14ac:dyDescent="0.25">
      <c r="B332" s="90">
        <v>11743</v>
      </c>
      <c r="C332" s="3">
        <v>510</v>
      </c>
      <c r="D332" s="115" t="s">
        <v>1301</v>
      </c>
      <c r="E332" s="115"/>
      <c r="F332" s="115" t="s">
        <v>1222</v>
      </c>
      <c r="G332" s="90">
        <f t="shared" si="15"/>
        <v>0</v>
      </c>
      <c r="H332" s="126" t="s">
        <v>1959</v>
      </c>
      <c r="N332" s="114" t="s">
        <v>2018</v>
      </c>
      <c r="O332" s="3">
        <f>VLOOKUP(C332,Event!$A$2:$C$14,2,FALSE)</f>
        <v>537</v>
      </c>
      <c r="Q332" s="3" t="str">
        <f t="shared" si="16"/>
        <v>update kpi_person set location_id= where id=11743;</v>
      </c>
      <c r="S332" s="3" t="str">
        <f>VLOOKUP(C332,Event!$A$2:$C$14,3,FALSE)</f>
        <v>9/25/2020</v>
      </c>
      <c r="T332" s="111" t="str">
        <f t="shared" si="17"/>
        <v>insert into kpi_person (id,create_date, user_id, location_id, name, sex, agency) values (11743,to_date('9/25/2020','MM/DD/YYYY'),633,537,'Nguyễn Thị Kim Hạnh',0,'Trung tâm Y tế huyện Trảng Bom');</v>
      </c>
    </row>
    <row r="333" spans="2:20" ht="26.25" customHeight="1" x14ac:dyDescent="0.25">
      <c r="B333" s="90">
        <v>11744</v>
      </c>
      <c r="C333" s="3">
        <v>510</v>
      </c>
      <c r="D333" s="115" t="s">
        <v>1960</v>
      </c>
      <c r="E333" s="115" t="s">
        <v>1872</v>
      </c>
      <c r="F333" s="115"/>
      <c r="G333" s="90">
        <f t="shared" si="15"/>
        <v>1</v>
      </c>
      <c r="H333" s="126" t="s">
        <v>1959</v>
      </c>
      <c r="N333" s="114" t="s">
        <v>2019</v>
      </c>
      <c r="O333" s="3">
        <f>VLOOKUP(C333,Event!$A$2:$C$14,2,FALSE)</f>
        <v>537</v>
      </c>
      <c r="Q333" s="3" t="str">
        <f t="shared" si="16"/>
        <v>update kpi_person set location_id= where id=11744;</v>
      </c>
      <c r="S333" s="3" t="str">
        <f>VLOOKUP(C333,Event!$A$2:$C$14,3,FALSE)</f>
        <v>9/25/2020</v>
      </c>
      <c r="T333" s="111" t="str">
        <f t="shared" si="17"/>
        <v>insert into kpi_person (id,create_date, user_id, location_id, name, sex, agency) values (11744,to_date('9/25/2020','MM/DD/YYYY'),633,537,'Đinh Xuân An',1,'Trung tâm Y tế huyện Trảng Bom');</v>
      </c>
    </row>
    <row r="334" spans="2:20" ht="26.25" customHeight="1" x14ac:dyDescent="0.25">
      <c r="B334" s="90">
        <v>11745</v>
      </c>
      <c r="C334" s="3">
        <v>510</v>
      </c>
      <c r="D334" s="115" t="s">
        <v>1961</v>
      </c>
      <c r="E334" s="115"/>
      <c r="F334" s="115" t="s">
        <v>1222</v>
      </c>
      <c r="G334" s="90">
        <f t="shared" si="15"/>
        <v>0</v>
      </c>
      <c r="H334" s="126" t="s">
        <v>1962</v>
      </c>
      <c r="N334" s="114" t="s">
        <v>2020</v>
      </c>
      <c r="O334" s="3">
        <f>VLOOKUP(C334,Event!$A$2:$C$14,2,FALSE)</f>
        <v>537</v>
      </c>
      <c r="Q334" s="3" t="str">
        <f t="shared" si="16"/>
        <v>update kpi_person set location_id= where id=11745;</v>
      </c>
      <c r="S334" s="3" t="str">
        <f>VLOOKUP(C334,Event!$A$2:$C$14,3,FALSE)</f>
        <v>9/25/2020</v>
      </c>
      <c r="T334" s="111" t="str">
        <f t="shared" si="17"/>
        <v>insert into kpi_person (id,create_date, user_id, location_id, name, sex, agency) values (11745,to_date('9/25/2020','MM/DD/YYYY'),633,537,'Phạm Thị Ngọc Hà',0,' Bệnh viện Y dược cổ truyền');</v>
      </c>
    </row>
    <row r="335" spans="2:20" ht="26.25" customHeight="1" x14ac:dyDescent="0.25">
      <c r="B335" s="90">
        <v>11746</v>
      </c>
      <c r="C335" s="3">
        <v>510</v>
      </c>
      <c r="D335" s="115" t="s">
        <v>1963</v>
      </c>
      <c r="E335" s="115"/>
      <c r="F335" s="115" t="s">
        <v>1222</v>
      </c>
      <c r="G335" s="90">
        <f t="shared" si="15"/>
        <v>0</v>
      </c>
      <c r="H335" s="126" t="s">
        <v>1962</v>
      </c>
      <c r="N335" s="114" t="s">
        <v>2021</v>
      </c>
      <c r="O335" s="3">
        <f>VLOOKUP(C335,Event!$A$2:$C$14,2,FALSE)</f>
        <v>537</v>
      </c>
      <c r="Q335" s="3" t="str">
        <f t="shared" si="16"/>
        <v>update kpi_person set location_id= where id=11746;</v>
      </c>
      <c r="S335" s="3" t="str">
        <f>VLOOKUP(C335,Event!$A$2:$C$14,3,FALSE)</f>
        <v>9/25/2020</v>
      </c>
      <c r="T335" s="111" t="str">
        <f t="shared" si="17"/>
        <v>insert into kpi_person (id,create_date, user_id, location_id, name, sex, agency) values (11746,to_date('9/25/2020','MM/DD/YYYY'),633,537,'Nguyễn Thị Thùy Trang',0,' Bệnh viện Y dược cổ truyền');</v>
      </c>
    </row>
    <row r="336" spans="2:20" ht="26.25" customHeight="1" x14ac:dyDescent="0.25">
      <c r="B336" s="90">
        <v>11747</v>
      </c>
      <c r="C336" s="3">
        <v>510</v>
      </c>
      <c r="D336" s="115" t="s">
        <v>1964</v>
      </c>
      <c r="E336" s="115"/>
      <c r="F336" s="115" t="s">
        <v>1222</v>
      </c>
      <c r="G336" s="90">
        <f t="shared" si="15"/>
        <v>0</v>
      </c>
      <c r="H336" s="126" t="s">
        <v>1962</v>
      </c>
      <c r="N336" s="114" t="s">
        <v>2022</v>
      </c>
      <c r="O336" s="3">
        <f>VLOOKUP(C336,Event!$A$2:$C$14,2,FALSE)</f>
        <v>537</v>
      </c>
      <c r="Q336" s="3" t="str">
        <f t="shared" si="16"/>
        <v>update kpi_person set location_id= where id=11747;</v>
      </c>
      <c r="S336" s="3" t="str">
        <f>VLOOKUP(C336,Event!$A$2:$C$14,3,FALSE)</f>
        <v>9/25/2020</v>
      </c>
      <c r="T336" s="111" t="str">
        <f t="shared" si="17"/>
        <v>insert into kpi_person (id,create_date, user_id, location_id, name, sex, agency) values (11747,to_date('9/25/2020','MM/DD/YYYY'),633,537,'Nguễn Ngọc Uyên',0,' Bệnh viện Y dược cổ truyền');</v>
      </c>
    </row>
    <row r="337" spans="2:20" ht="26.25" customHeight="1" x14ac:dyDescent="0.25">
      <c r="B337" s="90">
        <v>11748</v>
      </c>
      <c r="C337" s="3">
        <v>510</v>
      </c>
      <c r="D337" s="115" t="s">
        <v>1965</v>
      </c>
      <c r="E337" s="115"/>
      <c r="F337" s="115" t="s">
        <v>1222</v>
      </c>
      <c r="G337" s="90">
        <f t="shared" si="15"/>
        <v>0</v>
      </c>
      <c r="H337" s="126" t="s">
        <v>1966</v>
      </c>
      <c r="N337" s="114" t="s">
        <v>2023</v>
      </c>
      <c r="O337" s="3">
        <f>VLOOKUP(C337,Event!$A$2:$C$14,2,FALSE)</f>
        <v>537</v>
      </c>
      <c r="Q337" s="3" t="str">
        <f t="shared" si="16"/>
        <v>update kpi_person set location_id= where id=11748;</v>
      </c>
      <c r="S337" s="3" t="str">
        <f>VLOOKUP(C337,Event!$A$2:$C$14,3,FALSE)</f>
        <v>9/25/2020</v>
      </c>
      <c r="T337" s="111" t="str">
        <f t="shared" si="17"/>
        <v>insert into kpi_person (id,create_date, user_id, location_id, name, sex, agency) values (11748,to_date('9/25/2020','MM/DD/YYYY'),633,537,'Vũ Thị Kim Nga',0,' Bệnh viện Nhi đồng - Đồng Nai');</v>
      </c>
    </row>
    <row r="338" spans="2:20" ht="26.25" customHeight="1" x14ac:dyDescent="0.25">
      <c r="B338" s="90">
        <v>11749</v>
      </c>
      <c r="C338" s="3">
        <v>510</v>
      </c>
      <c r="D338" s="115" t="s">
        <v>1967</v>
      </c>
      <c r="E338" s="115"/>
      <c r="F338" s="115" t="s">
        <v>1222</v>
      </c>
      <c r="G338" s="90">
        <f t="shared" si="15"/>
        <v>0</v>
      </c>
      <c r="H338" s="126" t="s">
        <v>1966</v>
      </c>
      <c r="N338" s="113" t="s">
        <v>2024</v>
      </c>
      <c r="O338" s="3">
        <f>VLOOKUP(C338,Event!$A$2:$C$14,2,FALSE)</f>
        <v>537</v>
      </c>
      <c r="Q338" s="3" t="str">
        <f t="shared" si="16"/>
        <v>update kpi_person set location_id= where id=11749;</v>
      </c>
      <c r="S338" s="3" t="str">
        <f>VLOOKUP(C338,Event!$A$2:$C$14,3,FALSE)</f>
        <v>9/25/2020</v>
      </c>
      <c r="T338" s="111" t="str">
        <f t="shared" si="17"/>
        <v>insert into kpi_person (id,create_date, user_id, location_id, name, sex, agency) values (11749,to_date('9/25/2020','MM/DD/YYYY'),633,537,'Lê Thị Vân Quỳnh',0,' Bệnh viện Nhi đồng - Đồng Nai');</v>
      </c>
    </row>
    <row r="339" spans="2:20" ht="26.25" customHeight="1" x14ac:dyDescent="0.25">
      <c r="B339" s="90">
        <v>11750</v>
      </c>
      <c r="C339" s="3">
        <v>510</v>
      </c>
      <c r="D339" s="115" t="s">
        <v>1968</v>
      </c>
      <c r="E339" s="115" t="s">
        <v>1872</v>
      </c>
      <c r="F339" s="115"/>
      <c r="G339" s="90">
        <f t="shared" si="15"/>
        <v>1</v>
      </c>
      <c r="H339" s="126" t="s">
        <v>1969</v>
      </c>
      <c r="N339" s="114" t="s">
        <v>2025</v>
      </c>
      <c r="O339" s="3">
        <f>VLOOKUP(C339,Event!$A$2:$C$14,2,FALSE)</f>
        <v>537</v>
      </c>
      <c r="Q339" s="3" t="str">
        <f t="shared" si="16"/>
        <v>update kpi_person set location_id= where id=11750;</v>
      </c>
      <c r="S339" s="3" t="str">
        <f>VLOOKUP(C339,Event!$A$2:$C$14,3,FALSE)</f>
        <v>9/25/2020</v>
      </c>
      <c r="T339" s="111" t="str">
        <f t="shared" si="17"/>
        <v>insert into kpi_person (id,create_date, user_id, location_id, name, sex, agency) values (11750,to_date('9/25/2020','MM/DD/YYYY'),633,537,'Đặng Tấn Bội',1,'TTYT thành phố Biên Hòa');</v>
      </c>
    </row>
    <row r="340" spans="2:20" ht="26.25" customHeight="1" x14ac:dyDescent="0.25">
      <c r="B340" s="90">
        <v>11751</v>
      </c>
      <c r="C340" s="3">
        <v>510</v>
      </c>
      <c r="D340" s="115" t="s">
        <v>1970</v>
      </c>
      <c r="E340" s="115" t="s">
        <v>1872</v>
      </c>
      <c r="F340" s="115"/>
      <c r="G340" s="90">
        <f t="shared" si="15"/>
        <v>1</v>
      </c>
      <c r="H340" s="126" t="s">
        <v>1969</v>
      </c>
      <c r="N340" s="114" t="s">
        <v>2026</v>
      </c>
      <c r="O340" s="3">
        <f>VLOOKUP(C340,Event!$A$2:$C$14,2,FALSE)</f>
        <v>537</v>
      </c>
      <c r="Q340" s="3" t="str">
        <f t="shared" si="16"/>
        <v>update kpi_person set location_id= where id=11751;</v>
      </c>
      <c r="S340" s="3" t="str">
        <f>VLOOKUP(C340,Event!$A$2:$C$14,3,FALSE)</f>
        <v>9/25/2020</v>
      </c>
      <c r="T340" s="111" t="str">
        <f t="shared" si="17"/>
        <v>insert into kpi_person (id,create_date, user_id, location_id, name, sex, agency) values (11751,to_date('9/25/2020','MM/DD/YYYY'),633,537,'Nguyễn Lê Anh Tuấn',1,'TTYT thành phố Biên Hòa');</v>
      </c>
    </row>
    <row r="341" spans="2:20" ht="26.25" customHeight="1" x14ac:dyDescent="0.25">
      <c r="B341" s="90">
        <v>11752</v>
      </c>
      <c r="C341" s="3">
        <v>510</v>
      </c>
      <c r="D341" s="115" t="s">
        <v>1971</v>
      </c>
      <c r="E341" s="115"/>
      <c r="F341" s="115" t="s">
        <v>1222</v>
      </c>
      <c r="G341" s="90">
        <f t="shared" si="15"/>
        <v>0</v>
      </c>
      <c r="H341" s="126" t="s">
        <v>1972</v>
      </c>
      <c r="N341" s="115" t="s">
        <v>2027</v>
      </c>
      <c r="O341" s="3">
        <f>VLOOKUP(C341,Event!$A$2:$C$14,2,FALSE)</f>
        <v>537</v>
      </c>
      <c r="Q341" s="3" t="str">
        <f t="shared" si="16"/>
        <v>update kpi_person set location_id= where id=11752;</v>
      </c>
      <c r="S341" s="3" t="str">
        <f>VLOOKUP(C341,Event!$A$2:$C$14,3,FALSE)</f>
        <v>9/25/2020</v>
      </c>
      <c r="T341" s="111" t="str">
        <f t="shared" si="17"/>
        <v>insert into kpi_person (id,create_date, user_id, location_id, name, sex, agency) values (11752,to_date('9/25/2020','MM/DD/YYYY'),633,537,'Nguyễn Thị Thúy Ngọc',0,' Bệnh viện Đa khoa Đồng Nai');</v>
      </c>
    </row>
    <row r="342" spans="2:20" ht="26.25" customHeight="1" x14ac:dyDescent="0.25">
      <c r="B342" s="90">
        <v>11753</v>
      </c>
      <c r="C342" s="3">
        <v>510</v>
      </c>
      <c r="D342" s="115" t="s">
        <v>1973</v>
      </c>
      <c r="E342" s="115" t="s">
        <v>1872</v>
      </c>
      <c r="F342" s="115"/>
      <c r="G342" s="90">
        <f t="shared" si="15"/>
        <v>1</v>
      </c>
      <c r="H342" s="126" t="s">
        <v>1972</v>
      </c>
      <c r="N342" s="115" t="s">
        <v>2028</v>
      </c>
      <c r="O342" s="3">
        <f>VLOOKUP(C342,Event!$A$2:$C$14,2,FALSE)</f>
        <v>537</v>
      </c>
      <c r="Q342" s="3" t="str">
        <f t="shared" si="16"/>
        <v>update kpi_person set location_id= where id=11753;</v>
      </c>
      <c r="S342" s="3" t="str">
        <f>VLOOKUP(C342,Event!$A$2:$C$14,3,FALSE)</f>
        <v>9/25/2020</v>
      </c>
      <c r="T342" s="111" t="str">
        <f t="shared" si="17"/>
        <v>insert into kpi_person (id,create_date, user_id, location_id, name, sex, agency) values (11753,to_date('9/25/2020','MM/DD/YYYY'),633,537,'Võ Xuân Phương',1,' Bệnh viện Đa khoa Đồng Nai');</v>
      </c>
    </row>
    <row r="343" spans="2:20" ht="26.25" customHeight="1" x14ac:dyDescent="0.25">
      <c r="B343" s="90">
        <v>11754</v>
      </c>
      <c r="C343" s="3">
        <v>510</v>
      </c>
      <c r="D343" s="115" t="s">
        <v>1974</v>
      </c>
      <c r="E343" s="115" t="s">
        <v>1872</v>
      </c>
      <c r="F343" s="115"/>
      <c r="G343" s="90">
        <f t="shared" si="15"/>
        <v>1</v>
      </c>
      <c r="H343" s="126" t="s">
        <v>1972</v>
      </c>
      <c r="N343" s="115" t="s">
        <v>2029</v>
      </c>
      <c r="O343" s="3">
        <f>VLOOKUP(C343,Event!$A$2:$C$14,2,FALSE)</f>
        <v>537</v>
      </c>
      <c r="Q343" s="3" t="str">
        <f t="shared" si="16"/>
        <v>update kpi_person set location_id= where id=11754;</v>
      </c>
      <c r="S343" s="3" t="str">
        <f>VLOOKUP(C343,Event!$A$2:$C$14,3,FALSE)</f>
        <v>9/25/2020</v>
      </c>
      <c r="T343" s="111" t="str">
        <f t="shared" si="17"/>
        <v>insert into kpi_person (id,create_date, user_id, location_id, name, sex, agency) values (11754,to_date('9/25/2020','MM/DD/YYYY'),633,537,'Nguyễn Hữu Tài',1,' Bệnh viện Đa khoa Đồng Nai');</v>
      </c>
    </row>
    <row r="344" spans="2:20" ht="26.25" customHeight="1" x14ac:dyDescent="0.25">
      <c r="B344" s="90">
        <v>11755</v>
      </c>
      <c r="C344" s="3">
        <v>510</v>
      </c>
      <c r="D344" s="115" t="s">
        <v>1975</v>
      </c>
      <c r="E344" s="115" t="s">
        <v>1872</v>
      </c>
      <c r="F344" s="115"/>
      <c r="G344" s="90">
        <f t="shared" si="15"/>
        <v>1</v>
      </c>
      <c r="H344" s="126" t="s">
        <v>1972</v>
      </c>
      <c r="N344" s="113" t="s">
        <v>2030</v>
      </c>
      <c r="O344" s="3">
        <f>VLOOKUP(C344,Event!$A$2:$C$14,2,FALSE)</f>
        <v>537</v>
      </c>
      <c r="Q344" s="3" t="str">
        <f t="shared" si="16"/>
        <v>update kpi_person set location_id= where id=11755;</v>
      </c>
      <c r="S344" s="3" t="str">
        <f>VLOOKUP(C344,Event!$A$2:$C$14,3,FALSE)</f>
        <v>9/25/2020</v>
      </c>
      <c r="T344" s="111" t="str">
        <f t="shared" si="17"/>
        <v>insert into kpi_person (id,create_date, user_id, location_id, name, sex, agency) values (11755,to_date('9/25/2020','MM/DD/YYYY'),633,537,'Trần Minh Dương ',1,' Bệnh viện Đa khoa Đồng Nai');</v>
      </c>
    </row>
    <row r="345" spans="2:20" ht="26.25" customHeight="1" x14ac:dyDescent="0.25">
      <c r="B345" s="90">
        <v>11756</v>
      </c>
      <c r="C345" s="3">
        <v>510</v>
      </c>
      <c r="D345" s="115" t="s">
        <v>1976</v>
      </c>
      <c r="E345" s="115" t="s">
        <v>1872</v>
      </c>
      <c r="F345" s="115"/>
      <c r="G345" s="90">
        <f t="shared" si="15"/>
        <v>1</v>
      </c>
      <c r="H345" s="126" t="s">
        <v>1972</v>
      </c>
      <c r="N345" s="114" t="s">
        <v>2031</v>
      </c>
      <c r="O345" s="3">
        <f>VLOOKUP(C345,Event!$A$2:$C$14,2,FALSE)</f>
        <v>537</v>
      </c>
      <c r="Q345" s="3" t="str">
        <f t="shared" si="16"/>
        <v>update kpi_person set location_id= where id=11756;</v>
      </c>
      <c r="S345" s="3" t="str">
        <f>VLOOKUP(C345,Event!$A$2:$C$14,3,FALSE)</f>
        <v>9/25/2020</v>
      </c>
      <c r="T345" s="111" t="str">
        <f t="shared" si="17"/>
        <v>insert into kpi_person (id,create_date, user_id, location_id, name, sex, agency) values (11756,to_date('9/25/2020','MM/DD/YYYY'),633,537,'Lê Đức Anh',1,' Bệnh viện Đa khoa Đồng Nai');</v>
      </c>
    </row>
    <row r="346" spans="2:20" ht="26.25" customHeight="1" x14ac:dyDescent="0.25">
      <c r="B346" s="90">
        <v>11757</v>
      </c>
      <c r="C346" s="3">
        <v>510</v>
      </c>
      <c r="D346" s="115" t="s">
        <v>1977</v>
      </c>
      <c r="E346" s="115" t="s">
        <v>1872</v>
      </c>
      <c r="F346" s="115"/>
      <c r="G346" s="90">
        <f t="shared" si="15"/>
        <v>1</v>
      </c>
      <c r="H346" s="126" t="s">
        <v>1978</v>
      </c>
      <c r="N346" s="114" t="s">
        <v>2032</v>
      </c>
      <c r="O346" s="3">
        <f>VLOOKUP(C346,Event!$A$2:$C$14,2,FALSE)</f>
        <v>537</v>
      </c>
      <c r="Q346" s="3" t="str">
        <f t="shared" si="16"/>
        <v>update kpi_person set location_id= where id=11757;</v>
      </c>
      <c r="S346" s="3" t="str">
        <f>VLOOKUP(C346,Event!$A$2:$C$14,3,FALSE)</f>
        <v>9/25/2020</v>
      </c>
      <c r="T346" s="111" t="str">
        <f t="shared" si="17"/>
        <v>insert into kpi_person (id,create_date, user_id, location_id, name, sex, agency) values (11757,to_date('9/25/2020','MM/DD/YYYY'),633,537,'Phan Văn Thế Quyền',1,'Bệnh viện Đa khoa Đồng Nai');</v>
      </c>
    </row>
    <row r="347" spans="2:20" ht="26.25" customHeight="1" x14ac:dyDescent="0.25">
      <c r="B347" s="90">
        <v>11758</v>
      </c>
      <c r="C347" s="3">
        <v>510</v>
      </c>
      <c r="D347" s="115" t="s">
        <v>1979</v>
      </c>
      <c r="E347" s="115" t="s">
        <v>1872</v>
      </c>
      <c r="F347" s="115"/>
      <c r="G347" s="90">
        <f t="shared" si="15"/>
        <v>1</v>
      </c>
      <c r="H347" s="126" t="s">
        <v>1978</v>
      </c>
      <c r="N347" s="114" t="s">
        <v>2033</v>
      </c>
      <c r="O347" s="3">
        <f>VLOOKUP(C347,Event!$A$2:$C$14,2,FALSE)</f>
        <v>537</v>
      </c>
      <c r="Q347" s="3" t="str">
        <f t="shared" si="16"/>
        <v>update kpi_person set location_id= where id=11758;</v>
      </c>
      <c r="S347" s="3" t="str">
        <f>VLOOKUP(C347,Event!$A$2:$C$14,3,FALSE)</f>
        <v>9/25/2020</v>
      </c>
      <c r="T347" s="111" t="str">
        <f t="shared" si="17"/>
        <v>insert into kpi_person (id,create_date, user_id, location_id, name, sex, agency) values (11758,to_date('9/25/2020','MM/DD/YYYY'),633,537,'Nguyễn Sơn Hòa',1,'Bệnh viện Đa khoa Đồng Nai');</v>
      </c>
    </row>
    <row r="348" spans="2:20" ht="26.25" customHeight="1" x14ac:dyDescent="0.25">
      <c r="B348" s="90">
        <v>11759</v>
      </c>
      <c r="C348" s="3">
        <v>510</v>
      </c>
      <c r="D348" s="115" t="s">
        <v>1980</v>
      </c>
      <c r="E348" s="115" t="s">
        <v>1872</v>
      </c>
      <c r="F348" s="115"/>
      <c r="G348" s="90">
        <f t="shared" si="15"/>
        <v>1</v>
      </c>
      <c r="H348" s="126" t="s">
        <v>1981</v>
      </c>
      <c r="N348" s="114" t="s">
        <v>2034</v>
      </c>
      <c r="O348" s="3">
        <f>VLOOKUP(C348,Event!$A$2:$C$14,2,FALSE)</f>
        <v>537</v>
      </c>
      <c r="Q348" s="3" t="str">
        <f t="shared" si="16"/>
        <v>update kpi_person set location_id= where id=11759;</v>
      </c>
      <c r="S348" s="3" t="str">
        <f>VLOOKUP(C348,Event!$A$2:$C$14,3,FALSE)</f>
        <v>9/25/2020</v>
      </c>
      <c r="T348" s="111" t="str">
        <f t="shared" si="17"/>
        <v>insert into kpi_person (id,create_date, user_id, location_id, name, sex, agency) values (11759,to_date('9/25/2020','MM/DD/YYYY'),633,537,'Đổ Minh Quang',1,' Bệnh viện ĐK Thống Nhất ');</v>
      </c>
    </row>
    <row r="349" spans="2:20" ht="26.25" customHeight="1" x14ac:dyDescent="0.25">
      <c r="B349" s="90">
        <v>11760</v>
      </c>
      <c r="C349" s="3">
        <v>510</v>
      </c>
      <c r="D349" s="115" t="s">
        <v>1982</v>
      </c>
      <c r="E349" s="115" t="s">
        <v>1872</v>
      </c>
      <c r="F349" s="115"/>
      <c r="G349" s="90">
        <f t="shared" si="15"/>
        <v>1</v>
      </c>
      <c r="H349" s="126" t="s">
        <v>1981</v>
      </c>
      <c r="N349" s="114" t="s">
        <v>2035</v>
      </c>
      <c r="O349" s="3">
        <f>VLOOKUP(C349,Event!$A$2:$C$14,2,FALSE)</f>
        <v>537</v>
      </c>
      <c r="Q349" s="3" t="str">
        <f t="shared" si="16"/>
        <v>update kpi_person set location_id= where id=11760;</v>
      </c>
      <c r="S349" s="3" t="str">
        <f>VLOOKUP(C349,Event!$A$2:$C$14,3,FALSE)</f>
        <v>9/25/2020</v>
      </c>
      <c r="T349" s="111" t="str">
        <f t="shared" si="17"/>
        <v>insert into kpi_person (id,create_date, user_id, location_id, name, sex, agency) values (11760,to_date('9/25/2020','MM/DD/YYYY'),633,537,'Trần Kim Long',1,' Bệnh viện ĐK Thống Nhất ');</v>
      </c>
    </row>
    <row r="350" spans="2:20" ht="26.25" customHeight="1" x14ac:dyDescent="0.25">
      <c r="B350" s="90">
        <v>11761</v>
      </c>
      <c r="C350" s="3">
        <v>510</v>
      </c>
      <c r="D350" s="115" t="s">
        <v>147</v>
      </c>
      <c r="E350" s="115"/>
      <c r="F350" s="115" t="s">
        <v>1222</v>
      </c>
      <c r="G350" s="90">
        <f t="shared" si="15"/>
        <v>0</v>
      </c>
      <c r="H350" s="126" t="s">
        <v>1981</v>
      </c>
      <c r="N350" s="114" t="s">
        <v>2036</v>
      </c>
      <c r="O350" s="3">
        <f>VLOOKUP(C350,Event!$A$2:$C$14,2,FALSE)</f>
        <v>537</v>
      </c>
      <c r="Q350" s="3" t="str">
        <f t="shared" si="16"/>
        <v>update kpi_person set location_id= where id=11761;</v>
      </c>
      <c r="S350" s="3" t="str">
        <f>VLOOKUP(C350,Event!$A$2:$C$14,3,FALSE)</f>
        <v>9/25/2020</v>
      </c>
      <c r="T350" s="111" t="str">
        <f t="shared" si="17"/>
        <v>insert into kpi_person (id,create_date, user_id, location_id, name, sex, agency) values (11761,to_date('9/25/2020','MM/DD/YYYY'),633,537,'Nguyễn Thanh Hồng',0,' Bệnh viện ĐK Thống Nhất ');</v>
      </c>
    </row>
    <row r="351" spans="2:20" ht="26.25" customHeight="1" x14ac:dyDescent="0.25">
      <c r="B351" s="90">
        <v>11762</v>
      </c>
      <c r="C351" s="3">
        <v>510</v>
      </c>
      <c r="D351" s="115" t="s">
        <v>1983</v>
      </c>
      <c r="E351" s="115" t="s">
        <v>1872</v>
      </c>
      <c r="F351" s="115"/>
      <c r="G351" s="90">
        <f t="shared" si="15"/>
        <v>1</v>
      </c>
      <c r="H351" s="126" t="s">
        <v>1981</v>
      </c>
      <c r="N351" s="115" t="s">
        <v>2027</v>
      </c>
      <c r="O351" s="3">
        <f>VLOOKUP(C351,Event!$A$2:$C$14,2,FALSE)</f>
        <v>537</v>
      </c>
      <c r="Q351" s="3" t="str">
        <f t="shared" si="16"/>
        <v>update kpi_person set location_id= where id=11762;</v>
      </c>
      <c r="S351" s="3" t="str">
        <f>VLOOKUP(C351,Event!$A$2:$C$14,3,FALSE)</f>
        <v>9/25/2020</v>
      </c>
      <c r="T351" s="111" t="str">
        <f t="shared" si="17"/>
        <v>insert into kpi_person (id,create_date, user_id, location_id, name, sex, agency) values (11762,to_date('9/25/2020','MM/DD/YYYY'),633,537,'Lê Thái Dương',1,' Bệnh viện ĐK Thống Nhất ');</v>
      </c>
    </row>
    <row r="352" spans="2:20" ht="26.25" customHeight="1" x14ac:dyDescent="0.25">
      <c r="B352" s="90">
        <v>11763</v>
      </c>
      <c r="C352" s="3">
        <v>510</v>
      </c>
      <c r="D352" s="115" t="s">
        <v>1984</v>
      </c>
      <c r="E352" s="115"/>
      <c r="F352" s="115" t="s">
        <v>1222</v>
      </c>
      <c r="G352" s="90">
        <f t="shared" si="15"/>
        <v>0</v>
      </c>
      <c r="H352" s="126" t="s">
        <v>1981</v>
      </c>
      <c r="N352" s="115" t="s">
        <v>2028</v>
      </c>
      <c r="O352" s="3">
        <f>VLOOKUP(C352,Event!$A$2:$C$14,2,FALSE)</f>
        <v>537</v>
      </c>
      <c r="Q352" s="3" t="str">
        <f t="shared" si="16"/>
        <v>update kpi_person set location_id= where id=11763;</v>
      </c>
      <c r="S352" s="3" t="str">
        <f>VLOOKUP(C352,Event!$A$2:$C$14,3,FALSE)</f>
        <v>9/25/2020</v>
      </c>
      <c r="T352" s="111" t="str">
        <f t="shared" si="17"/>
        <v>insert into kpi_person (id,create_date, user_id, location_id, name, sex, agency) values (11763,to_date('9/25/2020','MM/DD/YYYY'),633,537,'Đỗ Thị Thủy',0,' Bệnh viện ĐK Thống Nhất ');</v>
      </c>
    </row>
    <row r="353" spans="2:20" ht="26.25" customHeight="1" x14ac:dyDescent="0.25">
      <c r="B353" s="90">
        <v>11764</v>
      </c>
      <c r="C353" s="3">
        <v>510</v>
      </c>
      <c r="D353" s="115" t="s">
        <v>1985</v>
      </c>
      <c r="E353" s="115"/>
      <c r="F353" s="115" t="s">
        <v>1222</v>
      </c>
      <c r="G353" s="90">
        <f t="shared" si="15"/>
        <v>0</v>
      </c>
      <c r="H353" s="126" t="s">
        <v>1981</v>
      </c>
      <c r="N353" s="115" t="s">
        <v>2029</v>
      </c>
      <c r="O353" s="3">
        <f>VLOOKUP(C353,Event!$A$2:$C$14,2,FALSE)</f>
        <v>537</v>
      </c>
      <c r="Q353" s="3" t="str">
        <f t="shared" si="16"/>
        <v>update kpi_person set location_id= where id=11764;</v>
      </c>
      <c r="S353" s="3" t="str">
        <f>VLOOKUP(C353,Event!$A$2:$C$14,3,FALSE)</f>
        <v>9/25/2020</v>
      </c>
      <c r="T353" s="111" t="str">
        <f t="shared" si="17"/>
        <v>insert into kpi_person (id,create_date, user_id, location_id, name, sex, agency) values (11764,to_date('9/25/2020','MM/DD/YYYY'),633,537,'Trần Thị Hoài',0,' Bệnh viện ĐK Thống Nhất ');</v>
      </c>
    </row>
    <row r="354" spans="2:20" ht="26.25" customHeight="1" x14ac:dyDescent="0.25">
      <c r="B354" s="90">
        <v>11765</v>
      </c>
      <c r="C354" s="3">
        <v>510</v>
      </c>
      <c r="D354" s="115" t="s">
        <v>1986</v>
      </c>
      <c r="E354" s="115"/>
      <c r="F354" s="115" t="s">
        <v>1222</v>
      </c>
      <c r="G354" s="90">
        <f t="shared" si="15"/>
        <v>0</v>
      </c>
      <c r="H354" s="126" t="s">
        <v>1981</v>
      </c>
      <c r="N354" s="114" t="s">
        <v>2037</v>
      </c>
      <c r="O354" s="3">
        <f>VLOOKUP(C354,Event!$A$2:$C$14,2,FALSE)</f>
        <v>537</v>
      </c>
      <c r="Q354" s="3" t="str">
        <f t="shared" si="16"/>
        <v>update kpi_person set location_id= where id=11765;</v>
      </c>
      <c r="S354" s="3" t="str">
        <f>VLOOKUP(C354,Event!$A$2:$C$14,3,FALSE)</f>
        <v>9/25/2020</v>
      </c>
      <c r="T354" s="111" t="str">
        <f t="shared" si="17"/>
        <v>insert into kpi_person (id,create_date, user_id, location_id, name, sex, agency) values (11765,to_date('9/25/2020','MM/DD/YYYY'),633,537,'Nguyễn Thị Thùy Phước',0,' Bệnh viện ĐK Thống Nhất ');</v>
      </c>
    </row>
    <row r="355" spans="2:20" ht="26.25" customHeight="1" x14ac:dyDescent="0.25">
      <c r="B355" s="90">
        <v>11766</v>
      </c>
      <c r="C355" s="3">
        <v>510</v>
      </c>
      <c r="D355" s="115" t="s">
        <v>1987</v>
      </c>
      <c r="E355" s="115"/>
      <c r="F355" s="115" t="s">
        <v>1222</v>
      </c>
      <c r="G355" s="90">
        <f t="shared" si="15"/>
        <v>0</v>
      </c>
      <c r="H355" s="126" t="s">
        <v>1981</v>
      </c>
      <c r="N355" s="114" t="s">
        <v>2038</v>
      </c>
      <c r="O355" s="3">
        <f>VLOOKUP(C355,Event!$A$2:$C$14,2,FALSE)</f>
        <v>537</v>
      </c>
      <c r="Q355" s="3" t="str">
        <f t="shared" si="16"/>
        <v>update kpi_person set location_id= where id=11766;</v>
      </c>
      <c r="S355" s="3" t="str">
        <f>VLOOKUP(C355,Event!$A$2:$C$14,3,FALSE)</f>
        <v>9/25/2020</v>
      </c>
      <c r="T355" s="111" t="str">
        <f t="shared" si="17"/>
        <v>insert into kpi_person (id,create_date, user_id, location_id, name, sex, agency) values (11766,to_date('9/25/2020','MM/DD/YYYY'),633,537,'Nguyễn Thị Hường',0,' Bệnh viện ĐK Thống Nhất ');</v>
      </c>
    </row>
    <row r="356" spans="2:20" ht="26.25" customHeight="1" x14ac:dyDescent="0.25">
      <c r="B356" s="90">
        <v>11767</v>
      </c>
      <c r="C356" s="3">
        <v>510</v>
      </c>
      <c r="D356" s="115" t="s">
        <v>1988</v>
      </c>
      <c r="E356" s="115"/>
      <c r="F356" s="115" t="s">
        <v>1222</v>
      </c>
      <c r="G356" s="90">
        <f t="shared" si="15"/>
        <v>0</v>
      </c>
      <c r="H356" s="126" t="s">
        <v>1981</v>
      </c>
      <c r="N356" s="114" t="s">
        <v>2039</v>
      </c>
      <c r="O356" s="3">
        <f>VLOOKUP(C356,Event!$A$2:$C$14,2,FALSE)</f>
        <v>537</v>
      </c>
      <c r="Q356" s="3" t="str">
        <f t="shared" si="16"/>
        <v>update kpi_person set location_id= where id=11767;</v>
      </c>
      <c r="S356" s="3" t="str">
        <f>VLOOKUP(C356,Event!$A$2:$C$14,3,FALSE)</f>
        <v>9/25/2020</v>
      </c>
      <c r="T356" s="111" t="str">
        <f t="shared" si="17"/>
        <v>insert into kpi_person (id,create_date, user_id, location_id, name, sex, agency) values (11767,to_date('9/25/2020','MM/DD/YYYY'),633,537,'Nguyễn Thị Luyến',0,' Bệnh viện ĐK Thống Nhất ');</v>
      </c>
    </row>
    <row r="357" spans="2:20" ht="26.25" customHeight="1" x14ac:dyDescent="0.25">
      <c r="B357" s="90">
        <v>11768</v>
      </c>
      <c r="C357" s="3">
        <v>510</v>
      </c>
      <c r="D357" s="115" t="s">
        <v>1989</v>
      </c>
      <c r="E357" s="115" t="s">
        <v>1872</v>
      </c>
      <c r="F357" s="115"/>
      <c r="G357" s="90">
        <f t="shared" si="15"/>
        <v>1</v>
      </c>
      <c r="H357" s="126" t="s">
        <v>1981</v>
      </c>
      <c r="N357" s="114" t="s">
        <v>2040</v>
      </c>
      <c r="O357" s="3">
        <f>VLOOKUP(C357,Event!$A$2:$C$14,2,FALSE)</f>
        <v>537</v>
      </c>
      <c r="Q357" s="3" t="str">
        <f t="shared" si="16"/>
        <v>update kpi_person set location_id= where id=11768;</v>
      </c>
      <c r="S357" s="3" t="str">
        <f>VLOOKUP(C357,Event!$A$2:$C$14,3,FALSE)</f>
        <v>9/25/2020</v>
      </c>
      <c r="T357" s="111" t="str">
        <f t="shared" si="17"/>
        <v>insert into kpi_person (id,create_date, user_id, location_id, name, sex, agency) values (11768,to_date('9/25/2020','MM/DD/YYYY'),633,537,'Lê Văn Hiếu',1,' Bệnh viện ĐK Thống Nhất ');</v>
      </c>
    </row>
    <row r="358" spans="2:20" ht="26.25" customHeight="1" x14ac:dyDescent="0.25">
      <c r="B358" s="90">
        <v>11769</v>
      </c>
      <c r="C358" s="3">
        <v>510</v>
      </c>
      <c r="D358" s="115" t="s">
        <v>1990</v>
      </c>
      <c r="E358" s="115"/>
      <c r="F358" s="115" t="s">
        <v>1222</v>
      </c>
      <c r="G358" s="90">
        <f t="shared" si="15"/>
        <v>0</v>
      </c>
      <c r="H358" s="126" t="s">
        <v>1981</v>
      </c>
      <c r="N358" s="114" t="s">
        <v>2041</v>
      </c>
      <c r="O358" s="3">
        <f>VLOOKUP(C358,Event!$A$2:$C$14,2,FALSE)</f>
        <v>537</v>
      </c>
      <c r="Q358" s="3" t="str">
        <f t="shared" si="16"/>
        <v>update kpi_person set location_id= where id=11769;</v>
      </c>
      <c r="S358" s="3" t="str">
        <f>VLOOKUP(C358,Event!$A$2:$C$14,3,FALSE)</f>
        <v>9/25/2020</v>
      </c>
      <c r="T358" s="111" t="str">
        <f t="shared" si="17"/>
        <v>insert into kpi_person (id,create_date, user_id, location_id, name, sex, agency) values (11769,to_date('9/25/2020','MM/DD/YYYY'),633,537,'Nguyễn Thị Thùy Linh',0,' Bệnh viện ĐK Thống Nhất ');</v>
      </c>
    </row>
    <row r="359" spans="2:20" ht="26.25" customHeight="1" x14ac:dyDescent="0.25">
      <c r="B359" s="90">
        <v>11770</v>
      </c>
      <c r="C359" s="3">
        <v>510</v>
      </c>
      <c r="D359" s="115" t="s">
        <v>1991</v>
      </c>
      <c r="E359" s="115" t="s">
        <v>1872</v>
      </c>
      <c r="F359" s="115"/>
      <c r="G359" s="90">
        <f t="shared" si="15"/>
        <v>1</v>
      </c>
      <c r="H359" s="126" t="s">
        <v>1981</v>
      </c>
      <c r="N359" s="114" t="s">
        <v>2042</v>
      </c>
      <c r="O359" s="3">
        <f>VLOOKUP(C359,Event!$A$2:$C$14,2,FALSE)</f>
        <v>537</v>
      </c>
      <c r="Q359" s="3" t="str">
        <f t="shared" si="16"/>
        <v>update kpi_person set location_id= where id=11770;</v>
      </c>
      <c r="S359" s="3" t="str">
        <f>VLOOKUP(C359,Event!$A$2:$C$14,3,FALSE)</f>
        <v>9/25/2020</v>
      </c>
      <c r="T359" s="111" t="str">
        <f t="shared" si="17"/>
        <v>insert into kpi_person (id,create_date, user_id, location_id, name, sex, agency) values (11770,to_date('9/25/2020','MM/DD/YYYY'),633,537,'Võ Thanh Hoàng',1,' Bệnh viện ĐK Thống Nhất ');</v>
      </c>
    </row>
    <row r="360" spans="2:20" ht="26.25" customHeight="1" x14ac:dyDescent="0.25">
      <c r="B360" s="90">
        <v>11771</v>
      </c>
      <c r="C360" s="3">
        <v>510</v>
      </c>
      <c r="D360" s="115" t="s">
        <v>1992</v>
      </c>
      <c r="E360" s="115" t="s">
        <v>1872</v>
      </c>
      <c r="F360" s="115"/>
      <c r="G360" s="90">
        <f t="shared" si="15"/>
        <v>1</v>
      </c>
      <c r="H360" s="126" t="s">
        <v>1981</v>
      </c>
      <c r="N360" s="114" t="s">
        <v>2043</v>
      </c>
      <c r="O360" s="3">
        <f>VLOOKUP(C360,Event!$A$2:$C$14,2,FALSE)</f>
        <v>537</v>
      </c>
      <c r="Q360" s="3" t="str">
        <f t="shared" si="16"/>
        <v>update kpi_person set location_id= where id=11771;</v>
      </c>
      <c r="S360" s="3" t="str">
        <f>VLOOKUP(C360,Event!$A$2:$C$14,3,FALSE)</f>
        <v>9/25/2020</v>
      </c>
      <c r="T360" s="111" t="str">
        <f t="shared" si="17"/>
        <v>insert into kpi_person (id,create_date, user_id, location_id, name, sex, agency) values (11771,to_date('9/25/2020','MM/DD/YYYY'),633,537,'Hoàng Anh Thi',1,' Bệnh viện ĐK Thống Nhất ');</v>
      </c>
    </row>
    <row r="361" spans="2:20" ht="26.25" customHeight="1" x14ac:dyDescent="0.25">
      <c r="B361" s="90">
        <v>11772</v>
      </c>
      <c r="C361" s="3">
        <v>511</v>
      </c>
      <c r="D361" s="116" t="s">
        <v>2044</v>
      </c>
      <c r="E361" s="116"/>
      <c r="F361" s="116" t="s">
        <v>1222</v>
      </c>
      <c r="G361" s="90">
        <f t="shared" si="15"/>
        <v>0</v>
      </c>
      <c r="H361" s="116" t="str">
        <f>"TYT"&amp;" "&amp;I361</f>
        <v xml:space="preserve">TYT </v>
      </c>
      <c r="N361" s="123" t="s">
        <v>2095</v>
      </c>
      <c r="O361" s="3">
        <f>VLOOKUP(C361,Event!$A$2:$C$14,2,FALSE)</f>
        <v>537</v>
      </c>
      <c r="Q361" s="3" t="str">
        <f t="shared" si="16"/>
        <v>update kpi_person set location_id= where id=11772;</v>
      </c>
      <c r="S361" s="3" t="str">
        <f>VLOOKUP(C361,Event!$A$2:$C$14,3,FALSE)</f>
        <v>3/29/2021</v>
      </c>
      <c r="T361" s="111" t="str">
        <f t="shared" si="17"/>
        <v>insert into kpi_person (id,create_date, user_id, location_id, name, sex, agency) values (11772,to_date('3/29/2021','MM/DD/YYYY'),633,537,'Đỗ Thị Lành',0,'TYT ');</v>
      </c>
    </row>
    <row r="362" spans="2:20" ht="26.25" customHeight="1" x14ac:dyDescent="0.25">
      <c r="B362" s="90">
        <v>11773</v>
      </c>
      <c r="C362" s="3">
        <v>511</v>
      </c>
      <c r="D362" s="116" t="s">
        <v>2045</v>
      </c>
      <c r="E362" s="116" t="s">
        <v>1872</v>
      </c>
      <c r="F362" s="116"/>
      <c r="G362" s="90">
        <f t="shared" si="15"/>
        <v>1</v>
      </c>
      <c r="H362" s="116" t="str">
        <f t="shared" ref="H362:H425" si="18">"TYT"&amp;" "&amp;I362</f>
        <v xml:space="preserve">TYT </v>
      </c>
      <c r="N362" s="123" t="s">
        <v>2096</v>
      </c>
      <c r="O362" s="3">
        <f>VLOOKUP(C362,Event!$A$2:$C$14,2,FALSE)</f>
        <v>537</v>
      </c>
      <c r="Q362" s="3" t="str">
        <f t="shared" si="16"/>
        <v>update kpi_person set location_id= where id=11773;</v>
      </c>
      <c r="S362" s="3" t="str">
        <f>VLOOKUP(C362,Event!$A$2:$C$14,3,FALSE)</f>
        <v>3/29/2021</v>
      </c>
      <c r="T362" s="111" t="str">
        <f t="shared" si="17"/>
        <v>insert into kpi_person (id,create_date, user_id, location_id, name, sex, agency) values (11773,to_date('3/29/2021','MM/DD/YYYY'),633,537,'Thổ Cường',1,'TYT ');</v>
      </c>
    </row>
    <row r="363" spans="2:20" ht="26.25" customHeight="1" x14ac:dyDescent="0.25">
      <c r="B363" s="90">
        <v>11774</v>
      </c>
      <c r="C363" s="3">
        <v>511</v>
      </c>
      <c r="D363" s="116" t="s">
        <v>2046</v>
      </c>
      <c r="E363" s="116"/>
      <c r="F363" s="116" t="s">
        <v>1222</v>
      </c>
      <c r="G363" s="90">
        <f t="shared" si="15"/>
        <v>0</v>
      </c>
      <c r="H363" s="116" t="str">
        <f t="shared" si="18"/>
        <v xml:space="preserve">TYT </v>
      </c>
      <c r="N363" s="123" t="s">
        <v>2097</v>
      </c>
      <c r="O363" s="3">
        <f>VLOOKUP(C363,Event!$A$2:$C$14,2,FALSE)</f>
        <v>537</v>
      </c>
      <c r="Q363" s="3" t="str">
        <f t="shared" si="16"/>
        <v>update kpi_person set location_id= where id=11774;</v>
      </c>
      <c r="S363" s="3" t="str">
        <f>VLOOKUP(C363,Event!$A$2:$C$14,3,FALSE)</f>
        <v>3/29/2021</v>
      </c>
      <c r="T363" s="111" t="str">
        <f t="shared" si="17"/>
        <v>insert into kpi_person (id,create_date, user_id, location_id, name, sex, agency) values (11774,to_date('3/29/2021','MM/DD/YYYY'),633,537,'Trần Thị Yến Thủy',0,'TYT ');</v>
      </c>
    </row>
    <row r="364" spans="2:20" ht="26.25" customHeight="1" x14ac:dyDescent="0.25">
      <c r="B364" s="90">
        <v>11775</v>
      </c>
      <c r="C364" s="3">
        <v>511</v>
      </c>
      <c r="D364" s="116" t="s">
        <v>2047</v>
      </c>
      <c r="E364" s="116" t="s">
        <v>1872</v>
      </c>
      <c r="F364" s="116"/>
      <c r="G364" s="90">
        <f t="shared" si="15"/>
        <v>1</v>
      </c>
      <c r="H364" s="116" t="str">
        <f t="shared" si="18"/>
        <v xml:space="preserve">TYT </v>
      </c>
      <c r="N364" s="123" t="s">
        <v>2098</v>
      </c>
      <c r="O364" s="3">
        <f>VLOOKUP(C364,Event!$A$2:$C$14,2,FALSE)</f>
        <v>537</v>
      </c>
      <c r="Q364" s="3" t="str">
        <f t="shared" si="16"/>
        <v>update kpi_person set location_id= where id=11775;</v>
      </c>
      <c r="S364" s="3" t="str">
        <f>VLOOKUP(C364,Event!$A$2:$C$14,3,FALSE)</f>
        <v>3/29/2021</v>
      </c>
      <c r="T364" s="111" t="str">
        <f t="shared" si="17"/>
        <v>insert into kpi_person (id,create_date, user_id, location_id, name, sex, agency) values (11775,to_date('3/29/2021','MM/DD/YYYY'),633,537,'Phan Châu Giàu',1,'TYT ');</v>
      </c>
    </row>
    <row r="365" spans="2:20" ht="26.25" customHeight="1" x14ac:dyDescent="0.25">
      <c r="B365" s="90">
        <v>11776</v>
      </c>
      <c r="C365" s="3">
        <v>511</v>
      </c>
      <c r="D365" s="116" t="s">
        <v>2048</v>
      </c>
      <c r="E365" s="116"/>
      <c r="F365" s="116" t="s">
        <v>1222</v>
      </c>
      <c r="G365" s="90">
        <f t="shared" si="15"/>
        <v>0</v>
      </c>
      <c r="H365" s="116" t="str">
        <f t="shared" si="18"/>
        <v xml:space="preserve">TYT </v>
      </c>
      <c r="N365" s="123" t="s">
        <v>2099</v>
      </c>
      <c r="O365" s="3">
        <f>VLOOKUP(C365,Event!$A$2:$C$14,2,FALSE)</f>
        <v>537</v>
      </c>
      <c r="Q365" s="3" t="str">
        <f t="shared" si="16"/>
        <v>update kpi_person set location_id= where id=11776;</v>
      </c>
      <c r="S365" s="3" t="str">
        <f>VLOOKUP(C365,Event!$A$2:$C$14,3,FALSE)</f>
        <v>3/29/2021</v>
      </c>
      <c r="T365" s="111" t="str">
        <f t="shared" si="17"/>
        <v>insert into kpi_person (id,create_date, user_id, location_id, name, sex, agency) values (11776,to_date('3/29/2021','MM/DD/YYYY'),633,537,'Phạm Thị Kim Oanh',0,'TYT ');</v>
      </c>
    </row>
    <row r="366" spans="2:20" ht="26.25" customHeight="1" x14ac:dyDescent="0.25">
      <c r="B366" s="90">
        <v>11777</v>
      </c>
      <c r="C366" s="3">
        <v>511</v>
      </c>
      <c r="D366" s="116" t="s">
        <v>2049</v>
      </c>
      <c r="E366" s="116"/>
      <c r="F366" s="116" t="s">
        <v>1222</v>
      </c>
      <c r="G366" s="90">
        <f t="shared" si="15"/>
        <v>0</v>
      </c>
      <c r="H366" s="116" t="str">
        <f t="shared" si="18"/>
        <v xml:space="preserve">TYT </v>
      </c>
      <c r="N366" s="123" t="s">
        <v>2100</v>
      </c>
      <c r="O366" s="3">
        <f>VLOOKUP(C366,Event!$A$2:$C$14,2,FALSE)</f>
        <v>537</v>
      </c>
      <c r="Q366" s="3" t="str">
        <f t="shared" si="16"/>
        <v>update kpi_person set location_id= where id=11777;</v>
      </c>
      <c r="S366" s="3" t="str">
        <f>VLOOKUP(C366,Event!$A$2:$C$14,3,FALSE)</f>
        <v>3/29/2021</v>
      </c>
      <c r="T366" s="111" t="str">
        <f t="shared" si="17"/>
        <v>insert into kpi_person (id,create_date, user_id, location_id, name, sex, agency) values (11777,to_date('3/29/2021','MM/DD/YYYY'),633,537,'Kiều Thị Chiên',0,'TYT ');</v>
      </c>
    </row>
    <row r="367" spans="2:20" ht="26.25" customHeight="1" x14ac:dyDescent="0.25">
      <c r="B367" s="90">
        <v>11778</v>
      </c>
      <c r="C367" s="3">
        <v>511</v>
      </c>
      <c r="D367" s="116" t="s">
        <v>2050</v>
      </c>
      <c r="E367" s="116" t="s">
        <v>1872</v>
      </c>
      <c r="F367" s="116"/>
      <c r="G367" s="90">
        <f t="shared" si="15"/>
        <v>1</v>
      </c>
      <c r="H367" s="116" t="str">
        <f t="shared" si="18"/>
        <v xml:space="preserve">TYT </v>
      </c>
      <c r="N367" s="123" t="s">
        <v>2101</v>
      </c>
      <c r="O367" s="3">
        <f>VLOOKUP(C367,Event!$A$2:$C$14,2,FALSE)</f>
        <v>537</v>
      </c>
      <c r="Q367" s="3" t="str">
        <f t="shared" si="16"/>
        <v>update kpi_person set location_id= where id=11778;</v>
      </c>
      <c r="S367" s="3" t="str">
        <f>VLOOKUP(C367,Event!$A$2:$C$14,3,FALSE)</f>
        <v>3/29/2021</v>
      </c>
      <c r="T367" s="111" t="str">
        <f t="shared" si="17"/>
        <v>insert into kpi_person (id,create_date, user_id, location_id, name, sex, agency) values (11778,to_date('3/29/2021','MM/DD/YYYY'),633,537,'Nguyễn Văn Ngà',1,'TYT ');</v>
      </c>
    </row>
    <row r="368" spans="2:20" ht="26.25" customHeight="1" x14ac:dyDescent="0.25">
      <c r="B368" s="90">
        <v>11779</v>
      </c>
      <c r="C368" s="3">
        <v>511</v>
      </c>
      <c r="D368" s="116" t="s">
        <v>2051</v>
      </c>
      <c r="E368" s="116"/>
      <c r="F368" s="116" t="s">
        <v>1222</v>
      </c>
      <c r="G368" s="90">
        <f t="shared" si="15"/>
        <v>0</v>
      </c>
      <c r="H368" s="116" t="str">
        <f t="shared" si="18"/>
        <v xml:space="preserve">TYT </v>
      </c>
      <c r="N368" s="123" t="s">
        <v>2102</v>
      </c>
      <c r="O368" s="3">
        <f>VLOOKUP(C368,Event!$A$2:$C$14,2,FALSE)</f>
        <v>537</v>
      </c>
      <c r="Q368" s="3" t="str">
        <f t="shared" si="16"/>
        <v>update kpi_person set location_id= where id=11779;</v>
      </c>
      <c r="S368" s="3" t="str">
        <f>VLOOKUP(C368,Event!$A$2:$C$14,3,FALSE)</f>
        <v>3/29/2021</v>
      </c>
      <c r="T368" s="111" t="str">
        <f t="shared" si="17"/>
        <v>insert into kpi_person (id,create_date, user_id, location_id, name, sex, agency) values (11779,to_date('3/29/2021','MM/DD/YYYY'),633,537,'Nguyễn Thị Hồng Hạ',0,'TYT ');</v>
      </c>
    </row>
    <row r="369" spans="2:20" ht="26.25" customHeight="1" x14ac:dyDescent="0.25">
      <c r="B369" s="90">
        <v>11780</v>
      </c>
      <c r="C369" s="3">
        <v>511</v>
      </c>
      <c r="D369" s="116" t="s">
        <v>2052</v>
      </c>
      <c r="E369" s="116"/>
      <c r="F369" s="116" t="s">
        <v>1222</v>
      </c>
      <c r="G369" s="90">
        <f t="shared" si="15"/>
        <v>0</v>
      </c>
      <c r="H369" s="116" t="str">
        <f t="shared" si="18"/>
        <v xml:space="preserve">TYT </v>
      </c>
      <c r="N369" s="123" t="s">
        <v>2103</v>
      </c>
      <c r="O369" s="3">
        <f>VLOOKUP(C369,Event!$A$2:$C$14,2,FALSE)</f>
        <v>537</v>
      </c>
      <c r="Q369" s="3" t="str">
        <f t="shared" si="16"/>
        <v>update kpi_person set location_id= where id=11780;</v>
      </c>
      <c r="S369" s="3" t="str">
        <f>VLOOKUP(C369,Event!$A$2:$C$14,3,FALSE)</f>
        <v>3/29/2021</v>
      </c>
      <c r="T369" s="111" t="str">
        <f t="shared" si="17"/>
        <v>insert into kpi_person (id,create_date, user_id, location_id, name, sex, agency) values (11780,to_date('3/29/2021','MM/DD/YYYY'),633,537,'Đỗ Thị Sương',0,'TYT ');</v>
      </c>
    </row>
    <row r="370" spans="2:20" ht="26.25" customHeight="1" x14ac:dyDescent="0.25">
      <c r="B370" s="90">
        <v>11781</v>
      </c>
      <c r="C370" s="3">
        <v>511</v>
      </c>
      <c r="D370" s="116" t="s">
        <v>2053</v>
      </c>
      <c r="E370" s="127"/>
      <c r="F370" s="116" t="s">
        <v>1222</v>
      </c>
      <c r="G370" s="90">
        <f t="shared" si="15"/>
        <v>0</v>
      </c>
      <c r="H370" s="116" t="str">
        <f t="shared" si="18"/>
        <v xml:space="preserve">TYT </v>
      </c>
      <c r="N370" s="123" t="s">
        <v>2104</v>
      </c>
      <c r="O370" s="3">
        <f>VLOOKUP(C370,Event!$A$2:$C$14,2,FALSE)</f>
        <v>537</v>
      </c>
      <c r="Q370" s="3" t="str">
        <f t="shared" si="16"/>
        <v>update kpi_person set location_id= where id=11781;</v>
      </c>
      <c r="S370" s="3" t="str">
        <f>VLOOKUP(C370,Event!$A$2:$C$14,3,FALSE)</f>
        <v>3/29/2021</v>
      </c>
      <c r="T370" s="111" t="str">
        <f t="shared" si="17"/>
        <v>insert into kpi_person (id,create_date, user_id, location_id, name, sex, agency) values (11781,to_date('3/29/2021','MM/DD/YYYY'),633,537,'Hoàng Thị Hải Yến',0,'TYT ');</v>
      </c>
    </row>
    <row r="371" spans="2:20" ht="26.25" customHeight="1" x14ac:dyDescent="0.25">
      <c r="B371" s="90">
        <v>11782</v>
      </c>
      <c r="C371" s="3">
        <v>511</v>
      </c>
      <c r="D371" s="116" t="s">
        <v>2054</v>
      </c>
      <c r="E371" s="127"/>
      <c r="F371" s="116" t="s">
        <v>1222</v>
      </c>
      <c r="G371" s="90">
        <f t="shared" si="15"/>
        <v>0</v>
      </c>
      <c r="H371" s="116" t="str">
        <f t="shared" si="18"/>
        <v xml:space="preserve">TYT </v>
      </c>
      <c r="N371" s="123" t="s">
        <v>2105</v>
      </c>
      <c r="O371" s="3">
        <f>VLOOKUP(C371,Event!$A$2:$C$14,2,FALSE)</f>
        <v>537</v>
      </c>
      <c r="Q371" s="3" t="str">
        <f t="shared" si="16"/>
        <v>update kpi_person set location_id= where id=11782;</v>
      </c>
      <c r="S371" s="3" t="str">
        <f>VLOOKUP(C371,Event!$A$2:$C$14,3,FALSE)</f>
        <v>3/29/2021</v>
      </c>
      <c r="T371" s="111" t="str">
        <f t="shared" si="17"/>
        <v>insert into kpi_person (id,create_date, user_id, location_id, name, sex, agency) values (11782,to_date('3/29/2021','MM/DD/YYYY'),633,537,'Lại Thị Hồng ',0,'TYT ');</v>
      </c>
    </row>
    <row r="372" spans="2:20" ht="26.25" customHeight="1" x14ac:dyDescent="0.25">
      <c r="B372" s="90">
        <v>11783</v>
      </c>
      <c r="C372" s="3">
        <v>511</v>
      </c>
      <c r="D372" s="116" t="s">
        <v>2055</v>
      </c>
      <c r="E372" s="127"/>
      <c r="F372" s="116" t="s">
        <v>1222</v>
      </c>
      <c r="G372" s="90">
        <f t="shared" si="15"/>
        <v>0</v>
      </c>
      <c r="H372" s="116" t="str">
        <f t="shared" si="18"/>
        <v xml:space="preserve">TYT </v>
      </c>
      <c r="N372" s="123" t="s">
        <v>2106</v>
      </c>
      <c r="O372" s="3">
        <f>VLOOKUP(C372,Event!$A$2:$C$14,2,FALSE)</f>
        <v>537</v>
      </c>
      <c r="Q372" s="3" t="str">
        <f t="shared" si="16"/>
        <v>update kpi_person set location_id= where id=11783;</v>
      </c>
      <c r="S372" s="3" t="str">
        <f>VLOOKUP(C372,Event!$A$2:$C$14,3,FALSE)</f>
        <v>3/29/2021</v>
      </c>
      <c r="T372" s="111" t="str">
        <f t="shared" si="17"/>
        <v>insert into kpi_person (id,create_date, user_id, location_id, name, sex, agency) values (11783,to_date('3/29/2021','MM/DD/YYYY'),633,537,'Nguyễn Thị Thuần',0,'TYT ');</v>
      </c>
    </row>
    <row r="373" spans="2:20" ht="26.25" customHeight="1" x14ac:dyDescent="0.25">
      <c r="B373" s="90">
        <v>11784</v>
      </c>
      <c r="C373" s="3">
        <v>511</v>
      </c>
      <c r="D373" s="116" t="s">
        <v>2056</v>
      </c>
      <c r="E373" s="127"/>
      <c r="F373" s="116" t="s">
        <v>1222</v>
      </c>
      <c r="G373" s="90">
        <f t="shared" si="15"/>
        <v>0</v>
      </c>
      <c r="H373" s="116" t="str">
        <f t="shared" si="18"/>
        <v xml:space="preserve">TYT </v>
      </c>
      <c r="N373" s="123" t="s">
        <v>2107</v>
      </c>
      <c r="O373" s="3">
        <f>VLOOKUP(C373,Event!$A$2:$C$14,2,FALSE)</f>
        <v>537</v>
      </c>
      <c r="Q373" s="3" t="str">
        <f t="shared" si="16"/>
        <v>update kpi_person set location_id= where id=11784;</v>
      </c>
      <c r="S373" s="3" t="str">
        <f>VLOOKUP(C373,Event!$A$2:$C$14,3,FALSE)</f>
        <v>3/29/2021</v>
      </c>
      <c r="T373" s="111" t="str">
        <f t="shared" si="17"/>
        <v>insert into kpi_person (id,create_date, user_id, location_id, name, sex, agency) values (11784,to_date('3/29/2021','MM/DD/YYYY'),633,537,'Nguyễn Thị Ba',0,'TYT ');</v>
      </c>
    </row>
    <row r="374" spans="2:20" ht="26.25" customHeight="1" x14ac:dyDescent="0.25">
      <c r="B374" s="90">
        <v>11785</v>
      </c>
      <c r="C374" s="3">
        <v>511</v>
      </c>
      <c r="D374" s="116" t="s">
        <v>2057</v>
      </c>
      <c r="E374" s="116" t="s">
        <v>1872</v>
      </c>
      <c r="F374" s="116"/>
      <c r="G374" s="90">
        <f t="shared" si="15"/>
        <v>1</v>
      </c>
      <c r="H374" s="116" t="str">
        <f t="shared" si="18"/>
        <v xml:space="preserve">TYT </v>
      </c>
      <c r="N374" s="123" t="s">
        <v>2108</v>
      </c>
      <c r="O374" s="3">
        <f>VLOOKUP(C374,Event!$A$2:$C$14,2,FALSE)</f>
        <v>537</v>
      </c>
      <c r="Q374" s="3" t="str">
        <f t="shared" si="16"/>
        <v>update kpi_person set location_id= where id=11785;</v>
      </c>
      <c r="S374" s="3" t="str">
        <f>VLOOKUP(C374,Event!$A$2:$C$14,3,FALSE)</f>
        <v>3/29/2021</v>
      </c>
      <c r="T374" s="111" t="str">
        <f t="shared" si="17"/>
        <v>insert into kpi_person (id,create_date, user_id, location_id, name, sex, agency) values (11785,to_date('3/29/2021','MM/DD/YYYY'),633,537,'Đinh Thanh Tùng',1,'TYT ');</v>
      </c>
    </row>
    <row r="375" spans="2:20" ht="26.25" customHeight="1" x14ac:dyDescent="0.25">
      <c r="B375" s="90">
        <v>11786</v>
      </c>
      <c r="C375" s="3">
        <v>511</v>
      </c>
      <c r="D375" s="116" t="s">
        <v>2058</v>
      </c>
      <c r="E375" s="116" t="s">
        <v>1872</v>
      </c>
      <c r="F375" s="116"/>
      <c r="G375" s="90">
        <f t="shared" si="15"/>
        <v>1</v>
      </c>
      <c r="H375" s="116" t="str">
        <f t="shared" si="18"/>
        <v xml:space="preserve">TYT </v>
      </c>
      <c r="N375" s="123" t="s">
        <v>2109</v>
      </c>
      <c r="O375" s="3">
        <f>VLOOKUP(C375,Event!$A$2:$C$14,2,FALSE)</f>
        <v>537</v>
      </c>
      <c r="Q375" s="3" t="str">
        <f t="shared" si="16"/>
        <v>update kpi_person set location_id= where id=11786;</v>
      </c>
      <c r="S375" s="3" t="str">
        <f>VLOOKUP(C375,Event!$A$2:$C$14,3,FALSE)</f>
        <v>3/29/2021</v>
      </c>
      <c r="T375" s="111" t="str">
        <f t="shared" si="17"/>
        <v>insert into kpi_person (id,create_date, user_id, location_id, name, sex, agency) values (11786,to_date('3/29/2021','MM/DD/YYYY'),633,537,'Võ Bá Giàu',1,'TYT ');</v>
      </c>
    </row>
    <row r="376" spans="2:20" ht="26.25" customHeight="1" x14ac:dyDescent="0.25">
      <c r="B376" s="90">
        <v>11787</v>
      </c>
      <c r="C376" s="3">
        <v>511</v>
      </c>
      <c r="D376" s="116" t="s">
        <v>2059</v>
      </c>
      <c r="E376" s="116"/>
      <c r="F376" s="116" t="s">
        <v>1222</v>
      </c>
      <c r="G376" s="90">
        <f t="shared" si="15"/>
        <v>0</v>
      </c>
      <c r="H376" s="116" t="str">
        <f t="shared" si="18"/>
        <v xml:space="preserve">TYT </v>
      </c>
      <c r="N376" s="123" t="s">
        <v>2110</v>
      </c>
      <c r="O376" s="3">
        <f>VLOOKUP(C376,Event!$A$2:$C$14,2,FALSE)</f>
        <v>537</v>
      </c>
      <c r="Q376" s="3" t="str">
        <f t="shared" si="16"/>
        <v>update kpi_person set location_id= where id=11787;</v>
      </c>
      <c r="S376" s="3" t="str">
        <f>VLOOKUP(C376,Event!$A$2:$C$14,3,FALSE)</f>
        <v>3/29/2021</v>
      </c>
      <c r="T376" s="111" t="str">
        <f t="shared" si="17"/>
        <v>insert into kpi_person (id,create_date, user_id, location_id, name, sex, agency) values (11787,to_date('3/29/2021','MM/DD/YYYY'),633,537,'Cao Thị Phúc',0,'TYT ');</v>
      </c>
    </row>
    <row r="377" spans="2:20" ht="26.25" customHeight="1" x14ac:dyDescent="0.25">
      <c r="B377" s="90">
        <v>11788</v>
      </c>
      <c r="C377" s="3">
        <v>511</v>
      </c>
      <c r="D377" s="116" t="s">
        <v>2060</v>
      </c>
      <c r="E377" s="127"/>
      <c r="F377" s="116" t="s">
        <v>1222</v>
      </c>
      <c r="G377" s="90">
        <f t="shared" si="15"/>
        <v>0</v>
      </c>
      <c r="H377" s="116" t="str">
        <f t="shared" si="18"/>
        <v xml:space="preserve">TYT </v>
      </c>
      <c r="N377" s="123" t="s">
        <v>2111</v>
      </c>
      <c r="O377" s="3">
        <f>VLOOKUP(C377,Event!$A$2:$C$14,2,FALSE)</f>
        <v>537</v>
      </c>
      <c r="Q377" s="3" t="str">
        <f t="shared" si="16"/>
        <v>update kpi_person set location_id= where id=11788;</v>
      </c>
      <c r="S377" s="3" t="str">
        <f>VLOOKUP(C377,Event!$A$2:$C$14,3,FALSE)</f>
        <v>3/29/2021</v>
      </c>
      <c r="T377" s="111" t="str">
        <f t="shared" si="17"/>
        <v>insert into kpi_person (id,create_date, user_id, location_id, name, sex, agency) values (11788,to_date('3/29/2021','MM/DD/YYYY'),633,537,'Lê Thị Kiều Hương',0,'TYT ');</v>
      </c>
    </row>
    <row r="378" spans="2:20" ht="26.25" customHeight="1" x14ac:dyDescent="0.25">
      <c r="B378" s="90">
        <v>11789</v>
      </c>
      <c r="C378" s="3">
        <v>511</v>
      </c>
      <c r="D378" s="116" t="s">
        <v>424</v>
      </c>
      <c r="E378" s="127"/>
      <c r="F378" s="116" t="s">
        <v>1222</v>
      </c>
      <c r="G378" s="90">
        <f t="shared" si="15"/>
        <v>0</v>
      </c>
      <c r="H378" s="116" t="str">
        <f t="shared" si="18"/>
        <v xml:space="preserve">TYT </v>
      </c>
      <c r="N378" s="123" t="s">
        <v>2112</v>
      </c>
      <c r="O378" s="3">
        <f>VLOOKUP(C378,Event!$A$2:$C$14,2,FALSE)</f>
        <v>537</v>
      </c>
      <c r="Q378" s="3" t="str">
        <f t="shared" si="16"/>
        <v>update kpi_person set location_id= where id=11789;</v>
      </c>
      <c r="S378" s="3" t="str">
        <f>VLOOKUP(C378,Event!$A$2:$C$14,3,FALSE)</f>
        <v>3/29/2021</v>
      </c>
      <c r="T378" s="111" t="str">
        <f t="shared" si="17"/>
        <v>insert into kpi_person (id,create_date, user_id, location_id, name, sex, agency) values (11789,to_date('3/29/2021','MM/DD/YYYY'),633,537,'Lê Thị Huế',0,'TYT ');</v>
      </c>
    </row>
    <row r="379" spans="2:20" ht="26.25" customHeight="1" x14ac:dyDescent="0.25">
      <c r="B379" s="90">
        <v>11790</v>
      </c>
      <c r="C379" s="3">
        <v>511</v>
      </c>
      <c r="D379" s="116" t="s">
        <v>2061</v>
      </c>
      <c r="E379" s="116" t="s">
        <v>1872</v>
      </c>
      <c r="F379" s="116"/>
      <c r="G379" s="90">
        <f t="shared" si="15"/>
        <v>1</v>
      </c>
      <c r="H379" s="116" t="str">
        <f t="shared" si="18"/>
        <v xml:space="preserve">TYT </v>
      </c>
      <c r="N379" s="123" t="s">
        <v>2113</v>
      </c>
      <c r="O379" s="3">
        <f>VLOOKUP(C379,Event!$A$2:$C$14,2,FALSE)</f>
        <v>537</v>
      </c>
      <c r="Q379" s="3" t="str">
        <f t="shared" si="16"/>
        <v>update kpi_person set location_id= where id=11790;</v>
      </c>
      <c r="S379" s="3" t="str">
        <f>VLOOKUP(C379,Event!$A$2:$C$14,3,FALSE)</f>
        <v>3/29/2021</v>
      </c>
      <c r="T379" s="111" t="str">
        <f t="shared" si="17"/>
        <v>insert into kpi_person (id,create_date, user_id, location_id, name, sex, agency) values (11790,to_date('3/29/2021','MM/DD/YYYY'),633,537,'Đinh Xuân Láng',1,'TYT ');</v>
      </c>
    </row>
    <row r="380" spans="2:20" ht="26.25" customHeight="1" x14ac:dyDescent="0.25">
      <c r="B380" s="90">
        <v>11791</v>
      </c>
      <c r="C380" s="3">
        <v>511</v>
      </c>
      <c r="D380" s="116" t="s">
        <v>2062</v>
      </c>
      <c r="E380" s="127"/>
      <c r="F380" s="116" t="s">
        <v>1222</v>
      </c>
      <c r="G380" s="90">
        <f t="shared" si="15"/>
        <v>0</v>
      </c>
      <c r="H380" s="116" t="str">
        <f t="shared" si="18"/>
        <v xml:space="preserve">TYT </v>
      </c>
      <c r="N380" s="123" t="s">
        <v>2114</v>
      </c>
      <c r="O380" s="3">
        <f>VLOOKUP(C380,Event!$A$2:$C$14,2,FALSE)</f>
        <v>537</v>
      </c>
      <c r="Q380" s="3" t="str">
        <f t="shared" si="16"/>
        <v>update kpi_person set location_id= where id=11791;</v>
      </c>
      <c r="S380" s="3" t="str">
        <f>VLOOKUP(C380,Event!$A$2:$C$14,3,FALSE)</f>
        <v>3/29/2021</v>
      </c>
      <c r="T380" s="111" t="str">
        <f t="shared" si="17"/>
        <v>insert into kpi_person (id,create_date, user_id, location_id, name, sex, agency) values (11791,to_date('3/29/2021','MM/DD/YYYY'),633,537,'Bùi Thị Liệu ',0,'TYT ');</v>
      </c>
    </row>
    <row r="381" spans="2:20" ht="26.25" customHeight="1" x14ac:dyDescent="0.25">
      <c r="B381" s="90">
        <v>11792</v>
      </c>
      <c r="C381" s="3">
        <v>511</v>
      </c>
      <c r="D381" s="116" t="s">
        <v>2063</v>
      </c>
      <c r="E381" s="127"/>
      <c r="F381" s="116" t="s">
        <v>1222</v>
      </c>
      <c r="G381" s="90">
        <f t="shared" si="15"/>
        <v>0</v>
      </c>
      <c r="H381" s="116" t="str">
        <f t="shared" si="18"/>
        <v xml:space="preserve">TYT </v>
      </c>
      <c r="N381" s="128" t="s">
        <v>2115</v>
      </c>
      <c r="O381" s="3">
        <f>VLOOKUP(C381,Event!$A$2:$C$14,2,FALSE)</f>
        <v>537</v>
      </c>
      <c r="Q381" s="3" t="str">
        <f t="shared" si="16"/>
        <v>update kpi_person set location_id= where id=11792;</v>
      </c>
      <c r="S381" s="3" t="str">
        <f>VLOOKUP(C381,Event!$A$2:$C$14,3,FALSE)</f>
        <v>3/29/2021</v>
      </c>
      <c r="T381" s="111" t="str">
        <f t="shared" si="17"/>
        <v>insert into kpi_person (id,create_date, user_id, location_id, name, sex, agency) values (11792,to_date('3/29/2021','MM/DD/YYYY'),633,537,'Nguyễn Thị Phương Thúy ',0,'TYT ');</v>
      </c>
    </row>
    <row r="382" spans="2:20" ht="26.25" customHeight="1" x14ac:dyDescent="0.25">
      <c r="B382" s="90">
        <v>11793</v>
      </c>
      <c r="C382" s="3">
        <v>511</v>
      </c>
      <c r="D382" s="116" t="s">
        <v>2064</v>
      </c>
      <c r="E382" s="127"/>
      <c r="F382" s="116" t="s">
        <v>1222</v>
      </c>
      <c r="G382" s="90">
        <f t="shared" si="15"/>
        <v>0</v>
      </c>
      <c r="H382" s="116" t="str">
        <f t="shared" si="18"/>
        <v xml:space="preserve">TYT </v>
      </c>
      <c r="N382" s="123" t="s">
        <v>2116</v>
      </c>
      <c r="O382" s="3">
        <f>VLOOKUP(C382,Event!$A$2:$C$14,2,FALSE)</f>
        <v>537</v>
      </c>
      <c r="Q382" s="3" t="str">
        <f t="shared" si="16"/>
        <v>update kpi_person set location_id= where id=11793;</v>
      </c>
      <c r="S382" s="3" t="str">
        <f>VLOOKUP(C382,Event!$A$2:$C$14,3,FALSE)</f>
        <v>3/29/2021</v>
      </c>
      <c r="T382" s="111" t="str">
        <f t="shared" si="17"/>
        <v>insert into kpi_person (id,create_date, user_id, location_id, name, sex, agency) values (11793,to_date('3/29/2021','MM/DD/YYYY'),633,537,'Trần Thị Thúy Thanh',0,'TYT ');</v>
      </c>
    </row>
    <row r="383" spans="2:20" ht="26.25" customHeight="1" x14ac:dyDescent="0.25">
      <c r="B383" s="90">
        <v>11794</v>
      </c>
      <c r="C383" s="3">
        <v>511</v>
      </c>
      <c r="D383" s="116" t="s">
        <v>2065</v>
      </c>
      <c r="E383" s="127"/>
      <c r="F383" s="116" t="s">
        <v>1222</v>
      </c>
      <c r="G383" s="90">
        <f t="shared" si="15"/>
        <v>0</v>
      </c>
      <c r="H383" s="116" t="str">
        <f t="shared" si="18"/>
        <v xml:space="preserve">TYT </v>
      </c>
      <c r="N383" s="123" t="s">
        <v>1459</v>
      </c>
      <c r="O383" s="3">
        <f>VLOOKUP(C383,Event!$A$2:$C$14,2,FALSE)</f>
        <v>537</v>
      </c>
      <c r="Q383" s="3" t="str">
        <f t="shared" si="16"/>
        <v>update kpi_person set location_id= where id=11794;</v>
      </c>
      <c r="S383" s="3" t="str">
        <f>VLOOKUP(C383,Event!$A$2:$C$14,3,FALSE)</f>
        <v>3/29/2021</v>
      </c>
      <c r="T383" s="111" t="str">
        <f t="shared" si="17"/>
        <v>insert into kpi_person (id,create_date, user_id, location_id, name, sex, agency) values (11794,to_date('3/29/2021','MM/DD/YYYY'),633,537,'Nguyễn Thị Chỉ',0,'TYT ');</v>
      </c>
    </row>
    <row r="384" spans="2:20" ht="26.25" customHeight="1" x14ac:dyDescent="0.25">
      <c r="B384" s="90">
        <v>11795</v>
      </c>
      <c r="C384" s="3">
        <v>511</v>
      </c>
      <c r="D384" s="116" t="s">
        <v>2066</v>
      </c>
      <c r="E384" s="127"/>
      <c r="F384" s="116" t="s">
        <v>1222</v>
      </c>
      <c r="G384" s="90">
        <f t="shared" si="15"/>
        <v>0</v>
      </c>
      <c r="H384" s="116" t="str">
        <f t="shared" si="18"/>
        <v xml:space="preserve">TYT </v>
      </c>
      <c r="N384" s="123" t="s">
        <v>2117</v>
      </c>
      <c r="O384" s="3">
        <f>VLOOKUP(C384,Event!$A$2:$C$14,2,FALSE)</f>
        <v>537</v>
      </c>
      <c r="Q384" s="3" t="str">
        <f t="shared" si="16"/>
        <v>update kpi_person set location_id= where id=11795;</v>
      </c>
      <c r="S384" s="3" t="str">
        <f>VLOOKUP(C384,Event!$A$2:$C$14,3,FALSE)</f>
        <v>3/29/2021</v>
      </c>
      <c r="T384" s="111" t="str">
        <f t="shared" si="17"/>
        <v>insert into kpi_person (id,create_date, user_id, location_id, name, sex, agency) values (11795,to_date('3/29/2021','MM/DD/YYYY'),633,537,'Nguyễn Thị Liên',0,'TYT ');</v>
      </c>
    </row>
    <row r="385" spans="2:20" ht="26.25" customHeight="1" x14ac:dyDescent="0.25">
      <c r="B385" s="90">
        <v>11796</v>
      </c>
      <c r="C385" s="3">
        <v>511</v>
      </c>
      <c r="D385" s="116" t="s">
        <v>2067</v>
      </c>
      <c r="E385" s="127"/>
      <c r="F385" s="116" t="s">
        <v>1222</v>
      </c>
      <c r="G385" s="90">
        <f t="shared" si="15"/>
        <v>0</v>
      </c>
      <c r="H385" s="116" t="str">
        <f t="shared" si="18"/>
        <v xml:space="preserve">TYT </v>
      </c>
      <c r="N385" s="123" t="s">
        <v>2118</v>
      </c>
      <c r="O385" s="3">
        <f>VLOOKUP(C385,Event!$A$2:$C$14,2,FALSE)</f>
        <v>537</v>
      </c>
      <c r="Q385" s="3" t="str">
        <f t="shared" si="16"/>
        <v>update kpi_person set location_id= where id=11796;</v>
      </c>
      <c r="S385" s="3" t="str">
        <f>VLOOKUP(C385,Event!$A$2:$C$14,3,FALSE)</f>
        <v>3/29/2021</v>
      </c>
      <c r="T385" s="111" t="str">
        <f t="shared" si="17"/>
        <v>insert into kpi_person (id,create_date, user_id, location_id, name, sex, agency) values (11796,to_date('3/29/2021','MM/DD/YYYY'),633,537,'Bùi Thụy Yến Nhi',0,'TYT ');</v>
      </c>
    </row>
    <row r="386" spans="2:20" ht="26.25" customHeight="1" x14ac:dyDescent="0.25">
      <c r="B386" s="90">
        <v>11797</v>
      </c>
      <c r="C386" s="3">
        <v>511</v>
      </c>
      <c r="D386" s="116" t="s">
        <v>2068</v>
      </c>
      <c r="E386" s="127"/>
      <c r="F386" s="116" t="s">
        <v>1222</v>
      </c>
      <c r="G386" s="90">
        <f t="shared" si="15"/>
        <v>0</v>
      </c>
      <c r="H386" s="116" t="str">
        <f t="shared" si="18"/>
        <v xml:space="preserve">TYT </v>
      </c>
      <c r="N386" s="123" t="s">
        <v>2119</v>
      </c>
      <c r="O386" s="3">
        <f>VLOOKUP(C386,Event!$A$2:$C$14,2,FALSE)</f>
        <v>537</v>
      </c>
      <c r="Q386" s="3" t="str">
        <f t="shared" si="16"/>
        <v>update kpi_person set location_id= where id=11797;</v>
      </c>
      <c r="S386" s="3" t="str">
        <f>VLOOKUP(C386,Event!$A$2:$C$14,3,FALSE)</f>
        <v>3/29/2021</v>
      </c>
      <c r="T386" s="111" t="str">
        <f t="shared" si="17"/>
        <v>insert into kpi_person (id,create_date, user_id, location_id, name, sex, agency) values (11797,to_date('3/29/2021','MM/DD/YYYY'),633,537,'Nguyễn Thị Xuân Đào',0,'TYT ');</v>
      </c>
    </row>
    <row r="387" spans="2:20" ht="26.25" customHeight="1" x14ac:dyDescent="0.25">
      <c r="B387" s="90">
        <v>11798</v>
      </c>
      <c r="C387" s="3">
        <v>511</v>
      </c>
      <c r="D387" s="116" t="s">
        <v>2069</v>
      </c>
      <c r="E387" s="127"/>
      <c r="F387" s="116" t="s">
        <v>1222</v>
      </c>
      <c r="G387" s="90">
        <f t="shared" si="15"/>
        <v>0</v>
      </c>
      <c r="H387" s="116" t="str">
        <f t="shared" si="18"/>
        <v xml:space="preserve">TYT </v>
      </c>
      <c r="N387" s="123" t="s">
        <v>1457</v>
      </c>
      <c r="O387" s="3">
        <f>VLOOKUP(C387,Event!$A$2:$C$14,2,FALSE)</f>
        <v>537</v>
      </c>
      <c r="Q387" s="3" t="str">
        <f t="shared" si="16"/>
        <v>update kpi_person set location_id= where id=11798;</v>
      </c>
      <c r="S387" s="3" t="str">
        <f>VLOOKUP(C387,Event!$A$2:$C$14,3,FALSE)</f>
        <v>3/29/2021</v>
      </c>
      <c r="T387" s="111" t="str">
        <f t="shared" si="17"/>
        <v>insert into kpi_person (id,create_date, user_id, location_id, name, sex, agency) values (11798,to_date('3/29/2021','MM/DD/YYYY'),633,537,'Trương Thị Thúy',0,'TYT ');</v>
      </c>
    </row>
    <row r="388" spans="2:20" ht="26.25" customHeight="1" x14ac:dyDescent="0.25">
      <c r="B388" s="90">
        <v>11799</v>
      </c>
      <c r="C388" s="3">
        <v>511</v>
      </c>
      <c r="D388" s="116" t="s">
        <v>349</v>
      </c>
      <c r="E388" s="127"/>
      <c r="F388" s="116" t="s">
        <v>1222</v>
      </c>
      <c r="G388" s="90">
        <f t="shared" ref="G388:G451" si="19">IF(ISBLANK(E388),0,1)</f>
        <v>0</v>
      </c>
      <c r="H388" s="116" t="str">
        <f t="shared" si="18"/>
        <v xml:space="preserve">TYT </v>
      </c>
      <c r="N388" s="123" t="s">
        <v>1476</v>
      </c>
      <c r="O388" s="3">
        <f>VLOOKUP(C388,Event!$A$2:$C$14,2,FALSE)</f>
        <v>537</v>
      </c>
      <c r="Q388" s="3" t="str">
        <f t="shared" ref="Q388:Q451" si="20">$Q$2&amp;P388&amp;" where id="&amp;B388&amp;";"</f>
        <v>update kpi_person set location_id= where id=11799;</v>
      </c>
      <c r="S388" s="3" t="str">
        <f>VLOOKUP(C388,Event!$A$2:$C$14,3,FALSE)</f>
        <v>3/29/2021</v>
      </c>
      <c r="T388" s="111" t="str">
        <f t="shared" ref="T388:T451" si="21">$T$2&amp;" values ("&amp;B388&amp;",to_date('"&amp;S388&amp;"','MM/DD/YYYY'),633,"&amp;O388&amp;",'"&amp;D388&amp;"',"&amp;G388&amp;",'"&amp;H388&amp;"');"</f>
        <v>insert into kpi_person (id,create_date, user_id, location_id, name, sex, agency) values (11799,to_date('3/29/2021','MM/DD/YYYY'),633,537,'Nguyễn Thị Nhung',0,'TYT ');</v>
      </c>
    </row>
    <row r="389" spans="2:20" ht="26.25" customHeight="1" x14ac:dyDescent="0.25">
      <c r="B389" s="90">
        <v>11800</v>
      </c>
      <c r="C389" s="3">
        <v>511</v>
      </c>
      <c r="D389" s="116" t="s">
        <v>1010</v>
      </c>
      <c r="E389" s="127"/>
      <c r="F389" s="116" t="s">
        <v>1222</v>
      </c>
      <c r="G389" s="90">
        <f t="shared" si="19"/>
        <v>0</v>
      </c>
      <c r="H389" s="116" t="str">
        <f t="shared" si="18"/>
        <v xml:space="preserve">TYT </v>
      </c>
      <c r="N389" s="123" t="s">
        <v>1456</v>
      </c>
      <c r="O389" s="3">
        <f>VLOOKUP(C389,Event!$A$2:$C$14,2,FALSE)</f>
        <v>537</v>
      </c>
      <c r="Q389" s="3" t="str">
        <f t="shared" si="20"/>
        <v>update kpi_person set location_id= where id=11800;</v>
      </c>
      <c r="S389" s="3" t="str">
        <f>VLOOKUP(C389,Event!$A$2:$C$14,3,FALSE)</f>
        <v>3/29/2021</v>
      </c>
      <c r="T389" s="111" t="str">
        <f t="shared" si="21"/>
        <v>insert into kpi_person (id,create_date, user_id, location_id, name, sex, agency) values (11800,to_date('3/29/2021','MM/DD/YYYY'),633,537,'Nguyễn Thị Tuyết',0,'TYT ');</v>
      </c>
    </row>
    <row r="390" spans="2:20" ht="26.25" customHeight="1" x14ac:dyDescent="0.25">
      <c r="B390" s="90">
        <v>11801</v>
      </c>
      <c r="C390" s="3">
        <v>511</v>
      </c>
      <c r="D390" s="116" t="s">
        <v>2070</v>
      </c>
      <c r="E390" s="127"/>
      <c r="F390" s="116" t="s">
        <v>1222</v>
      </c>
      <c r="G390" s="90">
        <f t="shared" si="19"/>
        <v>0</v>
      </c>
      <c r="H390" s="116" t="str">
        <f t="shared" si="18"/>
        <v xml:space="preserve">TYT </v>
      </c>
      <c r="N390" s="123" t="s">
        <v>2120</v>
      </c>
      <c r="O390" s="3">
        <f>VLOOKUP(C390,Event!$A$2:$C$14,2,FALSE)</f>
        <v>537</v>
      </c>
      <c r="Q390" s="3" t="str">
        <f t="shared" si="20"/>
        <v>update kpi_person set location_id= where id=11801;</v>
      </c>
      <c r="S390" s="3" t="str">
        <f>VLOOKUP(C390,Event!$A$2:$C$14,3,FALSE)</f>
        <v>3/29/2021</v>
      </c>
      <c r="T390" s="111" t="str">
        <f t="shared" si="21"/>
        <v>insert into kpi_person (id,create_date, user_id, location_id, name, sex, agency) values (11801,to_date('3/29/2021','MM/DD/YYYY'),633,537,'Ngô Thị Bích Thủy',0,'TYT ');</v>
      </c>
    </row>
    <row r="391" spans="2:20" ht="26.25" customHeight="1" x14ac:dyDescent="0.25">
      <c r="B391" s="90">
        <v>11802</v>
      </c>
      <c r="C391" s="3">
        <v>511</v>
      </c>
      <c r="D391" s="116" t="s">
        <v>2071</v>
      </c>
      <c r="E391" s="116" t="s">
        <v>1872</v>
      </c>
      <c r="F391" s="116"/>
      <c r="G391" s="90">
        <f t="shared" si="19"/>
        <v>1</v>
      </c>
      <c r="H391" s="116" t="str">
        <f t="shared" si="18"/>
        <v xml:space="preserve">TYT </v>
      </c>
      <c r="N391" s="123" t="s">
        <v>2121</v>
      </c>
      <c r="O391" s="3">
        <f>VLOOKUP(C391,Event!$A$2:$C$14,2,FALSE)</f>
        <v>537</v>
      </c>
      <c r="Q391" s="3" t="str">
        <f t="shared" si="20"/>
        <v>update kpi_person set location_id= where id=11802;</v>
      </c>
      <c r="S391" s="3" t="str">
        <f>VLOOKUP(C391,Event!$A$2:$C$14,3,FALSE)</f>
        <v>3/29/2021</v>
      </c>
      <c r="T391" s="111" t="str">
        <f t="shared" si="21"/>
        <v>insert into kpi_person (id,create_date, user_id, location_id, name, sex, agency) values (11802,to_date('3/29/2021','MM/DD/YYYY'),633,537,'Nguyễn Trường Sơn',1,'TYT ');</v>
      </c>
    </row>
    <row r="392" spans="2:20" ht="26.25" customHeight="1" x14ac:dyDescent="0.25">
      <c r="B392" s="90">
        <v>11803</v>
      </c>
      <c r="C392" s="3">
        <v>511</v>
      </c>
      <c r="D392" s="116" t="s">
        <v>2072</v>
      </c>
      <c r="E392" s="127"/>
      <c r="F392" s="116" t="s">
        <v>1222</v>
      </c>
      <c r="G392" s="90">
        <f t="shared" si="19"/>
        <v>0</v>
      </c>
      <c r="H392" s="116" t="str">
        <f t="shared" si="18"/>
        <v xml:space="preserve">TYT </v>
      </c>
      <c r="N392" s="123" t="s">
        <v>2122</v>
      </c>
      <c r="O392" s="3">
        <f>VLOOKUP(C392,Event!$A$2:$C$14,2,FALSE)</f>
        <v>537</v>
      </c>
      <c r="Q392" s="3" t="str">
        <f t="shared" si="20"/>
        <v>update kpi_person set location_id= where id=11803;</v>
      </c>
      <c r="S392" s="3" t="str">
        <f>VLOOKUP(C392,Event!$A$2:$C$14,3,FALSE)</f>
        <v>3/29/2021</v>
      </c>
      <c r="T392" s="111" t="str">
        <f t="shared" si="21"/>
        <v>insert into kpi_person (id,create_date, user_id, location_id, name, sex, agency) values (11803,to_date('3/29/2021','MM/DD/YYYY'),633,537,'Trần Thị Lài',0,'TYT ');</v>
      </c>
    </row>
    <row r="393" spans="2:20" ht="26.25" customHeight="1" x14ac:dyDescent="0.25">
      <c r="B393" s="90">
        <v>11804</v>
      </c>
      <c r="C393" s="3">
        <v>511</v>
      </c>
      <c r="D393" s="116" t="s">
        <v>2073</v>
      </c>
      <c r="E393" s="127"/>
      <c r="F393" s="116" t="s">
        <v>1222</v>
      </c>
      <c r="G393" s="90">
        <f t="shared" si="19"/>
        <v>0</v>
      </c>
      <c r="H393" s="116" t="str">
        <f t="shared" si="18"/>
        <v xml:space="preserve">TYT </v>
      </c>
      <c r="N393" s="123" t="s">
        <v>2123</v>
      </c>
      <c r="O393" s="3">
        <f>VLOOKUP(C393,Event!$A$2:$C$14,2,FALSE)</f>
        <v>537</v>
      </c>
      <c r="Q393" s="3" t="str">
        <f t="shared" si="20"/>
        <v>update kpi_person set location_id= where id=11804;</v>
      </c>
      <c r="S393" s="3" t="str">
        <f>VLOOKUP(C393,Event!$A$2:$C$14,3,FALSE)</f>
        <v>3/29/2021</v>
      </c>
      <c r="T393" s="111" t="str">
        <f t="shared" si="21"/>
        <v>insert into kpi_person (id,create_date, user_id, location_id, name, sex, agency) values (11804,to_date('3/29/2021','MM/DD/YYYY'),633,537,'Trần Thị Kim Phượng',0,'TYT ');</v>
      </c>
    </row>
    <row r="394" spans="2:20" ht="26.25" customHeight="1" x14ac:dyDescent="0.25">
      <c r="B394" s="90">
        <v>11805</v>
      </c>
      <c r="C394" s="3">
        <v>511</v>
      </c>
      <c r="D394" s="116" t="s">
        <v>2074</v>
      </c>
      <c r="E394" s="127"/>
      <c r="F394" s="116" t="s">
        <v>1222</v>
      </c>
      <c r="G394" s="90">
        <f t="shared" si="19"/>
        <v>0</v>
      </c>
      <c r="H394" s="116" t="str">
        <f t="shared" si="18"/>
        <v xml:space="preserve">TYT </v>
      </c>
      <c r="N394" s="123" t="s">
        <v>2124</v>
      </c>
      <c r="O394" s="3">
        <f>VLOOKUP(C394,Event!$A$2:$C$14,2,FALSE)</f>
        <v>537</v>
      </c>
      <c r="Q394" s="3" t="str">
        <f t="shared" si="20"/>
        <v>update kpi_person set location_id= where id=11805;</v>
      </c>
      <c r="S394" s="3" t="str">
        <f>VLOOKUP(C394,Event!$A$2:$C$14,3,FALSE)</f>
        <v>3/29/2021</v>
      </c>
      <c r="T394" s="111" t="str">
        <f t="shared" si="21"/>
        <v>insert into kpi_person (id,create_date, user_id, location_id, name, sex, agency) values (11805,to_date('3/29/2021','MM/DD/YYYY'),633,537,'Đinh Thị Thu Huyền',0,'TYT ');</v>
      </c>
    </row>
    <row r="395" spans="2:20" ht="26.25" customHeight="1" x14ac:dyDescent="0.25">
      <c r="B395" s="90">
        <v>11806</v>
      </c>
      <c r="C395" s="3">
        <v>511</v>
      </c>
      <c r="D395" s="116" t="s">
        <v>2075</v>
      </c>
      <c r="E395" s="116" t="s">
        <v>1872</v>
      </c>
      <c r="F395" s="116"/>
      <c r="G395" s="90">
        <f t="shared" si="19"/>
        <v>1</v>
      </c>
      <c r="H395" s="116" t="str">
        <f t="shared" si="18"/>
        <v xml:space="preserve">TYT </v>
      </c>
      <c r="N395" s="123" t="s">
        <v>2125</v>
      </c>
      <c r="O395" s="3">
        <f>VLOOKUP(C395,Event!$A$2:$C$14,2,FALSE)</f>
        <v>537</v>
      </c>
      <c r="Q395" s="3" t="str">
        <f t="shared" si="20"/>
        <v>update kpi_person set location_id= where id=11806;</v>
      </c>
      <c r="S395" s="3" t="str">
        <f>VLOOKUP(C395,Event!$A$2:$C$14,3,FALSE)</f>
        <v>3/29/2021</v>
      </c>
      <c r="T395" s="111" t="str">
        <f t="shared" si="21"/>
        <v>insert into kpi_person (id,create_date, user_id, location_id, name, sex, agency) values (11806,to_date('3/29/2021','MM/DD/YYYY'),633,537,'Đặng Minh Minh',1,'TYT ');</v>
      </c>
    </row>
    <row r="396" spans="2:20" ht="26.25" customHeight="1" x14ac:dyDescent="0.25">
      <c r="B396" s="90">
        <v>11807</v>
      </c>
      <c r="C396" s="3">
        <v>511</v>
      </c>
      <c r="D396" s="116" t="s">
        <v>2076</v>
      </c>
      <c r="E396" s="127"/>
      <c r="F396" s="116" t="s">
        <v>1222</v>
      </c>
      <c r="G396" s="90">
        <f t="shared" si="19"/>
        <v>0</v>
      </c>
      <c r="H396" s="116" t="str">
        <f t="shared" si="18"/>
        <v xml:space="preserve">TYT </v>
      </c>
      <c r="N396" s="123" t="s">
        <v>2126</v>
      </c>
      <c r="O396" s="3">
        <f>VLOOKUP(C396,Event!$A$2:$C$14,2,FALSE)</f>
        <v>537</v>
      </c>
      <c r="Q396" s="3" t="str">
        <f t="shared" si="20"/>
        <v>update kpi_person set location_id= where id=11807;</v>
      </c>
      <c r="S396" s="3" t="str">
        <f>VLOOKUP(C396,Event!$A$2:$C$14,3,FALSE)</f>
        <v>3/29/2021</v>
      </c>
      <c r="T396" s="111" t="str">
        <f t="shared" si="21"/>
        <v>insert into kpi_person (id,create_date, user_id, location_id, name, sex, agency) values (11807,to_date('3/29/2021','MM/DD/YYYY'),633,537,'Huỳnh Thị Mỹ Linh',0,'TYT ');</v>
      </c>
    </row>
    <row r="397" spans="2:20" ht="26.25" customHeight="1" x14ac:dyDescent="0.25">
      <c r="B397" s="90">
        <v>11808</v>
      </c>
      <c r="C397" s="3">
        <v>511</v>
      </c>
      <c r="D397" s="116" t="s">
        <v>2077</v>
      </c>
      <c r="E397" s="127"/>
      <c r="F397" s="116" t="s">
        <v>1222</v>
      </c>
      <c r="G397" s="90">
        <f t="shared" si="19"/>
        <v>0</v>
      </c>
      <c r="H397" s="116" t="str">
        <f t="shared" si="18"/>
        <v xml:space="preserve">TYT </v>
      </c>
      <c r="N397" s="123" t="s">
        <v>2127</v>
      </c>
      <c r="O397" s="3">
        <f>VLOOKUP(C397,Event!$A$2:$C$14,2,FALSE)</f>
        <v>537</v>
      </c>
      <c r="Q397" s="3" t="str">
        <f t="shared" si="20"/>
        <v>update kpi_person set location_id= where id=11808;</v>
      </c>
      <c r="S397" s="3" t="str">
        <f>VLOOKUP(C397,Event!$A$2:$C$14,3,FALSE)</f>
        <v>3/29/2021</v>
      </c>
      <c r="T397" s="111" t="str">
        <f t="shared" si="21"/>
        <v>insert into kpi_person (id,create_date, user_id, location_id, name, sex, agency) values (11808,to_date('3/29/2021','MM/DD/YYYY'),633,537,'Phan Thị Ngọc Ngân',0,'TYT ');</v>
      </c>
    </row>
    <row r="398" spans="2:20" ht="26.25" customHeight="1" x14ac:dyDescent="0.25">
      <c r="B398" s="90">
        <v>11809</v>
      </c>
      <c r="C398" s="3">
        <v>511</v>
      </c>
      <c r="D398" s="116" t="s">
        <v>2078</v>
      </c>
      <c r="E398" s="127"/>
      <c r="F398" s="116" t="s">
        <v>1222</v>
      </c>
      <c r="G398" s="90">
        <f t="shared" si="19"/>
        <v>0</v>
      </c>
      <c r="H398" s="116" t="str">
        <f t="shared" si="18"/>
        <v xml:space="preserve">TYT </v>
      </c>
      <c r="N398" s="123" t="s">
        <v>2128</v>
      </c>
      <c r="O398" s="3">
        <f>VLOOKUP(C398,Event!$A$2:$C$14,2,FALSE)</f>
        <v>537</v>
      </c>
      <c r="Q398" s="3" t="str">
        <f t="shared" si="20"/>
        <v>update kpi_person set location_id= where id=11809;</v>
      </c>
      <c r="S398" s="3" t="str">
        <f>VLOOKUP(C398,Event!$A$2:$C$14,3,FALSE)</f>
        <v>3/29/2021</v>
      </c>
      <c r="T398" s="111" t="str">
        <f t="shared" si="21"/>
        <v>insert into kpi_person (id,create_date, user_id, location_id, name, sex, agency) values (11809,to_date('3/29/2021','MM/DD/YYYY'),633,537,'Lưu Thị Tươi',0,'TYT ');</v>
      </c>
    </row>
    <row r="399" spans="2:20" ht="26.25" customHeight="1" x14ac:dyDescent="0.25">
      <c r="B399" s="90">
        <v>11810</v>
      </c>
      <c r="C399" s="3">
        <v>511</v>
      </c>
      <c r="D399" s="116" t="s">
        <v>2079</v>
      </c>
      <c r="E399" s="116" t="s">
        <v>1872</v>
      </c>
      <c r="F399" s="116"/>
      <c r="G399" s="90">
        <f t="shared" si="19"/>
        <v>1</v>
      </c>
      <c r="H399" s="116" t="str">
        <f t="shared" si="18"/>
        <v xml:space="preserve">TYT </v>
      </c>
      <c r="N399" s="123" t="s">
        <v>2129</v>
      </c>
      <c r="O399" s="3">
        <f>VLOOKUP(C399,Event!$A$2:$C$14,2,FALSE)</f>
        <v>537</v>
      </c>
      <c r="Q399" s="3" t="str">
        <f t="shared" si="20"/>
        <v>update kpi_person set location_id= where id=11810;</v>
      </c>
      <c r="S399" s="3" t="str">
        <f>VLOOKUP(C399,Event!$A$2:$C$14,3,FALSE)</f>
        <v>3/29/2021</v>
      </c>
      <c r="T399" s="111" t="str">
        <f t="shared" si="21"/>
        <v>insert into kpi_person (id,create_date, user_id, location_id, name, sex, agency) values (11810,to_date('3/29/2021','MM/DD/YYYY'),633,537,'Võ Thị Kim Thanh',1,'TYT ');</v>
      </c>
    </row>
    <row r="400" spans="2:20" ht="26.25" customHeight="1" x14ac:dyDescent="0.25">
      <c r="B400" s="90">
        <v>11811</v>
      </c>
      <c r="C400" s="3">
        <v>511</v>
      </c>
      <c r="D400" s="116" t="s">
        <v>2080</v>
      </c>
      <c r="E400" s="116" t="s">
        <v>1872</v>
      </c>
      <c r="F400" s="116"/>
      <c r="G400" s="90">
        <f t="shared" si="19"/>
        <v>1</v>
      </c>
      <c r="H400" s="116" t="str">
        <f t="shared" si="18"/>
        <v xml:space="preserve">TYT </v>
      </c>
      <c r="N400" s="123" t="s">
        <v>2130</v>
      </c>
      <c r="O400" s="3">
        <f>VLOOKUP(C400,Event!$A$2:$C$14,2,FALSE)</f>
        <v>537</v>
      </c>
      <c r="Q400" s="3" t="str">
        <f t="shared" si="20"/>
        <v>update kpi_person set location_id= where id=11811;</v>
      </c>
      <c r="S400" s="3" t="str">
        <f>VLOOKUP(C400,Event!$A$2:$C$14,3,FALSE)</f>
        <v>3/29/2021</v>
      </c>
      <c r="T400" s="111" t="str">
        <f t="shared" si="21"/>
        <v>insert into kpi_person (id,create_date, user_id, location_id, name, sex, agency) values (11811,to_date('3/29/2021','MM/DD/YYYY'),633,537,'Hoàng Văn Thái',1,'TYT ');</v>
      </c>
    </row>
    <row r="401" spans="2:20" ht="26.25" customHeight="1" x14ac:dyDescent="0.25">
      <c r="B401" s="90">
        <v>11812</v>
      </c>
      <c r="C401" s="3">
        <v>511</v>
      </c>
      <c r="D401" s="116" t="s">
        <v>2081</v>
      </c>
      <c r="E401" s="116"/>
      <c r="F401" s="116" t="s">
        <v>1222</v>
      </c>
      <c r="G401" s="90">
        <f t="shared" si="19"/>
        <v>0</v>
      </c>
      <c r="H401" s="116" t="str">
        <f t="shared" si="18"/>
        <v xml:space="preserve">TYT </v>
      </c>
      <c r="N401" s="123" t="s">
        <v>2131</v>
      </c>
      <c r="O401" s="3">
        <f>VLOOKUP(C401,Event!$A$2:$C$14,2,FALSE)</f>
        <v>537</v>
      </c>
      <c r="Q401" s="3" t="str">
        <f t="shared" si="20"/>
        <v>update kpi_person set location_id= where id=11812;</v>
      </c>
      <c r="S401" s="3" t="str">
        <f>VLOOKUP(C401,Event!$A$2:$C$14,3,FALSE)</f>
        <v>3/29/2021</v>
      </c>
      <c r="T401" s="111" t="str">
        <f t="shared" si="21"/>
        <v>insert into kpi_person (id,create_date, user_id, location_id, name, sex, agency) values (11812,to_date('3/29/2021','MM/DD/YYYY'),633,537,'Nguyễn Thị Diệu Huyền',0,'TYT ');</v>
      </c>
    </row>
    <row r="402" spans="2:20" ht="26.25" customHeight="1" x14ac:dyDescent="0.25">
      <c r="B402" s="90">
        <v>11813</v>
      </c>
      <c r="C402" s="3">
        <v>511</v>
      </c>
      <c r="D402" s="116" t="s">
        <v>2082</v>
      </c>
      <c r="E402" s="116" t="s">
        <v>1872</v>
      </c>
      <c r="F402" s="116"/>
      <c r="G402" s="90">
        <f t="shared" si="19"/>
        <v>1</v>
      </c>
      <c r="H402" s="116" t="str">
        <f t="shared" si="18"/>
        <v xml:space="preserve">TYT </v>
      </c>
      <c r="N402" s="123" t="s">
        <v>2132</v>
      </c>
      <c r="O402" s="3">
        <f>VLOOKUP(C402,Event!$A$2:$C$14,2,FALSE)</f>
        <v>537</v>
      </c>
      <c r="Q402" s="3" t="str">
        <f t="shared" si="20"/>
        <v>update kpi_person set location_id= where id=11813;</v>
      </c>
      <c r="S402" s="3" t="str">
        <f>VLOOKUP(C402,Event!$A$2:$C$14,3,FALSE)</f>
        <v>3/29/2021</v>
      </c>
      <c r="T402" s="111" t="str">
        <f t="shared" si="21"/>
        <v>insert into kpi_person (id,create_date, user_id, location_id, name, sex, agency) values (11813,to_date('3/29/2021','MM/DD/YYYY'),633,537,'Huỳnh Kim Quáng',1,'TYT ');</v>
      </c>
    </row>
    <row r="403" spans="2:20" ht="26.25" customHeight="1" x14ac:dyDescent="0.25">
      <c r="B403" s="90">
        <v>11814</v>
      </c>
      <c r="C403" s="3">
        <v>511</v>
      </c>
      <c r="D403" s="116" t="s">
        <v>2083</v>
      </c>
      <c r="E403" s="127"/>
      <c r="F403" s="116" t="s">
        <v>1222</v>
      </c>
      <c r="G403" s="90">
        <f t="shared" si="19"/>
        <v>0</v>
      </c>
      <c r="H403" s="116" t="str">
        <f t="shared" si="18"/>
        <v xml:space="preserve">TYT </v>
      </c>
      <c r="N403" s="123" t="s">
        <v>2133</v>
      </c>
      <c r="O403" s="3">
        <f>VLOOKUP(C403,Event!$A$2:$C$14,2,FALSE)</f>
        <v>537</v>
      </c>
      <c r="Q403" s="3" t="str">
        <f t="shared" si="20"/>
        <v>update kpi_person set location_id= where id=11814;</v>
      </c>
      <c r="S403" s="3" t="str">
        <f>VLOOKUP(C403,Event!$A$2:$C$14,3,FALSE)</f>
        <v>3/29/2021</v>
      </c>
      <c r="T403" s="111" t="str">
        <f t="shared" si="21"/>
        <v>insert into kpi_person (id,create_date, user_id, location_id, name, sex, agency) values (11814,to_date('3/29/2021','MM/DD/YYYY'),633,537,'Trương Thị Ánh Loan',0,'TYT ');</v>
      </c>
    </row>
    <row r="404" spans="2:20" ht="26.25" customHeight="1" x14ac:dyDescent="0.25">
      <c r="B404" s="90">
        <v>11815</v>
      </c>
      <c r="C404" s="3">
        <v>511</v>
      </c>
      <c r="D404" s="116" t="s">
        <v>2084</v>
      </c>
      <c r="E404" s="127"/>
      <c r="F404" s="116" t="s">
        <v>1222</v>
      </c>
      <c r="G404" s="90">
        <f t="shared" si="19"/>
        <v>0</v>
      </c>
      <c r="H404" s="116" t="str">
        <f t="shared" si="18"/>
        <v xml:space="preserve">TYT </v>
      </c>
      <c r="N404" s="123" t="s">
        <v>2134</v>
      </c>
      <c r="O404" s="3">
        <f>VLOOKUP(C404,Event!$A$2:$C$14,2,FALSE)</f>
        <v>537</v>
      </c>
      <c r="Q404" s="3" t="str">
        <f t="shared" si="20"/>
        <v>update kpi_person set location_id= where id=11815;</v>
      </c>
      <c r="S404" s="3" t="str">
        <f>VLOOKUP(C404,Event!$A$2:$C$14,3,FALSE)</f>
        <v>3/29/2021</v>
      </c>
      <c r="T404" s="111" t="str">
        <f t="shared" si="21"/>
        <v>insert into kpi_person (id,create_date, user_id, location_id, name, sex, agency) values (11815,to_date('3/29/2021','MM/DD/YYYY'),633,537,'Nguyễn Thị Diệu Quỳnh',0,'TYT ');</v>
      </c>
    </row>
    <row r="405" spans="2:20" ht="26.25" customHeight="1" x14ac:dyDescent="0.25">
      <c r="B405" s="90">
        <v>11816</v>
      </c>
      <c r="C405" s="3">
        <v>511</v>
      </c>
      <c r="D405" s="116" t="s">
        <v>2085</v>
      </c>
      <c r="E405" s="127"/>
      <c r="F405" s="116" t="s">
        <v>1222</v>
      </c>
      <c r="G405" s="90">
        <f t="shared" si="19"/>
        <v>0</v>
      </c>
      <c r="H405" s="116" t="str">
        <f t="shared" si="18"/>
        <v xml:space="preserve">TYT </v>
      </c>
      <c r="N405" s="123" t="s">
        <v>2135</v>
      </c>
      <c r="O405" s="3">
        <f>VLOOKUP(C405,Event!$A$2:$C$14,2,FALSE)</f>
        <v>537</v>
      </c>
      <c r="Q405" s="3" t="str">
        <f t="shared" si="20"/>
        <v>update kpi_person set location_id= where id=11816;</v>
      </c>
      <c r="S405" s="3" t="str">
        <f>VLOOKUP(C405,Event!$A$2:$C$14,3,FALSE)</f>
        <v>3/29/2021</v>
      </c>
      <c r="T405" s="111" t="str">
        <f t="shared" si="21"/>
        <v>insert into kpi_person (id,create_date, user_id, location_id, name, sex, agency) values (11816,to_date('3/29/2021','MM/DD/YYYY'),633,537,'Vương Ngọc Tuyết',0,'TYT ');</v>
      </c>
    </row>
    <row r="406" spans="2:20" ht="26.25" customHeight="1" x14ac:dyDescent="0.25">
      <c r="B406" s="90">
        <v>11817</v>
      </c>
      <c r="C406" s="3">
        <v>511</v>
      </c>
      <c r="D406" s="116" t="s">
        <v>2086</v>
      </c>
      <c r="E406" s="127"/>
      <c r="F406" s="116" t="s">
        <v>1222</v>
      </c>
      <c r="G406" s="90">
        <f t="shared" si="19"/>
        <v>0</v>
      </c>
      <c r="H406" s="116" t="str">
        <f t="shared" si="18"/>
        <v xml:space="preserve">TYT </v>
      </c>
      <c r="N406" s="123" t="s">
        <v>2136</v>
      </c>
      <c r="O406" s="3">
        <f>VLOOKUP(C406,Event!$A$2:$C$14,2,FALSE)</f>
        <v>537</v>
      </c>
      <c r="Q406" s="3" t="str">
        <f t="shared" si="20"/>
        <v>update kpi_person set location_id= where id=11817;</v>
      </c>
      <c r="S406" s="3" t="str">
        <f>VLOOKUP(C406,Event!$A$2:$C$14,3,FALSE)</f>
        <v>3/29/2021</v>
      </c>
      <c r="T406" s="111" t="str">
        <f t="shared" si="21"/>
        <v>insert into kpi_person (id,create_date, user_id, location_id, name, sex, agency) values (11817,to_date('3/29/2021','MM/DD/YYYY'),633,537,'Lê Thị Nhung',0,'TYT ');</v>
      </c>
    </row>
    <row r="407" spans="2:20" ht="26.25" customHeight="1" x14ac:dyDescent="0.25">
      <c r="B407" s="90">
        <v>11818</v>
      </c>
      <c r="C407" s="3">
        <v>511</v>
      </c>
      <c r="D407" s="116" t="s">
        <v>2087</v>
      </c>
      <c r="E407" s="127"/>
      <c r="F407" s="116" t="s">
        <v>1222</v>
      </c>
      <c r="G407" s="90">
        <f t="shared" si="19"/>
        <v>0</v>
      </c>
      <c r="H407" s="116" t="str">
        <f t="shared" si="18"/>
        <v xml:space="preserve">TYT </v>
      </c>
      <c r="N407" s="123" t="s">
        <v>2137</v>
      </c>
      <c r="O407" s="3">
        <f>VLOOKUP(C407,Event!$A$2:$C$14,2,FALSE)</f>
        <v>537</v>
      </c>
      <c r="Q407" s="3" t="str">
        <f t="shared" si="20"/>
        <v>update kpi_person set location_id= where id=11818;</v>
      </c>
      <c r="S407" s="3" t="str">
        <f>VLOOKUP(C407,Event!$A$2:$C$14,3,FALSE)</f>
        <v>3/29/2021</v>
      </c>
      <c r="T407" s="111" t="str">
        <f t="shared" si="21"/>
        <v>insert into kpi_person (id,create_date, user_id, location_id, name, sex, agency) values (11818,to_date('3/29/2021','MM/DD/YYYY'),633,537,'Phạm Ánh Hồng',0,'TYT ');</v>
      </c>
    </row>
    <row r="408" spans="2:20" ht="26.25" customHeight="1" x14ac:dyDescent="0.25">
      <c r="B408" s="90">
        <v>11819</v>
      </c>
      <c r="C408" s="3">
        <v>511</v>
      </c>
      <c r="D408" s="116" t="s">
        <v>2088</v>
      </c>
      <c r="E408" s="127"/>
      <c r="F408" s="116" t="s">
        <v>1222</v>
      </c>
      <c r="G408" s="90">
        <f t="shared" si="19"/>
        <v>0</v>
      </c>
      <c r="H408" s="116" t="str">
        <f t="shared" si="18"/>
        <v xml:space="preserve">TYT </v>
      </c>
      <c r="N408" s="123" t="s">
        <v>2138</v>
      </c>
      <c r="O408" s="3">
        <f>VLOOKUP(C408,Event!$A$2:$C$14,2,FALSE)</f>
        <v>537</v>
      </c>
      <c r="Q408" s="3" t="str">
        <f t="shared" si="20"/>
        <v>update kpi_person set location_id= where id=11819;</v>
      </c>
      <c r="S408" s="3" t="str">
        <f>VLOOKUP(C408,Event!$A$2:$C$14,3,FALSE)</f>
        <v>3/29/2021</v>
      </c>
      <c r="T408" s="111" t="str">
        <f t="shared" si="21"/>
        <v>insert into kpi_person (id,create_date, user_id, location_id, name, sex, agency) values (11819,to_date('3/29/2021','MM/DD/YYYY'),633,537,'Dương Thị Thuận ',0,'TYT ');</v>
      </c>
    </row>
    <row r="409" spans="2:20" ht="26.25" customHeight="1" x14ac:dyDescent="0.25">
      <c r="B409" s="90">
        <v>11820</v>
      </c>
      <c r="C409" s="3">
        <v>511</v>
      </c>
      <c r="D409" s="116" t="s">
        <v>2089</v>
      </c>
      <c r="E409" s="127"/>
      <c r="F409" s="116" t="s">
        <v>1222</v>
      </c>
      <c r="G409" s="90">
        <f t="shared" si="19"/>
        <v>0</v>
      </c>
      <c r="H409" s="116" t="str">
        <f t="shared" si="18"/>
        <v xml:space="preserve">TYT </v>
      </c>
      <c r="N409" s="123" t="s">
        <v>2139</v>
      </c>
      <c r="O409" s="3">
        <f>VLOOKUP(C409,Event!$A$2:$C$14,2,FALSE)</f>
        <v>537</v>
      </c>
      <c r="Q409" s="3" t="str">
        <f t="shared" si="20"/>
        <v>update kpi_person set location_id= where id=11820;</v>
      </c>
      <c r="S409" s="3" t="str">
        <f>VLOOKUP(C409,Event!$A$2:$C$14,3,FALSE)</f>
        <v>3/29/2021</v>
      </c>
      <c r="T409" s="111" t="str">
        <f t="shared" si="21"/>
        <v>insert into kpi_person (id,create_date, user_id, location_id, name, sex, agency) values (11820,to_date('3/29/2021','MM/DD/YYYY'),633,537,'Trần Thị Phương Thảo',0,'TYT ');</v>
      </c>
    </row>
    <row r="410" spans="2:20" ht="26.25" customHeight="1" x14ac:dyDescent="0.25">
      <c r="B410" s="90">
        <v>11821</v>
      </c>
      <c r="C410" s="3">
        <v>511</v>
      </c>
      <c r="D410" s="116" t="s">
        <v>2090</v>
      </c>
      <c r="E410" s="116" t="s">
        <v>1872</v>
      </c>
      <c r="F410" s="116"/>
      <c r="G410" s="90">
        <f t="shared" si="19"/>
        <v>1</v>
      </c>
      <c r="H410" s="116" t="str">
        <f t="shared" si="18"/>
        <v xml:space="preserve">TYT </v>
      </c>
      <c r="N410" s="123" t="s">
        <v>2140</v>
      </c>
      <c r="O410" s="3">
        <f>VLOOKUP(C410,Event!$A$2:$C$14,2,FALSE)</f>
        <v>537</v>
      </c>
      <c r="Q410" s="3" t="str">
        <f t="shared" si="20"/>
        <v>update kpi_person set location_id= where id=11821;</v>
      </c>
      <c r="S410" s="3" t="str">
        <f>VLOOKUP(C410,Event!$A$2:$C$14,3,FALSE)</f>
        <v>3/29/2021</v>
      </c>
      <c r="T410" s="111" t="str">
        <f t="shared" si="21"/>
        <v>insert into kpi_person (id,create_date, user_id, location_id, name, sex, agency) values (11821,to_date('3/29/2021','MM/DD/YYYY'),633,537,'Trần Thị Thúy Hương',1,'TYT ');</v>
      </c>
    </row>
    <row r="411" spans="2:20" ht="26.25" customHeight="1" x14ac:dyDescent="0.25">
      <c r="B411" s="90">
        <v>11822</v>
      </c>
      <c r="C411" s="3">
        <v>511</v>
      </c>
      <c r="D411" s="116" t="s">
        <v>2091</v>
      </c>
      <c r="E411" s="116"/>
      <c r="F411" s="116" t="s">
        <v>1222</v>
      </c>
      <c r="G411" s="90">
        <f t="shared" si="19"/>
        <v>0</v>
      </c>
      <c r="H411" s="116" t="str">
        <f t="shared" si="18"/>
        <v xml:space="preserve">TYT </v>
      </c>
      <c r="N411" s="123" t="s">
        <v>2141</v>
      </c>
      <c r="O411" s="3">
        <f>VLOOKUP(C411,Event!$A$2:$C$14,2,FALSE)</f>
        <v>537</v>
      </c>
      <c r="Q411" s="3" t="str">
        <f t="shared" si="20"/>
        <v>update kpi_person set location_id= where id=11822;</v>
      </c>
      <c r="S411" s="3" t="str">
        <f>VLOOKUP(C411,Event!$A$2:$C$14,3,FALSE)</f>
        <v>3/29/2021</v>
      </c>
      <c r="T411" s="111" t="str">
        <f t="shared" si="21"/>
        <v>insert into kpi_person (id,create_date, user_id, location_id, name, sex, agency) values (11822,to_date('3/29/2021','MM/DD/YYYY'),633,537,'Tiêu Thị Hoàng Yến',0,'TYT ');</v>
      </c>
    </row>
    <row r="412" spans="2:20" ht="26.25" customHeight="1" x14ac:dyDescent="0.25">
      <c r="B412" s="90">
        <v>11823</v>
      </c>
      <c r="C412" s="3">
        <v>511</v>
      </c>
      <c r="D412" s="116" t="s">
        <v>2092</v>
      </c>
      <c r="E412" s="116"/>
      <c r="F412" s="116" t="s">
        <v>1222</v>
      </c>
      <c r="G412" s="90">
        <f t="shared" si="19"/>
        <v>0</v>
      </c>
      <c r="H412" s="116" t="str">
        <f t="shared" si="18"/>
        <v xml:space="preserve">TYT </v>
      </c>
      <c r="N412" s="123" t="s">
        <v>2142</v>
      </c>
      <c r="O412" s="3">
        <f>VLOOKUP(C412,Event!$A$2:$C$14,2,FALSE)</f>
        <v>537</v>
      </c>
      <c r="Q412" s="3" t="str">
        <f t="shared" si="20"/>
        <v>update kpi_person set location_id= where id=11823;</v>
      </c>
      <c r="S412" s="3" t="str">
        <f>VLOOKUP(C412,Event!$A$2:$C$14,3,FALSE)</f>
        <v>3/29/2021</v>
      </c>
      <c r="T412" s="111" t="str">
        <f t="shared" si="21"/>
        <v>insert into kpi_person (id,create_date, user_id, location_id, name, sex, agency) values (11823,to_date('3/29/2021','MM/DD/YYYY'),633,537,'Vy Thị Thảo Thy',0,'TYT ');</v>
      </c>
    </row>
    <row r="413" spans="2:20" ht="26.25" customHeight="1" x14ac:dyDescent="0.25">
      <c r="B413" s="90">
        <v>11824</v>
      </c>
      <c r="C413" s="3">
        <v>511</v>
      </c>
      <c r="D413" s="116" t="s">
        <v>2093</v>
      </c>
      <c r="E413" s="116"/>
      <c r="F413" s="116" t="s">
        <v>1222</v>
      </c>
      <c r="G413" s="90">
        <f t="shared" si="19"/>
        <v>0</v>
      </c>
      <c r="H413" s="116" t="str">
        <f t="shared" si="18"/>
        <v xml:space="preserve">TYT </v>
      </c>
      <c r="N413" s="123" t="s">
        <v>2143</v>
      </c>
      <c r="O413" s="3">
        <f>VLOOKUP(C413,Event!$A$2:$C$14,2,FALSE)</f>
        <v>537</v>
      </c>
      <c r="Q413" s="3" t="str">
        <f t="shared" si="20"/>
        <v>update kpi_person set location_id= where id=11824;</v>
      </c>
      <c r="S413" s="3" t="str">
        <f>VLOOKUP(C413,Event!$A$2:$C$14,3,FALSE)</f>
        <v>3/29/2021</v>
      </c>
      <c r="T413" s="111" t="str">
        <f t="shared" si="21"/>
        <v>insert into kpi_person (id,create_date, user_id, location_id, name, sex, agency) values (11824,to_date('3/29/2021','MM/DD/YYYY'),633,537,'Phạm Thị Luyến',0,'TYT ');</v>
      </c>
    </row>
    <row r="414" spans="2:20" ht="26.25" customHeight="1" x14ac:dyDescent="0.25">
      <c r="B414" s="90">
        <v>11825</v>
      </c>
      <c r="C414" s="3">
        <v>511</v>
      </c>
      <c r="D414" s="116" t="s">
        <v>2094</v>
      </c>
      <c r="E414" s="116"/>
      <c r="F414" s="116" t="s">
        <v>1222</v>
      </c>
      <c r="G414" s="90">
        <f t="shared" si="19"/>
        <v>0</v>
      </c>
      <c r="H414" s="116" t="str">
        <f t="shared" si="18"/>
        <v xml:space="preserve">TYT </v>
      </c>
      <c r="N414" s="123" t="s">
        <v>2144</v>
      </c>
      <c r="O414" s="3">
        <f>VLOOKUP(C414,Event!$A$2:$C$14,2,FALSE)</f>
        <v>537</v>
      </c>
      <c r="Q414" s="3" t="str">
        <f t="shared" si="20"/>
        <v>update kpi_person set location_id= where id=11825;</v>
      </c>
      <c r="S414" s="3" t="str">
        <f>VLOOKUP(C414,Event!$A$2:$C$14,3,FALSE)</f>
        <v>3/29/2021</v>
      </c>
      <c r="T414" s="111" t="str">
        <f t="shared" si="21"/>
        <v>insert into kpi_person (id,create_date, user_id, location_id, name, sex, agency) values (11825,to_date('3/29/2021','MM/DD/YYYY'),633,537,'Vũ Thị Thiệm',0,'TYT ');</v>
      </c>
    </row>
    <row r="415" spans="2:20" ht="26.25" customHeight="1" x14ac:dyDescent="0.25">
      <c r="B415" s="90">
        <v>11826</v>
      </c>
      <c r="C415" s="3">
        <v>512</v>
      </c>
      <c r="D415" s="116" t="s">
        <v>2145</v>
      </c>
      <c r="E415" s="117"/>
      <c r="F415" s="118" t="s">
        <v>1222</v>
      </c>
      <c r="G415" s="90">
        <f t="shared" si="19"/>
        <v>0</v>
      </c>
      <c r="H415" s="116" t="str">
        <f t="shared" si="18"/>
        <v xml:space="preserve">TYT </v>
      </c>
      <c r="N415" s="117" t="s">
        <v>2187</v>
      </c>
      <c r="O415" s="3">
        <f>VLOOKUP(C415,Event!$A$2:$C$14,2,FALSE)</f>
        <v>537</v>
      </c>
      <c r="Q415" s="3" t="str">
        <f t="shared" si="20"/>
        <v>update kpi_person set location_id= where id=11826;</v>
      </c>
      <c r="S415" s="3" t="str">
        <f>VLOOKUP(C415,Event!$A$2:$C$14,3,FALSE)</f>
        <v>4/1/2021</v>
      </c>
      <c r="T415" s="111" t="str">
        <f t="shared" si="21"/>
        <v>insert into kpi_person (id,create_date, user_id, location_id, name, sex, agency) values (11826,to_date('4/1/2021','MM/DD/YYYY'),633,537,'Phạm Thị Mai',0,'TYT ');</v>
      </c>
    </row>
    <row r="416" spans="2:20" ht="26.25" customHeight="1" x14ac:dyDescent="0.25">
      <c r="B416" s="90">
        <v>11827</v>
      </c>
      <c r="C416" s="3">
        <v>512</v>
      </c>
      <c r="D416" s="116" t="s">
        <v>2146</v>
      </c>
      <c r="E416" s="117"/>
      <c r="F416" s="118" t="s">
        <v>1222</v>
      </c>
      <c r="G416" s="90">
        <f t="shared" si="19"/>
        <v>0</v>
      </c>
      <c r="H416" s="116" t="str">
        <f t="shared" si="18"/>
        <v xml:space="preserve">TYT </v>
      </c>
      <c r="N416" s="117" t="s">
        <v>2188</v>
      </c>
      <c r="O416" s="3">
        <f>VLOOKUP(C416,Event!$A$2:$C$14,2,FALSE)</f>
        <v>537</v>
      </c>
      <c r="Q416" s="3" t="str">
        <f t="shared" si="20"/>
        <v>update kpi_person set location_id= where id=11827;</v>
      </c>
      <c r="S416" s="3" t="str">
        <f>VLOOKUP(C416,Event!$A$2:$C$14,3,FALSE)</f>
        <v>4/1/2021</v>
      </c>
      <c r="T416" s="111" t="str">
        <f t="shared" si="21"/>
        <v>insert into kpi_person (id,create_date, user_id, location_id, name, sex, agency) values (11827,to_date('4/1/2021','MM/DD/YYYY'),633,537,'Đỗ Thị Phương',0,'TYT ');</v>
      </c>
    </row>
    <row r="417" spans="2:20" ht="26.25" customHeight="1" x14ac:dyDescent="0.25">
      <c r="B417" s="90">
        <v>11828</v>
      </c>
      <c r="C417" s="3">
        <v>512</v>
      </c>
      <c r="D417" s="116" t="s">
        <v>2147</v>
      </c>
      <c r="E417" s="117"/>
      <c r="F417" s="118" t="s">
        <v>1222</v>
      </c>
      <c r="G417" s="90">
        <f t="shared" si="19"/>
        <v>0</v>
      </c>
      <c r="H417" s="116" t="str">
        <f t="shared" si="18"/>
        <v xml:space="preserve">TYT </v>
      </c>
      <c r="N417" s="117" t="s">
        <v>2189</v>
      </c>
      <c r="O417" s="3">
        <f>VLOOKUP(C417,Event!$A$2:$C$14,2,FALSE)</f>
        <v>537</v>
      </c>
      <c r="Q417" s="3" t="str">
        <f t="shared" si="20"/>
        <v>update kpi_person set location_id= where id=11828;</v>
      </c>
      <c r="S417" s="3" t="str">
        <f>VLOOKUP(C417,Event!$A$2:$C$14,3,FALSE)</f>
        <v>4/1/2021</v>
      </c>
      <c r="T417" s="111" t="str">
        <f t="shared" si="21"/>
        <v>insert into kpi_person (id,create_date, user_id, location_id, name, sex, agency) values (11828,to_date('4/1/2021','MM/DD/YYYY'),633,537,'Dương Đoàn Anh Thư',0,'TYT ');</v>
      </c>
    </row>
    <row r="418" spans="2:20" ht="26.25" customHeight="1" x14ac:dyDescent="0.25">
      <c r="B418" s="90">
        <v>11829</v>
      </c>
      <c r="C418" s="3">
        <v>512</v>
      </c>
      <c r="D418" s="116" t="s">
        <v>1880</v>
      </c>
      <c r="E418" s="117"/>
      <c r="F418" s="118" t="s">
        <v>1222</v>
      </c>
      <c r="G418" s="90">
        <f t="shared" si="19"/>
        <v>0</v>
      </c>
      <c r="H418" s="116" t="str">
        <f t="shared" si="18"/>
        <v xml:space="preserve">TYT </v>
      </c>
      <c r="N418" s="122" t="s">
        <v>2190</v>
      </c>
      <c r="O418" s="3">
        <f>VLOOKUP(C418,Event!$A$2:$C$14,2,FALSE)</f>
        <v>537</v>
      </c>
      <c r="Q418" s="3" t="str">
        <f t="shared" si="20"/>
        <v>update kpi_person set location_id= where id=11829;</v>
      </c>
      <c r="S418" s="3" t="str">
        <f>VLOOKUP(C418,Event!$A$2:$C$14,3,FALSE)</f>
        <v>4/1/2021</v>
      </c>
      <c r="T418" s="111" t="str">
        <f t="shared" si="21"/>
        <v>insert into kpi_person (id,create_date, user_id, location_id, name, sex, agency) values (11829,to_date('4/1/2021','MM/DD/YYYY'),633,537,'Nguyễn Thị Hoa',0,'TYT ');</v>
      </c>
    </row>
    <row r="419" spans="2:20" ht="26.25" customHeight="1" x14ac:dyDescent="0.25">
      <c r="B419" s="90">
        <v>11830</v>
      </c>
      <c r="C419" s="3">
        <v>512</v>
      </c>
      <c r="D419" s="116" t="s">
        <v>2148</v>
      </c>
      <c r="E419" s="117"/>
      <c r="F419" s="118" t="s">
        <v>1222</v>
      </c>
      <c r="G419" s="90">
        <f t="shared" si="19"/>
        <v>0</v>
      </c>
      <c r="H419" s="116" t="str">
        <f t="shared" si="18"/>
        <v xml:space="preserve">TYT </v>
      </c>
      <c r="N419" s="122" t="s">
        <v>2191</v>
      </c>
      <c r="O419" s="3">
        <f>VLOOKUP(C419,Event!$A$2:$C$14,2,FALSE)</f>
        <v>537</v>
      </c>
      <c r="Q419" s="3" t="str">
        <f t="shared" si="20"/>
        <v>update kpi_person set location_id= where id=11830;</v>
      </c>
      <c r="S419" s="3" t="str">
        <f>VLOOKUP(C419,Event!$A$2:$C$14,3,FALSE)</f>
        <v>4/1/2021</v>
      </c>
      <c r="T419" s="111" t="str">
        <f t="shared" si="21"/>
        <v>insert into kpi_person (id,create_date, user_id, location_id, name, sex, agency) values (11830,to_date('4/1/2021','MM/DD/YYYY'),633,537,'Nguyễn Thị Lan Trinh',0,'TYT ');</v>
      </c>
    </row>
    <row r="420" spans="2:20" ht="26.25" customHeight="1" x14ac:dyDescent="0.25">
      <c r="B420" s="90">
        <v>11831</v>
      </c>
      <c r="C420" s="3">
        <v>512</v>
      </c>
      <c r="D420" s="116" t="s">
        <v>2149</v>
      </c>
      <c r="E420" s="117"/>
      <c r="F420" s="118" t="s">
        <v>1222</v>
      </c>
      <c r="G420" s="90">
        <f t="shared" si="19"/>
        <v>0</v>
      </c>
      <c r="H420" s="116" t="str">
        <f t="shared" si="18"/>
        <v xml:space="preserve">TYT </v>
      </c>
      <c r="N420" s="122" t="s">
        <v>2192</v>
      </c>
      <c r="O420" s="3">
        <f>VLOOKUP(C420,Event!$A$2:$C$14,2,FALSE)</f>
        <v>537</v>
      </c>
      <c r="Q420" s="3" t="str">
        <f t="shared" si="20"/>
        <v>update kpi_person set location_id= where id=11831;</v>
      </c>
      <c r="S420" s="3" t="str">
        <f>VLOOKUP(C420,Event!$A$2:$C$14,3,FALSE)</f>
        <v>4/1/2021</v>
      </c>
      <c r="T420" s="111" t="str">
        <f t="shared" si="21"/>
        <v>insert into kpi_person (id,create_date, user_id, location_id, name, sex, agency) values (11831,to_date('4/1/2021','MM/DD/YYYY'),633,537,'Phạm Thị Nga',0,'TYT ');</v>
      </c>
    </row>
    <row r="421" spans="2:20" ht="26.25" customHeight="1" x14ac:dyDescent="0.25">
      <c r="B421" s="90">
        <v>11832</v>
      </c>
      <c r="C421" s="3">
        <v>512</v>
      </c>
      <c r="D421" s="116" t="s">
        <v>2150</v>
      </c>
      <c r="E421" s="117"/>
      <c r="F421" s="118" t="s">
        <v>1222</v>
      </c>
      <c r="G421" s="90">
        <f t="shared" si="19"/>
        <v>0</v>
      </c>
      <c r="H421" s="116" t="str">
        <f t="shared" si="18"/>
        <v xml:space="preserve">TYT </v>
      </c>
      <c r="N421" s="122" t="s">
        <v>2193</v>
      </c>
      <c r="O421" s="3">
        <f>VLOOKUP(C421,Event!$A$2:$C$14,2,FALSE)</f>
        <v>537</v>
      </c>
      <c r="Q421" s="3" t="str">
        <f t="shared" si="20"/>
        <v>update kpi_person set location_id= where id=11832;</v>
      </c>
      <c r="S421" s="3" t="str">
        <f>VLOOKUP(C421,Event!$A$2:$C$14,3,FALSE)</f>
        <v>4/1/2021</v>
      </c>
      <c r="T421" s="111" t="str">
        <f t="shared" si="21"/>
        <v>insert into kpi_person (id,create_date, user_id, location_id, name, sex, agency) values (11832,to_date('4/1/2021','MM/DD/YYYY'),633,537,'Nguyễn Thị Hiền',0,'TYT ');</v>
      </c>
    </row>
    <row r="422" spans="2:20" ht="26.25" customHeight="1" x14ac:dyDescent="0.25">
      <c r="B422" s="90">
        <v>11833</v>
      </c>
      <c r="C422" s="3">
        <v>512</v>
      </c>
      <c r="D422" s="116" t="s">
        <v>2151</v>
      </c>
      <c r="E422" s="118" t="s">
        <v>1872</v>
      </c>
      <c r="F422" s="117"/>
      <c r="G422" s="90">
        <f t="shared" si="19"/>
        <v>1</v>
      </c>
      <c r="H422" s="116" t="str">
        <f t="shared" si="18"/>
        <v xml:space="preserve">TYT </v>
      </c>
      <c r="N422" s="122" t="s">
        <v>2194</v>
      </c>
      <c r="O422" s="3">
        <f>VLOOKUP(C422,Event!$A$2:$C$14,2,FALSE)</f>
        <v>537</v>
      </c>
      <c r="Q422" s="3" t="str">
        <f t="shared" si="20"/>
        <v>update kpi_person set location_id= where id=11833;</v>
      </c>
      <c r="S422" s="3" t="str">
        <f>VLOOKUP(C422,Event!$A$2:$C$14,3,FALSE)</f>
        <v>4/1/2021</v>
      </c>
      <c r="T422" s="111" t="str">
        <f t="shared" si="21"/>
        <v>insert into kpi_person (id,create_date, user_id, location_id, name, sex, agency) values (11833,to_date('4/1/2021','MM/DD/YYYY'),633,537,'Lâm Công Năng',1,'TYT ');</v>
      </c>
    </row>
    <row r="423" spans="2:20" ht="26.25" customHeight="1" x14ac:dyDescent="0.25">
      <c r="B423" s="90">
        <v>11834</v>
      </c>
      <c r="C423" s="3">
        <v>512</v>
      </c>
      <c r="D423" s="116" t="s">
        <v>2152</v>
      </c>
      <c r="E423" s="117"/>
      <c r="F423" s="118" t="s">
        <v>1222</v>
      </c>
      <c r="G423" s="90">
        <f t="shared" si="19"/>
        <v>0</v>
      </c>
      <c r="H423" s="116" t="str">
        <f t="shared" si="18"/>
        <v xml:space="preserve">TYT </v>
      </c>
      <c r="N423" s="122" t="s">
        <v>2195</v>
      </c>
      <c r="O423" s="3">
        <f>VLOOKUP(C423,Event!$A$2:$C$14,2,FALSE)</f>
        <v>537</v>
      </c>
      <c r="Q423" s="3" t="str">
        <f t="shared" si="20"/>
        <v>update kpi_person set location_id= where id=11834;</v>
      </c>
      <c r="S423" s="3" t="str">
        <f>VLOOKUP(C423,Event!$A$2:$C$14,3,FALSE)</f>
        <v>4/1/2021</v>
      </c>
      <c r="T423" s="111" t="str">
        <f t="shared" si="21"/>
        <v>insert into kpi_person (id,create_date, user_id, location_id, name, sex, agency) values (11834,to_date('4/1/2021','MM/DD/YYYY'),633,537,'Trần Lệ Chi',0,'TYT ');</v>
      </c>
    </row>
    <row r="424" spans="2:20" ht="26.25" customHeight="1" x14ac:dyDescent="0.25">
      <c r="B424" s="90">
        <v>11835</v>
      </c>
      <c r="C424" s="3">
        <v>512</v>
      </c>
      <c r="D424" s="116" t="s">
        <v>2153</v>
      </c>
      <c r="E424" s="117"/>
      <c r="F424" s="118" t="s">
        <v>1222</v>
      </c>
      <c r="G424" s="90">
        <f t="shared" si="19"/>
        <v>0</v>
      </c>
      <c r="H424" s="116" t="str">
        <f t="shared" si="18"/>
        <v xml:space="preserve">TYT </v>
      </c>
      <c r="N424" s="122" t="s">
        <v>2196</v>
      </c>
      <c r="O424" s="3">
        <f>VLOOKUP(C424,Event!$A$2:$C$14,2,FALSE)</f>
        <v>537</v>
      </c>
      <c r="Q424" s="3" t="str">
        <f t="shared" si="20"/>
        <v>update kpi_person set location_id= where id=11835;</v>
      </c>
      <c r="S424" s="3" t="str">
        <f>VLOOKUP(C424,Event!$A$2:$C$14,3,FALSE)</f>
        <v>4/1/2021</v>
      </c>
      <c r="T424" s="111" t="str">
        <f t="shared" si="21"/>
        <v>insert into kpi_person (id,create_date, user_id, location_id, name, sex, agency) values (11835,to_date('4/1/2021','MM/DD/YYYY'),633,537,'Nguyễn Thị Mỹ Hạnh',0,'TYT ');</v>
      </c>
    </row>
    <row r="425" spans="2:20" ht="26.25" customHeight="1" x14ac:dyDescent="0.25">
      <c r="B425" s="90">
        <v>11836</v>
      </c>
      <c r="C425" s="3">
        <v>512</v>
      </c>
      <c r="D425" s="116" t="s">
        <v>1558</v>
      </c>
      <c r="E425" s="117"/>
      <c r="F425" s="118" t="s">
        <v>1222</v>
      </c>
      <c r="G425" s="90">
        <f t="shared" si="19"/>
        <v>0</v>
      </c>
      <c r="H425" s="116" t="str">
        <f t="shared" si="18"/>
        <v xml:space="preserve">TYT </v>
      </c>
      <c r="N425" s="117" t="s">
        <v>2197</v>
      </c>
      <c r="O425" s="3">
        <f>VLOOKUP(C425,Event!$A$2:$C$14,2,FALSE)</f>
        <v>537</v>
      </c>
      <c r="Q425" s="3" t="str">
        <f t="shared" si="20"/>
        <v>update kpi_person set location_id= where id=11836;</v>
      </c>
      <c r="S425" s="3" t="str">
        <f>VLOOKUP(C425,Event!$A$2:$C$14,3,FALSE)</f>
        <v>4/1/2021</v>
      </c>
      <c r="T425" s="111" t="str">
        <f t="shared" si="21"/>
        <v>insert into kpi_person (id,create_date, user_id, location_id, name, sex, agency) values (11836,to_date('4/1/2021','MM/DD/YYYY'),633,537,'Trần Thị Hiền',0,'TYT ');</v>
      </c>
    </row>
    <row r="426" spans="2:20" ht="26.25" customHeight="1" x14ac:dyDescent="0.25">
      <c r="B426" s="90">
        <v>11837</v>
      </c>
      <c r="C426" s="3">
        <v>512</v>
      </c>
      <c r="D426" s="116" t="s">
        <v>2154</v>
      </c>
      <c r="E426" s="117"/>
      <c r="F426" s="118" t="s">
        <v>1222</v>
      </c>
      <c r="G426" s="90">
        <f t="shared" si="19"/>
        <v>0</v>
      </c>
      <c r="H426" s="116" t="str">
        <f t="shared" ref="H426:H472" si="22">"TYT"&amp;" "&amp;I426</f>
        <v xml:space="preserve">TYT </v>
      </c>
      <c r="N426" s="117" t="s">
        <v>2198</v>
      </c>
      <c r="O426" s="3">
        <f>VLOOKUP(C426,Event!$A$2:$C$14,2,FALSE)</f>
        <v>537</v>
      </c>
      <c r="Q426" s="3" t="str">
        <f t="shared" si="20"/>
        <v>update kpi_person set location_id= where id=11837;</v>
      </c>
      <c r="S426" s="3" t="str">
        <f>VLOOKUP(C426,Event!$A$2:$C$14,3,FALSE)</f>
        <v>4/1/2021</v>
      </c>
      <c r="T426" s="111" t="str">
        <f t="shared" si="21"/>
        <v>insert into kpi_person (id,create_date, user_id, location_id, name, sex, agency) values (11837,to_date('4/1/2021','MM/DD/YYYY'),633,537,'Phùng Thị Kim Cương',0,'TYT ');</v>
      </c>
    </row>
    <row r="427" spans="2:20" ht="26.25" customHeight="1" x14ac:dyDescent="0.25">
      <c r="B427" s="90">
        <v>11838</v>
      </c>
      <c r="C427" s="3">
        <v>512</v>
      </c>
      <c r="D427" s="116" t="s">
        <v>713</v>
      </c>
      <c r="E427" s="117"/>
      <c r="F427" s="118" t="s">
        <v>1222</v>
      </c>
      <c r="G427" s="90">
        <f t="shared" si="19"/>
        <v>0</v>
      </c>
      <c r="H427" s="116" t="str">
        <f t="shared" si="22"/>
        <v xml:space="preserve">TYT </v>
      </c>
      <c r="N427" s="117" t="s">
        <v>2199</v>
      </c>
      <c r="O427" s="3">
        <f>VLOOKUP(C427,Event!$A$2:$C$14,2,FALSE)</f>
        <v>537</v>
      </c>
      <c r="Q427" s="3" t="str">
        <f t="shared" si="20"/>
        <v>update kpi_person set location_id= where id=11838;</v>
      </c>
      <c r="S427" s="3" t="str">
        <f>VLOOKUP(C427,Event!$A$2:$C$14,3,FALSE)</f>
        <v>4/1/2021</v>
      </c>
      <c r="T427" s="111" t="str">
        <f t="shared" si="21"/>
        <v>insert into kpi_person (id,create_date, user_id, location_id, name, sex, agency) values (11838,to_date('4/1/2021','MM/DD/YYYY'),633,537,'Nguyễn Thị Hà',0,'TYT ');</v>
      </c>
    </row>
    <row r="428" spans="2:20" ht="26.25" customHeight="1" x14ac:dyDescent="0.25">
      <c r="B428" s="90">
        <v>11839</v>
      </c>
      <c r="C428" s="3">
        <v>512</v>
      </c>
      <c r="D428" s="116" t="s">
        <v>2155</v>
      </c>
      <c r="E428" s="117"/>
      <c r="F428" s="118" t="s">
        <v>1222</v>
      </c>
      <c r="G428" s="90">
        <f t="shared" si="19"/>
        <v>0</v>
      </c>
      <c r="H428" s="116" t="str">
        <f t="shared" si="22"/>
        <v xml:space="preserve">TYT </v>
      </c>
      <c r="N428" s="122" t="s">
        <v>2200</v>
      </c>
      <c r="O428" s="3">
        <f>VLOOKUP(C428,Event!$A$2:$C$14,2,FALSE)</f>
        <v>537</v>
      </c>
      <c r="Q428" s="3" t="str">
        <f t="shared" si="20"/>
        <v>update kpi_person set location_id= where id=11839;</v>
      </c>
      <c r="S428" s="3" t="str">
        <f>VLOOKUP(C428,Event!$A$2:$C$14,3,FALSE)</f>
        <v>4/1/2021</v>
      </c>
      <c r="T428" s="111" t="str">
        <f t="shared" si="21"/>
        <v>insert into kpi_person (id,create_date, user_id, location_id, name, sex, agency) values (11839,to_date('4/1/2021','MM/DD/YYYY'),633,537,'Hồ Thị Hà',0,'TYT ');</v>
      </c>
    </row>
    <row r="429" spans="2:20" ht="26.25" customHeight="1" x14ac:dyDescent="0.25">
      <c r="B429" s="90">
        <v>11840</v>
      </c>
      <c r="C429" s="3">
        <v>512</v>
      </c>
      <c r="D429" s="116" t="s">
        <v>2156</v>
      </c>
      <c r="E429" s="118" t="s">
        <v>1872</v>
      </c>
      <c r="F429" s="117"/>
      <c r="G429" s="90">
        <f t="shared" si="19"/>
        <v>1</v>
      </c>
      <c r="H429" s="116" t="str">
        <f t="shared" si="22"/>
        <v xml:space="preserve">TYT </v>
      </c>
      <c r="N429" s="122" t="s">
        <v>2201</v>
      </c>
      <c r="O429" s="3">
        <f>VLOOKUP(C429,Event!$A$2:$C$14,2,FALSE)</f>
        <v>537</v>
      </c>
      <c r="Q429" s="3" t="str">
        <f t="shared" si="20"/>
        <v>update kpi_person set location_id= where id=11840;</v>
      </c>
      <c r="S429" s="3" t="str">
        <f>VLOOKUP(C429,Event!$A$2:$C$14,3,FALSE)</f>
        <v>4/1/2021</v>
      </c>
      <c r="T429" s="111" t="str">
        <f t="shared" si="21"/>
        <v>insert into kpi_person (id,create_date, user_id, location_id, name, sex, agency) values (11840,to_date('4/1/2021','MM/DD/YYYY'),633,537,'Nguyễn Thành Luân',1,'TYT ');</v>
      </c>
    </row>
    <row r="430" spans="2:20" ht="26.25" customHeight="1" x14ac:dyDescent="0.25">
      <c r="B430" s="90">
        <v>11841</v>
      </c>
      <c r="C430" s="3">
        <v>512</v>
      </c>
      <c r="D430" s="116" t="s">
        <v>2157</v>
      </c>
      <c r="E430" s="118" t="s">
        <v>1872</v>
      </c>
      <c r="F430" s="117"/>
      <c r="G430" s="90">
        <f t="shared" si="19"/>
        <v>1</v>
      </c>
      <c r="H430" s="116" t="str">
        <f t="shared" si="22"/>
        <v xml:space="preserve">TYT </v>
      </c>
      <c r="N430" s="122" t="s">
        <v>2202</v>
      </c>
      <c r="O430" s="3">
        <f>VLOOKUP(C430,Event!$A$2:$C$14,2,FALSE)</f>
        <v>537</v>
      </c>
      <c r="Q430" s="3" t="str">
        <f t="shared" si="20"/>
        <v>update kpi_person set location_id= where id=11841;</v>
      </c>
      <c r="S430" s="3" t="str">
        <f>VLOOKUP(C430,Event!$A$2:$C$14,3,FALSE)</f>
        <v>4/1/2021</v>
      </c>
      <c r="T430" s="111" t="str">
        <f t="shared" si="21"/>
        <v>insert into kpi_person (id,create_date, user_id, location_id, name, sex, agency) values (11841,to_date('4/1/2021','MM/DD/YYYY'),633,537,'Trần Đức Hải',1,'TYT ');</v>
      </c>
    </row>
    <row r="431" spans="2:20" ht="26.25" customHeight="1" x14ac:dyDescent="0.25">
      <c r="B431" s="90">
        <v>11842</v>
      </c>
      <c r="C431" s="3">
        <v>512</v>
      </c>
      <c r="D431" s="116" t="s">
        <v>2158</v>
      </c>
      <c r="E431" s="117"/>
      <c r="F431" s="118" t="s">
        <v>1222</v>
      </c>
      <c r="G431" s="90">
        <f t="shared" si="19"/>
        <v>0</v>
      </c>
      <c r="H431" s="116" t="str">
        <f t="shared" si="22"/>
        <v xml:space="preserve">TYT </v>
      </c>
      <c r="N431" s="122" t="s">
        <v>2203</v>
      </c>
      <c r="O431" s="3">
        <f>VLOOKUP(C431,Event!$A$2:$C$14,2,FALSE)</f>
        <v>537</v>
      </c>
      <c r="Q431" s="3" t="str">
        <f t="shared" si="20"/>
        <v>update kpi_person set location_id= where id=11842;</v>
      </c>
      <c r="S431" s="3" t="str">
        <f>VLOOKUP(C431,Event!$A$2:$C$14,3,FALSE)</f>
        <v>4/1/2021</v>
      </c>
      <c r="T431" s="111" t="str">
        <f t="shared" si="21"/>
        <v>insert into kpi_person (id,create_date, user_id, location_id, name, sex, agency) values (11842,to_date('4/1/2021','MM/DD/YYYY'),633,537,'Đinh Thị Mỹ Trân',0,'TYT ');</v>
      </c>
    </row>
    <row r="432" spans="2:20" ht="26.25" customHeight="1" x14ac:dyDescent="0.25">
      <c r="B432" s="90">
        <v>11843</v>
      </c>
      <c r="C432" s="3">
        <v>512</v>
      </c>
      <c r="D432" s="116" t="s">
        <v>2159</v>
      </c>
      <c r="E432" s="118" t="s">
        <v>1872</v>
      </c>
      <c r="F432" s="117"/>
      <c r="G432" s="90">
        <f t="shared" si="19"/>
        <v>1</v>
      </c>
      <c r="H432" s="116" t="str">
        <f t="shared" si="22"/>
        <v xml:space="preserve">TYT </v>
      </c>
      <c r="N432" s="122" t="s">
        <v>2204</v>
      </c>
      <c r="O432" s="3">
        <f>VLOOKUP(C432,Event!$A$2:$C$14,2,FALSE)</f>
        <v>537</v>
      </c>
      <c r="Q432" s="3" t="str">
        <f t="shared" si="20"/>
        <v>update kpi_person set location_id= where id=11843;</v>
      </c>
      <c r="S432" s="3" t="str">
        <f>VLOOKUP(C432,Event!$A$2:$C$14,3,FALSE)</f>
        <v>4/1/2021</v>
      </c>
      <c r="T432" s="111" t="str">
        <f t="shared" si="21"/>
        <v>insert into kpi_person (id,create_date, user_id, location_id, name, sex, agency) values (11843,to_date('4/1/2021','MM/DD/YYYY'),633,537,'Nguyễn Ngọc Vinh',1,'TYT ');</v>
      </c>
    </row>
    <row r="433" spans="2:20" ht="26.25" customHeight="1" x14ac:dyDescent="0.25">
      <c r="B433" s="90">
        <v>11844</v>
      </c>
      <c r="C433" s="3">
        <v>512</v>
      </c>
      <c r="D433" s="116" t="s">
        <v>2160</v>
      </c>
      <c r="E433" s="117"/>
      <c r="F433" s="118" t="s">
        <v>1222</v>
      </c>
      <c r="G433" s="90">
        <f t="shared" si="19"/>
        <v>0</v>
      </c>
      <c r="H433" s="116" t="str">
        <f t="shared" si="22"/>
        <v xml:space="preserve">TYT </v>
      </c>
      <c r="N433" s="122" t="s">
        <v>2205</v>
      </c>
      <c r="O433" s="3">
        <f>VLOOKUP(C433,Event!$A$2:$C$14,2,FALSE)</f>
        <v>537</v>
      </c>
      <c r="Q433" s="3" t="str">
        <f t="shared" si="20"/>
        <v>update kpi_person set location_id= where id=11844;</v>
      </c>
      <c r="S433" s="3" t="str">
        <f>VLOOKUP(C433,Event!$A$2:$C$14,3,FALSE)</f>
        <v>4/1/2021</v>
      </c>
      <c r="T433" s="111" t="str">
        <f t="shared" si="21"/>
        <v>insert into kpi_person (id,create_date, user_id, location_id, name, sex, agency) values (11844,to_date('4/1/2021','MM/DD/YYYY'),633,537,'Lê Thị Tuyết',0,'TYT ');</v>
      </c>
    </row>
    <row r="434" spans="2:20" ht="26.25" customHeight="1" x14ac:dyDescent="0.25">
      <c r="B434" s="90">
        <v>11845</v>
      </c>
      <c r="C434" s="3">
        <v>512</v>
      </c>
      <c r="D434" s="116" t="s">
        <v>2161</v>
      </c>
      <c r="E434" s="118" t="s">
        <v>1872</v>
      </c>
      <c r="F434" s="117"/>
      <c r="G434" s="90">
        <f t="shared" si="19"/>
        <v>1</v>
      </c>
      <c r="H434" s="116" t="str">
        <f t="shared" si="22"/>
        <v xml:space="preserve">TYT </v>
      </c>
      <c r="N434" s="117" t="s">
        <v>2206</v>
      </c>
      <c r="O434" s="3">
        <f>VLOOKUP(C434,Event!$A$2:$C$14,2,FALSE)</f>
        <v>537</v>
      </c>
      <c r="Q434" s="3" t="str">
        <f t="shared" si="20"/>
        <v>update kpi_person set location_id= where id=11845;</v>
      </c>
      <c r="S434" s="3" t="str">
        <f>VLOOKUP(C434,Event!$A$2:$C$14,3,FALSE)</f>
        <v>4/1/2021</v>
      </c>
      <c r="T434" s="111" t="str">
        <f t="shared" si="21"/>
        <v>insert into kpi_person (id,create_date, user_id, location_id, name, sex, agency) values (11845,to_date('4/1/2021','MM/DD/YYYY'),633,537,'Mai Văn Lân',1,'TYT ');</v>
      </c>
    </row>
    <row r="435" spans="2:20" ht="26.25" customHeight="1" x14ac:dyDescent="0.25">
      <c r="B435" s="90">
        <v>11846</v>
      </c>
      <c r="C435" s="3">
        <v>512</v>
      </c>
      <c r="D435" s="116" t="s">
        <v>2162</v>
      </c>
      <c r="E435" s="118" t="s">
        <v>1872</v>
      </c>
      <c r="F435" s="117"/>
      <c r="G435" s="90">
        <f t="shared" si="19"/>
        <v>1</v>
      </c>
      <c r="H435" s="116" t="str">
        <f t="shared" si="22"/>
        <v xml:space="preserve">TYT </v>
      </c>
      <c r="N435" s="117" t="s">
        <v>2207</v>
      </c>
      <c r="O435" s="3">
        <f>VLOOKUP(C435,Event!$A$2:$C$14,2,FALSE)</f>
        <v>537</v>
      </c>
      <c r="Q435" s="3" t="str">
        <f t="shared" si="20"/>
        <v>update kpi_person set location_id= where id=11846;</v>
      </c>
      <c r="S435" s="3" t="str">
        <f>VLOOKUP(C435,Event!$A$2:$C$14,3,FALSE)</f>
        <v>4/1/2021</v>
      </c>
      <c r="T435" s="111" t="str">
        <f t="shared" si="21"/>
        <v>insert into kpi_person (id,create_date, user_id, location_id, name, sex, agency) values (11846,to_date('4/1/2021','MM/DD/YYYY'),633,537,'Lâm Sơn Cao',1,'TYT ');</v>
      </c>
    </row>
    <row r="436" spans="2:20" ht="26.25" customHeight="1" x14ac:dyDescent="0.25">
      <c r="B436" s="90">
        <v>11847</v>
      </c>
      <c r="C436" s="3">
        <v>512</v>
      </c>
      <c r="D436" s="116" t="s">
        <v>1212</v>
      </c>
      <c r="E436" s="116"/>
      <c r="F436" s="118" t="s">
        <v>1222</v>
      </c>
      <c r="G436" s="90">
        <f t="shared" si="19"/>
        <v>0</v>
      </c>
      <c r="H436" s="116" t="str">
        <f t="shared" si="22"/>
        <v xml:space="preserve">TYT </v>
      </c>
      <c r="N436" s="117" t="s">
        <v>1254</v>
      </c>
      <c r="O436" s="3">
        <f>VLOOKUP(C436,Event!$A$2:$C$14,2,FALSE)</f>
        <v>537</v>
      </c>
      <c r="Q436" s="3" t="str">
        <f t="shared" si="20"/>
        <v>update kpi_person set location_id= where id=11847;</v>
      </c>
      <c r="S436" s="3" t="str">
        <f>VLOOKUP(C436,Event!$A$2:$C$14,3,FALSE)</f>
        <v>4/1/2021</v>
      </c>
      <c r="T436" s="111" t="str">
        <f t="shared" si="21"/>
        <v>insert into kpi_person (id,create_date, user_id, location_id, name, sex, agency) values (11847,to_date('4/1/2021','MM/DD/YYYY'),633,537,'Huỳnh Thị Bích Thủy',0,'TYT ');</v>
      </c>
    </row>
    <row r="437" spans="2:20" ht="26.25" customHeight="1" x14ac:dyDescent="0.25">
      <c r="B437" s="90">
        <v>11848</v>
      </c>
      <c r="C437" s="3">
        <v>512</v>
      </c>
      <c r="D437" s="116" t="s">
        <v>2163</v>
      </c>
      <c r="E437" s="118" t="s">
        <v>1872</v>
      </c>
      <c r="F437" s="116"/>
      <c r="G437" s="90">
        <f t="shared" si="19"/>
        <v>1</v>
      </c>
      <c r="H437" s="116" t="str">
        <f t="shared" si="22"/>
        <v xml:space="preserve">TYT </v>
      </c>
      <c r="N437" s="122" t="s">
        <v>2208</v>
      </c>
      <c r="O437" s="3">
        <f>VLOOKUP(C437,Event!$A$2:$C$14,2,FALSE)</f>
        <v>537</v>
      </c>
      <c r="Q437" s="3" t="str">
        <f t="shared" si="20"/>
        <v>update kpi_person set location_id= where id=11848;</v>
      </c>
      <c r="S437" s="3" t="str">
        <f>VLOOKUP(C437,Event!$A$2:$C$14,3,FALSE)</f>
        <v>4/1/2021</v>
      </c>
      <c r="T437" s="111" t="str">
        <f t="shared" si="21"/>
        <v>insert into kpi_person (id,create_date, user_id, location_id, name, sex, agency) values (11848,to_date('4/1/2021','MM/DD/YYYY'),633,537,'Ngô Văn Hoan',1,'TYT ');</v>
      </c>
    </row>
    <row r="438" spans="2:20" ht="26.25" customHeight="1" x14ac:dyDescent="0.25">
      <c r="B438" s="90">
        <v>11849</v>
      </c>
      <c r="C438" s="3">
        <v>512</v>
      </c>
      <c r="D438" s="116" t="s">
        <v>1203</v>
      </c>
      <c r="E438" s="116"/>
      <c r="F438" s="118" t="s">
        <v>1222</v>
      </c>
      <c r="G438" s="90">
        <f t="shared" si="19"/>
        <v>0</v>
      </c>
      <c r="H438" s="116" t="str">
        <f t="shared" si="22"/>
        <v xml:space="preserve">TYT </v>
      </c>
      <c r="N438" s="122" t="s">
        <v>1245</v>
      </c>
      <c r="O438" s="3">
        <f>VLOOKUP(C438,Event!$A$2:$C$14,2,FALSE)</f>
        <v>537</v>
      </c>
      <c r="Q438" s="3" t="str">
        <f t="shared" si="20"/>
        <v>update kpi_person set location_id= where id=11849;</v>
      </c>
      <c r="S438" s="3" t="str">
        <f>VLOOKUP(C438,Event!$A$2:$C$14,3,FALSE)</f>
        <v>4/1/2021</v>
      </c>
      <c r="T438" s="111" t="str">
        <f t="shared" si="21"/>
        <v>insert into kpi_person (id,create_date, user_id, location_id, name, sex, agency) values (11849,to_date('4/1/2021','MM/DD/YYYY'),633,537,'Trần Thị Khánh Hoài',0,'TYT ');</v>
      </c>
    </row>
    <row r="439" spans="2:20" ht="26.25" customHeight="1" x14ac:dyDescent="0.25">
      <c r="B439" s="90">
        <v>11850</v>
      </c>
      <c r="C439" s="3">
        <v>512</v>
      </c>
      <c r="D439" s="116" t="s">
        <v>2164</v>
      </c>
      <c r="E439" s="116"/>
      <c r="F439" s="118" t="s">
        <v>1222</v>
      </c>
      <c r="G439" s="90">
        <f t="shared" si="19"/>
        <v>0</v>
      </c>
      <c r="H439" s="116" t="str">
        <f t="shared" si="22"/>
        <v xml:space="preserve">TYT </v>
      </c>
      <c r="N439" s="122" t="s">
        <v>2209</v>
      </c>
      <c r="O439" s="3">
        <f>VLOOKUP(C439,Event!$A$2:$C$14,2,FALSE)</f>
        <v>537</v>
      </c>
      <c r="Q439" s="3" t="str">
        <f t="shared" si="20"/>
        <v>update kpi_person set location_id= where id=11850;</v>
      </c>
      <c r="S439" s="3" t="str">
        <f>VLOOKUP(C439,Event!$A$2:$C$14,3,FALSE)</f>
        <v>4/1/2021</v>
      </c>
      <c r="T439" s="111" t="str">
        <f t="shared" si="21"/>
        <v>insert into kpi_person (id,create_date, user_id, location_id, name, sex, agency) values (11850,to_date('4/1/2021','MM/DD/YYYY'),633,537,'Nguyễn Thị Khánh Vân',0,'TYT ');</v>
      </c>
    </row>
    <row r="440" spans="2:20" ht="26.25" customHeight="1" x14ac:dyDescent="0.25">
      <c r="B440" s="90">
        <v>11851</v>
      </c>
      <c r="C440" s="3">
        <v>512</v>
      </c>
      <c r="D440" s="116" t="s">
        <v>1202</v>
      </c>
      <c r="E440" s="118" t="s">
        <v>1872</v>
      </c>
      <c r="F440" s="116"/>
      <c r="G440" s="90">
        <f t="shared" si="19"/>
        <v>1</v>
      </c>
      <c r="H440" s="116" t="str">
        <f t="shared" si="22"/>
        <v xml:space="preserve">TYT </v>
      </c>
      <c r="N440" s="122" t="s">
        <v>1244</v>
      </c>
      <c r="O440" s="3">
        <f>VLOOKUP(C440,Event!$A$2:$C$14,2,FALSE)</f>
        <v>537</v>
      </c>
      <c r="Q440" s="3" t="str">
        <f t="shared" si="20"/>
        <v>update kpi_person set location_id= where id=11851;</v>
      </c>
      <c r="S440" s="3" t="str">
        <f>VLOOKUP(C440,Event!$A$2:$C$14,3,FALSE)</f>
        <v>4/1/2021</v>
      </c>
      <c r="T440" s="111" t="str">
        <f t="shared" si="21"/>
        <v>insert into kpi_person (id,create_date, user_id, location_id, name, sex, agency) values (11851,to_date('4/1/2021','MM/DD/YYYY'),633,537,'Lê Hữu Linh',1,'TYT ');</v>
      </c>
    </row>
    <row r="441" spans="2:20" ht="26.25" customHeight="1" x14ac:dyDescent="0.25">
      <c r="B441" s="90">
        <v>11852</v>
      </c>
      <c r="C441" s="3">
        <v>512</v>
      </c>
      <c r="D441" s="116" t="s">
        <v>2165</v>
      </c>
      <c r="E441" s="117"/>
      <c r="F441" s="118" t="s">
        <v>1222</v>
      </c>
      <c r="G441" s="90">
        <f t="shared" si="19"/>
        <v>0</v>
      </c>
      <c r="H441" s="116" t="str">
        <f t="shared" si="22"/>
        <v xml:space="preserve">TYT </v>
      </c>
      <c r="N441" s="122" t="s">
        <v>2210</v>
      </c>
      <c r="O441" s="3">
        <f>VLOOKUP(C441,Event!$A$2:$C$14,2,FALSE)</f>
        <v>537</v>
      </c>
      <c r="Q441" s="3" t="str">
        <f t="shared" si="20"/>
        <v>update kpi_person set location_id= where id=11852;</v>
      </c>
      <c r="S441" s="3" t="str">
        <f>VLOOKUP(C441,Event!$A$2:$C$14,3,FALSE)</f>
        <v>4/1/2021</v>
      </c>
      <c r="T441" s="111" t="str">
        <f t="shared" si="21"/>
        <v>insert into kpi_person (id,create_date, user_id, location_id, name, sex, agency) values (11852,to_date('4/1/2021','MM/DD/YYYY'),633,537,'Lê Thị Tâm',0,'TYT ');</v>
      </c>
    </row>
    <row r="442" spans="2:20" ht="26.25" customHeight="1" x14ac:dyDescent="0.25">
      <c r="B442" s="90">
        <v>11853</v>
      </c>
      <c r="C442" s="3">
        <v>512</v>
      </c>
      <c r="D442" s="116" t="s">
        <v>1200</v>
      </c>
      <c r="E442" s="117"/>
      <c r="F442" s="118" t="s">
        <v>1222</v>
      </c>
      <c r="G442" s="90">
        <f t="shared" si="19"/>
        <v>0</v>
      </c>
      <c r="H442" s="116" t="str">
        <f t="shared" si="22"/>
        <v xml:space="preserve">TYT </v>
      </c>
      <c r="N442" s="122" t="s">
        <v>2211</v>
      </c>
      <c r="O442" s="3">
        <f>VLOOKUP(C442,Event!$A$2:$C$14,2,FALSE)</f>
        <v>537</v>
      </c>
      <c r="Q442" s="3" t="str">
        <f t="shared" si="20"/>
        <v>update kpi_person set location_id= where id=11853;</v>
      </c>
      <c r="S442" s="3" t="str">
        <f>VLOOKUP(C442,Event!$A$2:$C$14,3,FALSE)</f>
        <v>4/1/2021</v>
      </c>
      <c r="T442" s="111" t="str">
        <f t="shared" si="21"/>
        <v>insert into kpi_person (id,create_date, user_id, location_id, name, sex, agency) values (11853,to_date('4/1/2021','MM/DD/YYYY'),633,537,'Đinh Thị Lan',0,'TYT ');</v>
      </c>
    </row>
    <row r="443" spans="2:20" ht="26.25" customHeight="1" x14ac:dyDescent="0.25">
      <c r="B443" s="90">
        <v>11854</v>
      </c>
      <c r="C443" s="3">
        <v>512</v>
      </c>
      <c r="D443" s="116" t="s">
        <v>2166</v>
      </c>
      <c r="E443" s="117"/>
      <c r="F443" s="118" t="s">
        <v>1222</v>
      </c>
      <c r="G443" s="90">
        <f t="shared" si="19"/>
        <v>0</v>
      </c>
      <c r="H443" s="116" t="str">
        <f t="shared" si="22"/>
        <v xml:space="preserve">TYT </v>
      </c>
      <c r="N443" s="122" t="s">
        <v>2212</v>
      </c>
      <c r="O443" s="3">
        <f>VLOOKUP(C443,Event!$A$2:$C$14,2,FALSE)</f>
        <v>537</v>
      </c>
      <c r="Q443" s="3" t="str">
        <f t="shared" si="20"/>
        <v>update kpi_person set location_id= where id=11854;</v>
      </c>
      <c r="S443" s="3" t="str">
        <f>VLOOKUP(C443,Event!$A$2:$C$14,3,FALSE)</f>
        <v>4/1/2021</v>
      </c>
      <c r="T443" s="111" t="str">
        <f t="shared" si="21"/>
        <v>insert into kpi_person (id,create_date, user_id, location_id, name, sex, agency) values (11854,to_date('4/1/2021','MM/DD/YYYY'),633,537,'Hoàng Thị Bích Vân',0,'TYT ');</v>
      </c>
    </row>
    <row r="444" spans="2:20" ht="26.25" customHeight="1" x14ac:dyDescent="0.25">
      <c r="B444" s="90">
        <v>11855</v>
      </c>
      <c r="C444" s="3">
        <v>512</v>
      </c>
      <c r="D444" s="116" t="s">
        <v>2167</v>
      </c>
      <c r="E444" s="118" t="s">
        <v>1872</v>
      </c>
      <c r="F444" s="116"/>
      <c r="G444" s="90">
        <f t="shared" si="19"/>
        <v>1</v>
      </c>
      <c r="H444" s="116" t="str">
        <f t="shared" si="22"/>
        <v xml:space="preserve">TYT </v>
      </c>
      <c r="N444" s="117" t="s">
        <v>1253</v>
      </c>
      <c r="O444" s="3">
        <f>VLOOKUP(C444,Event!$A$2:$C$14,2,FALSE)</f>
        <v>537</v>
      </c>
      <c r="Q444" s="3" t="str">
        <f t="shared" si="20"/>
        <v>update kpi_person set location_id= where id=11855;</v>
      </c>
      <c r="S444" s="3" t="str">
        <f>VLOOKUP(C444,Event!$A$2:$C$14,3,FALSE)</f>
        <v>4/1/2021</v>
      </c>
      <c r="T444" s="111" t="str">
        <f t="shared" si="21"/>
        <v>insert into kpi_person (id,create_date, user_id, location_id, name, sex, agency) values (11855,to_date('4/1/2021','MM/DD/YYYY'),633,537,'Vương Sơn Hải',1,'TYT ');</v>
      </c>
    </row>
    <row r="445" spans="2:20" ht="26.25" customHeight="1" x14ac:dyDescent="0.25">
      <c r="B445" s="90">
        <v>11856</v>
      </c>
      <c r="C445" s="3">
        <v>512</v>
      </c>
      <c r="D445" s="116" t="s">
        <v>2168</v>
      </c>
      <c r="E445" s="118" t="s">
        <v>1872</v>
      </c>
      <c r="F445" s="116"/>
      <c r="G445" s="90">
        <f t="shared" si="19"/>
        <v>1</v>
      </c>
      <c r="H445" s="116" t="str">
        <f t="shared" si="22"/>
        <v xml:space="preserve">TYT </v>
      </c>
      <c r="N445" s="117" t="s">
        <v>2213</v>
      </c>
      <c r="O445" s="3">
        <f>VLOOKUP(C445,Event!$A$2:$C$14,2,FALSE)</f>
        <v>537</v>
      </c>
      <c r="Q445" s="3" t="str">
        <f t="shared" si="20"/>
        <v>update kpi_person set location_id= where id=11856;</v>
      </c>
      <c r="S445" s="3" t="str">
        <f>VLOOKUP(C445,Event!$A$2:$C$14,3,FALSE)</f>
        <v>4/1/2021</v>
      </c>
      <c r="T445" s="111" t="str">
        <f t="shared" si="21"/>
        <v>insert into kpi_person (id,create_date, user_id, location_id, name, sex, agency) values (11856,to_date('4/1/2021','MM/DD/YYYY'),633,537,'Nguyễn Võ Thanh Tùng',1,'TYT ');</v>
      </c>
    </row>
    <row r="446" spans="2:20" ht="26.25" customHeight="1" x14ac:dyDescent="0.25">
      <c r="B446" s="90">
        <v>11857</v>
      </c>
      <c r="C446" s="3">
        <v>512</v>
      </c>
      <c r="D446" s="116" t="s">
        <v>2169</v>
      </c>
      <c r="E446" s="116"/>
      <c r="F446" s="118" t="s">
        <v>1222</v>
      </c>
      <c r="G446" s="90">
        <f t="shared" si="19"/>
        <v>0</v>
      </c>
      <c r="H446" s="116" t="str">
        <f t="shared" si="22"/>
        <v xml:space="preserve">TYT </v>
      </c>
      <c r="N446" s="117" t="s">
        <v>1260</v>
      </c>
      <c r="O446" s="3">
        <f>VLOOKUP(C446,Event!$A$2:$C$14,2,FALSE)</f>
        <v>537</v>
      </c>
      <c r="Q446" s="3" t="str">
        <f t="shared" si="20"/>
        <v>update kpi_person set location_id= where id=11857;</v>
      </c>
      <c r="S446" s="3" t="str">
        <f>VLOOKUP(C446,Event!$A$2:$C$14,3,FALSE)</f>
        <v>4/1/2021</v>
      </c>
      <c r="T446" s="111" t="str">
        <f t="shared" si="21"/>
        <v>insert into kpi_person (id,create_date, user_id, location_id, name, sex, agency) values (11857,to_date('4/1/2021','MM/DD/YYYY'),633,537,'Tống Thị Thu Hồng',0,'TYT ');</v>
      </c>
    </row>
    <row r="447" spans="2:20" ht="26.25" customHeight="1" x14ac:dyDescent="0.25">
      <c r="B447" s="90">
        <v>11858</v>
      </c>
      <c r="C447" s="3">
        <v>512</v>
      </c>
      <c r="D447" s="116" t="s">
        <v>606</v>
      </c>
      <c r="E447" s="116"/>
      <c r="F447" s="118" t="s">
        <v>1222</v>
      </c>
      <c r="G447" s="90">
        <f t="shared" si="19"/>
        <v>0</v>
      </c>
      <c r="H447" s="116" t="str">
        <f t="shared" si="22"/>
        <v xml:space="preserve">TYT </v>
      </c>
      <c r="N447" s="122" t="s">
        <v>2214</v>
      </c>
      <c r="O447" s="3">
        <f>VLOOKUP(C447,Event!$A$2:$C$14,2,FALSE)</f>
        <v>537</v>
      </c>
      <c r="Q447" s="3" t="str">
        <f t="shared" si="20"/>
        <v>update kpi_person set location_id= where id=11858;</v>
      </c>
      <c r="S447" s="3" t="str">
        <f>VLOOKUP(C447,Event!$A$2:$C$14,3,FALSE)</f>
        <v>4/1/2021</v>
      </c>
      <c r="T447" s="111" t="str">
        <f t="shared" si="21"/>
        <v>insert into kpi_person (id,create_date, user_id, location_id, name, sex, agency) values (11858,to_date('4/1/2021','MM/DD/YYYY'),633,537,'Lê Hồng Ngọc',0,'TYT ');</v>
      </c>
    </row>
    <row r="448" spans="2:20" ht="26.25" customHeight="1" x14ac:dyDescent="0.25">
      <c r="B448" s="90">
        <v>11859</v>
      </c>
      <c r="C448" s="3">
        <v>512</v>
      </c>
      <c r="D448" s="116" t="s">
        <v>1213</v>
      </c>
      <c r="E448" s="118" t="s">
        <v>1872</v>
      </c>
      <c r="F448" s="116"/>
      <c r="G448" s="90">
        <f t="shared" si="19"/>
        <v>1</v>
      </c>
      <c r="H448" s="116" t="str">
        <f t="shared" si="22"/>
        <v xml:space="preserve">TYT </v>
      </c>
      <c r="N448" s="122" t="s">
        <v>1255</v>
      </c>
      <c r="O448" s="3">
        <f>VLOOKUP(C448,Event!$A$2:$C$14,2,FALSE)</f>
        <v>537</v>
      </c>
      <c r="Q448" s="3" t="str">
        <f t="shared" si="20"/>
        <v>update kpi_person set location_id= where id=11859;</v>
      </c>
      <c r="S448" s="3" t="str">
        <f>VLOOKUP(C448,Event!$A$2:$C$14,3,FALSE)</f>
        <v>4/1/2021</v>
      </c>
      <c r="T448" s="111" t="str">
        <f t="shared" si="21"/>
        <v>insert into kpi_person (id,create_date, user_id, location_id, name, sex, agency) values (11859,to_date('4/1/2021','MM/DD/YYYY'),633,537,'Nguyễn Thường Việt',1,'TYT ');</v>
      </c>
    </row>
    <row r="449" spans="2:20" ht="26.25" customHeight="1" x14ac:dyDescent="0.25">
      <c r="B449" s="90">
        <v>11860</v>
      </c>
      <c r="C449" s="3">
        <v>512</v>
      </c>
      <c r="D449" s="116" t="s">
        <v>2170</v>
      </c>
      <c r="E449" s="116"/>
      <c r="F449" s="118" t="s">
        <v>1222</v>
      </c>
      <c r="G449" s="90">
        <f t="shared" si="19"/>
        <v>0</v>
      </c>
      <c r="H449" s="116" t="str">
        <f t="shared" si="22"/>
        <v xml:space="preserve">TYT </v>
      </c>
      <c r="N449" s="122" t="s">
        <v>2215</v>
      </c>
      <c r="O449" s="3">
        <f>VLOOKUP(C449,Event!$A$2:$C$14,2,FALSE)</f>
        <v>537</v>
      </c>
      <c r="Q449" s="3" t="str">
        <f t="shared" si="20"/>
        <v>update kpi_person set location_id= where id=11860;</v>
      </c>
      <c r="S449" s="3" t="str">
        <f>VLOOKUP(C449,Event!$A$2:$C$14,3,FALSE)</f>
        <v>4/1/2021</v>
      </c>
      <c r="T449" s="111" t="str">
        <f t="shared" si="21"/>
        <v>insert into kpi_person (id,create_date, user_id, location_id, name, sex, agency) values (11860,to_date('4/1/2021','MM/DD/YYYY'),633,537,'Lê Thị Hương',0,'TYT ');</v>
      </c>
    </row>
    <row r="450" spans="2:20" ht="26.25" customHeight="1" x14ac:dyDescent="0.25">
      <c r="B450" s="90">
        <v>11861</v>
      </c>
      <c r="C450" s="3">
        <v>512</v>
      </c>
      <c r="D450" s="116" t="s">
        <v>1209</v>
      </c>
      <c r="E450" s="117"/>
      <c r="F450" s="117"/>
      <c r="G450" s="90">
        <f t="shared" si="19"/>
        <v>0</v>
      </c>
      <c r="H450" s="116" t="str">
        <f t="shared" si="22"/>
        <v xml:space="preserve">TYT </v>
      </c>
      <c r="N450" s="122" t="s">
        <v>1251</v>
      </c>
      <c r="O450" s="3">
        <f>VLOOKUP(C450,Event!$A$2:$C$14,2,FALSE)</f>
        <v>537</v>
      </c>
      <c r="Q450" s="3" t="str">
        <f t="shared" si="20"/>
        <v>update kpi_person set location_id= where id=11861;</v>
      </c>
      <c r="S450" s="3" t="str">
        <f>VLOOKUP(C450,Event!$A$2:$C$14,3,FALSE)</f>
        <v>4/1/2021</v>
      </c>
      <c r="T450" s="111" t="str">
        <f t="shared" si="21"/>
        <v>insert into kpi_person (id,create_date, user_id, location_id, name, sex, agency) values (11861,to_date('4/1/2021','MM/DD/YYYY'),633,537,'Trần Trọng Việt',0,'TYT ');</v>
      </c>
    </row>
    <row r="451" spans="2:20" ht="26.25" customHeight="1" x14ac:dyDescent="0.25">
      <c r="B451" s="90">
        <v>11862</v>
      </c>
      <c r="C451" s="3">
        <v>512</v>
      </c>
      <c r="D451" s="116" t="s">
        <v>2171</v>
      </c>
      <c r="E451" s="118" t="s">
        <v>1872</v>
      </c>
      <c r="F451" s="117"/>
      <c r="G451" s="90">
        <f t="shared" si="19"/>
        <v>1</v>
      </c>
      <c r="H451" s="116" t="str">
        <f t="shared" si="22"/>
        <v xml:space="preserve">TYT </v>
      </c>
      <c r="N451" s="122" t="s">
        <v>2216</v>
      </c>
      <c r="O451" s="3">
        <f>VLOOKUP(C451,Event!$A$2:$C$14,2,FALSE)</f>
        <v>537</v>
      </c>
      <c r="Q451" s="3" t="str">
        <f t="shared" si="20"/>
        <v>update kpi_person set location_id= where id=11862;</v>
      </c>
      <c r="S451" s="3" t="str">
        <f>VLOOKUP(C451,Event!$A$2:$C$14,3,FALSE)</f>
        <v>4/1/2021</v>
      </c>
      <c r="T451" s="111" t="str">
        <f t="shared" si="21"/>
        <v>insert into kpi_person (id,create_date, user_id, location_id, name, sex, agency) values (11862,to_date('4/1/2021','MM/DD/YYYY'),633,537,'Phạm Quang Điệu',1,'TYT ');</v>
      </c>
    </row>
    <row r="452" spans="2:20" ht="26.25" customHeight="1" x14ac:dyDescent="0.25">
      <c r="B452" s="90">
        <v>11863</v>
      </c>
      <c r="C452" s="3">
        <v>512</v>
      </c>
      <c r="D452" s="116" t="s">
        <v>1215</v>
      </c>
      <c r="E452" s="118" t="s">
        <v>1872</v>
      </c>
      <c r="F452" s="117"/>
      <c r="G452" s="90">
        <f t="shared" ref="G452:G472" si="23">IF(ISBLANK(E452),0,1)</f>
        <v>1</v>
      </c>
      <c r="H452" s="116" t="str">
        <f t="shared" si="22"/>
        <v xml:space="preserve">TYT </v>
      </c>
      <c r="N452" s="122" t="s">
        <v>1257</v>
      </c>
      <c r="O452" s="3">
        <f>VLOOKUP(C452,Event!$A$2:$C$14,2,FALSE)</f>
        <v>537</v>
      </c>
      <c r="Q452" s="3" t="str">
        <f t="shared" ref="Q452:Q500" si="24">$Q$2&amp;P452&amp;" where id="&amp;B452&amp;";"</f>
        <v>update kpi_person set location_id= where id=11863;</v>
      </c>
      <c r="S452" s="3" t="str">
        <f>VLOOKUP(C452,Event!$A$2:$C$14,3,FALSE)</f>
        <v>4/1/2021</v>
      </c>
      <c r="T452" s="111" t="str">
        <f t="shared" ref="T452:T472" si="25">$T$2&amp;" values ("&amp;B452&amp;",to_date('"&amp;S452&amp;"','MM/DD/YYYY'),633,"&amp;O452&amp;",'"&amp;D452&amp;"',"&amp;G452&amp;",'"&amp;H452&amp;"');"</f>
        <v>insert into kpi_person (id,create_date, user_id, location_id, name, sex, agency) values (11863,to_date('4/1/2021','MM/DD/YYYY'),633,537,'Mông Ngọc Lanh',1,'TYT ');</v>
      </c>
    </row>
    <row r="453" spans="2:20" ht="26.25" customHeight="1" x14ac:dyDescent="0.25">
      <c r="B453" s="90">
        <v>11864</v>
      </c>
      <c r="C453" s="3">
        <v>512</v>
      </c>
      <c r="D453" s="116" t="s">
        <v>2172</v>
      </c>
      <c r="E453" s="118" t="s">
        <v>1872</v>
      </c>
      <c r="F453" s="117"/>
      <c r="G453" s="90">
        <f t="shared" si="23"/>
        <v>1</v>
      </c>
      <c r="H453" s="116" t="str">
        <f t="shared" si="22"/>
        <v xml:space="preserve">TYT </v>
      </c>
      <c r="N453" s="122" t="s">
        <v>2217</v>
      </c>
      <c r="O453" s="3">
        <f>VLOOKUP(C453,Event!$A$2:$C$14,2,FALSE)</f>
        <v>537</v>
      </c>
      <c r="Q453" s="3" t="str">
        <f t="shared" si="24"/>
        <v>update kpi_person set location_id= where id=11864;</v>
      </c>
      <c r="S453" s="3" t="str">
        <f>VLOOKUP(C453,Event!$A$2:$C$14,3,FALSE)</f>
        <v>4/1/2021</v>
      </c>
      <c r="T453" s="111" t="str">
        <f t="shared" si="25"/>
        <v>insert into kpi_person (id,create_date, user_id, location_id, name, sex, agency) values (11864,to_date('4/1/2021','MM/DD/YYYY'),633,537,'Trần Văn Quán',1,'TYT ');</v>
      </c>
    </row>
    <row r="454" spans="2:20" ht="26.25" customHeight="1" x14ac:dyDescent="0.25">
      <c r="B454" s="90">
        <v>11865</v>
      </c>
      <c r="C454" s="3">
        <v>512</v>
      </c>
      <c r="D454" s="116" t="s">
        <v>2173</v>
      </c>
      <c r="E454" s="117"/>
      <c r="F454" s="118" t="s">
        <v>1222</v>
      </c>
      <c r="G454" s="90">
        <f t="shared" si="23"/>
        <v>0</v>
      </c>
      <c r="H454" s="116" t="str">
        <f t="shared" si="22"/>
        <v xml:space="preserve">TYT </v>
      </c>
      <c r="N454" s="123" t="s">
        <v>1538</v>
      </c>
      <c r="O454" s="3">
        <f>VLOOKUP(C454,Event!$A$2:$C$14,2,FALSE)</f>
        <v>537</v>
      </c>
      <c r="Q454" s="3" t="str">
        <f t="shared" si="24"/>
        <v>update kpi_person set location_id= where id=11865;</v>
      </c>
      <c r="S454" s="3" t="str">
        <f>VLOOKUP(C454,Event!$A$2:$C$14,3,FALSE)</f>
        <v>4/1/2021</v>
      </c>
      <c r="T454" s="111" t="str">
        <f t="shared" si="25"/>
        <v>insert into kpi_person (id,create_date, user_id, location_id, name, sex, agency) values (11865,to_date('4/1/2021','MM/DD/YYYY'),633,537,'Nguyễn Thị Thanh Thảo ',0,'TYT ');</v>
      </c>
    </row>
    <row r="455" spans="2:20" ht="26.25" customHeight="1" x14ac:dyDescent="0.25">
      <c r="B455" s="90">
        <v>11866</v>
      </c>
      <c r="C455" s="3">
        <v>512</v>
      </c>
      <c r="D455" s="116" t="s">
        <v>2174</v>
      </c>
      <c r="E455" s="117"/>
      <c r="F455" s="118" t="s">
        <v>1222</v>
      </c>
      <c r="G455" s="90">
        <f t="shared" si="23"/>
        <v>0</v>
      </c>
      <c r="H455" s="116" t="str">
        <f t="shared" si="22"/>
        <v xml:space="preserve">TYT </v>
      </c>
      <c r="N455" s="123" t="s">
        <v>2218</v>
      </c>
      <c r="O455" s="3">
        <f>VLOOKUP(C455,Event!$A$2:$C$14,2,FALSE)</f>
        <v>537</v>
      </c>
      <c r="Q455" s="3" t="str">
        <f t="shared" si="24"/>
        <v>update kpi_person set location_id= where id=11866;</v>
      </c>
      <c r="S455" s="3" t="str">
        <f>VLOOKUP(C455,Event!$A$2:$C$14,3,FALSE)</f>
        <v>4/1/2021</v>
      </c>
      <c r="T455" s="111" t="str">
        <f t="shared" si="25"/>
        <v>insert into kpi_person (id,create_date, user_id, location_id, name, sex, agency) values (11866,to_date('4/1/2021','MM/DD/YYYY'),633,537,'Dương Thị Thùy',0,'TYT ');</v>
      </c>
    </row>
    <row r="456" spans="2:20" ht="26.25" customHeight="1" x14ac:dyDescent="0.25">
      <c r="B456" s="90">
        <v>11867</v>
      </c>
      <c r="C456" s="3">
        <v>512</v>
      </c>
      <c r="D456" s="116" t="s">
        <v>2175</v>
      </c>
      <c r="E456" s="117"/>
      <c r="F456" s="118" t="s">
        <v>1222</v>
      </c>
      <c r="G456" s="90">
        <f t="shared" si="23"/>
        <v>0</v>
      </c>
      <c r="H456" s="116" t="str">
        <f t="shared" si="22"/>
        <v xml:space="preserve">TYT </v>
      </c>
      <c r="N456" s="123" t="s">
        <v>1531</v>
      </c>
      <c r="O456" s="3">
        <f>VLOOKUP(C456,Event!$A$2:$C$14,2,FALSE)</f>
        <v>537</v>
      </c>
      <c r="Q456" s="3" t="str">
        <f t="shared" si="24"/>
        <v>update kpi_person set location_id= where id=11867;</v>
      </c>
      <c r="S456" s="3" t="str">
        <f>VLOOKUP(C456,Event!$A$2:$C$14,3,FALSE)</f>
        <v>4/1/2021</v>
      </c>
      <c r="T456" s="111" t="str">
        <f t="shared" si="25"/>
        <v>insert into kpi_person (id,create_date, user_id, location_id, name, sex, agency) values (11867,to_date('4/1/2021','MM/DD/YYYY'),633,537,'Lô Thị Hải Yến',0,'TYT ');</v>
      </c>
    </row>
    <row r="457" spans="2:20" ht="26.25" customHeight="1" x14ac:dyDescent="0.25">
      <c r="B457" s="90">
        <v>11868</v>
      </c>
      <c r="C457" s="3">
        <v>512</v>
      </c>
      <c r="D457" s="116" t="s">
        <v>2176</v>
      </c>
      <c r="E457" s="117"/>
      <c r="F457" s="118" t="s">
        <v>1222</v>
      </c>
      <c r="G457" s="90">
        <f t="shared" si="23"/>
        <v>0</v>
      </c>
      <c r="H457" s="116" t="str">
        <f t="shared" si="22"/>
        <v xml:space="preserve">TYT </v>
      </c>
      <c r="N457" s="123" t="s">
        <v>2219</v>
      </c>
      <c r="O457" s="3">
        <f>VLOOKUP(C457,Event!$A$2:$C$14,2,FALSE)</f>
        <v>537</v>
      </c>
      <c r="Q457" s="3" t="str">
        <f t="shared" si="24"/>
        <v>update kpi_person set location_id= where id=11868;</v>
      </c>
      <c r="S457" s="3" t="str">
        <f>VLOOKUP(C457,Event!$A$2:$C$14,3,FALSE)</f>
        <v>4/1/2021</v>
      </c>
      <c r="T457" s="111" t="str">
        <f t="shared" si="25"/>
        <v>insert into kpi_person (id,create_date, user_id, location_id, name, sex, agency) values (11868,to_date('4/1/2021','MM/DD/YYYY'),633,537,'Nguyễn Thị Minh Thu',0,'TYT ');</v>
      </c>
    </row>
    <row r="458" spans="2:20" ht="26.25" customHeight="1" x14ac:dyDescent="0.25">
      <c r="B458" s="90">
        <v>11869</v>
      </c>
      <c r="C458" s="3">
        <v>512</v>
      </c>
      <c r="D458" s="116" t="s">
        <v>2177</v>
      </c>
      <c r="E458" s="118" t="s">
        <v>1872</v>
      </c>
      <c r="F458" s="117"/>
      <c r="G458" s="90">
        <f t="shared" si="23"/>
        <v>1</v>
      </c>
      <c r="H458" s="116" t="str">
        <f t="shared" si="22"/>
        <v xml:space="preserve">TYT </v>
      </c>
      <c r="N458" s="123" t="s">
        <v>2220</v>
      </c>
      <c r="O458" s="3">
        <f>VLOOKUP(C458,Event!$A$2:$C$14,2,FALSE)</f>
        <v>537</v>
      </c>
      <c r="Q458" s="3" t="str">
        <f t="shared" si="24"/>
        <v>update kpi_person set location_id= where id=11869;</v>
      </c>
      <c r="S458" s="3" t="str">
        <f>VLOOKUP(C458,Event!$A$2:$C$14,3,FALSE)</f>
        <v>4/1/2021</v>
      </c>
      <c r="T458" s="111" t="str">
        <f t="shared" si="25"/>
        <v>insert into kpi_person (id,create_date, user_id, location_id, name, sex, agency) values (11869,to_date('4/1/2021','MM/DD/YYYY'),633,537,'Phạm Bá Diệu',1,'TYT ');</v>
      </c>
    </row>
    <row r="459" spans="2:20" ht="26.25" customHeight="1" x14ac:dyDescent="0.25">
      <c r="B459" s="90">
        <v>11870</v>
      </c>
      <c r="C459" s="3">
        <v>512</v>
      </c>
      <c r="D459" s="116" t="s">
        <v>2178</v>
      </c>
      <c r="E459" s="118" t="s">
        <v>1872</v>
      </c>
      <c r="F459" s="117"/>
      <c r="G459" s="90">
        <f t="shared" si="23"/>
        <v>1</v>
      </c>
      <c r="H459" s="116" t="str">
        <f t="shared" si="22"/>
        <v xml:space="preserve">TYT </v>
      </c>
      <c r="N459" s="123" t="s">
        <v>2221</v>
      </c>
      <c r="O459" s="3">
        <f>VLOOKUP(C459,Event!$A$2:$C$14,2,FALSE)</f>
        <v>537</v>
      </c>
      <c r="Q459" s="3" t="str">
        <f t="shared" si="24"/>
        <v>update kpi_person set location_id= where id=11870;</v>
      </c>
      <c r="S459" s="3" t="str">
        <f>VLOOKUP(C459,Event!$A$2:$C$14,3,FALSE)</f>
        <v>4/1/2021</v>
      </c>
      <c r="T459" s="111" t="str">
        <f t="shared" si="25"/>
        <v>insert into kpi_person (id,create_date, user_id, location_id, name, sex, agency) values (11870,to_date('4/1/2021','MM/DD/YYYY'),633,537,'Nguyễn Phú Nam',1,'TYT ');</v>
      </c>
    </row>
    <row r="460" spans="2:20" ht="26.25" customHeight="1" x14ac:dyDescent="0.25">
      <c r="B460" s="90">
        <v>11871</v>
      </c>
      <c r="C460" s="3">
        <v>512</v>
      </c>
      <c r="D460" s="116" t="s">
        <v>1496</v>
      </c>
      <c r="E460" s="116"/>
      <c r="F460" s="118" t="s">
        <v>1222</v>
      </c>
      <c r="G460" s="90">
        <f t="shared" si="23"/>
        <v>0</v>
      </c>
      <c r="H460" s="116" t="str">
        <f t="shared" si="22"/>
        <v xml:space="preserve">TYT </v>
      </c>
      <c r="N460" s="123" t="s">
        <v>2222</v>
      </c>
      <c r="O460" s="3">
        <f>VLOOKUP(C460,Event!$A$2:$C$14,2,FALSE)</f>
        <v>537</v>
      </c>
      <c r="Q460" s="3" t="str">
        <f t="shared" si="24"/>
        <v>update kpi_person set location_id= where id=11871;</v>
      </c>
      <c r="S460" s="3" t="str">
        <f>VLOOKUP(C460,Event!$A$2:$C$14,3,FALSE)</f>
        <v>4/1/2021</v>
      </c>
      <c r="T460" s="111" t="str">
        <f t="shared" si="25"/>
        <v>insert into kpi_person (id,create_date, user_id, location_id, name, sex, agency) values (11871,to_date('4/1/2021','MM/DD/YYYY'),633,537,'Hoàng Thị Thương',0,'TYT ');</v>
      </c>
    </row>
    <row r="461" spans="2:20" ht="26.25" customHeight="1" x14ac:dyDescent="0.25">
      <c r="B461" s="90">
        <v>11872</v>
      </c>
      <c r="C461" s="3">
        <v>512</v>
      </c>
      <c r="D461" s="116" t="s">
        <v>2179</v>
      </c>
      <c r="E461" s="118" t="s">
        <v>1872</v>
      </c>
      <c r="F461" s="117"/>
      <c r="G461" s="90">
        <f t="shared" si="23"/>
        <v>1</v>
      </c>
      <c r="H461" s="116" t="str">
        <f t="shared" si="22"/>
        <v xml:space="preserve">TYT </v>
      </c>
      <c r="N461" s="123" t="s">
        <v>2223</v>
      </c>
      <c r="O461" s="3">
        <f>VLOOKUP(C461,Event!$A$2:$C$14,2,FALSE)</f>
        <v>537</v>
      </c>
      <c r="Q461" s="3" t="str">
        <f t="shared" si="24"/>
        <v>update kpi_person set location_id= where id=11872;</v>
      </c>
      <c r="S461" s="3" t="str">
        <f>VLOOKUP(C461,Event!$A$2:$C$14,3,FALSE)</f>
        <v>4/1/2021</v>
      </c>
      <c r="T461" s="111" t="str">
        <f t="shared" si="25"/>
        <v>insert into kpi_person (id,create_date, user_id, location_id, name, sex, agency) values (11872,to_date('4/1/2021','MM/DD/YYYY'),633,537,'Lê Quốc Sử',1,'TYT ');</v>
      </c>
    </row>
    <row r="462" spans="2:20" ht="26.25" customHeight="1" x14ac:dyDescent="0.25">
      <c r="B462" s="90">
        <v>11873</v>
      </c>
      <c r="C462" s="3">
        <v>512</v>
      </c>
      <c r="D462" s="116" t="s">
        <v>2180</v>
      </c>
      <c r="E462" s="118" t="s">
        <v>1872</v>
      </c>
      <c r="F462" s="117"/>
      <c r="G462" s="90">
        <f t="shared" si="23"/>
        <v>1</v>
      </c>
      <c r="H462" s="116" t="str">
        <f t="shared" si="22"/>
        <v xml:space="preserve">TYT </v>
      </c>
      <c r="N462" s="123" t="s">
        <v>1528</v>
      </c>
      <c r="O462" s="3">
        <f>VLOOKUP(C462,Event!$A$2:$C$14,2,FALSE)</f>
        <v>537</v>
      </c>
      <c r="Q462" s="3" t="str">
        <f t="shared" si="24"/>
        <v>update kpi_person set location_id= where id=11873;</v>
      </c>
      <c r="S462" s="3" t="str">
        <f>VLOOKUP(C462,Event!$A$2:$C$14,3,FALSE)</f>
        <v>4/1/2021</v>
      </c>
      <c r="T462" s="111" t="str">
        <f t="shared" si="25"/>
        <v>insert into kpi_person (id,create_date, user_id, location_id, name, sex, agency) values (11873,to_date('4/1/2021','MM/DD/YYYY'),633,537,'Nguyễn Xuân Phúc',1,'TYT ');</v>
      </c>
    </row>
    <row r="463" spans="2:20" ht="26.25" customHeight="1" x14ac:dyDescent="0.25">
      <c r="B463" s="90">
        <v>11874</v>
      </c>
      <c r="C463" s="3">
        <v>512</v>
      </c>
      <c r="D463" s="116" t="s">
        <v>2181</v>
      </c>
      <c r="E463" s="118" t="s">
        <v>1872</v>
      </c>
      <c r="F463" s="117"/>
      <c r="G463" s="90">
        <f t="shared" si="23"/>
        <v>1</v>
      </c>
      <c r="H463" s="116" t="str">
        <f t="shared" si="22"/>
        <v xml:space="preserve">TYT </v>
      </c>
      <c r="N463" s="123" t="s">
        <v>2224</v>
      </c>
      <c r="O463" s="3">
        <f>VLOOKUP(C463,Event!$A$2:$C$14,2,FALSE)</f>
        <v>537</v>
      </c>
      <c r="Q463" s="3" t="str">
        <f t="shared" si="24"/>
        <v>update kpi_person set location_id= where id=11874;</v>
      </c>
      <c r="S463" s="3" t="str">
        <f>VLOOKUP(C463,Event!$A$2:$C$14,3,FALSE)</f>
        <v>4/1/2021</v>
      </c>
      <c r="T463" s="111" t="str">
        <f t="shared" si="25"/>
        <v>insert into kpi_person (id,create_date, user_id, location_id, name, sex, agency) values (11874,to_date('4/1/2021','MM/DD/YYYY'),633,537,'Mai Bảo An',1,'TYT ');</v>
      </c>
    </row>
    <row r="464" spans="2:20" ht="26.25" customHeight="1" x14ac:dyDescent="0.25">
      <c r="B464" s="90">
        <v>11875</v>
      </c>
      <c r="C464" s="3">
        <v>512</v>
      </c>
      <c r="D464" s="116" t="s">
        <v>1511</v>
      </c>
      <c r="E464" s="117"/>
      <c r="F464" s="118" t="s">
        <v>1222</v>
      </c>
      <c r="G464" s="90">
        <f t="shared" si="23"/>
        <v>0</v>
      </c>
      <c r="H464" s="116" t="str">
        <f t="shared" si="22"/>
        <v xml:space="preserve">TYT </v>
      </c>
      <c r="N464" s="123" t="s">
        <v>1541</v>
      </c>
      <c r="O464" s="3">
        <f>VLOOKUP(C464,Event!$A$2:$C$14,2,FALSE)</f>
        <v>537</v>
      </c>
      <c r="Q464" s="3" t="str">
        <f t="shared" si="24"/>
        <v>update kpi_person set location_id= where id=11875;</v>
      </c>
      <c r="S464" s="3" t="str">
        <f>VLOOKUP(C464,Event!$A$2:$C$14,3,FALSE)</f>
        <v>4/1/2021</v>
      </c>
      <c r="T464" s="111" t="str">
        <f t="shared" si="25"/>
        <v>insert into kpi_person (id,create_date, user_id, location_id, name, sex, agency) values (11875,to_date('4/1/2021','MM/DD/YYYY'),633,537,'Nguyễn Ngọc Nguyên',0,'TYT ');</v>
      </c>
    </row>
    <row r="465" spans="2:20" ht="26.25" customHeight="1" x14ac:dyDescent="0.25">
      <c r="B465" s="90">
        <v>11876</v>
      </c>
      <c r="C465" s="3">
        <v>512</v>
      </c>
      <c r="D465" s="116" t="s">
        <v>2182</v>
      </c>
      <c r="E465" s="117"/>
      <c r="F465" s="118" t="s">
        <v>1222</v>
      </c>
      <c r="G465" s="90">
        <f t="shared" si="23"/>
        <v>0</v>
      </c>
      <c r="H465" s="116" t="str">
        <f t="shared" si="22"/>
        <v xml:space="preserve">TYT </v>
      </c>
      <c r="N465" s="123" t="s">
        <v>2225</v>
      </c>
      <c r="O465" s="3">
        <f>VLOOKUP(C465,Event!$A$2:$C$14,2,FALSE)</f>
        <v>537</v>
      </c>
      <c r="Q465" s="3" t="str">
        <f t="shared" si="24"/>
        <v>update kpi_person set location_id= where id=11876;</v>
      </c>
      <c r="S465" s="3" t="str">
        <f>VLOOKUP(C465,Event!$A$2:$C$14,3,FALSE)</f>
        <v>4/1/2021</v>
      </c>
      <c r="T465" s="111" t="str">
        <f t="shared" si="25"/>
        <v>insert into kpi_person (id,create_date, user_id, location_id, name, sex, agency) values (11876,to_date('4/1/2021','MM/DD/YYYY'),633,537,'Mã Thị Hải',0,'TYT ');</v>
      </c>
    </row>
    <row r="466" spans="2:20" ht="26.25" customHeight="1" x14ac:dyDescent="0.25">
      <c r="B466" s="90">
        <v>11877</v>
      </c>
      <c r="C466" s="3">
        <v>512</v>
      </c>
      <c r="D466" s="116" t="s">
        <v>550</v>
      </c>
      <c r="E466" s="117"/>
      <c r="F466" s="118" t="s">
        <v>1222</v>
      </c>
      <c r="G466" s="90">
        <f t="shared" si="23"/>
        <v>0</v>
      </c>
      <c r="H466" s="116" t="str">
        <f t="shared" si="22"/>
        <v xml:space="preserve">TYT </v>
      </c>
      <c r="N466" s="123" t="s">
        <v>1352</v>
      </c>
      <c r="O466" s="3">
        <f>VLOOKUP(C466,Event!$A$2:$C$14,2,FALSE)</f>
        <v>537</v>
      </c>
      <c r="Q466" s="3" t="str">
        <f t="shared" si="24"/>
        <v>update kpi_person set location_id= where id=11877;</v>
      </c>
      <c r="S466" s="3" t="str">
        <f>VLOOKUP(C466,Event!$A$2:$C$14,3,FALSE)</f>
        <v>4/1/2021</v>
      </c>
      <c r="T466" s="111" t="str">
        <f t="shared" si="25"/>
        <v>insert into kpi_person (id,create_date, user_id, location_id, name, sex, agency) values (11877,to_date('4/1/2021','MM/DD/YYYY'),633,537,'Nguyễn Thị Dung',0,'TYT ');</v>
      </c>
    </row>
    <row r="467" spans="2:20" ht="26.25" customHeight="1" x14ac:dyDescent="0.25">
      <c r="B467" s="90">
        <v>11878</v>
      </c>
      <c r="C467" s="3">
        <v>512</v>
      </c>
      <c r="D467" s="116" t="s">
        <v>2183</v>
      </c>
      <c r="E467" s="118" t="s">
        <v>1872</v>
      </c>
      <c r="F467" s="116"/>
      <c r="G467" s="90">
        <f t="shared" si="23"/>
        <v>1</v>
      </c>
      <c r="H467" s="116" t="str">
        <f t="shared" si="22"/>
        <v xml:space="preserve">TYT </v>
      </c>
      <c r="N467" s="123" t="s">
        <v>2226</v>
      </c>
      <c r="O467" s="3">
        <f>VLOOKUP(C467,Event!$A$2:$C$14,2,FALSE)</f>
        <v>537</v>
      </c>
      <c r="Q467" s="3" t="str">
        <f t="shared" si="24"/>
        <v>update kpi_person set location_id= where id=11878;</v>
      </c>
      <c r="S467" s="3" t="str">
        <f>VLOOKUP(C467,Event!$A$2:$C$14,3,FALSE)</f>
        <v>4/1/2021</v>
      </c>
      <c r="T467" s="111" t="str">
        <f t="shared" si="25"/>
        <v>insert into kpi_person (id,create_date, user_id, location_id, name, sex, agency) values (11878,to_date('4/1/2021','MM/DD/YYYY'),633,537,'Lê Văn Doanh',1,'TYT ');</v>
      </c>
    </row>
    <row r="468" spans="2:20" ht="26.25" customHeight="1" x14ac:dyDescent="0.25">
      <c r="B468" s="90">
        <v>11879</v>
      </c>
      <c r="C468" s="3">
        <v>512</v>
      </c>
      <c r="D468" s="116" t="s">
        <v>1294</v>
      </c>
      <c r="E468" s="117"/>
      <c r="F468" s="118" t="s">
        <v>1222</v>
      </c>
      <c r="G468" s="90">
        <f t="shared" si="23"/>
        <v>0</v>
      </c>
      <c r="H468" s="116" t="str">
        <f t="shared" si="22"/>
        <v xml:space="preserve">TYT </v>
      </c>
      <c r="N468" s="123" t="s">
        <v>1347</v>
      </c>
      <c r="O468" s="3">
        <f>VLOOKUP(C468,Event!$A$2:$C$14,2,FALSE)</f>
        <v>537</v>
      </c>
      <c r="Q468" s="3" t="str">
        <f t="shared" si="24"/>
        <v>update kpi_person set location_id= where id=11879;</v>
      </c>
      <c r="S468" s="3" t="str">
        <f>VLOOKUP(C468,Event!$A$2:$C$14,3,FALSE)</f>
        <v>4/1/2021</v>
      </c>
      <c r="T468" s="111" t="str">
        <f t="shared" si="25"/>
        <v>insert into kpi_person (id,create_date, user_id, location_id, name, sex, agency) values (11879,to_date('4/1/2021','MM/DD/YYYY'),633,537,'Trần Thị Vân',0,'TYT ');</v>
      </c>
    </row>
    <row r="469" spans="2:20" ht="26.25" customHeight="1" x14ac:dyDescent="0.25">
      <c r="B469" s="90">
        <v>11880</v>
      </c>
      <c r="C469" s="3">
        <v>512</v>
      </c>
      <c r="D469" s="116" t="s">
        <v>2184</v>
      </c>
      <c r="E469" s="117"/>
      <c r="F469" s="118" t="s">
        <v>1222</v>
      </c>
      <c r="G469" s="90">
        <f t="shared" si="23"/>
        <v>0</v>
      </c>
      <c r="H469" s="116" t="str">
        <f t="shared" si="22"/>
        <v xml:space="preserve">TYT </v>
      </c>
      <c r="N469" s="123" t="s">
        <v>2227</v>
      </c>
      <c r="O469" s="3">
        <f>VLOOKUP(C469,Event!$A$2:$C$14,2,FALSE)</f>
        <v>537</v>
      </c>
      <c r="Q469" s="3" t="str">
        <f t="shared" si="24"/>
        <v>update kpi_person set location_id= where id=11880;</v>
      </c>
      <c r="S469" s="3" t="str">
        <f>VLOOKUP(C469,Event!$A$2:$C$14,3,FALSE)</f>
        <v>4/1/2021</v>
      </c>
      <c r="T469" s="111" t="str">
        <f t="shared" si="25"/>
        <v>insert into kpi_person (id,create_date, user_id, location_id, name, sex, agency) values (11880,to_date('4/1/2021','MM/DD/YYYY'),633,537,'Phạm Thị Chiều ',0,'TYT ');</v>
      </c>
    </row>
    <row r="470" spans="2:20" ht="26.25" customHeight="1" x14ac:dyDescent="0.25">
      <c r="B470" s="90">
        <v>11881</v>
      </c>
      <c r="C470" s="3">
        <v>512</v>
      </c>
      <c r="D470" s="116" t="s">
        <v>1291</v>
      </c>
      <c r="E470" s="117"/>
      <c r="F470" s="118" t="s">
        <v>1222</v>
      </c>
      <c r="G470" s="90">
        <f t="shared" si="23"/>
        <v>0</v>
      </c>
      <c r="H470" s="116" t="str">
        <f t="shared" si="22"/>
        <v xml:space="preserve">TYT </v>
      </c>
      <c r="N470" s="123" t="s">
        <v>1344</v>
      </c>
      <c r="O470" s="3">
        <f>VLOOKUP(C470,Event!$A$2:$C$14,2,FALSE)</f>
        <v>537</v>
      </c>
      <c r="Q470" s="3" t="str">
        <f t="shared" si="24"/>
        <v>update kpi_person set location_id= where id=11881;</v>
      </c>
      <c r="S470" s="3" t="str">
        <f>VLOOKUP(C470,Event!$A$2:$C$14,3,FALSE)</f>
        <v>4/1/2021</v>
      </c>
      <c r="T470" s="111" t="str">
        <f t="shared" si="25"/>
        <v>insert into kpi_person (id,create_date, user_id, location_id, name, sex, agency) values (11881,to_date('4/1/2021','MM/DD/YYYY'),633,537,'Đoàn Thị Hồng Hoa',0,'TYT ');</v>
      </c>
    </row>
    <row r="471" spans="2:20" ht="26.25" customHeight="1" x14ac:dyDescent="0.25">
      <c r="B471" s="90">
        <v>11882</v>
      </c>
      <c r="C471" s="3">
        <v>512</v>
      </c>
      <c r="D471" s="116" t="s">
        <v>2185</v>
      </c>
      <c r="E471" s="117"/>
      <c r="F471" s="118" t="s">
        <v>1222</v>
      </c>
      <c r="G471" s="90">
        <f t="shared" si="23"/>
        <v>0</v>
      </c>
      <c r="H471" s="116" t="str">
        <f t="shared" si="22"/>
        <v xml:space="preserve">TYT </v>
      </c>
      <c r="N471" s="123" t="s">
        <v>2228</v>
      </c>
      <c r="O471" s="3">
        <f>VLOOKUP(C471,Event!$A$2:$C$14,2,FALSE)</f>
        <v>537</v>
      </c>
      <c r="Q471" s="3" t="str">
        <f t="shared" si="24"/>
        <v>update kpi_person set location_id= where id=11882;</v>
      </c>
      <c r="S471" s="3" t="str">
        <f>VLOOKUP(C471,Event!$A$2:$C$14,3,FALSE)</f>
        <v>4/1/2021</v>
      </c>
      <c r="T471" s="111" t="str">
        <f t="shared" si="25"/>
        <v>insert into kpi_person (id,create_date, user_id, location_id, name, sex, agency) values (11882,to_date('4/1/2021','MM/DD/YYYY'),633,537,'Trần Thị Mai Dung',0,'TYT ');</v>
      </c>
    </row>
    <row r="472" spans="2:20" ht="26.25" customHeight="1" x14ac:dyDescent="0.25">
      <c r="B472" s="90">
        <v>11883</v>
      </c>
      <c r="C472" s="3">
        <v>512</v>
      </c>
      <c r="D472" s="119" t="s">
        <v>2186</v>
      </c>
      <c r="E472" s="120"/>
      <c r="F472" s="121" t="s">
        <v>1222</v>
      </c>
      <c r="G472" s="90">
        <f t="shared" si="23"/>
        <v>0</v>
      </c>
      <c r="H472" s="119" t="str">
        <f t="shared" si="22"/>
        <v xml:space="preserve">TYT </v>
      </c>
      <c r="N472" s="124" t="s">
        <v>2229</v>
      </c>
      <c r="O472" s="3">
        <f>VLOOKUP(C472,Event!$A$2:$C$14,2,FALSE)</f>
        <v>537</v>
      </c>
      <c r="Q472" s="3" t="str">
        <f t="shared" si="24"/>
        <v>update kpi_person set location_id= where id=11883;</v>
      </c>
      <c r="S472" s="3" t="str">
        <f>VLOOKUP(C472,Event!$A$2:$C$14,3,FALSE)</f>
        <v>4/1/2021</v>
      </c>
      <c r="T472" s="111" t="str">
        <f t="shared" si="25"/>
        <v>insert into kpi_person (id,create_date, user_id, location_id, name, sex, agency) values (11883,to_date('4/1/2021','MM/DD/YYYY'),633,537,'Nguyễn Thị Vĩnh Yên',0,'TYT ');</v>
      </c>
    </row>
    <row r="473" spans="2:20" ht="26.25" customHeight="1" x14ac:dyDescent="0.25">
      <c r="B473" s="3">
        <v>10289</v>
      </c>
      <c r="C473" s="3">
        <v>476</v>
      </c>
      <c r="P473" s="3">
        <v>537</v>
      </c>
      <c r="Q473" s="3" t="str">
        <f t="shared" si="24"/>
        <v>update kpi_person set location_id=537 where id=10289;</v>
      </c>
    </row>
    <row r="474" spans="2:20" ht="26.25" customHeight="1" x14ac:dyDescent="0.25">
      <c r="B474" s="3">
        <v>10290</v>
      </c>
      <c r="C474" s="3">
        <v>476</v>
      </c>
      <c r="P474" s="3">
        <v>537</v>
      </c>
      <c r="Q474" s="3" t="str">
        <f t="shared" si="24"/>
        <v>update kpi_person set location_id=537 where id=10290;</v>
      </c>
    </row>
    <row r="475" spans="2:20" ht="26.25" customHeight="1" x14ac:dyDescent="0.25">
      <c r="B475" s="3">
        <v>10291</v>
      </c>
      <c r="C475" s="3">
        <v>476</v>
      </c>
      <c r="P475" s="3">
        <v>537</v>
      </c>
      <c r="Q475" s="3" t="str">
        <f t="shared" si="24"/>
        <v>update kpi_person set location_id=537 where id=10291;</v>
      </c>
    </row>
    <row r="476" spans="2:20" ht="26.25" customHeight="1" x14ac:dyDescent="0.25">
      <c r="B476" s="3">
        <v>10292</v>
      </c>
      <c r="C476" s="3">
        <v>476</v>
      </c>
      <c r="P476" s="3">
        <v>537</v>
      </c>
      <c r="Q476" s="3" t="str">
        <f t="shared" si="24"/>
        <v>update kpi_person set location_id=537 where id=10292;</v>
      </c>
    </row>
    <row r="477" spans="2:20" ht="26.25" customHeight="1" x14ac:dyDescent="0.25">
      <c r="B477" s="3">
        <v>10293</v>
      </c>
      <c r="C477" s="3">
        <v>476</v>
      </c>
      <c r="P477" s="3">
        <v>537</v>
      </c>
      <c r="Q477" s="3" t="str">
        <f t="shared" si="24"/>
        <v>update kpi_person set location_id=537 where id=10293;</v>
      </c>
    </row>
    <row r="478" spans="2:20" ht="26.25" customHeight="1" x14ac:dyDescent="0.25">
      <c r="B478" s="3">
        <v>10294</v>
      </c>
      <c r="C478" s="3">
        <v>476</v>
      </c>
      <c r="P478" s="3">
        <v>537</v>
      </c>
      <c r="Q478" s="3" t="str">
        <f t="shared" si="24"/>
        <v>update kpi_person set location_id=537 where id=10294;</v>
      </c>
    </row>
    <row r="479" spans="2:20" ht="26.25" customHeight="1" x14ac:dyDescent="0.25">
      <c r="B479" s="3">
        <v>10295</v>
      </c>
      <c r="C479" s="3">
        <v>476</v>
      </c>
      <c r="P479" s="3">
        <v>537</v>
      </c>
      <c r="Q479" s="3" t="str">
        <f t="shared" si="24"/>
        <v>update kpi_person set location_id=537 where id=10295;</v>
      </c>
    </row>
    <row r="480" spans="2:20" ht="26.25" customHeight="1" x14ac:dyDescent="0.25">
      <c r="B480" s="3">
        <v>10296</v>
      </c>
      <c r="C480" s="3">
        <v>476</v>
      </c>
      <c r="P480" s="3">
        <v>537</v>
      </c>
      <c r="Q480" s="3" t="str">
        <f t="shared" si="24"/>
        <v>update kpi_person set location_id=537 where id=10296;</v>
      </c>
    </row>
    <row r="481" spans="2:17" ht="26.25" customHeight="1" x14ac:dyDescent="0.25">
      <c r="B481" s="3">
        <v>10297</v>
      </c>
      <c r="C481" s="3">
        <v>476</v>
      </c>
      <c r="P481" s="3">
        <v>537</v>
      </c>
      <c r="Q481" s="3" t="str">
        <f t="shared" si="24"/>
        <v>update kpi_person set location_id=537 where id=10297;</v>
      </c>
    </row>
    <row r="482" spans="2:17" ht="26.25" customHeight="1" x14ac:dyDescent="0.25">
      <c r="B482" s="3">
        <v>10298</v>
      </c>
      <c r="C482" s="3">
        <v>476</v>
      </c>
      <c r="P482" s="3">
        <v>537</v>
      </c>
      <c r="Q482" s="3" t="str">
        <f t="shared" si="24"/>
        <v>update kpi_person set location_id=537 where id=10298;</v>
      </c>
    </row>
    <row r="483" spans="2:17" ht="26.25" customHeight="1" x14ac:dyDescent="0.25">
      <c r="B483" s="3">
        <v>10299</v>
      </c>
      <c r="C483" s="3">
        <v>476</v>
      </c>
      <c r="P483" s="3">
        <v>537</v>
      </c>
      <c r="Q483" s="3" t="str">
        <f t="shared" si="24"/>
        <v>update kpi_person set location_id=537 where id=10299;</v>
      </c>
    </row>
    <row r="484" spans="2:17" ht="26.25" customHeight="1" x14ac:dyDescent="0.25">
      <c r="B484" s="3">
        <v>10300</v>
      </c>
      <c r="C484" s="3">
        <v>476</v>
      </c>
      <c r="P484" s="3">
        <v>537</v>
      </c>
      <c r="Q484" s="3" t="str">
        <f t="shared" si="24"/>
        <v>update kpi_person set location_id=537 where id=10300;</v>
      </c>
    </row>
    <row r="485" spans="2:17" ht="26.25" customHeight="1" x14ac:dyDescent="0.25">
      <c r="B485" s="3">
        <v>10301</v>
      </c>
      <c r="C485" s="3">
        <v>476</v>
      </c>
      <c r="P485" s="3">
        <v>537</v>
      </c>
      <c r="Q485" s="3" t="str">
        <f t="shared" si="24"/>
        <v>update kpi_person set location_id=537 where id=10301;</v>
      </c>
    </row>
    <row r="486" spans="2:17" ht="26.25" customHeight="1" x14ac:dyDescent="0.25">
      <c r="B486" s="3">
        <v>10302</v>
      </c>
      <c r="C486" s="3">
        <v>476</v>
      </c>
      <c r="P486" s="3">
        <v>537</v>
      </c>
      <c r="Q486" s="3" t="str">
        <f t="shared" si="24"/>
        <v>update kpi_person set location_id=537 where id=10302;</v>
      </c>
    </row>
    <row r="487" spans="2:17" ht="26.25" customHeight="1" x14ac:dyDescent="0.25">
      <c r="B487" s="3">
        <v>10303</v>
      </c>
      <c r="C487" s="3">
        <v>476</v>
      </c>
      <c r="P487" s="3">
        <v>537</v>
      </c>
      <c r="Q487" s="3" t="str">
        <f t="shared" si="24"/>
        <v>update kpi_person set location_id=537 where id=10303;</v>
      </c>
    </row>
    <row r="488" spans="2:17" ht="26.25" customHeight="1" x14ac:dyDescent="0.25">
      <c r="B488" s="3">
        <v>10304</v>
      </c>
      <c r="C488" s="3">
        <v>476</v>
      </c>
      <c r="P488" s="3">
        <v>537</v>
      </c>
      <c r="Q488" s="3" t="str">
        <f t="shared" si="24"/>
        <v>update kpi_person set location_id=537 where id=10304;</v>
      </c>
    </row>
    <row r="489" spans="2:17" ht="26.25" customHeight="1" x14ac:dyDescent="0.25">
      <c r="B489" s="3">
        <v>10305</v>
      </c>
      <c r="C489" s="3">
        <v>476</v>
      </c>
      <c r="P489" s="3">
        <v>537</v>
      </c>
      <c r="Q489" s="3" t="str">
        <f t="shared" si="24"/>
        <v>update kpi_person set location_id=537 where id=10305;</v>
      </c>
    </row>
    <row r="490" spans="2:17" ht="26.25" customHeight="1" x14ac:dyDescent="0.25">
      <c r="B490" s="3">
        <v>10306</v>
      </c>
      <c r="C490" s="3">
        <v>476</v>
      </c>
      <c r="P490" s="3">
        <v>537</v>
      </c>
      <c r="Q490" s="3" t="str">
        <f t="shared" si="24"/>
        <v>update kpi_person set location_id=537 where id=10306;</v>
      </c>
    </row>
    <row r="491" spans="2:17" ht="26.25" customHeight="1" x14ac:dyDescent="0.25">
      <c r="B491" s="3">
        <v>10307</v>
      </c>
      <c r="C491" s="3">
        <v>476</v>
      </c>
      <c r="P491" s="3">
        <v>537</v>
      </c>
      <c r="Q491" s="3" t="str">
        <f t="shared" si="24"/>
        <v>update kpi_person set location_id=537 where id=10307;</v>
      </c>
    </row>
    <row r="492" spans="2:17" ht="26.25" customHeight="1" x14ac:dyDescent="0.25">
      <c r="B492" s="3">
        <v>10308</v>
      </c>
      <c r="C492" s="3">
        <v>476</v>
      </c>
      <c r="P492" s="3">
        <v>537</v>
      </c>
      <c r="Q492" s="3" t="str">
        <f t="shared" si="24"/>
        <v>update kpi_person set location_id=537 where id=10308;</v>
      </c>
    </row>
    <row r="493" spans="2:17" ht="26.25" customHeight="1" x14ac:dyDescent="0.25">
      <c r="B493" s="3">
        <v>10309</v>
      </c>
      <c r="C493" s="3">
        <v>476</v>
      </c>
      <c r="P493" s="3">
        <v>537</v>
      </c>
      <c r="Q493" s="3" t="str">
        <f t="shared" si="24"/>
        <v>update kpi_person set location_id=537 where id=10309;</v>
      </c>
    </row>
    <row r="494" spans="2:17" ht="26.25" customHeight="1" x14ac:dyDescent="0.25">
      <c r="B494" s="3">
        <v>10310</v>
      </c>
      <c r="C494" s="3">
        <v>476</v>
      </c>
      <c r="P494" s="3">
        <v>537</v>
      </c>
      <c r="Q494" s="3" t="str">
        <f t="shared" si="24"/>
        <v>update kpi_person set location_id=537 where id=10310;</v>
      </c>
    </row>
    <row r="495" spans="2:17" ht="26.25" customHeight="1" x14ac:dyDescent="0.25">
      <c r="B495" s="3">
        <v>10311</v>
      </c>
      <c r="C495" s="3">
        <v>476</v>
      </c>
      <c r="P495" s="3">
        <v>537</v>
      </c>
      <c r="Q495" s="3" t="str">
        <f t="shared" si="24"/>
        <v>update kpi_person set location_id=537 where id=10311;</v>
      </c>
    </row>
    <row r="496" spans="2:17" ht="26.25" customHeight="1" x14ac:dyDescent="0.25">
      <c r="B496" s="3">
        <v>10312</v>
      </c>
      <c r="C496" s="3">
        <v>476</v>
      </c>
      <c r="P496" s="3">
        <v>537</v>
      </c>
      <c r="Q496" s="3" t="str">
        <f t="shared" si="24"/>
        <v>update kpi_person set location_id=537 where id=10312;</v>
      </c>
    </row>
    <row r="497" spans="2:17" ht="26.25" customHeight="1" x14ac:dyDescent="0.25">
      <c r="B497" s="3">
        <v>10313</v>
      </c>
      <c r="C497" s="3">
        <v>476</v>
      </c>
      <c r="P497" s="3">
        <v>537</v>
      </c>
      <c r="Q497" s="3" t="str">
        <f t="shared" si="24"/>
        <v>update kpi_person set location_id=537 where id=10313;</v>
      </c>
    </row>
    <row r="498" spans="2:17" ht="26.25" customHeight="1" x14ac:dyDescent="0.25">
      <c r="B498" s="3">
        <v>10314</v>
      </c>
      <c r="C498" s="3">
        <v>476</v>
      </c>
      <c r="P498" s="3">
        <v>537</v>
      </c>
      <c r="Q498" s="3" t="str">
        <f t="shared" si="24"/>
        <v>update kpi_person set location_id=537 where id=10314;</v>
      </c>
    </row>
    <row r="499" spans="2:17" ht="26.25" customHeight="1" x14ac:dyDescent="0.25">
      <c r="B499" s="3">
        <v>10315</v>
      </c>
      <c r="C499" s="3">
        <v>476</v>
      </c>
      <c r="P499" s="3">
        <v>537</v>
      </c>
      <c r="Q499" s="3" t="str">
        <f t="shared" si="24"/>
        <v>update kpi_person set location_id=537 where id=10315;</v>
      </c>
    </row>
    <row r="500" spans="2:17" ht="26.25" customHeight="1" x14ac:dyDescent="0.25">
      <c r="B500" s="3">
        <v>10316</v>
      </c>
      <c r="C500" s="3">
        <v>476</v>
      </c>
      <c r="P500" s="3">
        <v>537</v>
      </c>
      <c r="Q500" s="3" t="str">
        <f t="shared" si="24"/>
        <v>update kpi_person set location_id=537 where id=10316;</v>
      </c>
    </row>
  </sheetData>
  <autoFilter ref="A2:U472" xr:uid="{00000000-0009-0000-0000-000004000000}"/>
  <pageMargins left="0.7" right="0.7" top="0.75" bottom="0.75" header="0.3" footer="0.3"/>
  <pageSetup paperSize="9" orientation="portrait"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55B4C-439A-44BA-8816-3B6E725AEC60}">
  <dimension ref="A1:U655"/>
  <sheetViews>
    <sheetView tabSelected="1" zoomScaleNormal="100" workbookViewId="0">
      <pane ySplit="2" topLeftCell="A549" activePane="bottomLeft" state="frozen"/>
      <selection pane="bottomLeft" activeCell="B471" sqref="B471:B655"/>
    </sheetView>
  </sheetViews>
  <sheetFormatPr defaultColWidth="17.7109375" defaultRowHeight="26.25" customHeight="1" x14ac:dyDescent="0.25"/>
  <cols>
    <col min="1" max="2" width="6.85546875" style="3" customWidth="1"/>
    <col min="3" max="3" width="9.85546875" style="3" bestFit="1" customWidth="1"/>
    <col min="4" max="4" width="27.7109375" style="111" customWidth="1"/>
    <col min="5" max="5" width="8.28515625" style="3" customWidth="1"/>
    <col min="6" max="7" width="9.28515625" style="3" customWidth="1"/>
    <col min="8" max="8" width="62.28515625" style="112" bestFit="1" customWidth="1"/>
    <col min="9" max="9" width="17.140625" style="3" hidden="1" customWidth="1"/>
    <col min="10" max="10" width="15.85546875" style="3" hidden="1" customWidth="1"/>
    <col min="11" max="11" width="12.7109375" style="3" hidden="1" customWidth="1"/>
    <col min="12" max="12" width="12.5703125" style="3" hidden="1" customWidth="1"/>
    <col min="13" max="13" width="11.140625" style="3" hidden="1" customWidth="1"/>
    <col min="14" max="14" width="18.42578125" style="95" customWidth="1"/>
    <col min="15" max="15" width="17.7109375" style="3"/>
    <col min="16" max="16" width="0" style="3" hidden="1" customWidth="1"/>
    <col min="17" max="17" width="51.7109375" style="3" hidden="1" customWidth="1"/>
    <col min="18" max="18" width="17.7109375" style="3"/>
    <col min="19" max="19" width="12.28515625" style="3" bestFit="1" customWidth="1"/>
    <col min="20" max="20" width="216.140625" style="111" bestFit="1" customWidth="1"/>
    <col min="21" max="16384" width="17.7109375" style="3"/>
  </cols>
  <sheetData>
    <row r="1" spans="1:21" ht="26.25" customHeight="1" x14ac:dyDescent="0.25">
      <c r="A1" s="83"/>
      <c r="B1" s="84" t="s">
        <v>1270</v>
      </c>
      <c r="C1" s="84" t="s">
        <v>1267</v>
      </c>
      <c r="D1" s="84" t="s">
        <v>1264</v>
      </c>
      <c r="E1" s="85"/>
      <c r="F1" s="85"/>
      <c r="G1" s="84" t="s">
        <v>1265</v>
      </c>
      <c r="H1" s="98" t="s">
        <v>1266</v>
      </c>
      <c r="I1" s="85"/>
      <c r="J1" s="85"/>
      <c r="K1" s="85"/>
      <c r="L1" s="85"/>
      <c r="M1" s="85"/>
      <c r="N1" s="84" t="s">
        <v>1269</v>
      </c>
      <c r="O1" s="134" t="s">
        <v>1268</v>
      </c>
      <c r="P1" s="134"/>
      <c r="Q1" s="134"/>
      <c r="R1" s="134" t="s">
        <v>2275</v>
      </c>
      <c r="S1" s="134" t="s">
        <v>2230</v>
      </c>
    </row>
    <row r="2" spans="1:21" s="102" customFormat="1" ht="57.75" customHeight="1" x14ac:dyDescent="0.25">
      <c r="A2" s="86" t="s">
        <v>8</v>
      </c>
      <c r="B2" s="86"/>
      <c r="C2" s="86"/>
      <c r="D2" s="87" t="s">
        <v>9</v>
      </c>
      <c r="E2" s="88" t="s">
        <v>10</v>
      </c>
      <c r="F2" s="88" t="s">
        <v>11</v>
      </c>
      <c r="G2" s="88"/>
      <c r="H2" s="88" t="s">
        <v>12</v>
      </c>
      <c r="I2" s="88" t="s">
        <v>13</v>
      </c>
      <c r="J2" s="88" t="s">
        <v>14</v>
      </c>
      <c r="K2" s="88" t="s">
        <v>15</v>
      </c>
      <c r="L2" s="88" t="s">
        <v>16</v>
      </c>
      <c r="M2" s="88" t="s">
        <v>17</v>
      </c>
      <c r="N2" s="89" t="s">
        <v>1197</v>
      </c>
      <c r="Q2" s="102" t="s">
        <v>2282</v>
      </c>
      <c r="T2" s="111" t="s">
        <v>2274</v>
      </c>
      <c r="U2" s="111" t="s">
        <v>2276</v>
      </c>
    </row>
    <row r="3" spans="1:21" ht="26.25" customHeight="1" x14ac:dyDescent="0.25">
      <c r="A3" s="90">
        <v>1</v>
      </c>
      <c r="B3" s="90">
        <v>11414</v>
      </c>
      <c r="C3" s="90">
        <v>500</v>
      </c>
      <c r="D3" s="91" t="s">
        <v>1198</v>
      </c>
      <c r="E3" s="90"/>
      <c r="F3" s="90" t="s">
        <v>1222</v>
      </c>
      <c r="G3" s="90">
        <f>IF(ISBLANK(E3),0,1)</f>
        <v>0</v>
      </c>
      <c r="H3" s="99" t="s">
        <v>1224</v>
      </c>
      <c r="I3" s="90" t="s">
        <v>1237</v>
      </c>
      <c r="J3" s="90" t="s">
        <v>1238</v>
      </c>
      <c r="K3" s="92">
        <v>44331</v>
      </c>
      <c r="L3" s="92">
        <v>44331</v>
      </c>
      <c r="M3" s="93">
        <v>8</v>
      </c>
      <c r="N3" s="93" t="s">
        <v>1239</v>
      </c>
      <c r="O3" s="3">
        <f>VLOOKUP(C3,Event!$A$2:$C$14,2,FALSE)</f>
        <v>2748</v>
      </c>
      <c r="P3" s="3">
        <v>537</v>
      </c>
      <c r="Q3" s="3" t="str">
        <f>$Q$2&amp;P3&amp;" where id="&amp;B3&amp;";"</f>
        <v>update kpi_person set location_id=537 where id=11414;</v>
      </c>
      <c r="S3" s="3" t="str">
        <f>VLOOKUP(C3,Event!$A$2:$C$14,3,FALSE)</f>
        <v>3/15/2021</v>
      </c>
      <c r="T3" s="111" t="str">
        <f>$T$2&amp;" values ("&amp;B3&amp;",to_date('"&amp;S3&amp;"','MM/DD/YYYY'),633,"&amp;O3&amp;",'"&amp;D3&amp;"',"&amp;G3&amp;",'"&amp;H3&amp;"');"</f>
        <v>insert into kpi_person (id,create_date, user_id, location_id, name, sex, agency) values (11414,to_date('3/15/2021','MM/DD/YYYY'),633,2748,'Lê Thị Chung',0,'Trị An');</v>
      </c>
      <c r="U3" s="111" t="str">
        <f>$U$2&amp;" values (to_date('"&amp;S3&amp;"','MM/DD/YYYY'),"&amp;R3&amp;","&amp;B3&amp;","&amp;C3&amp;",0,0);"</f>
        <v>insert into kpi_data_per(create_date, data_id, per_id, event_id, result, hours) values (to_date('3/15/2021','MM/DD/YYYY'),,11414,500,0,0);</v>
      </c>
    </row>
    <row r="4" spans="1:21" ht="26.25" customHeight="1" x14ac:dyDescent="0.25">
      <c r="A4" s="90">
        <v>2</v>
      </c>
      <c r="B4" s="90">
        <v>11415</v>
      </c>
      <c r="C4" s="90">
        <v>500</v>
      </c>
      <c r="D4" s="91" t="s">
        <v>435</v>
      </c>
      <c r="E4" s="90"/>
      <c r="F4" s="90" t="s">
        <v>1222</v>
      </c>
      <c r="G4" s="90">
        <f t="shared" ref="G4:G67" si="0">IF(ISBLANK(E4),0,1)</f>
        <v>0</v>
      </c>
      <c r="H4" s="99" t="s">
        <v>1225</v>
      </c>
      <c r="I4" s="90" t="s">
        <v>1237</v>
      </c>
      <c r="J4" s="90" t="s">
        <v>1238</v>
      </c>
      <c r="K4" s="92">
        <v>44331</v>
      </c>
      <c r="L4" s="92">
        <v>44331</v>
      </c>
      <c r="M4" s="93">
        <v>8</v>
      </c>
      <c r="N4" s="93" t="s">
        <v>1240</v>
      </c>
      <c r="O4" s="3">
        <f>VLOOKUP(C4,Event!$A$2:$C$14,2,FALSE)</f>
        <v>2748</v>
      </c>
      <c r="P4" s="3">
        <v>537</v>
      </c>
      <c r="Q4" s="3" t="str">
        <f t="shared" ref="Q4:Q67" si="1">$Q$2&amp;P4&amp;" where id="&amp;B4&amp;";"</f>
        <v>update kpi_person set location_id=537 where id=11415;</v>
      </c>
      <c r="S4" s="3" t="str">
        <f>VLOOKUP(C4,Event!$A$2:$C$14,3,FALSE)</f>
        <v>3/15/2021</v>
      </c>
      <c r="T4" s="111" t="str">
        <f t="shared" ref="T4:T67" si="2">$T$2&amp;" values ("&amp;B4&amp;",to_date('"&amp;S4&amp;"','MM/DD/YYYY'),633,"&amp;O4&amp;",'"&amp;D4&amp;"',"&amp;G4&amp;",'"&amp;H4&amp;"');"</f>
        <v>insert into kpi_person (id,create_date, user_id, location_id, name, sex, agency) values (11415,to_date('3/15/2021','MM/DD/YYYY'),633,2748,'Nguyễn Thị Thủy',0,'Tân Bình');</v>
      </c>
    </row>
    <row r="5" spans="1:21" ht="26.25" customHeight="1" x14ac:dyDescent="0.25">
      <c r="A5" s="90">
        <v>3</v>
      </c>
      <c r="B5" s="90">
        <v>11416</v>
      </c>
      <c r="C5" s="90">
        <v>500</v>
      </c>
      <c r="D5" s="91" t="s">
        <v>1199</v>
      </c>
      <c r="E5" s="90"/>
      <c r="F5" s="90" t="s">
        <v>1222</v>
      </c>
      <c r="G5" s="90">
        <f t="shared" si="0"/>
        <v>0</v>
      </c>
      <c r="H5" s="99" t="s">
        <v>1226</v>
      </c>
      <c r="I5" s="90" t="s">
        <v>1237</v>
      </c>
      <c r="J5" s="90" t="s">
        <v>1238</v>
      </c>
      <c r="K5" s="92">
        <v>44331</v>
      </c>
      <c r="L5" s="92">
        <v>44331</v>
      </c>
      <c r="M5" s="93">
        <v>8</v>
      </c>
      <c r="N5" s="93" t="s">
        <v>1241</v>
      </c>
      <c r="O5" s="3">
        <f>VLOOKUP(C5,Event!$A$2:$C$14,2,FALSE)</f>
        <v>2748</v>
      </c>
      <c r="P5" s="3">
        <v>537</v>
      </c>
      <c r="Q5" s="3" t="str">
        <f t="shared" si="1"/>
        <v>update kpi_person set location_id=537 where id=11416;</v>
      </c>
      <c r="S5" s="3" t="str">
        <f>VLOOKUP(C5,Event!$A$2:$C$14,3,FALSE)</f>
        <v>3/15/2021</v>
      </c>
      <c r="T5" s="111" t="str">
        <f t="shared" si="2"/>
        <v>insert into kpi_person (id,create_date, user_id, location_id, name, sex, agency) values (11416,to_date('3/15/2021','MM/DD/YYYY'),633,2748,'Bạch Thị Hải Vân',0,'Mã Đà');</v>
      </c>
    </row>
    <row r="6" spans="1:21" ht="26.25" customHeight="1" x14ac:dyDescent="0.25">
      <c r="A6" s="90">
        <v>4</v>
      </c>
      <c r="B6" s="90">
        <v>11417</v>
      </c>
      <c r="C6" s="90">
        <v>500</v>
      </c>
      <c r="D6" s="91" t="s">
        <v>1200</v>
      </c>
      <c r="E6" s="90"/>
      <c r="F6" s="90" t="s">
        <v>1222</v>
      </c>
      <c r="G6" s="90">
        <f t="shared" si="0"/>
        <v>0</v>
      </c>
      <c r="H6" s="99" t="s">
        <v>1227</v>
      </c>
      <c r="I6" s="90" t="s">
        <v>1237</v>
      </c>
      <c r="J6" s="90" t="s">
        <v>1238</v>
      </c>
      <c r="K6" s="92">
        <v>44331</v>
      </c>
      <c r="L6" s="92">
        <v>44331</v>
      </c>
      <c r="M6" s="93">
        <v>8</v>
      </c>
      <c r="N6" s="93" t="s">
        <v>1242</v>
      </c>
      <c r="O6" s="3">
        <f>VLOOKUP(C6,Event!$A$2:$C$14,2,FALSE)</f>
        <v>2748</v>
      </c>
      <c r="P6" s="3">
        <v>537</v>
      </c>
      <c r="Q6" s="3" t="str">
        <f t="shared" si="1"/>
        <v>update kpi_person set location_id=537 where id=11417;</v>
      </c>
      <c r="S6" s="3" t="str">
        <f>VLOOKUP(C6,Event!$A$2:$C$14,3,FALSE)</f>
        <v>3/15/2021</v>
      </c>
      <c r="T6" s="111" t="str">
        <f t="shared" si="2"/>
        <v>insert into kpi_person (id,create_date, user_id, location_id, name, sex, agency) values (11417,to_date('3/15/2021','MM/DD/YYYY'),633,2748,'Đinh Thị Lan',0,'Thiện Tân');</v>
      </c>
    </row>
    <row r="7" spans="1:21" ht="26.25" customHeight="1" x14ac:dyDescent="0.25">
      <c r="A7" s="90">
        <v>5</v>
      </c>
      <c r="B7" s="90">
        <v>11418</v>
      </c>
      <c r="C7" s="90">
        <v>500</v>
      </c>
      <c r="D7" s="91" t="s">
        <v>1201</v>
      </c>
      <c r="E7" s="90"/>
      <c r="F7" s="90" t="s">
        <v>1222</v>
      </c>
      <c r="G7" s="90">
        <f t="shared" si="0"/>
        <v>0</v>
      </c>
      <c r="H7" s="99" t="s">
        <v>1228</v>
      </c>
      <c r="I7" s="90" t="s">
        <v>1237</v>
      </c>
      <c r="J7" s="90" t="s">
        <v>1238</v>
      </c>
      <c r="K7" s="92">
        <v>44331</v>
      </c>
      <c r="L7" s="92">
        <v>44331</v>
      </c>
      <c r="M7" s="93">
        <v>8</v>
      </c>
      <c r="N7" s="93" t="s">
        <v>1243</v>
      </c>
      <c r="O7" s="3">
        <f>VLOOKUP(C7,Event!$A$2:$C$14,2,FALSE)</f>
        <v>2748</v>
      </c>
      <c r="P7" s="3">
        <v>537</v>
      </c>
      <c r="Q7" s="3" t="str">
        <f t="shared" si="1"/>
        <v>update kpi_person set location_id=537 where id=11418;</v>
      </c>
      <c r="S7" s="3" t="str">
        <f>VLOOKUP(C7,Event!$A$2:$C$14,3,FALSE)</f>
        <v>3/15/2021</v>
      </c>
      <c r="T7" s="111" t="str">
        <f t="shared" si="2"/>
        <v>insert into kpi_person (id,create_date, user_id, location_id, name, sex, agency) values (11418,to_date('3/15/2021','MM/DD/YYYY'),633,2748,'Nguyễn Thị Hoàng Oanh',0,'Thạnh Phú');</v>
      </c>
    </row>
    <row r="8" spans="1:21" ht="26.25" customHeight="1" x14ac:dyDescent="0.25">
      <c r="A8" s="90">
        <v>6</v>
      </c>
      <c r="B8" s="90">
        <v>11419</v>
      </c>
      <c r="C8" s="90">
        <v>500</v>
      </c>
      <c r="D8" s="91" t="s">
        <v>1202</v>
      </c>
      <c r="E8" s="90" t="s">
        <v>1223</v>
      </c>
      <c r="F8" s="90"/>
      <c r="G8" s="90">
        <f t="shared" si="0"/>
        <v>1</v>
      </c>
      <c r="H8" s="99" t="s">
        <v>1226</v>
      </c>
      <c r="I8" s="90" t="s">
        <v>1237</v>
      </c>
      <c r="J8" s="90" t="s">
        <v>1238</v>
      </c>
      <c r="K8" s="92">
        <v>44331</v>
      </c>
      <c r="L8" s="92">
        <v>44331</v>
      </c>
      <c r="M8" s="93">
        <v>8</v>
      </c>
      <c r="N8" s="93" t="s">
        <v>1244</v>
      </c>
      <c r="O8" s="3">
        <f>VLOOKUP(C8,Event!$A$2:$C$14,2,FALSE)</f>
        <v>2748</v>
      </c>
      <c r="P8" s="3">
        <v>537</v>
      </c>
      <c r="Q8" s="3" t="str">
        <f t="shared" si="1"/>
        <v>update kpi_person set location_id=537 where id=11419;</v>
      </c>
      <c r="S8" s="3" t="str">
        <f>VLOOKUP(C8,Event!$A$2:$C$14,3,FALSE)</f>
        <v>3/15/2021</v>
      </c>
      <c r="T8" s="111" t="str">
        <f t="shared" si="2"/>
        <v>insert into kpi_person (id,create_date, user_id, location_id, name, sex, agency) values (11419,to_date('3/15/2021','MM/DD/YYYY'),633,2748,'Lê Hữu Linh',1,'Mã Đà');</v>
      </c>
    </row>
    <row r="9" spans="1:21" ht="26.25" customHeight="1" x14ac:dyDescent="0.25">
      <c r="A9" s="90">
        <v>7</v>
      </c>
      <c r="B9" s="90">
        <v>11420</v>
      </c>
      <c r="C9" s="90">
        <v>500</v>
      </c>
      <c r="D9" s="91" t="s">
        <v>1203</v>
      </c>
      <c r="E9" s="90"/>
      <c r="F9" s="90" t="s">
        <v>1222</v>
      </c>
      <c r="G9" s="90">
        <f t="shared" si="0"/>
        <v>0</v>
      </c>
      <c r="H9" s="99" t="s">
        <v>1229</v>
      </c>
      <c r="I9" s="90" t="s">
        <v>1237</v>
      </c>
      <c r="J9" s="90" t="s">
        <v>1238</v>
      </c>
      <c r="K9" s="92">
        <v>44331</v>
      </c>
      <c r="L9" s="92">
        <v>44331</v>
      </c>
      <c r="M9" s="93">
        <v>8</v>
      </c>
      <c r="N9" s="93" t="s">
        <v>1245</v>
      </c>
      <c r="O9" s="3">
        <f>VLOOKUP(C9,Event!$A$2:$C$14,2,FALSE)</f>
        <v>2748</v>
      </c>
      <c r="P9" s="3">
        <v>537</v>
      </c>
      <c r="Q9" s="3" t="str">
        <f t="shared" si="1"/>
        <v>update kpi_person set location_id=537 where id=11420;</v>
      </c>
      <c r="S9" s="3" t="str">
        <f>VLOOKUP(C9,Event!$A$2:$C$14,3,FALSE)</f>
        <v>3/15/2021</v>
      </c>
      <c r="T9" s="111" t="str">
        <f t="shared" si="2"/>
        <v>insert into kpi_person (id,create_date, user_id, location_id, name, sex, agency) values (11420,to_date('3/15/2021','MM/DD/YYYY'),633,2748,'Trần Thị Khánh Hoài',0,'Vĩnh An');</v>
      </c>
    </row>
    <row r="10" spans="1:21" ht="26.25" customHeight="1" x14ac:dyDescent="0.25">
      <c r="A10" s="90">
        <v>8</v>
      </c>
      <c r="B10" s="90">
        <v>11421</v>
      </c>
      <c r="C10" s="90">
        <v>500</v>
      </c>
      <c r="D10" s="91" t="s">
        <v>1204</v>
      </c>
      <c r="E10" s="90" t="s">
        <v>1223</v>
      </c>
      <c r="F10" s="90"/>
      <c r="G10" s="90">
        <f t="shared" si="0"/>
        <v>1</v>
      </c>
      <c r="H10" s="99" t="s">
        <v>1230</v>
      </c>
      <c r="I10" s="90" t="s">
        <v>1237</v>
      </c>
      <c r="J10" s="90" t="s">
        <v>1238</v>
      </c>
      <c r="K10" s="92">
        <v>44331</v>
      </c>
      <c r="L10" s="92">
        <v>44331</v>
      </c>
      <c r="M10" s="93">
        <v>8</v>
      </c>
      <c r="N10" s="93" t="s">
        <v>1246</v>
      </c>
      <c r="O10" s="3">
        <f>VLOOKUP(C10,Event!$A$2:$C$14,2,FALSE)</f>
        <v>2748</v>
      </c>
      <c r="P10" s="3">
        <v>537</v>
      </c>
      <c r="Q10" s="3" t="str">
        <f t="shared" si="1"/>
        <v>update kpi_person set location_id=537 where id=11421;</v>
      </c>
      <c r="S10" s="3" t="str">
        <f>VLOOKUP(C10,Event!$A$2:$C$14,3,FALSE)</f>
        <v>3/15/2021</v>
      </c>
      <c r="T10" s="111" t="str">
        <f t="shared" si="2"/>
        <v>insert into kpi_person (id,create_date, user_id, location_id, name, sex, agency) values (11421,to_date('3/15/2021','MM/DD/YYYY'),633,2748,'Phạm Văn Ninh',1,'Vĩnh Tân');</v>
      </c>
    </row>
    <row r="11" spans="1:21" ht="26.25" customHeight="1" x14ac:dyDescent="0.25">
      <c r="A11" s="90">
        <v>9</v>
      </c>
      <c r="B11" s="90">
        <v>11422</v>
      </c>
      <c r="C11" s="90">
        <v>500</v>
      </c>
      <c r="D11" s="91" t="s">
        <v>1205</v>
      </c>
      <c r="E11" s="90" t="s">
        <v>1223</v>
      </c>
      <c r="F11" s="90"/>
      <c r="G11" s="90">
        <f t="shared" si="0"/>
        <v>1</v>
      </c>
      <c r="H11" s="99" t="s">
        <v>1231</v>
      </c>
      <c r="I11" s="90" t="s">
        <v>1237</v>
      </c>
      <c r="J11" s="90" t="s">
        <v>1238</v>
      </c>
      <c r="K11" s="92">
        <v>44331</v>
      </c>
      <c r="L11" s="92">
        <v>44331</v>
      </c>
      <c r="M11" s="93">
        <v>8</v>
      </c>
      <c r="N11" s="93" t="s">
        <v>1247</v>
      </c>
      <c r="O11" s="3">
        <f>VLOOKUP(C11,Event!$A$2:$C$14,2,FALSE)</f>
        <v>2748</v>
      </c>
      <c r="P11" s="3">
        <v>537</v>
      </c>
      <c r="Q11" s="3" t="str">
        <f t="shared" si="1"/>
        <v>update kpi_person set location_id=537 where id=11422;</v>
      </c>
      <c r="S11" s="3" t="str">
        <f>VLOOKUP(C11,Event!$A$2:$C$14,3,FALSE)</f>
        <v>3/15/2021</v>
      </c>
      <c r="T11" s="111" t="str">
        <f t="shared" si="2"/>
        <v>insert into kpi_person (id,create_date, user_id, location_id, name, sex, agency) values (11422,to_date('3/15/2021','MM/DD/YYYY'),633,2748,'Phan Ngọc Văn',1,'Phú Lý');</v>
      </c>
    </row>
    <row r="12" spans="1:21" ht="26.25" customHeight="1" x14ac:dyDescent="0.25">
      <c r="A12" s="90">
        <v>10</v>
      </c>
      <c r="B12" s="90">
        <v>11423</v>
      </c>
      <c r="C12" s="90">
        <v>500</v>
      </c>
      <c r="D12" s="91" t="s">
        <v>1206</v>
      </c>
      <c r="E12" s="90" t="s">
        <v>1223</v>
      </c>
      <c r="F12" s="90"/>
      <c r="G12" s="90">
        <f t="shared" si="0"/>
        <v>1</v>
      </c>
      <c r="H12" s="99" t="s">
        <v>1224</v>
      </c>
      <c r="I12" s="90" t="s">
        <v>1237</v>
      </c>
      <c r="J12" s="90" t="s">
        <v>1238</v>
      </c>
      <c r="K12" s="92">
        <v>44331</v>
      </c>
      <c r="L12" s="92">
        <v>44331</v>
      </c>
      <c r="M12" s="93">
        <v>8</v>
      </c>
      <c r="N12" s="93" t="s">
        <v>1248</v>
      </c>
      <c r="O12" s="3">
        <f>VLOOKUP(C12,Event!$A$2:$C$14,2,FALSE)</f>
        <v>2748</v>
      </c>
      <c r="P12" s="3">
        <v>537</v>
      </c>
      <c r="Q12" s="3" t="str">
        <f t="shared" si="1"/>
        <v>update kpi_person set location_id=537 where id=11423;</v>
      </c>
      <c r="S12" s="3" t="str">
        <f>VLOOKUP(C12,Event!$A$2:$C$14,3,FALSE)</f>
        <v>3/15/2021</v>
      </c>
      <c r="T12" s="111" t="str">
        <f t="shared" si="2"/>
        <v>insert into kpi_person (id,create_date, user_id, location_id, name, sex, agency) values (11423,to_date('3/15/2021','MM/DD/YYYY'),633,2748,'Nguyễn Hoàng Long',1,'Trị An');</v>
      </c>
    </row>
    <row r="13" spans="1:21" ht="26.25" customHeight="1" x14ac:dyDescent="0.25">
      <c r="A13" s="90">
        <v>11</v>
      </c>
      <c r="B13" s="90">
        <v>11424</v>
      </c>
      <c r="C13" s="90">
        <v>500</v>
      </c>
      <c r="D13" s="91" t="s">
        <v>1207</v>
      </c>
      <c r="E13" s="90"/>
      <c r="F13" s="90" t="s">
        <v>1222</v>
      </c>
      <c r="G13" s="90">
        <f t="shared" si="0"/>
        <v>0</v>
      </c>
      <c r="H13" s="99" t="s">
        <v>1232</v>
      </c>
      <c r="I13" s="90" t="s">
        <v>1237</v>
      </c>
      <c r="J13" s="90" t="s">
        <v>1238</v>
      </c>
      <c r="K13" s="92">
        <v>44331</v>
      </c>
      <c r="L13" s="92">
        <v>44331</v>
      </c>
      <c r="M13" s="93">
        <v>8</v>
      </c>
      <c r="N13" s="93" t="s">
        <v>1249</v>
      </c>
      <c r="O13" s="3">
        <f>VLOOKUP(C13,Event!$A$2:$C$14,2,FALSE)</f>
        <v>2748</v>
      </c>
      <c r="P13" s="3">
        <v>537</v>
      </c>
      <c r="Q13" s="3" t="str">
        <f t="shared" si="1"/>
        <v>update kpi_person set location_id=537 where id=11424;</v>
      </c>
      <c r="S13" s="3" t="str">
        <f>VLOOKUP(C13,Event!$A$2:$C$14,3,FALSE)</f>
        <v>3/15/2021</v>
      </c>
      <c r="T13" s="111" t="str">
        <f t="shared" si="2"/>
        <v>insert into kpi_person (id,create_date, user_id, location_id, name, sex, agency) values (11424,to_date('3/15/2021','MM/DD/YYYY'),633,2748,'Nguyễn Ngọc Hoàng Trúc',0,'Trung tâm y tế');</v>
      </c>
    </row>
    <row r="14" spans="1:21" ht="26.25" customHeight="1" x14ac:dyDescent="0.25">
      <c r="A14" s="90">
        <v>12</v>
      </c>
      <c r="B14" s="90">
        <v>11425</v>
      </c>
      <c r="C14" s="90">
        <v>500</v>
      </c>
      <c r="D14" s="91" t="s">
        <v>1208</v>
      </c>
      <c r="E14" s="90"/>
      <c r="F14" s="90" t="s">
        <v>1222</v>
      </c>
      <c r="G14" s="90">
        <f t="shared" si="0"/>
        <v>0</v>
      </c>
      <c r="H14" s="99" t="s">
        <v>1233</v>
      </c>
      <c r="I14" s="90" t="s">
        <v>1237</v>
      </c>
      <c r="J14" s="90" t="s">
        <v>1238</v>
      </c>
      <c r="K14" s="92">
        <v>44331</v>
      </c>
      <c r="L14" s="92">
        <v>44331</v>
      </c>
      <c r="M14" s="93">
        <v>8</v>
      </c>
      <c r="N14" s="93" t="s">
        <v>1250</v>
      </c>
      <c r="O14" s="3">
        <f>VLOOKUP(C14,Event!$A$2:$C$14,2,FALSE)</f>
        <v>2748</v>
      </c>
      <c r="P14" s="3">
        <v>537</v>
      </c>
      <c r="Q14" s="3" t="str">
        <f t="shared" si="1"/>
        <v>update kpi_person set location_id=537 where id=11425;</v>
      </c>
      <c r="S14" s="3" t="str">
        <f>VLOOKUP(C14,Event!$A$2:$C$14,3,FALSE)</f>
        <v>3/15/2021</v>
      </c>
      <c r="T14" s="111" t="str">
        <f t="shared" si="2"/>
        <v>insert into kpi_person (id,create_date, user_id, location_id, name, sex, agency) values (11425,to_date('3/15/2021','MM/DD/YYYY'),633,2748,'Phạm Thị Thanh Nguyên',0,'Tân An');</v>
      </c>
    </row>
    <row r="15" spans="1:21" ht="26.25" customHeight="1" x14ac:dyDescent="0.25">
      <c r="A15" s="90">
        <v>13</v>
      </c>
      <c r="B15" s="90">
        <v>11426</v>
      </c>
      <c r="C15" s="90">
        <v>500</v>
      </c>
      <c r="D15" s="91" t="s">
        <v>1209</v>
      </c>
      <c r="E15" s="90" t="s">
        <v>1223</v>
      </c>
      <c r="F15" s="90"/>
      <c r="G15" s="90">
        <f t="shared" si="0"/>
        <v>1</v>
      </c>
      <c r="H15" s="99" t="s">
        <v>1231</v>
      </c>
      <c r="I15" s="90" t="s">
        <v>1237</v>
      </c>
      <c r="J15" s="90" t="s">
        <v>1238</v>
      </c>
      <c r="K15" s="92">
        <v>44331</v>
      </c>
      <c r="L15" s="92">
        <v>44331</v>
      </c>
      <c r="M15" s="93">
        <v>8</v>
      </c>
      <c r="N15" s="93" t="s">
        <v>1251</v>
      </c>
      <c r="O15" s="3">
        <f>VLOOKUP(C15,Event!$A$2:$C$14,2,FALSE)</f>
        <v>2748</v>
      </c>
      <c r="P15" s="3">
        <v>537</v>
      </c>
      <c r="Q15" s="3" t="str">
        <f t="shared" si="1"/>
        <v>update kpi_person set location_id=537 where id=11426;</v>
      </c>
      <c r="S15" s="3" t="str">
        <f>VLOOKUP(C15,Event!$A$2:$C$14,3,FALSE)</f>
        <v>3/15/2021</v>
      </c>
      <c r="T15" s="111" t="str">
        <f t="shared" si="2"/>
        <v>insert into kpi_person (id,create_date, user_id, location_id, name, sex, agency) values (11426,to_date('3/15/2021','MM/DD/YYYY'),633,2748,'Trần Trọng Việt',1,'Phú Lý');</v>
      </c>
    </row>
    <row r="16" spans="1:21" ht="26.25" customHeight="1" x14ac:dyDescent="0.25">
      <c r="A16" s="90">
        <v>14</v>
      </c>
      <c r="B16" s="90">
        <v>11427</v>
      </c>
      <c r="C16" s="90">
        <v>500</v>
      </c>
      <c r="D16" s="91" t="s">
        <v>1210</v>
      </c>
      <c r="E16" s="90" t="s">
        <v>1223</v>
      </c>
      <c r="F16" s="90"/>
      <c r="G16" s="90">
        <f t="shared" si="0"/>
        <v>1</v>
      </c>
      <c r="H16" s="99" t="s">
        <v>1233</v>
      </c>
      <c r="I16" s="90" t="s">
        <v>1237</v>
      </c>
      <c r="J16" s="90" t="s">
        <v>1238</v>
      </c>
      <c r="K16" s="92">
        <v>44331</v>
      </c>
      <c r="L16" s="92">
        <v>44331</v>
      </c>
      <c r="M16" s="93">
        <v>8</v>
      </c>
      <c r="N16" s="93" t="s">
        <v>1252</v>
      </c>
      <c r="O16" s="3">
        <f>VLOOKUP(C16,Event!$A$2:$C$14,2,FALSE)</f>
        <v>2748</v>
      </c>
      <c r="P16" s="3">
        <v>537</v>
      </c>
      <c r="Q16" s="3" t="str">
        <f t="shared" si="1"/>
        <v>update kpi_person set location_id=537 where id=11427;</v>
      </c>
      <c r="S16" s="3" t="str">
        <f>VLOOKUP(C16,Event!$A$2:$C$14,3,FALSE)</f>
        <v>3/15/2021</v>
      </c>
      <c r="T16" s="111" t="str">
        <f t="shared" si="2"/>
        <v>insert into kpi_person (id,create_date, user_id, location_id, name, sex, agency) values (11427,to_date('3/15/2021','MM/DD/YYYY'),633,2748,'Phan Lê Ý',1,'Tân An');</v>
      </c>
    </row>
    <row r="17" spans="1:20" ht="26.25" customHeight="1" x14ac:dyDescent="0.25">
      <c r="A17" s="90">
        <v>15</v>
      </c>
      <c r="B17" s="90">
        <v>11428</v>
      </c>
      <c r="C17" s="90">
        <v>500</v>
      </c>
      <c r="D17" s="91" t="s">
        <v>1211</v>
      </c>
      <c r="E17" s="90" t="s">
        <v>1223</v>
      </c>
      <c r="F17" s="90"/>
      <c r="G17" s="90">
        <f t="shared" si="0"/>
        <v>1</v>
      </c>
      <c r="H17" s="99" t="s">
        <v>1228</v>
      </c>
      <c r="I17" s="90" t="s">
        <v>1237</v>
      </c>
      <c r="J17" s="90" t="s">
        <v>1238</v>
      </c>
      <c r="K17" s="92">
        <v>44331</v>
      </c>
      <c r="L17" s="92">
        <v>44331</v>
      </c>
      <c r="M17" s="93">
        <v>8</v>
      </c>
      <c r="N17" s="93" t="s">
        <v>1253</v>
      </c>
      <c r="O17" s="3">
        <f>VLOOKUP(C17,Event!$A$2:$C$14,2,FALSE)</f>
        <v>2748</v>
      </c>
      <c r="P17" s="3">
        <v>537</v>
      </c>
      <c r="Q17" s="3" t="str">
        <f t="shared" si="1"/>
        <v>update kpi_person set location_id=537 where id=11428;</v>
      </c>
      <c r="S17" s="3" t="str">
        <f>VLOOKUP(C17,Event!$A$2:$C$14,3,FALSE)</f>
        <v>3/15/2021</v>
      </c>
      <c r="T17" s="111" t="str">
        <f t="shared" si="2"/>
        <v>insert into kpi_person (id,create_date, user_id, location_id, name, sex, agency) values (11428,to_date('3/15/2021','MM/DD/YYYY'),633,2748,'Vương Sơn Huy',1,'Thạnh Phú');</v>
      </c>
    </row>
    <row r="18" spans="1:20" ht="26.25" customHeight="1" x14ac:dyDescent="0.25">
      <c r="A18" s="90">
        <v>16</v>
      </c>
      <c r="B18" s="90">
        <v>11429</v>
      </c>
      <c r="C18" s="90">
        <v>500</v>
      </c>
      <c r="D18" s="91" t="s">
        <v>1212</v>
      </c>
      <c r="E18" s="90"/>
      <c r="F18" s="90" t="s">
        <v>1222</v>
      </c>
      <c r="G18" s="90">
        <f t="shared" si="0"/>
        <v>0</v>
      </c>
      <c r="H18" s="99" t="s">
        <v>1230</v>
      </c>
      <c r="I18" s="90" t="s">
        <v>1237</v>
      </c>
      <c r="J18" s="90" t="s">
        <v>1238</v>
      </c>
      <c r="K18" s="92">
        <v>44331</v>
      </c>
      <c r="L18" s="92">
        <v>44331</v>
      </c>
      <c r="M18" s="93">
        <v>8</v>
      </c>
      <c r="N18" s="93" t="s">
        <v>1254</v>
      </c>
      <c r="O18" s="3">
        <f>VLOOKUP(C18,Event!$A$2:$C$14,2,FALSE)</f>
        <v>2748</v>
      </c>
      <c r="P18" s="3">
        <v>537</v>
      </c>
      <c r="Q18" s="3" t="str">
        <f t="shared" si="1"/>
        <v>update kpi_person set location_id=537 where id=11429;</v>
      </c>
      <c r="S18" s="3" t="str">
        <f>VLOOKUP(C18,Event!$A$2:$C$14,3,FALSE)</f>
        <v>3/15/2021</v>
      </c>
      <c r="T18" s="111" t="str">
        <f t="shared" si="2"/>
        <v>insert into kpi_person (id,create_date, user_id, location_id, name, sex, agency) values (11429,to_date('3/15/2021','MM/DD/YYYY'),633,2748,'Huỳnh Thị Bích Thủy',0,'Vĩnh Tân');</v>
      </c>
    </row>
    <row r="19" spans="1:20" ht="26.25" customHeight="1" x14ac:dyDescent="0.25">
      <c r="A19" s="90">
        <v>17</v>
      </c>
      <c r="B19" s="90">
        <v>11430</v>
      </c>
      <c r="C19" s="90">
        <v>500</v>
      </c>
      <c r="D19" s="91" t="s">
        <v>1213</v>
      </c>
      <c r="E19" s="90" t="s">
        <v>1223</v>
      </c>
      <c r="F19" s="90"/>
      <c r="G19" s="90">
        <f t="shared" si="0"/>
        <v>1</v>
      </c>
      <c r="H19" s="99" t="s">
        <v>1234</v>
      </c>
      <c r="I19" s="90" t="s">
        <v>1237</v>
      </c>
      <c r="J19" s="90" t="s">
        <v>1238</v>
      </c>
      <c r="K19" s="92">
        <v>44331</v>
      </c>
      <c r="L19" s="92">
        <v>44331</v>
      </c>
      <c r="M19" s="93">
        <v>8</v>
      </c>
      <c r="N19" s="93" t="s">
        <v>1255</v>
      </c>
      <c r="O19" s="3">
        <f>VLOOKUP(C19,Event!$A$2:$C$14,2,FALSE)</f>
        <v>2748</v>
      </c>
      <c r="P19" s="3">
        <v>537</v>
      </c>
      <c r="Q19" s="3" t="str">
        <f t="shared" si="1"/>
        <v>update kpi_person set location_id=537 where id=11430;</v>
      </c>
      <c r="S19" s="3" t="str">
        <f>VLOOKUP(C19,Event!$A$2:$C$14,3,FALSE)</f>
        <v>3/15/2021</v>
      </c>
      <c r="T19" s="111" t="str">
        <f t="shared" si="2"/>
        <v>insert into kpi_person (id,create_date, user_id, location_id, name, sex, agency) values (11430,to_date('3/15/2021','MM/DD/YYYY'),633,2748,'Nguyễn Thường Việt',1,'Hiếu Liêm');</v>
      </c>
    </row>
    <row r="20" spans="1:20" ht="26.25" customHeight="1" x14ac:dyDescent="0.25">
      <c r="A20" s="90">
        <v>18</v>
      </c>
      <c r="B20" s="90">
        <v>11431</v>
      </c>
      <c r="C20" s="90">
        <v>500</v>
      </c>
      <c r="D20" s="91" t="s">
        <v>1214</v>
      </c>
      <c r="E20" s="90" t="s">
        <v>1223</v>
      </c>
      <c r="F20" s="90"/>
      <c r="G20" s="90">
        <f t="shared" si="0"/>
        <v>1</v>
      </c>
      <c r="H20" s="99" t="s">
        <v>1227</v>
      </c>
      <c r="I20" s="90" t="s">
        <v>1237</v>
      </c>
      <c r="J20" s="90" t="s">
        <v>1238</v>
      </c>
      <c r="K20" s="92">
        <v>44331</v>
      </c>
      <c r="L20" s="92">
        <v>44331</v>
      </c>
      <c r="M20" s="93">
        <v>8</v>
      </c>
      <c r="N20" s="93" t="s">
        <v>1256</v>
      </c>
      <c r="O20" s="3">
        <f>VLOOKUP(C20,Event!$A$2:$C$14,2,FALSE)</f>
        <v>2748</v>
      </c>
      <c r="P20" s="3">
        <v>537</v>
      </c>
      <c r="Q20" s="3" t="str">
        <f t="shared" si="1"/>
        <v>update kpi_person set location_id=537 where id=11431;</v>
      </c>
      <c r="S20" s="3" t="str">
        <f>VLOOKUP(C20,Event!$A$2:$C$14,3,FALSE)</f>
        <v>3/15/2021</v>
      </c>
      <c r="T20" s="111" t="str">
        <f t="shared" si="2"/>
        <v>insert into kpi_person (id,create_date, user_id, location_id, name, sex, agency) values (11431,to_date('3/15/2021','MM/DD/YYYY'),633,2748,'Thái Văn Tùng',1,'Thiện Tân');</v>
      </c>
    </row>
    <row r="21" spans="1:20" ht="26.25" customHeight="1" x14ac:dyDescent="0.25">
      <c r="A21" s="90">
        <v>19</v>
      </c>
      <c r="B21" s="90">
        <v>11432</v>
      </c>
      <c r="C21" s="90">
        <v>500</v>
      </c>
      <c r="D21" s="91" t="s">
        <v>1215</v>
      </c>
      <c r="E21" s="90" t="s">
        <v>1223</v>
      </c>
      <c r="F21" s="90"/>
      <c r="G21" s="90">
        <f t="shared" si="0"/>
        <v>1</v>
      </c>
      <c r="H21" s="99" t="s">
        <v>1235</v>
      </c>
      <c r="I21" s="90" t="s">
        <v>1237</v>
      </c>
      <c r="J21" s="90" t="s">
        <v>1238</v>
      </c>
      <c r="K21" s="92">
        <v>44331</v>
      </c>
      <c r="L21" s="92">
        <v>44331</v>
      </c>
      <c r="M21" s="93">
        <v>8</v>
      </c>
      <c r="N21" s="93" t="s">
        <v>1257</v>
      </c>
      <c r="O21" s="3">
        <f>VLOOKUP(C21,Event!$A$2:$C$14,2,FALSE)</f>
        <v>2748</v>
      </c>
      <c r="P21" s="3">
        <v>537</v>
      </c>
      <c r="Q21" s="3" t="str">
        <f t="shared" si="1"/>
        <v>update kpi_person set location_id=537 where id=11432;</v>
      </c>
      <c r="S21" s="3" t="str">
        <f>VLOOKUP(C21,Event!$A$2:$C$14,3,FALSE)</f>
        <v>3/15/2021</v>
      </c>
      <c r="T21" s="111" t="str">
        <f t="shared" si="2"/>
        <v>insert into kpi_person (id,create_date, user_id, location_id, name, sex, agency) values (11432,to_date('3/15/2021','MM/DD/YYYY'),633,2748,'Mông Ngọc Lanh',1,'Bình Lợi');</v>
      </c>
    </row>
    <row r="22" spans="1:20" ht="26.25" customHeight="1" x14ac:dyDescent="0.25">
      <c r="A22" s="90">
        <v>20</v>
      </c>
      <c r="B22" s="90">
        <v>11433</v>
      </c>
      <c r="C22" s="90">
        <v>500</v>
      </c>
      <c r="D22" s="91" t="s">
        <v>1216</v>
      </c>
      <c r="E22" s="90" t="s">
        <v>1223</v>
      </c>
      <c r="F22" s="90"/>
      <c r="G22" s="90">
        <f t="shared" si="0"/>
        <v>1</v>
      </c>
      <c r="H22" s="99" t="s">
        <v>1235</v>
      </c>
      <c r="I22" s="90" t="s">
        <v>1237</v>
      </c>
      <c r="J22" s="90" t="s">
        <v>1238</v>
      </c>
      <c r="K22" s="92">
        <v>44331</v>
      </c>
      <c r="L22" s="92">
        <v>44331</v>
      </c>
      <c r="M22" s="93">
        <v>8</v>
      </c>
      <c r="N22" s="93" t="s">
        <v>1258</v>
      </c>
      <c r="O22" s="3">
        <f>VLOOKUP(C22,Event!$A$2:$C$14,2,FALSE)</f>
        <v>2748</v>
      </c>
      <c r="P22" s="3">
        <v>537</v>
      </c>
      <c r="Q22" s="3" t="str">
        <f t="shared" si="1"/>
        <v>update kpi_person set location_id=537 where id=11433;</v>
      </c>
      <c r="S22" s="3" t="str">
        <f>VLOOKUP(C22,Event!$A$2:$C$14,3,FALSE)</f>
        <v>3/15/2021</v>
      </c>
      <c r="T22" s="111" t="str">
        <f t="shared" si="2"/>
        <v>insert into kpi_person (id,create_date, user_id, location_id, name, sex, agency) values (11433,to_date('3/15/2021','MM/DD/YYYY'),633,2748,'Nguyễn Văn Hùng',1,'Bình Lợi');</v>
      </c>
    </row>
    <row r="23" spans="1:20" ht="26.25" customHeight="1" x14ac:dyDescent="0.25">
      <c r="A23" s="90">
        <v>21</v>
      </c>
      <c r="B23" s="90">
        <v>11434</v>
      </c>
      <c r="C23" s="90">
        <v>500</v>
      </c>
      <c r="D23" s="91" t="s">
        <v>1217</v>
      </c>
      <c r="E23" s="90" t="s">
        <v>1223</v>
      </c>
      <c r="F23" s="90"/>
      <c r="G23" s="90">
        <f t="shared" si="0"/>
        <v>1</v>
      </c>
      <c r="H23" s="99" t="s">
        <v>1225</v>
      </c>
      <c r="I23" s="90" t="s">
        <v>1237</v>
      </c>
      <c r="J23" s="90" t="s">
        <v>1238</v>
      </c>
      <c r="K23" s="92">
        <v>44331</v>
      </c>
      <c r="L23" s="92">
        <v>44331</v>
      </c>
      <c r="M23" s="93">
        <v>8</v>
      </c>
      <c r="N23" s="93" t="s">
        <v>1259</v>
      </c>
      <c r="O23" s="3">
        <f>VLOOKUP(C23,Event!$A$2:$C$14,2,FALSE)</f>
        <v>2748</v>
      </c>
      <c r="P23" s="3">
        <v>537</v>
      </c>
      <c r="Q23" s="3" t="str">
        <f t="shared" si="1"/>
        <v>update kpi_person set location_id=537 where id=11434;</v>
      </c>
      <c r="S23" s="3" t="str">
        <f>VLOOKUP(C23,Event!$A$2:$C$14,3,FALSE)</f>
        <v>3/15/2021</v>
      </c>
      <c r="T23" s="111" t="str">
        <f t="shared" si="2"/>
        <v>insert into kpi_person (id,create_date, user_id, location_id, name, sex, agency) values (11434,to_date('3/15/2021','MM/DD/YYYY'),633,2748,'Đinh Thiện Triệu',1,'Tân Bình');</v>
      </c>
    </row>
    <row r="24" spans="1:20" ht="26.25" customHeight="1" x14ac:dyDescent="0.25">
      <c r="A24" s="90">
        <v>22</v>
      </c>
      <c r="B24" s="90">
        <v>11435</v>
      </c>
      <c r="C24" s="90">
        <v>500</v>
      </c>
      <c r="D24" s="91" t="s">
        <v>1218</v>
      </c>
      <c r="E24" s="90"/>
      <c r="F24" s="90" t="s">
        <v>1222</v>
      </c>
      <c r="G24" s="90">
        <f t="shared" si="0"/>
        <v>0</v>
      </c>
      <c r="H24" s="99" t="s">
        <v>1236</v>
      </c>
      <c r="I24" s="90" t="s">
        <v>1237</v>
      </c>
      <c r="J24" s="90" t="s">
        <v>1238</v>
      </c>
      <c r="K24" s="92">
        <v>44331</v>
      </c>
      <c r="L24" s="92">
        <v>44331</v>
      </c>
      <c r="M24" s="93">
        <v>8</v>
      </c>
      <c r="N24" s="93" t="s">
        <v>1260</v>
      </c>
      <c r="O24" s="3">
        <f>VLOOKUP(C24,Event!$A$2:$C$14,2,FALSE)</f>
        <v>2748</v>
      </c>
      <c r="P24" s="3">
        <v>537</v>
      </c>
      <c r="Q24" s="3" t="str">
        <f t="shared" si="1"/>
        <v>update kpi_person set location_id=537 where id=11435;</v>
      </c>
      <c r="S24" s="3" t="str">
        <f>VLOOKUP(C24,Event!$A$2:$C$14,3,FALSE)</f>
        <v>3/15/2021</v>
      </c>
      <c r="T24" s="111" t="str">
        <f t="shared" si="2"/>
        <v>insert into kpi_person (id,create_date, user_id, location_id, name, sex, agency) values (11435,to_date('3/15/2021','MM/DD/YYYY'),633,2748,'Tống Thị Thu Hồng ',0,'Bình Hòa');</v>
      </c>
    </row>
    <row r="25" spans="1:20" ht="26.25" customHeight="1" x14ac:dyDescent="0.25">
      <c r="A25" s="90">
        <v>23</v>
      </c>
      <c r="B25" s="90">
        <v>11436</v>
      </c>
      <c r="C25" s="90">
        <v>500</v>
      </c>
      <c r="D25" s="91" t="s">
        <v>1219</v>
      </c>
      <c r="E25" s="90" t="s">
        <v>1223</v>
      </c>
      <c r="F25" s="90"/>
      <c r="G25" s="90">
        <f t="shared" si="0"/>
        <v>1</v>
      </c>
      <c r="H25" s="99" t="s">
        <v>1232</v>
      </c>
      <c r="I25" s="90" t="s">
        <v>1237</v>
      </c>
      <c r="J25" s="90" t="s">
        <v>1238</v>
      </c>
      <c r="K25" s="92">
        <v>44331</v>
      </c>
      <c r="L25" s="92">
        <v>44331</v>
      </c>
      <c r="M25" s="93">
        <v>8</v>
      </c>
      <c r="N25" s="93" t="s">
        <v>1261</v>
      </c>
      <c r="O25" s="3">
        <f>VLOOKUP(C25,Event!$A$2:$C$14,2,FALSE)</f>
        <v>2748</v>
      </c>
      <c r="P25" s="3">
        <v>537</v>
      </c>
      <c r="Q25" s="3" t="str">
        <f t="shared" si="1"/>
        <v>update kpi_person set location_id=537 where id=11436;</v>
      </c>
      <c r="S25" s="3" t="str">
        <f>VLOOKUP(C25,Event!$A$2:$C$14,3,FALSE)</f>
        <v>3/15/2021</v>
      </c>
      <c r="T25" s="111" t="str">
        <f t="shared" si="2"/>
        <v>insert into kpi_person (id,create_date, user_id, location_id, name, sex, agency) values (11436,to_date('3/15/2021','MM/DD/YYYY'),633,2748,'Nguyễn Văn Tấn',1,'Trung tâm y tế');</v>
      </c>
    </row>
    <row r="26" spans="1:20" ht="26.25" customHeight="1" x14ac:dyDescent="0.25">
      <c r="A26" s="90">
        <v>24</v>
      </c>
      <c r="B26" s="90">
        <v>11437</v>
      </c>
      <c r="C26" s="90">
        <v>500</v>
      </c>
      <c r="D26" s="91" t="s">
        <v>1220</v>
      </c>
      <c r="E26" s="90" t="s">
        <v>1223</v>
      </c>
      <c r="F26" s="90"/>
      <c r="G26" s="90">
        <f t="shared" si="0"/>
        <v>1</v>
      </c>
      <c r="H26" s="99" t="s">
        <v>1232</v>
      </c>
      <c r="I26" s="90" t="s">
        <v>1237</v>
      </c>
      <c r="J26" s="90" t="s">
        <v>1238</v>
      </c>
      <c r="K26" s="92">
        <v>44331</v>
      </c>
      <c r="L26" s="92">
        <v>44331</v>
      </c>
      <c r="M26" s="93">
        <v>8</v>
      </c>
      <c r="N26" s="93" t="s">
        <v>1262</v>
      </c>
      <c r="O26" s="3">
        <f>VLOOKUP(C26,Event!$A$2:$C$14,2,FALSE)</f>
        <v>2748</v>
      </c>
      <c r="P26" s="3">
        <v>537</v>
      </c>
      <c r="Q26" s="3" t="str">
        <f t="shared" si="1"/>
        <v>update kpi_person set location_id=537 where id=11437;</v>
      </c>
      <c r="S26" s="3" t="str">
        <f>VLOOKUP(C26,Event!$A$2:$C$14,3,FALSE)</f>
        <v>3/15/2021</v>
      </c>
      <c r="T26" s="111" t="str">
        <f t="shared" si="2"/>
        <v>insert into kpi_person (id,create_date, user_id, location_id, name, sex, agency) values (11437,to_date('3/15/2021','MM/DD/YYYY'),633,2748,'Trần Quốc Thắng',1,'Trung tâm y tế');</v>
      </c>
    </row>
    <row r="27" spans="1:20" ht="26.25" customHeight="1" x14ac:dyDescent="0.25">
      <c r="A27" s="90">
        <v>25</v>
      </c>
      <c r="B27" s="90">
        <v>11438</v>
      </c>
      <c r="C27" s="90">
        <v>500</v>
      </c>
      <c r="D27" s="91" t="s">
        <v>1221</v>
      </c>
      <c r="E27" s="90"/>
      <c r="F27" s="90" t="s">
        <v>1222</v>
      </c>
      <c r="G27" s="90">
        <f t="shared" si="0"/>
        <v>0</v>
      </c>
      <c r="H27" s="99" t="s">
        <v>1228</v>
      </c>
      <c r="I27" s="90" t="s">
        <v>1237</v>
      </c>
      <c r="J27" s="90" t="s">
        <v>1238</v>
      </c>
      <c r="K27" s="92">
        <v>44331</v>
      </c>
      <c r="L27" s="92">
        <v>44331</v>
      </c>
      <c r="M27" s="93">
        <v>8</v>
      </c>
      <c r="N27" s="93" t="s">
        <v>1263</v>
      </c>
      <c r="O27" s="3">
        <f>VLOOKUP(C27,Event!$A$2:$C$14,2,FALSE)</f>
        <v>2748</v>
      </c>
      <c r="P27" s="3">
        <v>537</v>
      </c>
      <c r="Q27" s="3" t="str">
        <f t="shared" si="1"/>
        <v>update kpi_person set location_id=537 where id=11438;</v>
      </c>
      <c r="S27" s="3" t="str">
        <f>VLOOKUP(C27,Event!$A$2:$C$14,3,FALSE)</f>
        <v>3/15/2021</v>
      </c>
      <c r="T27" s="111" t="str">
        <f t="shared" si="2"/>
        <v>insert into kpi_person (id,create_date, user_id, location_id, name, sex, agency) values (11438,to_date('3/15/2021','MM/DD/YYYY'),633,2748,'Mã Thị Ngọc Bích',0,'Thạnh Phú');</v>
      </c>
    </row>
    <row r="28" spans="1:20" ht="26.25" customHeight="1" x14ac:dyDescent="0.25">
      <c r="B28" s="90">
        <v>11439</v>
      </c>
      <c r="C28" s="3">
        <v>501</v>
      </c>
      <c r="D28" s="94" t="s">
        <v>1271</v>
      </c>
      <c r="E28" s="92" t="s">
        <v>1223</v>
      </c>
      <c r="F28" s="92"/>
      <c r="G28" s="90">
        <f t="shared" si="0"/>
        <v>1</v>
      </c>
      <c r="H28" s="100" t="s">
        <v>1304</v>
      </c>
      <c r="N28" s="93" t="s">
        <v>1322</v>
      </c>
      <c r="O28" s="3">
        <f>VLOOKUP(C28,Event!$A$2:$C$14,2,FALSE)</f>
        <v>2748</v>
      </c>
      <c r="P28" s="3">
        <v>537</v>
      </c>
      <c r="Q28" s="3" t="str">
        <f t="shared" si="1"/>
        <v>update kpi_person set location_id=537 where id=11439;</v>
      </c>
      <c r="S28" s="3" t="str">
        <f>VLOOKUP(C28,Event!$A$2:$C$14,3,FALSE)</f>
        <v>3/16/2021</v>
      </c>
      <c r="T28" s="111" t="str">
        <f t="shared" si="2"/>
        <v>insert into kpi_person (id,create_date, user_id, location_id, name, sex, agency) values (11439,to_date('3/16/2021','MM/DD/YYYY'),633,2748,'Nguyễn Đình Công',1,'Đồi 61 TT');</v>
      </c>
    </row>
    <row r="29" spans="1:20" ht="26.25" customHeight="1" x14ac:dyDescent="0.25">
      <c r="B29" s="90">
        <v>11440</v>
      </c>
      <c r="C29" s="3">
        <v>501</v>
      </c>
      <c r="D29" s="94" t="s">
        <v>1272</v>
      </c>
      <c r="E29" s="92" t="s">
        <v>1223</v>
      </c>
      <c r="F29" s="92"/>
      <c r="G29" s="90">
        <f t="shared" si="0"/>
        <v>1</v>
      </c>
      <c r="H29" s="100" t="s">
        <v>1305</v>
      </c>
      <c r="N29" s="93" t="s">
        <v>1323</v>
      </c>
      <c r="O29" s="3">
        <f>VLOOKUP(C29,Event!$A$2:$C$14,2,FALSE)</f>
        <v>2748</v>
      </c>
      <c r="P29" s="3">
        <v>537</v>
      </c>
      <c r="Q29" s="3" t="str">
        <f t="shared" si="1"/>
        <v>update kpi_person set location_id=537 where id=11440;</v>
      </c>
      <c r="S29" s="3" t="str">
        <f>VLOOKUP(C29,Event!$A$2:$C$14,3,FALSE)</f>
        <v>3/16/2021</v>
      </c>
      <c r="T29" s="111" t="str">
        <f t="shared" si="2"/>
        <v>insert into kpi_person (id,create_date, user_id, location_id, name, sex, agency) values (11440,to_date('3/16/2021','MM/DD/YYYY'),633,2748,'Nguyễn Văn Trung',1,'Miễu');</v>
      </c>
    </row>
    <row r="30" spans="1:20" ht="26.25" customHeight="1" x14ac:dyDescent="0.25">
      <c r="B30" s="90">
        <v>11441</v>
      </c>
      <c r="C30" s="3">
        <v>501</v>
      </c>
      <c r="D30" s="94" t="s">
        <v>1273</v>
      </c>
      <c r="E30" s="92" t="s">
        <v>1223</v>
      </c>
      <c r="F30" s="92"/>
      <c r="G30" s="90">
        <f t="shared" si="0"/>
        <v>1</v>
      </c>
      <c r="H30" s="100" t="s">
        <v>1306</v>
      </c>
      <c r="N30" s="93" t="s">
        <v>1324</v>
      </c>
      <c r="O30" s="3">
        <f>VLOOKUP(C30,Event!$A$2:$C$14,2,FALSE)</f>
        <v>2748</v>
      </c>
      <c r="P30" s="3">
        <v>537</v>
      </c>
      <c r="Q30" s="3" t="str">
        <f t="shared" si="1"/>
        <v>update kpi_person set location_id=537 where id=11441;</v>
      </c>
      <c r="S30" s="3" t="str">
        <f>VLOOKUP(C30,Event!$A$2:$C$14,3,FALSE)</f>
        <v>3/16/2021</v>
      </c>
      <c r="T30" s="111" t="str">
        <f t="shared" si="2"/>
        <v>insert into kpi_person (id,create_date, user_id, location_id, name, sex, agency) values (11441,to_date('3/16/2021','MM/DD/YYYY'),633,2748,'Lê Đình Thuận',1,'An Viễn');</v>
      </c>
    </row>
    <row r="31" spans="1:20" ht="26.25" customHeight="1" x14ac:dyDescent="0.25">
      <c r="B31" s="90">
        <v>11442</v>
      </c>
      <c r="C31" s="3">
        <v>501</v>
      </c>
      <c r="D31" s="94" t="s">
        <v>1274</v>
      </c>
      <c r="E31" s="92"/>
      <c r="F31" s="92" t="s">
        <v>1222</v>
      </c>
      <c r="G31" s="90">
        <f t="shared" si="0"/>
        <v>0</v>
      </c>
      <c r="H31" s="100" t="s">
        <v>1307</v>
      </c>
      <c r="N31" s="93" t="s">
        <v>1325</v>
      </c>
      <c r="O31" s="3">
        <f>VLOOKUP(C31,Event!$A$2:$C$14,2,FALSE)</f>
        <v>2748</v>
      </c>
      <c r="P31" s="3">
        <v>537</v>
      </c>
      <c r="Q31" s="3" t="str">
        <f t="shared" si="1"/>
        <v>update kpi_person set location_id=537 where id=11442;</v>
      </c>
      <c r="S31" s="3" t="str">
        <f>VLOOKUP(C31,Event!$A$2:$C$14,3,FALSE)</f>
        <v>3/16/2021</v>
      </c>
      <c r="T31" s="111" t="str">
        <f t="shared" si="2"/>
        <v>insert into kpi_person (id,create_date, user_id, location_id, name, sex, agency) values (11442,to_date('3/16/2021','MM/DD/YYYY'),633,2748,'Nguyễn Thị Mui',0,'Thanh Bình');</v>
      </c>
    </row>
    <row r="32" spans="1:20" ht="26.25" customHeight="1" x14ac:dyDescent="0.25">
      <c r="B32" s="90">
        <v>11443</v>
      </c>
      <c r="C32" s="3">
        <v>501</v>
      </c>
      <c r="D32" s="94" t="s">
        <v>386</v>
      </c>
      <c r="E32" s="92"/>
      <c r="F32" s="92" t="s">
        <v>1222</v>
      </c>
      <c r="G32" s="90">
        <f t="shared" si="0"/>
        <v>0</v>
      </c>
      <c r="H32" s="100" t="s">
        <v>1308</v>
      </c>
      <c r="N32" s="93" t="s">
        <v>1326</v>
      </c>
      <c r="O32" s="3">
        <f>VLOOKUP(C32,Event!$A$2:$C$14,2,FALSE)</f>
        <v>2748</v>
      </c>
      <c r="P32" s="3">
        <v>537</v>
      </c>
      <c r="Q32" s="3" t="str">
        <f t="shared" si="1"/>
        <v>update kpi_person set location_id=537 where id=11443;</v>
      </c>
      <c r="S32" s="3" t="str">
        <f>VLOOKUP(C32,Event!$A$2:$C$14,3,FALSE)</f>
        <v>3/16/2021</v>
      </c>
      <c r="T32" s="111" t="str">
        <f t="shared" si="2"/>
        <v>insert into kpi_person (id,create_date, user_id, location_id, name, sex, agency) values (11443,to_date('3/16/2021','MM/DD/YYYY'),633,2748,'Nguyễn Thị Phương',0,'Sông Trầu');</v>
      </c>
    </row>
    <row r="33" spans="2:20" ht="26.25" customHeight="1" x14ac:dyDescent="0.25">
      <c r="B33" s="90">
        <v>11444</v>
      </c>
      <c r="C33" s="3">
        <v>501</v>
      </c>
      <c r="D33" s="94" t="s">
        <v>1275</v>
      </c>
      <c r="E33" s="92" t="s">
        <v>1223</v>
      </c>
      <c r="F33" s="92"/>
      <c r="G33" s="90">
        <f t="shared" si="0"/>
        <v>1</v>
      </c>
      <c r="H33" s="100" t="s">
        <v>1308</v>
      </c>
      <c r="N33" s="93" t="s">
        <v>1327</v>
      </c>
      <c r="O33" s="3">
        <f>VLOOKUP(C33,Event!$A$2:$C$14,2,FALSE)</f>
        <v>2748</v>
      </c>
      <c r="P33" s="3">
        <v>537</v>
      </c>
      <c r="Q33" s="3" t="str">
        <f t="shared" si="1"/>
        <v>update kpi_person set location_id=537 where id=11444;</v>
      </c>
      <c r="S33" s="3" t="str">
        <f>VLOOKUP(C33,Event!$A$2:$C$14,3,FALSE)</f>
        <v>3/16/2021</v>
      </c>
      <c r="T33" s="111" t="str">
        <f t="shared" si="2"/>
        <v>insert into kpi_person (id,create_date, user_id, location_id, name, sex, agency) values (11444,to_date('3/16/2021','MM/DD/YYYY'),633,2748,'Hà Ngọc Hoàng',1,'Sông Trầu');</v>
      </c>
    </row>
    <row r="34" spans="2:20" ht="26.25" customHeight="1" x14ac:dyDescent="0.25">
      <c r="B34" s="90">
        <v>11445</v>
      </c>
      <c r="C34" s="3">
        <v>501</v>
      </c>
      <c r="D34" s="94" t="s">
        <v>1276</v>
      </c>
      <c r="E34" s="92"/>
      <c r="F34" s="92" t="s">
        <v>1222</v>
      </c>
      <c r="G34" s="90">
        <f t="shared" si="0"/>
        <v>0</v>
      </c>
      <c r="H34" s="100" t="s">
        <v>1309</v>
      </c>
      <c r="N34" s="93" t="s">
        <v>1328</v>
      </c>
      <c r="O34" s="3">
        <f>VLOOKUP(C34,Event!$A$2:$C$14,2,FALSE)</f>
        <v>2748</v>
      </c>
      <c r="P34" s="3">
        <v>537</v>
      </c>
      <c r="Q34" s="3" t="str">
        <f t="shared" si="1"/>
        <v>update kpi_person set location_id=537 where id=11445;</v>
      </c>
      <c r="S34" s="3" t="str">
        <f>VLOOKUP(C34,Event!$A$2:$C$14,3,FALSE)</f>
        <v>3/16/2021</v>
      </c>
      <c r="T34" s="111" t="str">
        <f t="shared" si="2"/>
        <v>insert into kpi_person (id,create_date, user_id, location_id, name, sex, agency) values (11445,to_date('3/16/2021','MM/DD/YYYY'),633,2748,'Phan Thị Tô Huệ',0,'Sông Thao');</v>
      </c>
    </row>
    <row r="35" spans="2:20" ht="26.25" customHeight="1" x14ac:dyDescent="0.25">
      <c r="B35" s="90">
        <v>11446</v>
      </c>
      <c r="C35" s="3">
        <v>501</v>
      </c>
      <c r="D35" s="94" t="s">
        <v>1277</v>
      </c>
      <c r="E35" s="92"/>
      <c r="F35" s="92" t="s">
        <v>1222</v>
      </c>
      <c r="G35" s="90">
        <f t="shared" si="0"/>
        <v>0</v>
      </c>
      <c r="H35" s="100" t="s">
        <v>1309</v>
      </c>
      <c r="N35" s="93" t="s">
        <v>1329</v>
      </c>
      <c r="O35" s="3">
        <f>VLOOKUP(C35,Event!$A$2:$C$14,2,FALSE)</f>
        <v>2748</v>
      </c>
      <c r="P35" s="3">
        <v>537</v>
      </c>
      <c r="Q35" s="3" t="str">
        <f t="shared" si="1"/>
        <v>update kpi_person set location_id=537 where id=11446;</v>
      </c>
      <c r="S35" s="3" t="str">
        <f>VLOOKUP(C35,Event!$A$2:$C$14,3,FALSE)</f>
        <v>3/16/2021</v>
      </c>
      <c r="T35" s="111" t="str">
        <f t="shared" si="2"/>
        <v>insert into kpi_person (id,create_date, user_id, location_id, name, sex, agency) values (11446,to_date('3/16/2021','MM/DD/YYYY'),633,2748,'Phan Thị Minh Trang',0,'Sông Thao');</v>
      </c>
    </row>
    <row r="36" spans="2:20" ht="26.25" customHeight="1" x14ac:dyDescent="0.25">
      <c r="B36" s="90">
        <v>11447</v>
      </c>
      <c r="C36" s="3">
        <v>501</v>
      </c>
      <c r="D36" s="94" t="s">
        <v>1278</v>
      </c>
      <c r="E36" s="92" t="s">
        <v>1223</v>
      </c>
      <c r="F36" s="92"/>
      <c r="G36" s="90">
        <f t="shared" si="0"/>
        <v>1</v>
      </c>
      <c r="H36" s="100" t="s">
        <v>1310</v>
      </c>
      <c r="N36" s="93" t="s">
        <v>1330</v>
      </c>
      <c r="O36" s="3">
        <f>VLOOKUP(C36,Event!$A$2:$C$14,2,FALSE)</f>
        <v>2748</v>
      </c>
      <c r="P36" s="3">
        <v>537</v>
      </c>
      <c r="Q36" s="3" t="str">
        <f t="shared" si="1"/>
        <v>update kpi_person set location_id=537 where id=11447;</v>
      </c>
      <c r="S36" s="3" t="str">
        <f>VLOOKUP(C36,Event!$A$2:$C$14,3,FALSE)</f>
        <v>3/16/2021</v>
      </c>
      <c r="T36" s="111" t="str">
        <f t="shared" si="2"/>
        <v>insert into kpi_person (id,create_date, user_id, location_id, name, sex, agency) values (11447,to_date('3/16/2021','MM/DD/YYYY'),633,2748,'Nguyễn Văn Hiệp',1,'Trung Hòa');</v>
      </c>
    </row>
    <row r="37" spans="2:20" ht="26.25" customHeight="1" x14ac:dyDescent="0.25">
      <c r="B37" s="90">
        <v>11448</v>
      </c>
      <c r="C37" s="3">
        <v>501</v>
      </c>
      <c r="D37" s="94" t="s">
        <v>1279</v>
      </c>
      <c r="E37" s="92"/>
      <c r="F37" s="92" t="s">
        <v>1222</v>
      </c>
      <c r="G37" s="90">
        <f t="shared" si="0"/>
        <v>0</v>
      </c>
      <c r="H37" s="100" t="s">
        <v>1310</v>
      </c>
      <c r="N37" s="93" t="s">
        <v>1331</v>
      </c>
      <c r="O37" s="3">
        <f>VLOOKUP(C37,Event!$A$2:$C$14,2,FALSE)</f>
        <v>2748</v>
      </c>
      <c r="P37" s="3">
        <v>537</v>
      </c>
      <c r="Q37" s="3" t="str">
        <f t="shared" si="1"/>
        <v>update kpi_person set location_id=537 where id=11448;</v>
      </c>
      <c r="S37" s="3" t="str">
        <f>VLOOKUP(C37,Event!$A$2:$C$14,3,FALSE)</f>
        <v>3/16/2021</v>
      </c>
      <c r="T37" s="111" t="str">
        <f t="shared" si="2"/>
        <v>insert into kpi_person (id,create_date, user_id, location_id, name, sex, agency) values (11448,to_date('3/16/2021','MM/DD/YYYY'),633,2748,'Hoàng Ngọc Lan',0,'Trung Hòa');</v>
      </c>
    </row>
    <row r="38" spans="2:20" ht="26.25" customHeight="1" x14ac:dyDescent="0.25">
      <c r="B38" s="90">
        <v>11449</v>
      </c>
      <c r="C38" s="3">
        <v>501</v>
      </c>
      <c r="D38" s="94" t="s">
        <v>596</v>
      </c>
      <c r="E38" s="92"/>
      <c r="F38" s="92" t="s">
        <v>1222</v>
      </c>
      <c r="G38" s="90">
        <f t="shared" si="0"/>
        <v>0</v>
      </c>
      <c r="H38" s="100" t="s">
        <v>1311</v>
      </c>
      <c r="N38" s="93" t="s">
        <v>1332</v>
      </c>
      <c r="O38" s="3">
        <f>VLOOKUP(C38,Event!$A$2:$C$14,2,FALSE)</f>
        <v>2748</v>
      </c>
      <c r="P38" s="3">
        <v>537</v>
      </c>
      <c r="Q38" s="3" t="str">
        <f t="shared" si="1"/>
        <v>update kpi_person set location_id=537 where id=11449;</v>
      </c>
      <c r="S38" s="3" t="str">
        <f>VLOOKUP(C38,Event!$A$2:$C$14,3,FALSE)</f>
        <v>3/16/2021</v>
      </c>
      <c r="T38" s="111" t="str">
        <f t="shared" si="2"/>
        <v>insert into kpi_person (id,create_date, user_id, location_id, name, sex, agency) values (11449,to_date('3/16/2021','MM/DD/YYYY'),633,2748,'Phạm Thị Huệ',0,'Quảng Tiến');</v>
      </c>
    </row>
    <row r="39" spans="2:20" ht="26.25" customHeight="1" x14ac:dyDescent="0.25">
      <c r="B39" s="90">
        <v>11450</v>
      </c>
      <c r="C39" s="3">
        <v>501</v>
      </c>
      <c r="D39" s="94" t="s">
        <v>1280</v>
      </c>
      <c r="E39" s="92" t="s">
        <v>1223</v>
      </c>
      <c r="F39" s="92"/>
      <c r="G39" s="90">
        <f t="shared" si="0"/>
        <v>1</v>
      </c>
      <c r="H39" s="100" t="s">
        <v>1311</v>
      </c>
      <c r="N39" s="93" t="s">
        <v>1333</v>
      </c>
      <c r="O39" s="3">
        <f>VLOOKUP(C39,Event!$A$2:$C$14,2,FALSE)</f>
        <v>2748</v>
      </c>
      <c r="P39" s="3">
        <v>537</v>
      </c>
      <c r="Q39" s="3" t="str">
        <f t="shared" si="1"/>
        <v>update kpi_person set location_id=537 where id=11450;</v>
      </c>
      <c r="S39" s="3" t="str">
        <f>VLOOKUP(C39,Event!$A$2:$C$14,3,FALSE)</f>
        <v>3/16/2021</v>
      </c>
      <c r="T39" s="111" t="str">
        <f t="shared" si="2"/>
        <v>insert into kpi_person (id,create_date, user_id, location_id, name, sex, agency) values (11450,to_date('3/16/2021','MM/DD/YYYY'),633,2748,'Nguyễn Thanh Minh',1,'Quảng Tiến');</v>
      </c>
    </row>
    <row r="40" spans="2:20" ht="26.25" customHeight="1" x14ac:dyDescent="0.25">
      <c r="B40" s="90">
        <v>11451</v>
      </c>
      <c r="C40" s="3">
        <v>501</v>
      </c>
      <c r="D40" s="94" t="s">
        <v>1281</v>
      </c>
      <c r="E40" s="92"/>
      <c r="F40" s="92" t="s">
        <v>1222</v>
      </c>
      <c r="G40" s="90">
        <f t="shared" si="0"/>
        <v>0</v>
      </c>
      <c r="H40" s="100" t="s">
        <v>1304</v>
      </c>
      <c r="N40" s="93" t="s">
        <v>1334</v>
      </c>
      <c r="O40" s="3">
        <f>VLOOKUP(C40,Event!$A$2:$C$14,2,FALSE)</f>
        <v>2748</v>
      </c>
      <c r="P40" s="3">
        <v>537</v>
      </c>
      <c r="Q40" s="3" t="str">
        <f t="shared" si="1"/>
        <v>update kpi_person set location_id=537 where id=11451;</v>
      </c>
      <c r="S40" s="3" t="str">
        <f>VLOOKUP(C40,Event!$A$2:$C$14,3,FALSE)</f>
        <v>3/16/2021</v>
      </c>
      <c r="T40" s="111" t="str">
        <f t="shared" si="2"/>
        <v>insert into kpi_person (id,create_date, user_id, location_id, name, sex, agency) values (11451,to_date('3/16/2021','MM/DD/YYYY'),633,2748,'Nguyễn Thị Ngọc',0,'Đồi 61 TT');</v>
      </c>
    </row>
    <row r="41" spans="2:20" ht="26.25" customHeight="1" x14ac:dyDescent="0.25">
      <c r="B41" s="90">
        <v>11452</v>
      </c>
      <c r="C41" s="3">
        <v>501</v>
      </c>
      <c r="D41" s="94" t="s">
        <v>1282</v>
      </c>
      <c r="E41" s="92"/>
      <c r="F41" s="92" t="s">
        <v>1222</v>
      </c>
      <c r="G41" s="90">
        <f t="shared" si="0"/>
        <v>0</v>
      </c>
      <c r="H41" s="100" t="s">
        <v>1312</v>
      </c>
      <c r="N41" s="93" t="s">
        <v>1335</v>
      </c>
      <c r="O41" s="3">
        <f>VLOOKUP(C41,Event!$A$2:$C$14,2,FALSE)</f>
        <v>2748</v>
      </c>
      <c r="P41" s="3">
        <v>537</v>
      </c>
      <c r="Q41" s="3" t="str">
        <f t="shared" si="1"/>
        <v>update kpi_person set location_id=537 where id=11452;</v>
      </c>
      <c r="S41" s="3" t="str">
        <f>VLOOKUP(C41,Event!$A$2:$C$14,3,FALSE)</f>
        <v>3/16/2021</v>
      </c>
      <c r="T41" s="111" t="str">
        <f t="shared" si="2"/>
        <v>insert into kpi_person (id,create_date, user_id, location_id, name, sex, agency) values (11452,to_date('3/16/2021','MM/DD/YYYY'),633,2748,'Vũ Thị Thủy ',0,'Đông Hòa');</v>
      </c>
    </row>
    <row r="42" spans="2:20" ht="26.25" customHeight="1" x14ac:dyDescent="0.25">
      <c r="B42" s="90">
        <v>11453</v>
      </c>
      <c r="C42" s="3">
        <v>501</v>
      </c>
      <c r="D42" s="94" t="s">
        <v>1283</v>
      </c>
      <c r="E42" s="92" t="s">
        <v>1223</v>
      </c>
      <c r="F42" s="92"/>
      <c r="G42" s="90">
        <f t="shared" si="0"/>
        <v>1</v>
      </c>
      <c r="H42" s="100" t="s">
        <v>1312</v>
      </c>
      <c r="N42" s="93" t="s">
        <v>1336</v>
      </c>
      <c r="O42" s="3">
        <f>VLOOKUP(C42,Event!$A$2:$C$14,2,FALSE)</f>
        <v>2748</v>
      </c>
      <c r="P42" s="3">
        <v>537</v>
      </c>
      <c r="Q42" s="3" t="str">
        <f t="shared" si="1"/>
        <v>update kpi_person set location_id=537 where id=11453;</v>
      </c>
      <c r="S42" s="3" t="str">
        <f>VLOOKUP(C42,Event!$A$2:$C$14,3,FALSE)</f>
        <v>3/16/2021</v>
      </c>
      <c r="T42" s="111" t="str">
        <f t="shared" si="2"/>
        <v>insert into kpi_person (id,create_date, user_id, location_id, name, sex, agency) values (11453,to_date('3/16/2021','MM/DD/YYYY'),633,2748,'Lê Bá Hùng',1,'Đông Hòa');</v>
      </c>
    </row>
    <row r="43" spans="2:20" ht="26.25" customHeight="1" x14ac:dyDescent="0.25">
      <c r="B43" s="90">
        <v>11454</v>
      </c>
      <c r="C43" s="3">
        <v>501</v>
      </c>
      <c r="D43" s="94" t="s">
        <v>1284</v>
      </c>
      <c r="E43" s="92" t="s">
        <v>1223</v>
      </c>
      <c r="F43" s="92"/>
      <c r="G43" s="90">
        <f t="shared" si="0"/>
        <v>1</v>
      </c>
      <c r="H43" s="100" t="s">
        <v>1313</v>
      </c>
      <c r="N43" s="93" t="s">
        <v>1337</v>
      </c>
      <c r="O43" s="3">
        <f>VLOOKUP(C43,Event!$A$2:$C$14,2,FALSE)</f>
        <v>2748</v>
      </c>
      <c r="P43" s="3">
        <v>537</v>
      </c>
      <c r="Q43" s="3" t="str">
        <f t="shared" si="1"/>
        <v>update kpi_person set location_id=537 where id=11454;</v>
      </c>
      <c r="S43" s="3" t="str">
        <f>VLOOKUP(C43,Event!$A$2:$C$14,3,FALSE)</f>
        <v>3/16/2021</v>
      </c>
      <c r="T43" s="111" t="str">
        <f t="shared" si="2"/>
        <v>insert into kpi_person (id,create_date, user_id, location_id, name, sex, agency) values (11454,to_date('3/16/2021','MM/DD/YYYY'),633,2748,'Phạm Đình Hải',1,'TT Trảng Bom');</v>
      </c>
    </row>
    <row r="44" spans="2:20" ht="26.25" customHeight="1" x14ac:dyDescent="0.25">
      <c r="B44" s="90">
        <v>11455</v>
      </c>
      <c r="C44" s="3">
        <v>501</v>
      </c>
      <c r="D44" s="94" t="s">
        <v>1285</v>
      </c>
      <c r="E44" s="92"/>
      <c r="F44" s="92" t="s">
        <v>1222</v>
      </c>
      <c r="G44" s="90">
        <f t="shared" si="0"/>
        <v>0</v>
      </c>
      <c r="H44" s="100" t="s">
        <v>1313</v>
      </c>
      <c r="N44" s="93" t="s">
        <v>1338</v>
      </c>
      <c r="O44" s="3">
        <f>VLOOKUP(C44,Event!$A$2:$C$14,2,FALSE)</f>
        <v>2748</v>
      </c>
      <c r="P44" s="3">
        <v>537</v>
      </c>
      <c r="Q44" s="3" t="str">
        <f t="shared" si="1"/>
        <v>update kpi_person set location_id=537 where id=11455;</v>
      </c>
      <c r="S44" s="3" t="str">
        <f>VLOOKUP(C44,Event!$A$2:$C$14,3,FALSE)</f>
        <v>3/16/2021</v>
      </c>
      <c r="T44" s="111" t="str">
        <f t="shared" si="2"/>
        <v>insert into kpi_person (id,create_date, user_id, location_id, name, sex, agency) values (11455,to_date('3/16/2021','MM/DD/YYYY'),633,2748,'Nguyễn Thùy Dương',0,'TT Trảng Bom');</v>
      </c>
    </row>
    <row r="45" spans="2:20" ht="26.25" customHeight="1" x14ac:dyDescent="0.25">
      <c r="B45" s="90">
        <v>11456</v>
      </c>
      <c r="C45" s="3">
        <v>501</v>
      </c>
      <c r="D45" s="94" t="s">
        <v>1286</v>
      </c>
      <c r="E45" s="92" t="s">
        <v>1223</v>
      </c>
      <c r="F45" s="92"/>
      <c r="G45" s="90">
        <f t="shared" si="0"/>
        <v>1</v>
      </c>
      <c r="H45" s="100" t="s">
        <v>1314</v>
      </c>
      <c r="N45" s="93" t="s">
        <v>1339</v>
      </c>
      <c r="O45" s="3">
        <f>VLOOKUP(C45,Event!$A$2:$C$14,2,FALSE)</f>
        <v>2748</v>
      </c>
      <c r="P45" s="3">
        <v>537</v>
      </c>
      <c r="Q45" s="3" t="str">
        <f t="shared" si="1"/>
        <v>update kpi_person set location_id=537 where id=11456;</v>
      </c>
      <c r="S45" s="3" t="str">
        <f>VLOOKUP(C45,Event!$A$2:$C$14,3,FALSE)</f>
        <v>3/16/2021</v>
      </c>
      <c r="T45" s="111" t="str">
        <f t="shared" si="2"/>
        <v>insert into kpi_person (id,create_date, user_id, location_id, name, sex, agency) values (11456,to_date('3/16/2021','MM/DD/YYYY'),633,2748,'Nguyễn Trường An',1,'Tây Hòa');</v>
      </c>
    </row>
    <row r="46" spans="2:20" ht="26.25" customHeight="1" x14ac:dyDescent="0.25">
      <c r="B46" s="90">
        <v>11457</v>
      </c>
      <c r="C46" s="3">
        <v>501</v>
      </c>
      <c r="D46" s="94" t="s">
        <v>1287</v>
      </c>
      <c r="E46" s="92" t="s">
        <v>1223</v>
      </c>
      <c r="F46" s="92"/>
      <c r="G46" s="90">
        <f t="shared" si="0"/>
        <v>1</v>
      </c>
      <c r="H46" s="100" t="s">
        <v>1314</v>
      </c>
      <c r="N46" s="93" t="s">
        <v>1340</v>
      </c>
      <c r="O46" s="3">
        <f>VLOOKUP(C46,Event!$A$2:$C$14,2,FALSE)</f>
        <v>2748</v>
      </c>
      <c r="P46" s="3">
        <v>537</v>
      </c>
      <c r="Q46" s="3" t="str">
        <f t="shared" si="1"/>
        <v>update kpi_person set location_id=537 where id=11457;</v>
      </c>
      <c r="S46" s="3" t="str">
        <f>VLOOKUP(C46,Event!$A$2:$C$14,3,FALSE)</f>
        <v>3/16/2021</v>
      </c>
      <c r="T46" s="111" t="str">
        <f t="shared" si="2"/>
        <v>insert into kpi_person (id,create_date, user_id, location_id, name, sex, agency) values (11457,to_date('3/16/2021','MM/DD/YYYY'),633,2748,'Nguyễn Văn Kinh',1,'Tây Hòa');</v>
      </c>
    </row>
    <row r="47" spans="2:20" ht="26.25" customHeight="1" x14ac:dyDescent="0.25">
      <c r="B47" s="90">
        <v>11458</v>
      </c>
      <c r="C47" s="3">
        <v>501</v>
      </c>
      <c r="D47" s="94" t="s">
        <v>1288</v>
      </c>
      <c r="E47" s="92"/>
      <c r="F47" s="92" t="s">
        <v>1222</v>
      </c>
      <c r="G47" s="90">
        <f t="shared" si="0"/>
        <v>0</v>
      </c>
      <c r="H47" s="100" t="s">
        <v>1307</v>
      </c>
      <c r="N47" s="93" t="s">
        <v>1341</v>
      </c>
      <c r="O47" s="3">
        <f>VLOOKUP(C47,Event!$A$2:$C$14,2,FALSE)</f>
        <v>2748</v>
      </c>
      <c r="P47" s="3">
        <v>537</v>
      </c>
      <c r="Q47" s="3" t="str">
        <f t="shared" si="1"/>
        <v>update kpi_person set location_id=537 where id=11458;</v>
      </c>
      <c r="S47" s="3" t="str">
        <f>VLOOKUP(C47,Event!$A$2:$C$14,3,FALSE)</f>
        <v>3/16/2021</v>
      </c>
      <c r="T47" s="111" t="str">
        <f t="shared" si="2"/>
        <v>insert into kpi_person (id,create_date, user_id, location_id, name, sex, agency) values (11458,to_date('3/16/2021','MM/DD/YYYY'),633,2748,'Phan Thị Bông',0,'Thanh Bình');</v>
      </c>
    </row>
    <row r="48" spans="2:20" ht="26.25" customHeight="1" x14ac:dyDescent="0.25">
      <c r="B48" s="90">
        <v>11459</v>
      </c>
      <c r="C48" s="3">
        <v>501</v>
      </c>
      <c r="D48" s="94" t="s">
        <v>1289</v>
      </c>
      <c r="E48" s="92"/>
      <c r="F48" s="92" t="s">
        <v>1222</v>
      </c>
      <c r="G48" s="90">
        <f t="shared" si="0"/>
        <v>0</v>
      </c>
      <c r="H48" s="100" t="s">
        <v>1315</v>
      </c>
      <c r="N48" s="93" t="s">
        <v>1342</v>
      </c>
      <c r="O48" s="3">
        <f>VLOOKUP(C48,Event!$A$2:$C$14,2,FALSE)</f>
        <v>2748</v>
      </c>
      <c r="P48" s="3">
        <v>537</v>
      </c>
      <c r="Q48" s="3" t="str">
        <f t="shared" si="1"/>
        <v>update kpi_person set location_id=537 where id=11459;</v>
      </c>
      <c r="S48" s="3" t="str">
        <f>VLOOKUP(C48,Event!$A$2:$C$14,3,FALSE)</f>
        <v>3/16/2021</v>
      </c>
      <c r="T48" s="111" t="str">
        <f t="shared" si="2"/>
        <v>insert into kpi_person (id,create_date, user_id, location_id, name, sex, agency) values (11459,to_date('3/16/2021','MM/DD/YYYY'),633,2748,'Hoàng Thị Thu Thủy',0,'Giang Điền');</v>
      </c>
    </row>
    <row r="49" spans="2:20" ht="26.25" customHeight="1" x14ac:dyDescent="0.25">
      <c r="B49" s="90">
        <v>11460</v>
      </c>
      <c r="C49" s="3">
        <v>501</v>
      </c>
      <c r="D49" s="94" t="s">
        <v>1290</v>
      </c>
      <c r="E49" s="92" t="s">
        <v>1223</v>
      </c>
      <c r="F49" s="92"/>
      <c r="G49" s="90">
        <f t="shared" si="0"/>
        <v>1</v>
      </c>
      <c r="H49" s="100" t="s">
        <v>1315</v>
      </c>
      <c r="N49" s="93" t="s">
        <v>1343</v>
      </c>
      <c r="O49" s="3">
        <f>VLOOKUP(C49,Event!$A$2:$C$14,2,FALSE)</f>
        <v>2748</v>
      </c>
      <c r="P49" s="3">
        <v>537</v>
      </c>
      <c r="Q49" s="3" t="str">
        <f t="shared" si="1"/>
        <v>update kpi_person set location_id=537 where id=11460;</v>
      </c>
      <c r="S49" s="3" t="str">
        <f>VLOOKUP(C49,Event!$A$2:$C$14,3,FALSE)</f>
        <v>3/16/2021</v>
      </c>
      <c r="T49" s="111" t="str">
        <f t="shared" si="2"/>
        <v>insert into kpi_person (id,create_date, user_id, location_id, name, sex, agency) values (11460,to_date('3/16/2021','MM/DD/YYYY'),633,2748,'Trần Văn Thành',1,'Giang Điền');</v>
      </c>
    </row>
    <row r="50" spans="2:20" ht="26.25" customHeight="1" x14ac:dyDescent="0.25">
      <c r="B50" s="90">
        <v>11461</v>
      </c>
      <c r="C50" s="3">
        <v>501</v>
      </c>
      <c r="D50" s="94" t="s">
        <v>1291</v>
      </c>
      <c r="E50" s="92" t="s">
        <v>1223</v>
      </c>
      <c r="F50" s="92"/>
      <c r="G50" s="90">
        <f t="shared" si="0"/>
        <v>1</v>
      </c>
      <c r="H50" s="100" t="s">
        <v>1316</v>
      </c>
      <c r="N50" s="93" t="s">
        <v>1344</v>
      </c>
      <c r="O50" s="3">
        <f>VLOOKUP(C50,Event!$A$2:$C$14,2,FALSE)</f>
        <v>2748</v>
      </c>
      <c r="P50" s="3">
        <v>537</v>
      </c>
      <c r="Q50" s="3" t="str">
        <f t="shared" si="1"/>
        <v>update kpi_person set location_id=537 where id=11461;</v>
      </c>
      <c r="S50" s="3" t="str">
        <f>VLOOKUP(C50,Event!$A$2:$C$14,3,FALSE)</f>
        <v>3/16/2021</v>
      </c>
      <c r="T50" s="111" t="str">
        <f t="shared" si="2"/>
        <v>insert into kpi_person (id,create_date, user_id, location_id, name, sex, agency) values (11461,to_date('3/16/2021','MM/DD/YYYY'),633,2748,'Đoàn Thị Hồng Hoa',1,'Bắc Sơn');</v>
      </c>
    </row>
    <row r="51" spans="2:20" ht="26.25" customHeight="1" x14ac:dyDescent="0.25">
      <c r="B51" s="90">
        <v>11462</v>
      </c>
      <c r="C51" s="3">
        <v>501</v>
      </c>
      <c r="D51" s="94" t="s">
        <v>1292</v>
      </c>
      <c r="E51" s="92" t="s">
        <v>1223</v>
      </c>
      <c r="F51" s="92"/>
      <c r="G51" s="90">
        <f t="shared" si="0"/>
        <v>1</v>
      </c>
      <c r="H51" s="100" t="s">
        <v>1316</v>
      </c>
      <c r="N51" s="93" t="s">
        <v>1345</v>
      </c>
      <c r="O51" s="3">
        <f>VLOOKUP(C51,Event!$A$2:$C$14,2,FALSE)</f>
        <v>2748</v>
      </c>
      <c r="P51" s="3">
        <v>537</v>
      </c>
      <c r="Q51" s="3" t="str">
        <f t="shared" si="1"/>
        <v>update kpi_person set location_id=537 where id=11462;</v>
      </c>
      <c r="S51" s="3" t="str">
        <f>VLOOKUP(C51,Event!$A$2:$C$14,3,FALSE)</f>
        <v>3/16/2021</v>
      </c>
      <c r="T51" s="111" t="str">
        <f t="shared" si="2"/>
        <v>insert into kpi_person (id,create_date, user_id, location_id, name, sex, agency) values (11462,to_date('3/16/2021','MM/DD/YYYY'),633,2748,'Trần Lê Toàn',1,'Bắc Sơn');</v>
      </c>
    </row>
    <row r="52" spans="2:20" ht="26.25" customHeight="1" x14ac:dyDescent="0.25">
      <c r="B52" s="90">
        <v>11463</v>
      </c>
      <c r="C52" s="3">
        <v>501</v>
      </c>
      <c r="D52" s="94" t="s">
        <v>1293</v>
      </c>
      <c r="E52" s="92" t="s">
        <v>1223</v>
      </c>
      <c r="F52" s="92"/>
      <c r="G52" s="90">
        <f t="shared" si="0"/>
        <v>1</v>
      </c>
      <c r="H52" s="100" t="s">
        <v>1317</v>
      </c>
      <c r="N52" s="93" t="s">
        <v>1346</v>
      </c>
      <c r="O52" s="3">
        <f>VLOOKUP(C52,Event!$A$2:$C$14,2,FALSE)</f>
        <v>2748</v>
      </c>
      <c r="P52" s="3">
        <v>537</v>
      </c>
      <c r="Q52" s="3" t="str">
        <f t="shared" si="1"/>
        <v>update kpi_person set location_id=537 where id=11463;</v>
      </c>
      <c r="S52" s="3" t="str">
        <f>VLOOKUP(C52,Event!$A$2:$C$14,3,FALSE)</f>
        <v>3/16/2021</v>
      </c>
      <c r="T52" s="111" t="str">
        <f t="shared" si="2"/>
        <v>insert into kpi_person (id,create_date, user_id, location_id, name, sex, agency) values (11463,to_date('3/16/2021','MM/DD/YYYY'),633,2748,'Nguyễn Duy Dũng',1,'Hố Nai 3');</v>
      </c>
    </row>
    <row r="53" spans="2:20" ht="26.25" customHeight="1" x14ac:dyDescent="0.25">
      <c r="B53" s="90">
        <v>11464</v>
      </c>
      <c r="C53" s="3">
        <v>501</v>
      </c>
      <c r="D53" s="94" t="s">
        <v>1294</v>
      </c>
      <c r="E53" s="92" t="s">
        <v>1223</v>
      </c>
      <c r="F53" s="92"/>
      <c r="G53" s="90">
        <f t="shared" si="0"/>
        <v>1</v>
      </c>
      <c r="H53" s="100" t="s">
        <v>1317</v>
      </c>
      <c r="N53" s="93" t="s">
        <v>1347</v>
      </c>
      <c r="O53" s="3">
        <f>VLOOKUP(C53,Event!$A$2:$C$14,2,FALSE)</f>
        <v>2748</v>
      </c>
      <c r="P53" s="3">
        <v>537</v>
      </c>
      <c r="Q53" s="3" t="str">
        <f t="shared" si="1"/>
        <v>update kpi_person set location_id=537 where id=11464;</v>
      </c>
      <c r="S53" s="3" t="str">
        <f>VLOOKUP(C53,Event!$A$2:$C$14,3,FALSE)</f>
        <v>3/16/2021</v>
      </c>
      <c r="T53" s="111" t="str">
        <f t="shared" si="2"/>
        <v>insert into kpi_person (id,create_date, user_id, location_id, name, sex, agency) values (11464,to_date('3/16/2021','MM/DD/YYYY'),633,2748,'Trần Thị Vân',1,'Hố Nai 3');</v>
      </c>
    </row>
    <row r="54" spans="2:20" ht="26.25" customHeight="1" x14ac:dyDescent="0.25">
      <c r="B54" s="90">
        <v>11465</v>
      </c>
      <c r="C54" s="3">
        <v>501</v>
      </c>
      <c r="D54" s="94" t="s">
        <v>1295</v>
      </c>
      <c r="E54" s="92" t="s">
        <v>1223</v>
      </c>
      <c r="F54" s="92"/>
      <c r="G54" s="90">
        <f t="shared" si="0"/>
        <v>1</v>
      </c>
      <c r="H54" s="100" t="s">
        <v>1318</v>
      </c>
      <c r="N54" s="93" t="s">
        <v>1348</v>
      </c>
      <c r="O54" s="3">
        <f>VLOOKUP(C54,Event!$A$2:$C$14,2,FALSE)</f>
        <v>2748</v>
      </c>
      <c r="P54" s="3">
        <v>537</v>
      </c>
      <c r="Q54" s="3" t="str">
        <f t="shared" si="1"/>
        <v>update kpi_person set location_id=537 where id=11465;</v>
      </c>
      <c r="S54" s="3" t="str">
        <f>VLOOKUP(C54,Event!$A$2:$C$14,3,FALSE)</f>
        <v>3/16/2021</v>
      </c>
      <c r="T54" s="111" t="str">
        <f t="shared" si="2"/>
        <v>insert into kpi_person (id,create_date, user_id, location_id, name, sex, agency) values (11465,to_date('3/16/2021','MM/DD/YYYY'),633,2748,'Nguyễn Ngọc Tuấn',1,'Hưng Thịnh');</v>
      </c>
    </row>
    <row r="55" spans="2:20" ht="26.25" customHeight="1" x14ac:dyDescent="0.25">
      <c r="B55" s="90">
        <v>11466</v>
      </c>
      <c r="C55" s="3">
        <v>501</v>
      </c>
      <c r="D55" s="94" t="s">
        <v>1296</v>
      </c>
      <c r="E55" s="92" t="s">
        <v>1223</v>
      </c>
      <c r="F55" s="92"/>
      <c r="G55" s="90">
        <f t="shared" si="0"/>
        <v>1</v>
      </c>
      <c r="H55" s="100" t="s">
        <v>1318</v>
      </c>
      <c r="N55" s="93" t="s">
        <v>1349</v>
      </c>
      <c r="O55" s="3">
        <f>VLOOKUP(C55,Event!$A$2:$C$14,2,FALSE)</f>
        <v>2748</v>
      </c>
      <c r="P55" s="3">
        <v>537</v>
      </c>
      <c r="Q55" s="3" t="str">
        <f t="shared" si="1"/>
        <v>update kpi_person set location_id=537 where id=11466;</v>
      </c>
      <c r="S55" s="3" t="str">
        <f>VLOOKUP(C55,Event!$A$2:$C$14,3,FALSE)</f>
        <v>3/16/2021</v>
      </c>
      <c r="T55" s="111" t="str">
        <f t="shared" si="2"/>
        <v>insert into kpi_person (id,create_date, user_id, location_id, name, sex, agency) values (11466,to_date('3/16/2021','MM/DD/YYYY'),633,2748,'Dương Văn Năm',1,'Hưng Thịnh');</v>
      </c>
    </row>
    <row r="56" spans="2:20" ht="26.25" customHeight="1" x14ac:dyDescent="0.25">
      <c r="B56" s="90">
        <v>11467</v>
      </c>
      <c r="C56" s="3">
        <v>501</v>
      </c>
      <c r="D56" s="94" t="s">
        <v>1297</v>
      </c>
      <c r="E56" s="92" t="s">
        <v>1223</v>
      </c>
      <c r="F56" s="92"/>
      <c r="G56" s="90">
        <f t="shared" si="0"/>
        <v>1</v>
      </c>
      <c r="H56" s="100" t="s">
        <v>1319</v>
      </c>
      <c r="N56" s="93" t="s">
        <v>1350</v>
      </c>
      <c r="O56" s="3">
        <f>VLOOKUP(C56,Event!$A$2:$C$14,2,FALSE)</f>
        <v>2748</v>
      </c>
      <c r="P56" s="3">
        <v>537</v>
      </c>
      <c r="Q56" s="3" t="str">
        <f t="shared" si="1"/>
        <v>update kpi_person set location_id=537 where id=11467;</v>
      </c>
      <c r="S56" s="3" t="str">
        <f>VLOOKUP(C56,Event!$A$2:$C$14,3,FALSE)</f>
        <v>3/16/2021</v>
      </c>
      <c r="T56" s="111" t="str">
        <f t="shared" si="2"/>
        <v>insert into kpi_person (id,create_date, user_id, location_id, name, sex, agency) values (11467,to_date('3/16/2021','MM/DD/YYYY'),633,2748,'Hướng Thế Học',1,'Cây Gáo');</v>
      </c>
    </row>
    <row r="57" spans="2:20" ht="26.25" customHeight="1" x14ac:dyDescent="0.25">
      <c r="B57" s="90">
        <v>11468</v>
      </c>
      <c r="C57" s="3">
        <v>501</v>
      </c>
      <c r="D57" s="94" t="s">
        <v>1298</v>
      </c>
      <c r="E57" s="92" t="s">
        <v>1223</v>
      </c>
      <c r="F57" s="92"/>
      <c r="G57" s="90">
        <f t="shared" si="0"/>
        <v>1</v>
      </c>
      <c r="H57" s="100" t="s">
        <v>1320</v>
      </c>
      <c r="N57" s="93" t="s">
        <v>1351</v>
      </c>
      <c r="O57" s="3">
        <f>VLOOKUP(C57,Event!$A$2:$C$14,2,FALSE)</f>
        <v>2748</v>
      </c>
      <c r="P57" s="3">
        <v>537</v>
      </c>
      <c r="Q57" s="3" t="str">
        <f t="shared" si="1"/>
        <v>update kpi_person set location_id=537 where id=11468;</v>
      </c>
      <c r="S57" s="3" t="str">
        <f>VLOOKUP(C57,Event!$A$2:$C$14,3,FALSE)</f>
        <v>3/16/2021</v>
      </c>
      <c r="T57" s="111" t="str">
        <f t="shared" si="2"/>
        <v>insert into kpi_person (id,create_date, user_id, location_id, name, sex, agency) values (11468,to_date('3/16/2021','MM/DD/YYYY'),633,2748,'Nguyễn Văn Hưng',1,'Bình Minh');</v>
      </c>
    </row>
    <row r="58" spans="2:20" ht="26.25" customHeight="1" x14ac:dyDescent="0.25">
      <c r="B58" s="90">
        <v>11469</v>
      </c>
      <c r="C58" s="3">
        <v>501</v>
      </c>
      <c r="D58" s="94" t="s">
        <v>550</v>
      </c>
      <c r="E58" s="92"/>
      <c r="F58" s="92" t="s">
        <v>1222</v>
      </c>
      <c r="G58" s="90">
        <f t="shared" si="0"/>
        <v>0</v>
      </c>
      <c r="H58" s="100" t="s">
        <v>1320</v>
      </c>
      <c r="N58" s="93" t="s">
        <v>1352</v>
      </c>
      <c r="O58" s="3">
        <f>VLOOKUP(C58,Event!$A$2:$C$14,2,FALSE)</f>
        <v>2748</v>
      </c>
      <c r="P58" s="3">
        <v>537</v>
      </c>
      <c r="Q58" s="3" t="str">
        <f t="shared" si="1"/>
        <v>update kpi_person set location_id=537 where id=11469;</v>
      </c>
      <c r="S58" s="3" t="str">
        <f>VLOOKUP(C58,Event!$A$2:$C$14,3,FALSE)</f>
        <v>3/16/2021</v>
      </c>
      <c r="T58" s="111" t="str">
        <f t="shared" si="2"/>
        <v>insert into kpi_person (id,create_date, user_id, location_id, name, sex, agency) values (11469,to_date('3/16/2021','MM/DD/YYYY'),633,2748,'Nguyễn Thị Dung',0,'Bình Minh');</v>
      </c>
    </row>
    <row r="59" spans="2:20" ht="26.25" customHeight="1" x14ac:dyDescent="0.25">
      <c r="B59" s="90">
        <v>11470</v>
      </c>
      <c r="C59" s="3">
        <v>501</v>
      </c>
      <c r="D59" s="94" t="s">
        <v>1299</v>
      </c>
      <c r="E59" s="92" t="s">
        <v>1223</v>
      </c>
      <c r="F59" s="92"/>
      <c r="G59" s="90">
        <f t="shared" si="0"/>
        <v>1</v>
      </c>
      <c r="H59" s="100" t="s">
        <v>1321</v>
      </c>
      <c r="N59" s="93" t="s">
        <v>1353</v>
      </c>
      <c r="O59" s="3">
        <f>VLOOKUP(C59,Event!$A$2:$C$14,2,FALSE)</f>
        <v>2748</v>
      </c>
      <c r="P59" s="3">
        <v>537</v>
      </c>
      <c r="Q59" s="3" t="str">
        <f t="shared" si="1"/>
        <v>update kpi_person set location_id=537 where id=11470;</v>
      </c>
      <c r="S59" s="3" t="str">
        <f>VLOOKUP(C59,Event!$A$2:$C$14,3,FALSE)</f>
        <v>3/16/2021</v>
      </c>
      <c r="T59" s="111" t="str">
        <f t="shared" si="2"/>
        <v>insert into kpi_person (id,create_date, user_id, location_id, name, sex, agency) values (11470,to_date('3/16/2021','MM/DD/YYYY'),633,2748,'Trần Khải Huyền',1,'Bàu Hàm');</v>
      </c>
    </row>
    <row r="60" spans="2:20" ht="26.25" customHeight="1" x14ac:dyDescent="0.25">
      <c r="B60" s="90">
        <v>11471</v>
      </c>
      <c r="C60" s="3">
        <v>501</v>
      </c>
      <c r="D60" s="94" t="s">
        <v>1300</v>
      </c>
      <c r="E60" s="92"/>
      <c r="F60" s="92" t="s">
        <v>1222</v>
      </c>
      <c r="G60" s="90">
        <f t="shared" si="0"/>
        <v>0</v>
      </c>
      <c r="H60" s="100" t="s">
        <v>1321</v>
      </c>
      <c r="N60" s="93" t="s">
        <v>1354</v>
      </c>
      <c r="O60" s="3">
        <f>VLOOKUP(C60,Event!$A$2:$C$14,2,FALSE)</f>
        <v>2748</v>
      </c>
      <c r="P60" s="3">
        <v>537</v>
      </c>
      <c r="Q60" s="3" t="str">
        <f t="shared" si="1"/>
        <v>update kpi_person set location_id=537 where id=11471;</v>
      </c>
      <c r="S60" s="3" t="str">
        <f>VLOOKUP(C60,Event!$A$2:$C$14,3,FALSE)</f>
        <v>3/16/2021</v>
      </c>
      <c r="T60" s="111" t="str">
        <f t="shared" si="2"/>
        <v>insert into kpi_person (id,create_date, user_id, location_id, name, sex, agency) values (11471,to_date('3/16/2021','MM/DD/YYYY'),633,2748,'Hoàng Kim Thảo',0,'Bàu Hàm');</v>
      </c>
    </row>
    <row r="61" spans="2:20" ht="26.25" customHeight="1" x14ac:dyDescent="0.25">
      <c r="B61" s="90">
        <v>11472</v>
      </c>
      <c r="C61" s="3">
        <v>501</v>
      </c>
      <c r="D61" s="94" t="s">
        <v>1301</v>
      </c>
      <c r="E61" s="92"/>
      <c r="F61" s="92" t="s">
        <v>1222</v>
      </c>
      <c r="G61" s="90">
        <f t="shared" si="0"/>
        <v>0</v>
      </c>
      <c r="H61" s="100" t="s">
        <v>1313</v>
      </c>
      <c r="N61" s="93" t="s">
        <v>1355</v>
      </c>
      <c r="O61" s="3">
        <f>VLOOKUP(C61,Event!$A$2:$C$14,2,FALSE)</f>
        <v>2748</v>
      </c>
      <c r="P61" s="3">
        <v>537</v>
      </c>
      <c r="Q61" s="3" t="str">
        <f t="shared" si="1"/>
        <v>update kpi_person set location_id=537 where id=11472;</v>
      </c>
      <c r="S61" s="3" t="str">
        <f>VLOOKUP(C61,Event!$A$2:$C$14,3,FALSE)</f>
        <v>3/16/2021</v>
      </c>
      <c r="T61" s="111" t="str">
        <f t="shared" si="2"/>
        <v>insert into kpi_person (id,create_date, user_id, location_id, name, sex, agency) values (11472,to_date('3/16/2021','MM/DD/YYYY'),633,2748,'Nguyễn Thị Kim Hạnh',0,'TT Trảng Bom');</v>
      </c>
    </row>
    <row r="62" spans="2:20" ht="26.25" customHeight="1" x14ac:dyDescent="0.25">
      <c r="B62" s="90">
        <v>11473</v>
      </c>
      <c r="C62" s="3">
        <v>501</v>
      </c>
      <c r="D62" s="94" t="s">
        <v>1302</v>
      </c>
      <c r="E62" s="92" t="s">
        <v>1223</v>
      </c>
      <c r="F62" s="92"/>
      <c r="G62" s="90">
        <f t="shared" si="0"/>
        <v>1</v>
      </c>
      <c r="H62" s="100" t="s">
        <v>1319</v>
      </c>
      <c r="N62" s="93" t="s">
        <v>1356</v>
      </c>
      <c r="O62" s="3">
        <f>VLOOKUP(C62,Event!$A$2:$C$14,2,FALSE)</f>
        <v>2748</v>
      </c>
      <c r="P62" s="3">
        <v>537</v>
      </c>
      <c r="Q62" s="3" t="str">
        <f t="shared" si="1"/>
        <v>update kpi_person set location_id=537 where id=11473;</v>
      </c>
      <c r="S62" s="3" t="str">
        <f>VLOOKUP(C62,Event!$A$2:$C$14,3,FALSE)</f>
        <v>3/16/2021</v>
      </c>
      <c r="T62" s="111" t="str">
        <f t="shared" si="2"/>
        <v>insert into kpi_person (id,create_date, user_id, location_id, name, sex, agency) values (11473,to_date('3/16/2021','MM/DD/YYYY'),633,2748,'Nguyễn Khắc Trọng',1,'Cây Gáo');</v>
      </c>
    </row>
    <row r="63" spans="2:20" ht="26.25" customHeight="1" x14ac:dyDescent="0.25">
      <c r="B63" s="90">
        <v>11474</v>
      </c>
      <c r="C63" s="3">
        <v>501</v>
      </c>
      <c r="D63" s="94" t="s">
        <v>1303</v>
      </c>
      <c r="E63" s="92" t="s">
        <v>1223</v>
      </c>
      <c r="F63" s="92"/>
      <c r="G63" s="90">
        <f t="shared" si="0"/>
        <v>1</v>
      </c>
      <c r="H63" s="100" t="s">
        <v>1313</v>
      </c>
      <c r="N63" s="93" t="s">
        <v>1357</v>
      </c>
      <c r="O63" s="3">
        <f>VLOOKUP(C63,Event!$A$2:$C$14,2,FALSE)</f>
        <v>2748</v>
      </c>
      <c r="P63" s="3">
        <v>537</v>
      </c>
      <c r="Q63" s="3" t="str">
        <f t="shared" si="1"/>
        <v>update kpi_person set location_id=537 where id=11474;</v>
      </c>
      <c r="S63" s="3" t="str">
        <f>VLOOKUP(C63,Event!$A$2:$C$14,3,FALSE)</f>
        <v>3/16/2021</v>
      </c>
      <c r="T63" s="111" t="str">
        <f t="shared" si="2"/>
        <v>insert into kpi_person (id,create_date, user_id, location_id, name, sex, agency) values (11474,to_date('3/16/2021','MM/DD/YYYY'),633,2748,'Nguyễn Hữu Thành Đạt',1,'TT Trảng Bom');</v>
      </c>
    </row>
    <row r="64" spans="2:20" ht="26.25" customHeight="1" x14ac:dyDescent="0.25">
      <c r="B64" s="90">
        <v>11475</v>
      </c>
      <c r="C64" s="3">
        <v>502</v>
      </c>
      <c r="D64" s="91" t="s">
        <v>1358</v>
      </c>
      <c r="E64" s="90"/>
      <c r="F64" s="90" t="s">
        <v>1222</v>
      </c>
      <c r="G64" s="90">
        <f t="shared" si="0"/>
        <v>0</v>
      </c>
      <c r="H64" s="99" t="s">
        <v>1359</v>
      </c>
      <c r="N64" s="93" t="s">
        <v>1387</v>
      </c>
      <c r="O64" s="3">
        <f>VLOOKUP(C64,Event!$A$2:$C$14,2,FALSE)</f>
        <v>2748</v>
      </c>
      <c r="P64" s="3">
        <v>537</v>
      </c>
      <c r="Q64" s="3" t="str">
        <f t="shared" si="1"/>
        <v>update kpi_person set location_id=537 where id=11475;</v>
      </c>
      <c r="S64" s="3" t="str">
        <f>VLOOKUP(C64,Event!$A$2:$C$14,3,FALSE)</f>
        <v>3/16/2021</v>
      </c>
      <c r="T64" s="111" t="str">
        <f t="shared" si="2"/>
        <v>insert into kpi_person (id,create_date, user_id, location_id, name, sex, agency) values (11475,to_date('3/16/2021','MM/DD/YYYY'),633,2748,'Phan Ngọc Như',0,'Gia Tân 1');</v>
      </c>
    </row>
    <row r="65" spans="2:20" ht="26.25" customHeight="1" x14ac:dyDescent="0.25">
      <c r="B65" s="90">
        <v>11476</v>
      </c>
      <c r="C65" s="3">
        <v>502</v>
      </c>
      <c r="D65" s="91" t="s">
        <v>1360</v>
      </c>
      <c r="E65" s="90" t="s">
        <v>1223</v>
      </c>
      <c r="F65" s="90"/>
      <c r="G65" s="90">
        <f t="shared" si="0"/>
        <v>1</v>
      </c>
      <c r="H65" s="99" t="s">
        <v>1359</v>
      </c>
      <c r="N65" s="93" t="s">
        <v>1388</v>
      </c>
      <c r="O65" s="3">
        <f>VLOOKUP(C65,Event!$A$2:$C$14,2,FALSE)</f>
        <v>2748</v>
      </c>
      <c r="P65" s="3">
        <v>537</v>
      </c>
      <c r="Q65" s="3" t="str">
        <f t="shared" si="1"/>
        <v>update kpi_person set location_id=537 where id=11476;</v>
      </c>
      <c r="S65" s="3" t="str">
        <f>VLOOKUP(C65,Event!$A$2:$C$14,3,FALSE)</f>
        <v>3/16/2021</v>
      </c>
      <c r="T65" s="111" t="str">
        <f t="shared" si="2"/>
        <v>insert into kpi_person (id,create_date, user_id, location_id, name, sex, agency) values (11476,to_date('3/16/2021','MM/DD/YYYY'),633,2748,'Tạ Văn Thắng',1,'Gia Tân 1');</v>
      </c>
    </row>
    <row r="66" spans="2:20" ht="26.25" customHeight="1" x14ac:dyDescent="0.25">
      <c r="B66" s="90">
        <v>11477</v>
      </c>
      <c r="C66" s="3">
        <v>502</v>
      </c>
      <c r="D66" s="91" t="s">
        <v>1361</v>
      </c>
      <c r="E66" s="90" t="s">
        <v>1223</v>
      </c>
      <c r="F66" s="90"/>
      <c r="G66" s="90">
        <f t="shared" si="0"/>
        <v>1</v>
      </c>
      <c r="H66" s="99" t="s">
        <v>1232</v>
      </c>
      <c r="N66" s="93" t="s">
        <v>1389</v>
      </c>
      <c r="O66" s="3">
        <f>VLOOKUP(C66,Event!$A$2:$C$14,2,FALSE)</f>
        <v>2748</v>
      </c>
      <c r="P66" s="3">
        <v>537</v>
      </c>
      <c r="Q66" s="3" t="str">
        <f t="shared" si="1"/>
        <v>update kpi_person set location_id=537 where id=11477;</v>
      </c>
      <c r="S66" s="3" t="str">
        <f>VLOOKUP(C66,Event!$A$2:$C$14,3,FALSE)</f>
        <v>3/16/2021</v>
      </c>
      <c r="T66" s="111" t="str">
        <f t="shared" si="2"/>
        <v>insert into kpi_person (id,create_date, user_id, location_id, name, sex, agency) values (11477,to_date('3/16/2021','MM/DD/YYYY'),633,2748,'Nguyễn Xuân Hải',1,'Trung tâm y tế');</v>
      </c>
    </row>
    <row r="67" spans="2:20" ht="26.25" customHeight="1" x14ac:dyDescent="0.25">
      <c r="B67" s="90">
        <v>11478</v>
      </c>
      <c r="C67" s="3">
        <v>502</v>
      </c>
      <c r="D67" s="91" t="s">
        <v>1362</v>
      </c>
      <c r="E67" s="90" t="s">
        <v>1223</v>
      </c>
      <c r="F67" s="90"/>
      <c r="G67" s="90">
        <f t="shared" si="0"/>
        <v>1</v>
      </c>
      <c r="H67" s="99" t="s">
        <v>1363</v>
      </c>
      <c r="N67" s="93" t="s">
        <v>1390</v>
      </c>
      <c r="O67" s="3">
        <f>VLOOKUP(C67,Event!$A$2:$C$14,2,FALSE)</f>
        <v>2748</v>
      </c>
      <c r="P67" s="3">
        <v>537</v>
      </c>
      <c r="Q67" s="3" t="str">
        <f t="shared" si="1"/>
        <v>update kpi_person set location_id=537 where id=11478;</v>
      </c>
      <c r="S67" s="3" t="str">
        <f>VLOOKUP(C67,Event!$A$2:$C$14,3,FALSE)</f>
        <v>3/16/2021</v>
      </c>
      <c r="T67" s="111" t="str">
        <f t="shared" si="2"/>
        <v>insert into kpi_person (id,create_date, user_id, location_id, name, sex, agency) values (11478,to_date('3/16/2021','MM/DD/YYYY'),633,2748,'Quách Trường Vinh',1,'Gia Tân 3');</v>
      </c>
    </row>
    <row r="68" spans="2:20" ht="26.25" customHeight="1" x14ac:dyDescent="0.25">
      <c r="B68" s="90">
        <v>11479</v>
      </c>
      <c r="C68" s="3">
        <v>502</v>
      </c>
      <c r="D68" s="91" t="s">
        <v>1364</v>
      </c>
      <c r="E68" s="90" t="s">
        <v>1223</v>
      </c>
      <c r="F68" s="90"/>
      <c r="G68" s="90">
        <f t="shared" ref="G68:G131" si="3">IF(ISBLANK(E68),0,1)</f>
        <v>1</v>
      </c>
      <c r="H68" s="99" t="s">
        <v>1365</v>
      </c>
      <c r="N68" s="93" t="s">
        <v>1391</v>
      </c>
      <c r="O68" s="3">
        <f>VLOOKUP(C68,Event!$A$2:$C$14,2,FALSE)</f>
        <v>2748</v>
      </c>
      <c r="P68" s="3">
        <v>537</v>
      </c>
      <c r="Q68" s="3" t="str">
        <f t="shared" ref="Q68:Q131" si="4">$Q$2&amp;P68&amp;" where id="&amp;B68&amp;";"</f>
        <v>update kpi_person set location_id=537 where id=11479;</v>
      </c>
      <c r="S68" s="3" t="str">
        <f>VLOOKUP(C68,Event!$A$2:$C$14,3,FALSE)</f>
        <v>3/16/2021</v>
      </c>
      <c r="T68" s="111" t="str">
        <f t="shared" ref="T68:T131" si="5">$T$2&amp;" values ("&amp;B68&amp;",to_date('"&amp;S68&amp;"','MM/DD/YYYY'),633,"&amp;O68&amp;",'"&amp;D68&amp;"',"&amp;G68&amp;",'"&amp;H68&amp;"');"</f>
        <v>insert into kpi_person (id,create_date, user_id, location_id, name, sex, agency) values (11479,to_date('3/16/2021','MM/DD/YYYY'),633,2748,'Phan Văn Ung',1,'Quang Trung');</v>
      </c>
    </row>
    <row r="69" spans="2:20" ht="26.25" customHeight="1" x14ac:dyDescent="0.25">
      <c r="B69" s="90">
        <v>11480</v>
      </c>
      <c r="C69" s="3">
        <v>502</v>
      </c>
      <c r="D69" s="91" t="s">
        <v>1366</v>
      </c>
      <c r="E69" s="90" t="s">
        <v>1223</v>
      </c>
      <c r="F69" s="90"/>
      <c r="G69" s="90">
        <f t="shared" si="3"/>
        <v>1</v>
      </c>
      <c r="H69" s="99" t="s">
        <v>1367</v>
      </c>
      <c r="N69" s="93" t="s">
        <v>1392</v>
      </c>
      <c r="O69" s="3">
        <f>VLOOKUP(C69,Event!$A$2:$C$14,2,FALSE)</f>
        <v>2748</v>
      </c>
      <c r="P69" s="3">
        <v>537</v>
      </c>
      <c r="Q69" s="3" t="str">
        <f t="shared" si="4"/>
        <v>update kpi_person set location_id=537 where id=11480;</v>
      </c>
      <c r="S69" s="3" t="str">
        <f>VLOOKUP(C69,Event!$A$2:$C$14,3,FALSE)</f>
        <v>3/16/2021</v>
      </c>
      <c r="T69" s="111" t="str">
        <f t="shared" si="5"/>
        <v>insert into kpi_person (id,create_date, user_id, location_id, name, sex, agency) values (11480,to_date('3/16/2021','MM/DD/YYYY'),633,2748,'Cao Đức Lương',1,'Hưng Lộc');</v>
      </c>
    </row>
    <row r="70" spans="2:20" ht="26.25" customHeight="1" x14ac:dyDescent="0.25">
      <c r="B70" s="90">
        <v>11481</v>
      </c>
      <c r="C70" s="3">
        <v>502</v>
      </c>
      <c r="D70" s="91" t="s">
        <v>1368</v>
      </c>
      <c r="E70" s="90" t="s">
        <v>1223</v>
      </c>
      <c r="F70" s="90"/>
      <c r="G70" s="90">
        <f t="shared" si="3"/>
        <v>1</v>
      </c>
      <c r="H70" s="99" t="s">
        <v>1365</v>
      </c>
      <c r="N70" s="93" t="s">
        <v>1393</v>
      </c>
      <c r="O70" s="3">
        <f>VLOOKUP(C70,Event!$A$2:$C$14,2,FALSE)</f>
        <v>2748</v>
      </c>
      <c r="P70" s="3">
        <v>537</v>
      </c>
      <c r="Q70" s="3" t="str">
        <f t="shared" si="4"/>
        <v>update kpi_person set location_id=537 where id=11481;</v>
      </c>
      <c r="S70" s="3" t="str">
        <f>VLOOKUP(C70,Event!$A$2:$C$14,3,FALSE)</f>
        <v>3/16/2021</v>
      </c>
      <c r="T70" s="111" t="str">
        <f t="shared" si="5"/>
        <v>insert into kpi_person (id,create_date, user_id, location_id, name, sex, agency) values (11481,to_date('3/16/2021','MM/DD/YYYY'),633,2748,'Vũ Khá',1,'Quang Trung');</v>
      </c>
    </row>
    <row r="71" spans="2:20" ht="26.25" customHeight="1" x14ac:dyDescent="0.25">
      <c r="B71" s="90">
        <v>11482</v>
      </c>
      <c r="C71" s="3">
        <v>502</v>
      </c>
      <c r="D71" s="91" t="s">
        <v>1369</v>
      </c>
      <c r="E71" s="90" t="s">
        <v>1223</v>
      </c>
      <c r="F71" s="90"/>
      <c r="G71" s="90">
        <f t="shared" si="3"/>
        <v>1</v>
      </c>
      <c r="H71" s="99" t="s">
        <v>1370</v>
      </c>
      <c r="N71" s="93" t="s">
        <v>1394</v>
      </c>
      <c r="O71" s="3">
        <f>VLOOKUP(C71,Event!$A$2:$C$14,2,FALSE)</f>
        <v>2748</v>
      </c>
      <c r="P71" s="3">
        <v>537</v>
      </c>
      <c r="Q71" s="3" t="str">
        <f t="shared" si="4"/>
        <v>update kpi_person set location_id=537 where id=11482;</v>
      </c>
      <c r="S71" s="3" t="str">
        <f>VLOOKUP(C71,Event!$A$2:$C$14,3,FALSE)</f>
        <v>3/16/2021</v>
      </c>
      <c r="T71" s="111" t="str">
        <f t="shared" si="5"/>
        <v>insert into kpi_person (id,create_date, user_id, location_id, name, sex, agency) values (11482,to_date('3/16/2021','MM/DD/YYYY'),633,2748,'Nguyễn Thái Hòa',1,'Dầu Giây');</v>
      </c>
    </row>
    <row r="72" spans="2:20" ht="26.25" customHeight="1" x14ac:dyDescent="0.25">
      <c r="B72" s="90">
        <v>11483</v>
      </c>
      <c r="C72" s="3">
        <v>502</v>
      </c>
      <c r="D72" s="91" t="s">
        <v>1371</v>
      </c>
      <c r="E72" s="90" t="s">
        <v>1223</v>
      </c>
      <c r="F72" s="90"/>
      <c r="G72" s="90">
        <f t="shared" si="3"/>
        <v>1</v>
      </c>
      <c r="H72" s="99" t="s">
        <v>1370</v>
      </c>
      <c r="N72" s="93" t="s">
        <v>1395</v>
      </c>
      <c r="O72" s="3">
        <f>VLOOKUP(C72,Event!$A$2:$C$14,2,FALSE)</f>
        <v>2748</v>
      </c>
      <c r="P72" s="3">
        <v>537</v>
      </c>
      <c r="Q72" s="3" t="str">
        <f t="shared" si="4"/>
        <v>update kpi_person set location_id=537 where id=11483;</v>
      </c>
      <c r="S72" s="3" t="str">
        <f>VLOOKUP(C72,Event!$A$2:$C$14,3,FALSE)</f>
        <v>3/16/2021</v>
      </c>
      <c r="T72" s="111" t="str">
        <f t="shared" si="5"/>
        <v>insert into kpi_person (id,create_date, user_id, location_id, name, sex, agency) values (11483,to_date('3/16/2021','MM/DD/YYYY'),633,2748,'Trần Văn Đồng',1,'Dầu Giây');</v>
      </c>
    </row>
    <row r="73" spans="2:20" ht="26.25" customHeight="1" x14ac:dyDescent="0.25">
      <c r="B73" s="90">
        <v>11484</v>
      </c>
      <c r="C73" s="3">
        <v>502</v>
      </c>
      <c r="D73" s="91" t="s">
        <v>1372</v>
      </c>
      <c r="E73" s="90"/>
      <c r="F73" s="90" t="s">
        <v>1222</v>
      </c>
      <c r="G73" s="90">
        <f t="shared" si="3"/>
        <v>0</v>
      </c>
      <c r="H73" s="99" t="s">
        <v>1373</v>
      </c>
      <c r="N73" s="93" t="s">
        <v>1396</v>
      </c>
      <c r="O73" s="3">
        <f>VLOOKUP(C73,Event!$A$2:$C$14,2,FALSE)</f>
        <v>2748</v>
      </c>
      <c r="P73" s="3">
        <v>537</v>
      </c>
      <c r="Q73" s="3" t="str">
        <f t="shared" si="4"/>
        <v>update kpi_person set location_id=537 where id=11484;</v>
      </c>
      <c r="S73" s="3" t="str">
        <f>VLOOKUP(C73,Event!$A$2:$C$14,3,FALSE)</f>
        <v>3/16/2021</v>
      </c>
      <c r="T73" s="111" t="str">
        <f t="shared" si="5"/>
        <v>insert into kpi_person (id,create_date, user_id, location_id, name, sex, agency) values (11484,to_date('3/16/2021','MM/DD/YYYY'),633,2748,'Trần Thị Nhung',0,'Bàu Hàm 2');</v>
      </c>
    </row>
    <row r="74" spans="2:20" ht="26.25" customHeight="1" x14ac:dyDescent="0.25">
      <c r="B74" s="90">
        <v>11485</v>
      </c>
      <c r="C74" s="3">
        <v>502</v>
      </c>
      <c r="D74" s="91" t="s">
        <v>1374</v>
      </c>
      <c r="E74" s="90"/>
      <c r="F74" s="90" t="s">
        <v>1222</v>
      </c>
      <c r="G74" s="90">
        <f t="shared" si="3"/>
        <v>0</v>
      </c>
      <c r="H74" s="99" t="s">
        <v>1373</v>
      </c>
      <c r="N74" s="93" t="s">
        <v>1397</v>
      </c>
      <c r="O74" s="3">
        <f>VLOOKUP(C74,Event!$A$2:$C$14,2,FALSE)</f>
        <v>2748</v>
      </c>
      <c r="P74" s="3">
        <v>537</v>
      </c>
      <c r="Q74" s="3" t="str">
        <f t="shared" si="4"/>
        <v>update kpi_person set location_id=537 where id=11485;</v>
      </c>
      <c r="S74" s="3" t="str">
        <f>VLOOKUP(C74,Event!$A$2:$C$14,3,FALSE)</f>
        <v>3/16/2021</v>
      </c>
      <c r="T74" s="111" t="str">
        <f t="shared" si="5"/>
        <v>insert into kpi_person (id,create_date, user_id, location_id, name, sex, agency) values (11485,to_date('3/16/2021','MM/DD/YYYY'),633,2748,'Trần Thị Ngọc Thu',0,'Bàu Hàm 2');</v>
      </c>
    </row>
    <row r="75" spans="2:20" ht="26.25" customHeight="1" x14ac:dyDescent="0.25">
      <c r="B75" s="90">
        <v>11486</v>
      </c>
      <c r="C75" s="3">
        <v>502</v>
      </c>
      <c r="D75" s="91" t="s">
        <v>1375</v>
      </c>
      <c r="E75" s="90"/>
      <c r="F75" s="90" t="s">
        <v>1222</v>
      </c>
      <c r="G75" s="90">
        <f t="shared" si="3"/>
        <v>0</v>
      </c>
      <c r="H75" s="99" t="s">
        <v>1376</v>
      </c>
      <c r="N75" s="93" t="s">
        <v>1398</v>
      </c>
      <c r="O75" s="3">
        <f>VLOOKUP(C75,Event!$A$2:$C$14,2,FALSE)</f>
        <v>2748</v>
      </c>
      <c r="P75" s="3">
        <v>537</v>
      </c>
      <c r="Q75" s="3" t="str">
        <f t="shared" si="4"/>
        <v>update kpi_person set location_id=537 where id=11486;</v>
      </c>
      <c r="S75" s="3" t="str">
        <f>VLOOKUP(C75,Event!$A$2:$C$14,3,FALSE)</f>
        <v>3/16/2021</v>
      </c>
      <c r="T75" s="111" t="str">
        <f t="shared" si="5"/>
        <v>insert into kpi_person (id,create_date, user_id, location_id, name, sex, agency) values (11486,to_date('3/16/2021','MM/DD/YYYY'),633,2748,'Lê Quỳnh Ngọc Thảo',0,'Gia Kiệm');</v>
      </c>
    </row>
    <row r="76" spans="2:20" ht="26.25" customHeight="1" x14ac:dyDescent="0.25">
      <c r="B76" s="90">
        <v>11487</v>
      </c>
      <c r="C76" s="3">
        <v>502</v>
      </c>
      <c r="D76" s="91" t="s">
        <v>1377</v>
      </c>
      <c r="E76" s="90"/>
      <c r="F76" s="90" t="s">
        <v>1222</v>
      </c>
      <c r="G76" s="90">
        <f t="shared" si="3"/>
        <v>0</v>
      </c>
      <c r="H76" s="99" t="s">
        <v>1363</v>
      </c>
      <c r="N76" s="93" t="s">
        <v>1399</v>
      </c>
      <c r="O76" s="3">
        <f>VLOOKUP(C76,Event!$A$2:$C$14,2,FALSE)</f>
        <v>2748</v>
      </c>
      <c r="P76" s="3">
        <v>537</v>
      </c>
      <c r="Q76" s="3" t="str">
        <f t="shared" si="4"/>
        <v>update kpi_person set location_id=537 where id=11487;</v>
      </c>
      <c r="S76" s="3" t="str">
        <f>VLOOKUP(C76,Event!$A$2:$C$14,3,FALSE)</f>
        <v>3/16/2021</v>
      </c>
      <c r="T76" s="111" t="str">
        <f t="shared" si="5"/>
        <v>insert into kpi_person (id,create_date, user_id, location_id, name, sex, agency) values (11487,to_date('3/16/2021','MM/DD/YYYY'),633,2748,'Hoàng Mỹ Hạnh',0,'Gia Tân 3');</v>
      </c>
    </row>
    <row r="77" spans="2:20" ht="26.25" customHeight="1" x14ac:dyDescent="0.25">
      <c r="B77" s="90">
        <v>11488</v>
      </c>
      <c r="C77" s="3">
        <v>502</v>
      </c>
      <c r="D77" s="91" t="s">
        <v>1378</v>
      </c>
      <c r="E77" s="90" t="s">
        <v>1223</v>
      </c>
      <c r="F77" s="90"/>
      <c r="G77" s="90">
        <f t="shared" si="3"/>
        <v>1</v>
      </c>
      <c r="H77" s="99" t="s">
        <v>1376</v>
      </c>
      <c r="N77" s="93" t="s">
        <v>1400</v>
      </c>
      <c r="O77" s="3">
        <f>VLOOKUP(C77,Event!$A$2:$C$14,2,FALSE)</f>
        <v>2748</v>
      </c>
      <c r="P77" s="3">
        <v>537</v>
      </c>
      <c r="Q77" s="3" t="str">
        <f t="shared" si="4"/>
        <v>update kpi_person set location_id=537 where id=11488;</v>
      </c>
      <c r="S77" s="3" t="str">
        <f>VLOOKUP(C77,Event!$A$2:$C$14,3,FALSE)</f>
        <v>3/16/2021</v>
      </c>
      <c r="T77" s="111" t="str">
        <f t="shared" si="5"/>
        <v>insert into kpi_person (id,create_date, user_id, location_id, name, sex, agency) values (11488,to_date('3/16/2021','MM/DD/YYYY'),633,2748,'Vũ Quốc Thái',1,'Gia Kiệm');</v>
      </c>
    </row>
    <row r="78" spans="2:20" ht="26.25" customHeight="1" x14ac:dyDescent="0.25">
      <c r="B78" s="90">
        <v>11489</v>
      </c>
      <c r="C78" s="3">
        <v>502</v>
      </c>
      <c r="D78" s="91" t="s">
        <v>1379</v>
      </c>
      <c r="E78" s="90" t="s">
        <v>1223</v>
      </c>
      <c r="F78" s="90"/>
      <c r="G78" s="90">
        <f t="shared" si="3"/>
        <v>1</v>
      </c>
      <c r="H78" s="99" t="s">
        <v>1380</v>
      </c>
      <c r="N78" s="93" t="s">
        <v>1401</v>
      </c>
      <c r="O78" s="3">
        <f>VLOOKUP(C78,Event!$A$2:$C$14,2,FALSE)</f>
        <v>2748</v>
      </c>
      <c r="P78" s="3">
        <v>537</v>
      </c>
      <c r="Q78" s="3" t="str">
        <f t="shared" si="4"/>
        <v>update kpi_person set location_id=537 where id=11489;</v>
      </c>
      <c r="S78" s="3" t="str">
        <f>VLOOKUP(C78,Event!$A$2:$C$14,3,FALSE)</f>
        <v>3/16/2021</v>
      </c>
      <c r="T78" s="111" t="str">
        <f t="shared" si="5"/>
        <v>insert into kpi_person (id,create_date, user_id, location_id, name, sex, agency) values (11489,to_date('3/16/2021','MM/DD/YYYY'),633,2748,'Vũ Hoàng Lâm',1,'Xuân Thiện');</v>
      </c>
    </row>
    <row r="79" spans="2:20" ht="26.25" customHeight="1" x14ac:dyDescent="0.25">
      <c r="B79" s="90">
        <v>11490</v>
      </c>
      <c r="C79" s="3">
        <v>502</v>
      </c>
      <c r="D79" s="91" t="s">
        <v>1381</v>
      </c>
      <c r="E79" s="90"/>
      <c r="F79" s="90" t="s">
        <v>1222</v>
      </c>
      <c r="G79" s="90">
        <f t="shared" si="3"/>
        <v>0</v>
      </c>
      <c r="H79" s="99" t="s">
        <v>1382</v>
      </c>
      <c r="N79" s="93" t="s">
        <v>1402</v>
      </c>
      <c r="O79" s="3">
        <f>VLOOKUP(C79,Event!$A$2:$C$14,2,FALSE)</f>
        <v>2748</v>
      </c>
      <c r="P79" s="3">
        <v>537</v>
      </c>
      <c r="Q79" s="3" t="str">
        <f t="shared" si="4"/>
        <v>update kpi_person set location_id=537 where id=11490;</v>
      </c>
      <c r="S79" s="3" t="str">
        <f>VLOOKUP(C79,Event!$A$2:$C$14,3,FALSE)</f>
        <v>3/16/2021</v>
      </c>
      <c r="T79" s="111" t="str">
        <f t="shared" si="5"/>
        <v>insert into kpi_person (id,create_date, user_id, location_id, name, sex, agency) values (11490,to_date('3/16/2021','MM/DD/YYYY'),633,2748,'Phạm Thị Ánh Nhật',0,'Gia Tân 2');</v>
      </c>
    </row>
    <row r="80" spans="2:20" ht="26.25" customHeight="1" x14ac:dyDescent="0.25">
      <c r="B80" s="90">
        <v>11491</v>
      </c>
      <c r="C80" s="3">
        <v>502</v>
      </c>
      <c r="D80" s="91" t="s">
        <v>1383</v>
      </c>
      <c r="E80" s="90"/>
      <c r="F80" s="90" t="s">
        <v>1222</v>
      </c>
      <c r="G80" s="90">
        <f t="shared" si="3"/>
        <v>0</v>
      </c>
      <c r="H80" s="99" t="s">
        <v>1382</v>
      </c>
      <c r="N80" s="93" t="s">
        <v>1403</v>
      </c>
      <c r="O80" s="3">
        <f>VLOOKUP(C80,Event!$A$2:$C$14,2,FALSE)</f>
        <v>2748</v>
      </c>
      <c r="P80" s="3">
        <v>537</v>
      </c>
      <c r="Q80" s="3" t="str">
        <f t="shared" si="4"/>
        <v>update kpi_person set location_id=537 where id=11491;</v>
      </c>
      <c r="S80" s="3" t="str">
        <f>VLOOKUP(C80,Event!$A$2:$C$14,3,FALSE)</f>
        <v>3/16/2021</v>
      </c>
      <c r="T80" s="111" t="str">
        <f t="shared" si="5"/>
        <v>insert into kpi_person (id,create_date, user_id, location_id, name, sex, agency) values (11491,to_date('3/16/2021','MM/DD/YYYY'),633,2748,'Nguyễn Thị Thanh Nga',0,'Gia Tân 2');</v>
      </c>
    </row>
    <row r="81" spans="2:20" ht="26.25" customHeight="1" x14ac:dyDescent="0.25">
      <c r="B81" s="90">
        <v>11492</v>
      </c>
      <c r="C81" s="3">
        <v>502</v>
      </c>
      <c r="D81" s="91" t="s">
        <v>1384</v>
      </c>
      <c r="E81" s="90" t="s">
        <v>1223</v>
      </c>
      <c r="F81" s="90"/>
      <c r="G81" s="90">
        <f t="shared" si="3"/>
        <v>1</v>
      </c>
      <c r="H81" s="99" t="s">
        <v>1232</v>
      </c>
      <c r="N81" s="93" t="s">
        <v>1404</v>
      </c>
      <c r="O81" s="3">
        <f>VLOOKUP(C81,Event!$A$2:$C$14,2,FALSE)</f>
        <v>2748</v>
      </c>
      <c r="P81" s="3">
        <v>537</v>
      </c>
      <c r="Q81" s="3" t="str">
        <f t="shared" si="4"/>
        <v>update kpi_person set location_id=537 where id=11492;</v>
      </c>
      <c r="S81" s="3" t="str">
        <f>VLOOKUP(C81,Event!$A$2:$C$14,3,FALSE)</f>
        <v>3/16/2021</v>
      </c>
      <c r="T81" s="111" t="str">
        <f t="shared" si="5"/>
        <v>insert into kpi_person (id,create_date, user_id, location_id, name, sex, agency) values (11492,to_date('3/16/2021','MM/DD/YYYY'),633,2748,'Nguyễn Thái Sơn',1,'Trung tâm y tế');</v>
      </c>
    </row>
    <row r="82" spans="2:20" ht="26.25" customHeight="1" x14ac:dyDescent="0.25">
      <c r="B82" s="90">
        <v>11493</v>
      </c>
      <c r="C82" s="3">
        <v>502</v>
      </c>
      <c r="D82" s="91" t="s">
        <v>1385</v>
      </c>
      <c r="E82" s="90"/>
      <c r="F82" s="90" t="s">
        <v>1222</v>
      </c>
      <c r="G82" s="90">
        <f t="shared" si="3"/>
        <v>0</v>
      </c>
      <c r="H82" s="99" t="s">
        <v>1380</v>
      </c>
      <c r="N82" s="93" t="s">
        <v>1405</v>
      </c>
      <c r="O82" s="3">
        <f>VLOOKUP(C82,Event!$A$2:$C$14,2,FALSE)</f>
        <v>2748</v>
      </c>
      <c r="P82" s="3">
        <v>537</v>
      </c>
      <c r="Q82" s="3" t="str">
        <f t="shared" si="4"/>
        <v>update kpi_person set location_id=537 where id=11493;</v>
      </c>
      <c r="S82" s="3" t="str">
        <f>VLOOKUP(C82,Event!$A$2:$C$14,3,FALSE)</f>
        <v>3/16/2021</v>
      </c>
      <c r="T82" s="111" t="str">
        <f t="shared" si="5"/>
        <v>insert into kpi_person (id,create_date, user_id, location_id, name, sex, agency) values (11493,to_date('3/16/2021','MM/DD/YYYY'),633,2748,'Bùi Thị Hạnh Chi',0,'Xuân Thiện');</v>
      </c>
    </row>
    <row r="83" spans="2:20" ht="26.25" customHeight="1" x14ac:dyDescent="0.25">
      <c r="B83" s="90">
        <v>11494</v>
      </c>
      <c r="C83" s="3">
        <v>502</v>
      </c>
      <c r="D83" s="91" t="s">
        <v>1386</v>
      </c>
      <c r="E83" s="90" t="s">
        <v>1223</v>
      </c>
      <c r="F83" s="90"/>
      <c r="G83" s="90">
        <f t="shared" si="3"/>
        <v>1</v>
      </c>
      <c r="H83" s="99" t="s">
        <v>1367</v>
      </c>
      <c r="N83" s="93" t="s">
        <v>1406</v>
      </c>
      <c r="O83" s="3">
        <f>VLOOKUP(C83,Event!$A$2:$C$14,2,FALSE)</f>
        <v>2748</v>
      </c>
      <c r="P83" s="3">
        <v>537</v>
      </c>
      <c r="Q83" s="3" t="str">
        <f t="shared" si="4"/>
        <v>update kpi_person set location_id=537 where id=11494;</v>
      </c>
      <c r="S83" s="3" t="str">
        <f>VLOOKUP(C83,Event!$A$2:$C$14,3,FALSE)</f>
        <v>3/16/2021</v>
      </c>
      <c r="T83" s="111" t="str">
        <f t="shared" si="5"/>
        <v>insert into kpi_person (id,create_date, user_id, location_id, name, sex, agency) values (11494,to_date('3/16/2021','MM/DD/YYYY'),633,2748,'Mông Văn Bắc',1,'Hưng Lộc');</v>
      </c>
    </row>
    <row r="84" spans="2:20" ht="26.25" customHeight="1" x14ac:dyDescent="0.25">
      <c r="B84" s="90">
        <v>11495</v>
      </c>
      <c r="C84" s="3">
        <v>503</v>
      </c>
      <c r="D84" s="91" t="s">
        <v>1407</v>
      </c>
      <c r="E84" s="90" t="s">
        <v>1223</v>
      </c>
      <c r="F84" s="90"/>
      <c r="G84" s="90">
        <f t="shared" si="3"/>
        <v>1</v>
      </c>
      <c r="H84" s="99" t="s">
        <v>1408</v>
      </c>
      <c r="N84" s="93" t="s">
        <v>1451</v>
      </c>
      <c r="O84" s="3">
        <f>VLOOKUP(C84,Event!$A$2:$C$14,2,FALSE)</f>
        <v>2748</v>
      </c>
      <c r="P84" s="3">
        <v>537</v>
      </c>
      <c r="Q84" s="3" t="str">
        <f t="shared" si="4"/>
        <v>update kpi_person set location_id=537 where id=11495;</v>
      </c>
      <c r="S84" s="3" t="str">
        <f>VLOOKUP(C84,Event!$A$2:$C$14,3,FALSE)</f>
        <v>3/17/2021</v>
      </c>
      <c r="T84" s="111" t="str">
        <f t="shared" si="5"/>
        <v>insert into kpi_person (id,create_date, user_id, location_id, name, sex, agency) values (11495,to_date('3/17/2021','MM/DD/YYYY'),633,2748,'Bùi Thái Chiến',1,'Trung Tâm y tế');</v>
      </c>
    </row>
    <row r="85" spans="2:20" ht="26.25" customHeight="1" x14ac:dyDescent="0.25">
      <c r="B85" s="90">
        <v>11496</v>
      </c>
      <c r="C85" s="3">
        <v>503</v>
      </c>
      <c r="D85" s="91" t="s">
        <v>1409</v>
      </c>
      <c r="E85" s="90"/>
      <c r="F85" s="90" t="s">
        <v>1222</v>
      </c>
      <c r="G85" s="90">
        <f t="shared" si="3"/>
        <v>0</v>
      </c>
      <c r="H85" s="99" t="s">
        <v>1408</v>
      </c>
      <c r="N85" s="93" t="s">
        <v>1452</v>
      </c>
      <c r="O85" s="3">
        <f>VLOOKUP(C85,Event!$A$2:$C$14,2,FALSE)</f>
        <v>2748</v>
      </c>
      <c r="P85" s="3">
        <v>537</v>
      </c>
      <c r="Q85" s="3" t="str">
        <f t="shared" si="4"/>
        <v>update kpi_person set location_id=537 where id=11496;</v>
      </c>
      <c r="S85" s="3" t="str">
        <f>VLOOKUP(C85,Event!$A$2:$C$14,3,FALSE)</f>
        <v>3/17/2021</v>
      </c>
      <c r="T85" s="111" t="str">
        <f t="shared" si="5"/>
        <v>insert into kpi_person (id,create_date, user_id, location_id, name, sex, agency) values (11496,to_date('3/17/2021','MM/DD/YYYY'),633,2748,'Trần Thị Hạnh',0,'Trung Tâm y tế');</v>
      </c>
    </row>
    <row r="86" spans="2:20" ht="26.25" customHeight="1" x14ac:dyDescent="0.25">
      <c r="B86" s="90">
        <v>11497</v>
      </c>
      <c r="C86" s="3">
        <v>503</v>
      </c>
      <c r="D86" s="91" t="s">
        <v>1410</v>
      </c>
      <c r="E86" s="90" t="s">
        <v>1223</v>
      </c>
      <c r="F86" s="90"/>
      <c r="G86" s="90">
        <f t="shared" si="3"/>
        <v>1</v>
      </c>
      <c r="H86" s="99" t="s">
        <v>1411</v>
      </c>
      <c r="N86" s="93" t="s">
        <v>1453</v>
      </c>
      <c r="O86" s="3">
        <f>VLOOKUP(C86,Event!$A$2:$C$14,2,FALSE)</f>
        <v>2748</v>
      </c>
      <c r="P86" s="3">
        <v>537</v>
      </c>
      <c r="Q86" s="3" t="str">
        <f t="shared" si="4"/>
        <v>update kpi_person set location_id=537 where id=11497;</v>
      </c>
      <c r="S86" s="3" t="str">
        <f>VLOOKUP(C86,Event!$A$2:$C$14,3,FALSE)</f>
        <v>3/17/2021</v>
      </c>
      <c r="T86" s="111" t="str">
        <f t="shared" si="5"/>
        <v>insert into kpi_person (id,create_date, user_id, location_id, name, sex, agency) values (11497,to_date('3/17/2021','MM/DD/YYYY'),633,2748,'Trần Hữu Lý',1,'Xuân Hòa');</v>
      </c>
    </row>
    <row r="87" spans="2:20" ht="26.25" customHeight="1" x14ac:dyDescent="0.25">
      <c r="B87" s="90">
        <v>11498</v>
      </c>
      <c r="C87" s="3">
        <v>503</v>
      </c>
      <c r="D87" s="91" t="s">
        <v>1412</v>
      </c>
      <c r="E87" s="90" t="s">
        <v>1223</v>
      </c>
      <c r="F87" s="90"/>
      <c r="G87" s="90">
        <f t="shared" si="3"/>
        <v>1</v>
      </c>
      <c r="H87" s="99" t="s">
        <v>1411</v>
      </c>
      <c r="N87" s="93" t="s">
        <v>1454</v>
      </c>
      <c r="O87" s="3">
        <f>VLOOKUP(C87,Event!$A$2:$C$14,2,FALSE)</f>
        <v>2748</v>
      </c>
      <c r="P87" s="3">
        <v>537</v>
      </c>
      <c r="Q87" s="3" t="str">
        <f t="shared" si="4"/>
        <v>update kpi_person set location_id=537 where id=11498;</v>
      </c>
      <c r="S87" s="3" t="str">
        <f>VLOOKUP(C87,Event!$A$2:$C$14,3,FALSE)</f>
        <v>3/17/2021</v>
      </c>
      <c r="T87" s="111" t="str">
        <f t="shared" si="5"/>
        <v>insert into kpi_person (id,create_date, user_id, location_id, name, sex, agency) values (11498,to_date('3/17/2021','MM/DD/YYYY'),633,2748,'Lê Văn Dũng',1,'Xuân Hòa');</v>
      </c>
    </row>
    <row r="88" spans="2:20" ht="26.25" customHeight="1" x14ac:dyDescent="0.25">
      <c r="B88" s="90">
        <v>11499</v>
      </c>
      <c r="C88" s="3">
        <v>503</v>
      </c>
      <c r="D88" s="91" t="s">
        <v>1413</v>
      </c>
      <c r="E88" s="90"/>
      <c r="F88" s="90" t="s">
        <v>1222</v>
      </c>
      <c r="G88" s="90">
        <f t="shared" si="3"/>
        <v>0</v>
      </c>
      <c r="H88" s="99" t="s">
        <v>1414</v>
      </c>
      <c r="N88" s="93" t="s">
        <v>1455</v>
      </c>
      <c r="O88" s="3">
        <f>VLOOKUP(C88,Event!$A$2:$C$14,2,FALSE)</f>
        <v>2748</v>
      </c>
      <c r="P88" s="3">
        <v>537</v>
      </c>
      <c r="Q88" s="3" t="str">
        <f t="shared" si="4"/>
        <v>update kpi_person set location_id=537 where id=11499;</v>
      </c>
      <c r="S88" s="3" t="str">
        <f>VLOOKUP(C88,Event!$A$2:$C$14,3,FALSE)</f>
        <v>3/17/2021</v>
      </c>
      <c r="T88" s="111" t="str">
        <f t="shared" si="5"/>
        <v>insert into kpi_person (id,create_date, user_id, location_id, name, sex, agency) values (11499,to_date('3/17/2021','MM/DD/YYYY'),633,2748,'Bùi Thị Oanh',0,'Xuân Hưng');</v>
      </c>
    </row>
    <row r="89" spans="2:20" ht="26.25" customHeight="1" x14ac:dyDescent="0.25">
      <c r="B89" s="90">
        <v>11500</v>
      </c>
      <c r="C89" s="3">
        <v>503</v>
      </c>
      <c r="D89" s="91" t="s">
        <v>1010</v>
      </c>
      <c r="E89" s="90"/>
      <c r="F89" s="90" t="s">
        <v>1222</v>
      </c>
      <c r="G89" s="90">
        <f t="shared" si="3"/>
        <v>0</v>
      </c>
      <c r="H89" s="99" t="s">
        <v>1414</v>
      </c>
      <c r="N89" s="93" t="s">
        <v>1456</v>
      </c>
      <c r="O89" s="3">
        <f>VLOOKUP(C89,Event!$A$2:$C$14,2,FALSE)</f>
        <v>2748</v>
      </c>
      <c r="P89" s="3">
        <v>537</v>
      </c>
      <c r="Q89" s="3" t="str">
        <f t="shared" si="4"/>
        <v>update kpi_person set location_id=537 where id=11500;</v>
      </c>
      <c r="S89" s="3" t="str">
        <f>VLOOKUP(C89,Event!$A$2:$C$14,3,FALSE)</f>
        <v>3/17/2021</v>
      </c>
      <c r="T89" s="111" t="str">
        <f t="shared" si="5"/>
        <v>insert into kpi_person (id,create_date, user_id, location_id, name, sex, agency) values (11500,to_date('3/17/2021','MM/DD/YYYY'),633,2748,'Nguyễn Thị Tuyết',0,'Xuân Hưng');</v>
      </c>
    </row>
    <row r="90" spans="2:20" ht="26.25" customHeight="1" x14ac:dyDescent="0.25">
      <c r="B90" s="90">
        <v>11501</v>
      </c>
      <c r="C90" s="3">
        <v>503</v>
      </c>
      <c r="D90" s="91" t="s">
        <v>1415</v>
      </c>
      <c r="E90" s="90" t="s">
        <v>1223</v>
      </c>
      <c r="F90" s="90"/>
      <c r="G90" s="90">
        <f t="shared" si="3"/>
        <v>1</v>
      </c>
      <c r="H90" s="99" t="s">
        <v>1416</v>
      </c>
      <c r="N90" s="93" t="s">
        <v>1457</v>
      </c>
      <c r="O90" s="3">
        <f>VLOOKUP(C90,Event!$A$2:$C$14,2,FALSE)</f>
        <v>2748</v>
      </c>
      <c r="P90" s="3">
        <v>537</v>
      </c>
      <c r="Q90" s="3" t="str">
        <f t="shared" si="4"/>
        <v>update kpi_person set location_id=537 where id=11501;</v>
      </c>
      <c r="S90" s="3" t="str">
        <f>VLOOKUP(C90,Event!$A$2:$C$14,3,FALSE)</f>
        <v>3/17/2021</v>
      </c>
      <c r="T90" s="111" t="str">
        <f t="shared" si="5"/>
        <v>insert into kpi_person (id,create_date, user_id, location_id, name, sex, agency) values (11501,to_date('3/17/2021','MM/DD/YYYY'),633,2748,'Bùi Thanh Bình',1,'Xuân Tâm');</v>
      </c>
    </row>
    <row r="91" spans="2:20" ht="26.25" customHeight="1" x14ac:dyDescent="0.25">
      <c r="B91" s="90">
        <v>11502</v>
      </c>
      <c r="C91" s="3">
        <v>503</v>
      </c>
      <c r="D91" s="91" t="s">
        <v>1417</v>
      </c>
      <c r="E91" s="90"/>
      <c r="F91" s="90" t="s">
        <v>1222</v>
      </c>
      <c r="G91" s="90">
        <f t="shared" si="3"/>
        <v>0</v>
      </c>
      <c r="H91" s="99" t="s">
        <v>1416</v>
      </c>
      <c r="N91" s="93" t="s">
        <v>1458</v>
      </c>
      <c r="O91" s="3">
        <f>VLOOKUP(C91,Event!$A$2:$C$14,2,FALSE)</f>
        <v>2748</v>
      </c>
      <c r="P91" s="3">
        <v>537</v>
      </c>
      <c r="Q91" s="3" t="str">
        <f t="shared" si="4"/>
        <v>update kpi_person set location_id=537 where id=11502;</v>
      </c>
      <c r="S91" s="3" t="str">
        <f>VLOOKUP(C91,Event!$A$2:$C$14,3,FALSE)</f>
        <v>3/17/2021</v>
      </c>
      <c r="T91" s="111" t="str">
        <f t="shared" si="5"/>
        <v>insert into kpi_person (id,create_date, user_id, location_id, name, sex, agency) values (11502,to_date('3/17/2021','MM/DD/YYYY'),633,2748,'Dương Thị Thúy',0,'Xuân Tâm');</v>
      </c>
    </row>
    <row r="92" spans="2:20" ht="26.25" customHeight="1" x14ac:dyDescent="0.25">
      <c r="B92" s="90">
        <v>11503</v>
      </c>
      <c r="C92" s="3">
        <v>503</v>
      </c>
      <c r="D92" s="91" t="s">
        <v>406</v>
      </c>
      <c r="E92" s="90"/>
      <c r="F92" s="90" t="s">
        <v>1222</v>
      </c>
      <c r="G92" s="90">
        <f t="shared" si="3"/>
        <v>0</v>
      </c>
      <c r="H92" s="99" t="s">
        <v>1418</v>
      </c>
      <c r="N92" s="93" t="s">
        <v>1459</v>
      </c>
      <c r="O92" s="3">
        <f>VLOOKUP(C92,Event!$A$2:$C$14,2,FALSE)</f>
        <v>2748</v>
      </c>
      <c r="P92" s="3">
        <v>537</v>
      </c>
      <c r="Q92" s="3" t="str">
        <f t="shared" si="4"/>
        <v>update kpi_person set location_id=537 where id=11503;</v>
      </c>
      <c r="S92" s="3" t="str">
        <f>VLOOKUP(C92,Event!$A$2:$C$14,3,FALSE)</f>
        <v>3/17/2021</v>
      </c>
      <c r="T92" s="111" t="str">
        <f t="shared" si="5"/>
        <v>insert into kpi_person (id,create_date, user_id, location_id, name, sex, agency) values (11503,to_date('3/17/2021','MM/DD/YYYY'),633,2748,'Nguyễn Thị Chi',0,'Thị Trấn Gia Ray');</v>
      </c>
    </row>
    <row r="93" spans="2:20" ht="26.25" customHeight="1" x14ac:dyDescent="0.25">
      <c r="B93" s="90">
        <v>11504</v>
      </c>
      <c r="C93" s="3">
        <v>503</v>
      </c>
      <c r="D93" s="91" t="s">
        <v>1419</v>
      </c>
      <c r="E93" s="90"/>
      <c r="F93" s="90" t="s">
        <v>1222</v>
      </c>
      <c r="G93" s="90">
        <f t="shared" si="3"/>
        <v>0</v>
      </c>
      <c r="H93" s="99" t="s">
        <v>1418</v>
      </c>
      <c r="N93" s="93" t="s">
        <v>1460</v>
      </c>
      <c r="O93" s="3">
        <f>VLOOKUP(C93,Event!$A$2:$C$14,2,FALSE)</f>
        <v>2748</v>
      </c>
      <c r="P93" s="3">
        <v>537</v>
      </c>
      <c r="Q93" s="3" t="str">
        <f t="shared" si="4"/>
        <v>update kpi_person set location_id=537 where id=11504;</v>
      </c>
      <c r="S93" s="3" t="str">
        <f>VLOOKUP(C93,Event!$A$2:$C$14,3,FALSE)</f>
        <v>3/17/2021</v>
      </c>
      <c r="T93" s="111" t="str">
        <f t="shared" si="5"/>
        <v>insert into kpi_person (id,create_date, user_id, location_id, name, sex, agency) values (11504,to_date('3/17/2021','MM/DD/YYYY'),633,2748,'Nguyễn Thị Thu',0,'Thị Trấn Gia Ray');</v>
      </c>
    </row>
    <row r="94" spans="2:20" ht="26.25" customHeight="1" x14ac:dyDescent="0.25">
      <c r="B94" s="90">
        <v>11505</v>
      </c>
      <c r="C94" s="3">
        <v>503</v>
      </c>
      <c r="D94" s="91" t="s">
        <v>1420</v>
      </c>
      <c r="E94" s="90"/>
      <c r="F94" s="90" t="s">
        <v>1222</v>
      </c>
      <c r="G94" s="90">
        <f t="shared" si="3"/>
        <v>0</v>
      </c>
      <c r="H94" s="99" t="s">
        <v>1421</v>
      </c>
      <c r="N94" s="93" t="s">
        <v>1461</v>
      </c>
      <c r="O94" s="3">
        <f>VLOOKUP(C94,Event!$A$2:$C$14,2,FALSE)</f>
        <v>2748</v>
      </c>
      <c r="P94" s="3">
        <v>537</v>
      </c>
      <c r="Q94" s="3" t="str">
        <f t="shared" si="4"/>
        <v>update kpi_person set location_id=537 where id=11505;</v>
      </c>
      <c r="S94" s="3" t="str">
        <f>VLOOKUP(C94,Event!$A$2:$C$14,3,FALSE)</f>
        <v>3/17/2021</v>
      </c>
      <c r="T94" s="111" t="str">
        <f t="shared" si="5"/>
        <v>insert into kpi_person (id,create_date, user_id, location_id, name, sex, agency) values (11505,to_date('3/17/2021','MM/DD/YYYY'),633,2748,'Bảo Thư',0,'Xuân Trường');</v>
      </c>
    </row>
    <row r="95" spans="2:20" ht="26.25" customHeight="1" x14ac:dyDescent="0.25">
      <c r="B95" s="90">
        <v>11506</v>
      </c>
      <c r="C95" s="3">
        <v>503</v>
      </c>
      <c r="D95" s="91" t="s">
        <v>1422</v>
      </c>
      <c r="E95" s="90"/>
      <c r="F95" s="90" t="s">
        <v>1222</v>
      </c>
      <c r="G95" s="90">
        <f t="shared" si="3"/>
        <v>0</v>
      </c>
      <c r="H95" s="99" t="s">
        <v>1421</v>
      </c>
      <c r="N95" s="93" t="s">
        <v>1462</v>
      </c>
      <c r="O95" s="3">
        <f>VLOOKUP(C95,Event!$A$2:$C$14,2,FALSE)</f>
        <v>2748</v>
      </c>
      <c r="P95" s="3">
        <v>537</v>
      </c>
      <c r="Q95" s="3" t="str">
        <f t="shared" si="4"/>
        <v>update kpi_person set location_id=537 where id=11506;</v>
      </c>
      <c r="S95" s="3" t="str">
        <f>VLOOKUP(C95,Event!$A$2:$C$14,3,FALSE)</f>
        <v>3/17/2021</v>
      </c>
      <c r="T95" s="111" t="str">
        <f t="shared" si="5"/>
        <v>insert into kpi_person (id,create_date, user_id, location_id, name, sex, agency) values (11506,to_date('3/17/2021','MM/DD/YYYY'),633,2748,'Nguyễn Thị Phương Thúy',0,'Xuân Trường');</v>
      </c>
    </row>
    <row r="96" spans="2:20" ht="26.25" customHeight="1" x14ac:dyDescent="0.25">
      <c r="B96" s="90">
        <v>11507</v>
      </c>
      <c r="C96" s="3">
        <v>503</v>
      </c>
      <c r="D96" s="91" t="s">
        <v>1423</v>
      </c>
      <c r="E96" s="90" t="s">
        <v>1223</v>
      </c>
      <c r="F96" s="90"/>
      <c r="G96" s="90">
        <f t="shared" si="3"/>
        <v>1</v>
      </c>
      <c r="H96" s="99" t="s">
        <v>1424</v>
      </c>
      <c r="N96" s="93" t="s">
        <v>1463</v>
      </c>
      <c r="O96" s="3">
        <f>VLOOKUP(C96,Event!$A$2:$C$14,2,FALSE)</f>
        <v>2748</v>
      </c>
      <c r="P96" s="3">
        <v>537</v>
      </c>
      <c r="Q96" s="3" t="str">
        <f t="shared" si="4"/>
        <v>update kpi_person set location_id=537 where id=11507;</v>
      </c>
      <c r="S96" s="3" t="str">
        <f>VLOOKUP(C96,Event!$A$2:$C$14,3,FALSE)</f>
        <v>3/17/2021</v>
      </c>
      <c r="T96" s="111" t="str">
        <f t="shared" si="5"/>
        <v>insert into kpi_person (id,create_date, user_id, location_id, name, sex, agency) values (11507,to_date('3/17/2021','MM/DD/YYYY'),633,2748,'Hồ Văn Vinh',1,'Xuân Thành');</v>
      </c>
    </row>
    <row r="97" spans="2:20" ht="26.25" customHeight="1" x14ac:dyDescent="0.25">
      <c r="B97" s="90">
        <v>11508</v>
      </c>
      <c r="C97" s="3">
        <v>503</v>
      </c>
      <c r="D97" s="91" t="s">
        <v>1425</v>
      </c>
      <c r="E97" s="90"/>
      <c r="F97" s="90" t="s">
        <v>1222</v>
      </c>
      <c r="G97" s="90">
        <f t="shared" si="3"/>
        <v>0</v>
      </c>
      <c r="H97" s="99" t="s">
        <v>1424</v>
      </c>
      <c r="N97" s="93" t="s">
        <v>1464</v>
      </c>
      <c r="O97" s="3">
        <f>VLOOKUP(C97,Event!$A$2:$C$14,2,FALSE)</f>
        <v>2748</v>
      </c>
      <c r="P97" s="3">
        <v>537</v>
      </c>
      <c r="Q97" s="3" t="str">
        <f t="shared" si="4"/>
        <v>update kpi_person set location_id=537 where id=11508;</v>
      </c>
      <c r="S97" s="3" t="str">
        <f>VLOOKUP(C97,Event!$A$2:$C$14,3,FALSE)</f>
        <v>3/17/2021</v>
      </c>
      <c r="T97" s="111" t="str">
        <f t="shared" si="5"/>
        <v>insert into kpi_person (id,create_date, user_id, location_id, name, sex, agency) values (11508,to_date('3/17/2021','MM/DD/YYYY'),633,2748,'Nguyễn Thị Hoài',0,'Xuân Thành');</v>
      </c>
    </row>
    <row r="98" spans="2:20" ht="26.25" customHeight="1" x14ac:dyDescent="0.25">
      <c r="B98" s="90">
        <v>11509</v>
      </c>
      <c r="C98" s="3">
        <v>503</v>
      </c>
      <c r="D98" s="91" t="s">
        <v>1426</v>
      </c>
      <c r="E98" s="90" t="s">
        <v>1223</v>
      </c>
      <c r="F98" s="90"/>
      <c r="G98" s="90">
        <f t="shared" si="3"/>
        <v>1</v>
      </c>
      <c r="H98" s="99" t="s">
        <v>1427</v>
      </c>
      <c r="N98" s="93" t="s">
        <v>1465</v>
      </c>
      <c r="O98" s="3">
        <f>VLOOKUP(C98,Event!$A$2:$C$14,2,FALSE)</f>
        <v>2748</v>
      </c>
      <c r="P98" s="3">
        <v>537</v>
      </c>
      <c r="Q98" s="3" t="str">
        <f t="shared" si="4"/>
        <v>update kpi_person set location_id=537 where id=11509;</v>
      </c>
      <c r="S98" s="3" t="str">
        <f>VLOOKUP(C98,Event!$A$2:$C$14,3,FALSE)</f>
        <v>3/17/2021</v>
      </c>
      <c r="T98" s="111" t="str">
        <f t="shared" si="5"/>
        <v>insert into kpi_person (id,create_date, user_id, location_id, name, sex, agency) values (11509,to_date('3/17/2021','MM/DD/YYYY'),633,2748,'Võ Long Sơn',1,'Suối Cao');</v>
      </c>
    </row>
    <row r="99" spans="2:20" ht="26.25" customHeight="1" x14ac:dyDescent="0.25">
      <c r="B99" s="90">
        <v>11510</v>
      </c>
      <c r="C99" s="3">
        <v>503</v>
      </c>
      <c r="D99" s="91" t="s">
        <v>1428</v>
      </c>
      <c r="E99" s="90" t="s">
        <v>1223</v>
      </c>
      <c r="F99" s="90"/>
      <c r="G99" s="90">
        <f t="shared" si="3"/>
        <v>1</v>
      </c>
      <c r="H99" s="99" t="s">
        <v>1427</v>
      </c>
      <c r="N99" s="93" t="s">
        <v>1466</v>
      </c>
      <c r="O99" s="3">
        <f>VLOOKUP(C99,Event!$A$2:$C$14,2,FALSE)</f>
        <v>2748</v>
      </c>
      <c r="P99" s="3">
        <v>537</v>
      </c>
      <c r="Q99" s="3" t="str">
        <f t="shared" si="4"/>
        <v>update kpi_person set location_id=537 where id=11510;</v>
      </c>
      <c r="S99" s="3" t="str">
        <f>VLOOKUP(C99,Event!$A$2:$C$14,3,FALSE)</f>
        <v>3/17/2021</v>
      </c>
      <c r="T99" s="111" t="str">
        <f t="shared" si="5"/>
        <v>insert into kpi_person (id,create_date, user_id, location_id, name, sex, agency) values (11510,to_date('3/17/2021','MM/DD/YYYY'),633,2748,'Nguyễn Đắc Hiếu',1,'Suối Cao');</v>
      </c>
    </row>
    <row r="100" spans="2:20" ht="26.25" customHeight="1" x14ac:dyDescent="0.25">
      <c r="B100" s="90">
        <v>11511</v>
      </c>
      <c r="C100" s="3">
        <v>503</v>
      </c>
      <c r="D100" s="91" t="s">
        <v>1429</v>
      </c>
      <c r="E100" s="90" t="s">
        <v>1223</v>
      </c>
      <c r="F100" s="90"/>
      <c r="G100" s="90">
        <f t="shared" si="3"/>
        <v>1</v>
      </c>
      <c r="H100" s="99" t="s">
        <v>1430</v>
      </c>
      <c r="N100" s="93" t="s">
        <v>1467</v>
      </c>
      <c r="O100" s="3">
        <f>VLOOKUP(C100,Event!$A$2:$C$14,2,FALSE)</f>
        <v>2748</v>
      </c>
      <c r="P100" s="3">
        <v>537</v>
      </c>
      <c r="Q100" s="3" t="str">
        <f t="shared" si="4"/>
        <v>update kpi_person set location_id=537 where id=11511;</v>
      </c>
      <c r="S100" s="3" t="str">
        <f>VLOOKUP(C100,Event!$A$2:$C$14,3,FALSE)</f>
        <v>3/17/2021</v>
      </c>
      <c r="T100" s="111" t="str">
        <f t="shared" si="5"/>
        <v>insert into kpi_person (id,create_date, user_id, location_id, name, sex, agency) values (11511,to_date('3/17/2021','MM/DD/YYYY'),633,2748,'Trần Văn Tiến',1,'Xuân Hiệp');</v>
      </c>
    </row>
    <row r="101" spans="2:20" ht="26.25" customHeight="1" x14ac:dyDescent="0.25">
      <c r="B101" s="90">
        <v>11512</v>
      </c>
      <c r="C101" s="3">
        <v>503</v>
      </c>
      <c r="D101" s="91" t="s">
        <v>1431</v>
      </c>
      <c r="E101" s="90"/>
      <c r="F101" s="90" t="s">
        <v>1222</v>
      </c>
      <c r="G101" s="90">
        <f t="shared" si="3"/>
        <v>0</v>
      </c>
      <c r="H101" s="99" t="s">
        <v>1430</v>
      </c>
      <c r="N101" s="93" t="s">
        <v>1468</v>
      </c>
      <c r="O101" s="3">
        <f>VLOOKUP(C101,Event!$A$2:$C$14,2,FALSE)</f>
        <v>2748</v>
      </c>
      <c r="P101" s="3">
        <v>537</v>
      </c>
      <c r="Q101" s="3" t="str">
        <f t="shared" si="4"/>
        <v>update kpi_person set location_id=537 where id=11512;</v>
      </c>
      <c r="S101" s="3" t="str">
        <f>VLOOKUP(C101,Event!$A$2:$C$14,3,FALSE)</f>
        <v>3/17/2021</v>
      </c>
      <c r="T101" s="111" t="str">
        <f t="shared" si="5"/>
        <v>insert into kpi_person (id,create_date, user_id, location_id, name, sex, agency) values (11512,to_date('3/17/2021','MM/DD/YYYY'),633,2748,'Nguyễn Thị Quỳnh Hương',0,'Xuân Hiệp');</v>
      </c>
    </row>
    <row r="102" spans="2:20" ht="26.25" customHeight="1" x14ac:dyDescent="0.25">
      <c r="B102" s="90">
        <v>11513</v>
      </c>
      <c r="C102" s="3">
        <v>503</v>
      </c>
      <c r="D102" s="91" t="s">
        <v>1432</v>
      </c>
      <c r="E102" s="90" t="s">
        <v>1223</v>
      </c>
      <c r="F102" s="90"/>
      <c r="G102" s="90">
        <f t="shared" si="3"/>
        <v>1</v>
      </c>
      <c r="H102" s="99" t="s">
        <v>1433</v>
      </c>
      <c r="N102" s="93" t="s">
        <v>1469</v>
      </c>
      <c r="O102" s="3">
        <f>VLOOKUP(C102,Event!$A$2:$C$14,2,FALSE)</f>
        <v>2748</v>
      </c>
      <c r="P102" s="3">
        <v>537</v>
      </c>
      <c r="Q102" s="3" t="str">
        <f t="shared" si="4"/>
        <v>update kpi_person set location_id=537 where id=11513;</v>
      </c>
      <c r="S102" s="3" t="str">
        <f>VLOOKUP(C102,Event!$A$2:$C$14,3,FALSE)</f>
        <v>3/17/2021</v>
      </c>
      <c r="T102" s="111" t="str">
        <f t="shared" si="5"/>
        <v>insert into kpi_person (id,create_date, user_id, location_id, name, sex, agency) values (11513,to_date('3/17/2021','MM/DD/YYYY'),633,2748,'Nguyễn Sơn Lâm',1,'Xuân Thọ');</v>
      </c>
    </row>
    <row r="103" spans="2:20" ht="26.25" customHeight="1" x14ac:dyDescent="0.25">
      <c r="B103" s="90">
        <v>11514</v>
      </c>
      <c r="C103" s="3">
        <v>503</v>
      </c>
      <c r="D103" s="91" t="s">
        <v>1434</v>
      </c>
      <c r="E103" s="90"/>
      <c r="F103" s="90" t="s">
        <v>1222</v>
      </c>
      <c r="G103" s="90">
        <f t="shared" si="3"/>
        <v>0</v>
      </c>
      <c r="H103" s="99" t="s">
        <v>1433</v>
      </c>
      <c r="N103" s="93" t="s">
        <v>1470</v>
      </c>
      <c r="O103" s="3">
        <f>VLOOKUP(C103,Event!$A$2:$C$14,2,FALSE)</f>
        <v>2748</v>
      </c>
      <c r="P103" s="3">
        <v>537</v>
      </c>
      <c r="Q103" s="3" t="str">
        <f t="shared" si="4"/>
        <v>update kpi_person set location_id=537 where id=11514;</v>
      </c>
      <c r="S103" s="3" t="str">
        <f>VLOOKUP(C103,Event!$A$2:$C$14,3,FALSE)</f>
        <v>3/17/2021</v>
      </c>
      <c r="T103" s="111" t="str">
        <f t="shared" si="5"/>
        <v>insert into kpi_person (id,create_date, user_id, location_id, name, sex, agency) values (11514,to_date('3/17/2021','MM/DD/YYYY'),633,2748,'Võ Thị Nhi',0,'Xuân Thọ');</v>
      </c>
    </row>
    <row r="104" spans="2:20" ht="26.25" customHeight="1" x14ac:dyDescent="0.25">
      <c r="B104" s="90">
        <v>11515</v>
      </c>
      <c r="C104" s="3">
        <v>503</v>
      </c>
      <c r="D104" s="91" t="s">
        <v>1435</v>
      </c>
      <c r="E104" s="90" t="s">
        <v>1223</v>
      </c>
      <c r="F104" s="90"/>
      <c r="G104" s="90">
        <f t="shared" si="3"/>
        <v>1</v>
      </c>
      <c r="H104" s="99" t="s">
        <v>1436</v>
      </c>
      <c r="N104" s="93" t="s">
        <v>1471</v>
      </c>
      <c r="O104" s="3">
        <f>VLOOKUP(C104,Event!$A$2:$C$14,2,FALSE)</f>
        <v>2748</v>
      </c>
      <c r="P104" s="3">
        <v>537</v>
      </c>
      <c r="Q104" s="3" t="str">
        <f t="shared" si="4"/>
        <v>update kpi_person set location_id=537 where id=11515;</v>
      </c>
      <c r="S104" s="3" t="str">
        <f>VLOOKUP(C104,Event!$A$2:$C$14,3,FALSE)</f>
        <v>3/17/2021</v>
      </c>
      <c r="T104" s="111" t="str">
        <f t="shared" si="5"/>
        <v>insert into kpi_person (id,create_date, user_id, location_id, name, sex, agency) values (11515,to_date('3/17/2021','MM/DD/YYYY'),633,2748,'Nguyễn Đăng Tuấn',1,'Xuân Bắc');</v>
      </c>
    </row>
    <row r="105" spans="2:20" ht="26.25" customHeight="1" x14ac:dyDescent="0.25">
      <c r="B105" s="90">
        <v>11516</v>
      </c>
      <c r="C105" s="3">
        <v>503</v>
      </c>
      <c r="D105" s="91" t="s">
        <v>1437</v>
      </c>
      <c r="E105" s="90"/>
      <c r="F105" s="90" t="s">
        <v>1222</v>
      </c>
      <c r="G105" s="90">
        <f t="shared" si="3"/>
        <v>0</v>
      </c>
      <c r="H105" s="99" t="s">
        <v>1436</v>
      </c>
      <c r="N105" s="93" t="s">
        <v>1472</v>
      </c>
      <c r="O105" s="3">
        <f>VLOOKUP(C105,Event!$A$2:$C$14,2,FALSE)</f>
        <v>2748</v>
      </c>
      <c r="P105" s="3">
        <v>537</v>
      </c>
      <c r="Q105" s="3" t="str">
        <f t="shared" si="4"/>
        <v>update kpi_person set location_id=537 where id=11516;</v>
      </c>
      <c r="S105" s="3" t="str">
        <f>VLOOKUP(C105,Event!$A$2:$C$14,3,FALSE)</f>
        <v>3/17/2021</v>
      </c>
      <c r="T105" s="111" t="str">
        <f t="shared" si="5"/>
        <v>insert into kpi_person (id,create_date, user_id, location_id, name, sex, agency) values (11516,to_date('3/17/2021','MM/DD/YYYY'),633,2748,'Trần Thị Phượng ',0,'Xuân Bắc');</v>
      </c>
    </row>
    <row r="106" spans="2:20" ht="26.25" customHeight="1" x14ac:dyDescent="0.25">
      <c r="B106" s="90">
        <v>11517</v>
      </c>
      <c r="C106" s="3">
        <v>503</v>
      </c>
      <c r="D106" s="91" t="s">
        <v>1438</v>
      </c>
      <c r="E106" s="90"/>
      <c r="F106" s="90" t="s">
        <v>1222</v>
      </c>
      <c r="G106" s="90">
        <f t="shared" si="3"/>
        <v>0</v>
      </c>
      <c r="H106" s="99" t="s">
        <v>1439</v>
      </c>
      <c r="N106" s="93" t="s">
        <v>1473</v>
      </c>
      <c r="O106" s="3">
        <f>VLOOKUP(C106,Event!$A$2:$C$14,2,FALSE)</f>
        <v>2748</v>
      </c>
      <c r="P106" s="3">
        <v>537</v>
      </c>
      <c r="Q106" s="3" t="str">
        <f t="shared" si="4"/>
        <v>update kpi_person set location_id=537 where id=11517;</v>
      </c>
      <c r="S106" s="3" t="str">
        <f>VLOOKUP(C106,Event!$A$2:$C$14,3,FALSE)</f>
        <v>3/17/2021</v>
      </c>
      <c r="T106" s="111" t="str">
        <f t="shared" si="5"/>
        <v>insert into kpi_person (id,create_date, user_id, location_id, name, sex, agency) values (11517,to_date('3/17/2021','MM/DD/YYYY'),633,2748,'Phạm Thị Sương',0,'Suối Cát');</v>
      </c>
    </row>
    <row r="107" spans="2:20" ht="26.25" customHeight="1" x14ac:dyDescent="0.25">
      <c r="B107" s="90">
        <v>11518</v>
      </c>
      <c r="C107" s="3">
        <v>503</v>
      </c>
      <c r="D107" s="91" t="s">
        <v>1440</v>
      </c>
      <c r="E107" s="90" t="s">
        <v>1223</v>
      </c>
      <c r="F107" s="90"/>
      <c r="G107" s="90">
        <f t="shared" si="3"/>
        <v>1</v>
      </c>
      <c r="H107" s="99" t="s">
        <v>1439</v>
      </c>
      <c r="N107" s="93" t="s">
        <v>1474</v>
      </c>
      <c r="O107" s="3">
        <f>VLOOKUP(C107,Event!$A$2:$C$14,2,FALSE)</f>
        <v>2748</v>
      </c>
      <c r="P107" s="3">
        <v>537</v>
      </c>
      <c r="Q107" s="3" t="str">
        <f t="shared" si="4"/>
        <v>update kpi_person set location_id=537 where id=11518;</v>
      </c>
      <c r="S107" s="3" t="str">
        <f>VLOOKUP(C107,Event!$A$2:$C$14,3,FALSE)</f>
        <v>3/17/2021</v>
      </c>
      <c r="T107" s="111" t="str">
        <f t="shared" si="5"/>
        <v>insert into kpi_person (id,create_date, user_id, location_id, name, sex, agency) values (11518,to_date('3/17/2021','MM/DD/YYYY'),633,2748,'Phùng Nam Anh',1,'Suối Cát');</v>
      </c>
    </row>
    <row r="108" spans="2:20" ht="26.25" customHeight="1" x14ac:dyDescent="0.25">
      <c r="B108" s="90">
        <v>11519</v>
      </c>
      <c r="C108" s="3">
        <v>503</v>
      </c>
      <c r="D108" s="91" t="s">
        <v>1441</v>
      </c>
      <c r="E108" s="90" t="s">
        <v>1223</v>
      </c>
      <c r="F108" s="90"/>
      <c r="G108" s="90">
        <f t="shared" si="3"/>
        <v>1</v>
      </c>
      <c r="H108" s="99" t="s">
        <v>1442</v>
      </c>
      <c r="N108" s="93" t="s">
        <v>1475</v>
      </c>
      <c r="O108" s="3">
        <f>VLOOKUP(C108,Event!$A$2:$C$14,2,FALSE)</f>
        <v>2748</v>
      </c>
      <c r="P108" s="3">
        <v>537</v>
      </c>
      <c r="Q108" s="3" t="str">
        <f t="shared" si="4"/>
        <v>update kpi_person set location_id=537 where id=11519;</v>
      </c>
      <c r="S108" s="3" t="str">
        <f>VLOOKUP(C108,Event!$A$2:$C$14,3,FALSE)</f>
        <v>3/17/2021</v>
      </c>
      <c r="T108" s="111" t="str">
        <f t="shared" si="5"/>
        <v>insert into kpi_person (id,create_date, user_id, location_id, name, sex, agency) values (11519,to_date('3/17/2021','MM/DD/YYYY'),633,2748,'Nguyễn Văn Hoàng',1,'Xuân Phú');</v>
      </c>
    </row>
    <row r="109" spans="2:20" ht="26.25" customHeight="1" x14ac:dyDescent="0.25">
      <c r="B109" s="90">
        <v>11520</v>
      </c>
      <c r="C109" s="3">
        <v>503</v>
      </c>
      <c r="D109" s="91" t="s">
        <v>349</v>
      </c>
      <c r="E109" s="90"/>
      <c r="F109" s="90" t="s">
        <v>1443</v>
      </c>
      <c r="G109" s="90">
        <f t="shared" si="3"/>
        <v>0</v>
      </c>
      <c r="H109" s="99" t="s">
        <v>1442</v>
      </c>
      <c r="N109" s="93" t="s">
        <v>1476</v>
      </c>
      <c r="O109" s="3">
        <f>VLOOKUP(C109,Event!$A$2:$C$14,2,FALSE)</f>
        <v>2748</v>
      </c>
      <c r="P109" s="3">
        <v>537</v>
      </c>
      <c r="Q109" s="3" t="str">
        <f t="shared" si="4"/>
        <v>update kpi_person set location_id=537 where id=11520;</v>
      </c>
      <c r="S109" s="3" t="str">
        <f>VLOOKUP(C109,Event!$A$2:$C$14,3,FALSE)</f>
        <v>3/17/2021</v>
      </c>
      <c r="T109" s="111" t="str">
        <f t="shared" si="5"/>
        <v>insert into kpi_person (id,create_date, user_id, location_id, name, sex, agency) values (11520,to_date('3/17/2021','MM/DD/YYYY'),633,2748,'Nguyễn Thị Nhung',0,'Xuân Phú');</v>
      </c>
    </row>
    <row r="110" spans="2:20" ht="26.25" customHeight="1" x14ac:dyDescent="0.25">
      <c r="B110" s="90">
        <v>11521</v>
      </c>
      <c r="C110" s="3">
        <v>503</v>
      </c>
      <c r="D110" s="91" t="s">
        <v>1444</v>
      </c>
      <c r="E110" s="90" t="s">
        <v>1223</v>
      </c>
      <c r="F110" s="90"/>
      <c r="G110" s="90">
        <f t="shared" si="3"/>
        <v>1</v>
      </c>
      <c r="H110" s="99" t="s">
        <v>1445</v>
      </c>
      <c r="N110" s="93" t="s">
        <v>1477</v>
      </c>
      <c r="O110" s="3">
        <f>VLOOKUP(C110,Event!$A$2:$C$14,2,FALSE)</f>
        <v>2748</v>
      </c>
      <c r="P110" s="3">
        <v>537</v>
      </c>
      <c r="Q110" s="3" t="str">
        <f t="shared" si="4"/>
        <v>update kpi_person set location_id=537 where id=11521;</v>
      </c>
      <c r="S110" s="3" t="str">
        <f>VLOOKUP(C110,Event!$A$2:$C$14,3,FALSE)</f>
        <v>3/17/2021</v>
      </c>
      <c r="T110" s="111" t="str">
        <f t="shared" si="5"/>
        <v>insert into kpi_person (id,create_date, user_id, location_id, name, sex, agency) values (11521,to_date('3/17/2021','MM/DD/YYYY'),633,2748,'Nguyễn Thịnh',1,'Bảo Hòa');</v>
      </c>
    </row>
    <row r="111" spans="2:20" ht="26.25" customHeight="1" x14ac:dyDescent="0.25">
      <c r="B111" s="90">
        <v>11522</v>
      </c>
      <c r="C111" s="3">
        <v>503</v>
      </c>
      <c r="D111" s="91" t="s">
        <v>130</v>
      </c>
      <c r="E111" s="90"/>
      <c r="F111" s="90" t="s">
        <v>1443</v>
      </c>
      <c r="G111" s="90">
        <f t="shared" si="3"/>
        <v>0</v>
      </c>
      <c r="H111" s="99" t="s">
        <v>1445</v>
      </c>
      <c r="N111" s="93" t="s">
        <v>1477</v>
      </c>
      <c r="O111" s="3">
        <f>VLOOKUP(C111,Event!$A$2:$C$14,2,FALSE)</f>
        <v>2748</v>
      </c>
      <c r="P111" s="3">
        <v>537</v>
      </c>
      <c r="Q111" s="3" t="str">
        <f t="shared" si="4"/>
        <v>update kpi_person set location_id=537 where id=11522;</v>
      </c>
      <c r="S111" s="3" t="str">
        <f>VLOOKUP(C111,Event!$A$2:$C$14,3,FALSE)</f>
        <v>3/17/2021</v>
      </c>
      <c r="T111" s="111" t="str">
        <f t="shared" si="5"/>
        <v>insert into kpi_person (id,create_date, user_id, location_id, name, sex, agency) values (11522,to_date('3/17/2021','MM/DD/YYYY'),633,2748,'Huỳnh Thị Thủy',0,'Bảo Hòa');</v>
      </c>
    </row>
    <row r="112" spans="2:20" ht="26.25" customHeight="1" x14ac:dyDescent="0.25">
      <c r="B112" s="90">
        <v>11523</v>
      </c>
      <c r="C112" s="3">
        <v>503</v>
      </c>
      <c r="D112" s="91" t="s">
        <v>880</v>
      </c>
      <c r="E112" s="90"/>
      <c r="F112" s="90" t="s">
        <v>1222</v>
      </c>
      <c r="G112" s="90">
        <f t="shared" si="3"/>
        <v>0</v>
      </c>
      <c r="H112" s="99" t="s">
        <v>1446</v>
      </c>
      <c r="N112" s="93" t="s">
        <v>1478</v>
      </c>
      <c r="O112" s="3">
        <f>VLOOKUP(C112,Event!$A$2:$C$14,2,FALSE)</f>
        <v>2748</v>
      </c>
      <c r="P112" s="3">
        <v>537</v>
      </c>
      <c r="Q112" s="3" t="str">
        <f t="shared" si="4"/>
        <v>update kpi_person set location_id=537 where id=11523;</v>
      </c>
      <c r="S112" s="3" t="str">
        <f>VLOOKUP(C112,Event!$A$2:$C$14,3,FALSE)</f>
        <v>3/17/2021</v>
      </c>
      <c r="T112" s="111" t="str">
        <f t="shared" si="5"/>
        <v>insert into kpi_person (id,create_date, user_id, location_id, name, sex, agency) values (11523,to_date('3/17/2021','MM/DD/YYYY'),633,2748,'Nguyễn Thị Thanh Thúy',0,'Xuân Định');</v>
      </c>
    </row>
    <row r="113" spans="2:20" ht="26.25" customHeight="1" x14ac:dyDescent="0.25">
      <c r="B113" s="90">
        <v>11524</v>
      </c>
      <c r="C113" s="3">
        <v>503</v>
      </c>
      <c r="D113" s="91" t="s">
        <v>1447</v>
      </c>
      <c r="E113" s="90" t="s">
        <v>1223</v>
      </c>
      <c r="F113" s="90"/>
      <c r="G113" s="90">
        <f t="shared" si="3"/>
        <v>1</v>
      </c>
      <c r="H113" s="99" t="s">
        <v>1446</v>
      </c>
      <c r="N113" s="93" t="s">
        <v>1479</v>
      </c>
      <c r="O113" s="3">
        <f>VLOOKUP(C113,Event!$A$2:$C$14,2,FALSE)</f>
        <v>2748</v>
      </c>
      <c r="P113" s="3">
        <v>537</v>
      </c>
      <c r="Q113" s="3" t="str">
        <f t="shared" si="4"/>
        <v>update kpi_person set location_id=537 where id=11524;</v>
      </c>
      <c r="S113" s="3" t="str">
        <f>VLOOKUP(C113,Event!$A$2:$C$14,3,FALSE)</f>
        <v>3/17/2021</v>
      </c>
      <c r="T113" s="111" t="str">
        <f t="shared" si="5"/>
        <v>insert into kpi_person (id,create_date, user_id, location_id, name, sex, agency) values (11524,to_date('3/17/2021','MM/DD/YYYY'),633,2748,'Thiều Văn Lộc',1,'Xuân Định');</v>
      </c>
    </row>
    <row r="114" spans="2:20" ht="26.25" customHeight="1" x14ac:dyDescent="0.25">
      <c r="B114" s="90">
        <v>11525</v>
      </c>
      <c r="C114" s="3">
        <v>503</v>
      </c>
      <c r="D114" s="91" t="s">
        <v>1448</v>
      </c>
      <c r="E114" s="90"/>
      <c r="F114" s="90" t="s">
        <v>1222</v>
      </c>
      <c r="G114" s="90">
        <f t="shared" si="3"/>
        <v>0</v>
      </c>
      <c r="H114" s="99" t="s">
        <v>1449</v>
      </c>
      <c r="N114" s="93" t="s">
        <v>1480</v>
      </c>
      <c r="O114" s="3">
        <f>VLOOKUP(C114,Event!$A$2:$C$14,2,FALSE)</f>
        <v>2748</v>
      </c>
      <c r="P114" s="3">
        <v>537</v>
      </c>
      <c r="Q114" s="3" t="str">
        <f t="shared" si="4"/>
        <v>update kpi_person set location_id=537 where id=11525;</v>
      </c>
      <c r="S114" s="3" t="str">
        <f>VLOOKUP(C114,Event!$A$2:$C$14,3,FALSE)</f>
        <v>3/17/2021</v>
      </c>
      <c r="T114" s="111" t="str">
        <f t="shared" si="5"/>
        <v>insert into kpi_person (id,create_date, user_id, location_id, name, sex, agency) values (11525,to_date('3/17/2021','MM/DD/YYYY'),633,2748,'Lê Thị Thu Huệ',0,'Lang Minh');</v>
      </c>
    </row>
    <row r="115" spans="2:20" ht="26.25" customHeight="1" x14ac:dyDescent="0.25">
      <c r="B115" s="90">
        <v>11526</v>
      </c>
      <c r="C115" s="3">
        <v>503</v>
      </c>
      <c r="D115" s="91" t="s">
        <v>1450</v>
      </c>
      <c r="E115" s="90"/>
      <c r="F115" s="90" t="s">
        <v>1222</v>
      </c>
      <c r="G115" s="90">
        <f t="shared" si="3"/>
        <v>0</v>
      </c>
      <c r="H115" s="99" t="s">
        <v>1449</v>
      </c>
      <c r="N115" s="93" t="s">
        <v>1481</v>
      </c>
      <c r="O115" s="3">
        <f>VLOOKUP(C115,Event!$A$2:$C$14,2,FALSE)</f>
        <v>2748</v>
      </c>
      <c r="P115" s="3">
        <v>537</v>
      </c>
      <c r="Q115" s="3" t="str">
        <f t="shared" si="4"/>
        <v>update kpi_person set location_id=537 where id=11526;</v>
      </c>
      <c r="S115" s="3" t="str">
        <f>VLOOKUP(C115,Event!$A$2:$C$14,3,FALSE)</f>
        <v>3/17/2021</v>
      </c>
      <c r="T115" s="111" t="str">
        <f t="shared" si="5"/>
        <v>insert into kpi_person (id,create_date, user_id, location_id, name, sex, agency) values (11526,to_date('3/17/2021','MM/DD/YYYY'),633,2748,'Nguyễn Thị Định',0,'Lang Minh');</v>
      </c>
    </row>
    <row r="116" spans="2:20" ht="26.25" customHeight="1" x14ac:dyDescent="0.25">
      <c r="B116" s="90">
        <v>11527</v>
      </c>
      <c r="C116" s="3">
        <v>504</v>
      </c>
      <c r="D116" s="91" t="s">
        <v>1482</v>
      </c>
      <c r="E116" s="90"/>
      <c r="F116" s="90" t="s">
        <v>1222</v>
      </c>
      <c r="G116" s="90">
        <f t="shared" si="3"/>
        <v>0</v>
      </c>
      <c r="H116" s="99" t="s">
        <v>1483</v>
      </c>
      <c r="N116" s="93" t="s">
        <v>1525</v>
      </c>
      <c r="O116" s="3">
        <f>VLOOKUP(C116,Event!$A$2:$C$14,2,FALSE)</f>
        <v>2748</v>
      </c>
      <c r="P116" s="3">
        <v>537</v>
      </c>
      <c r="Q116" s="3" t="str">
        <f t="shared" si="4"/>
        <v>update kpi_person set location_id=537 where id=11527;</v>
      </c>
      <c r="S116" s="3" t="str">
        <f>VLOOKUP(C116,Event!$A$2:$C$14,3,FALSE)</f>
        <v>3/18/2021</v>
      </c>
      <c r="T116" s="111" t="str">
        <f t="shared" si="5"/>
        <v>insert into kpi_person (id,create_date, user_id, location_id, name, sex, agency) values (11527,to_date('3/18/2021','MM/DD/YYYY'),633,2748,'Đinh Thị Hoàng Yến',0,'Phước Bình');</v>
      </c>
    </row>
    <row r="117" spans="2:20" ht="26.25" customHeight="1" x14ac:dyDescent="0.25">
      <c r="B117" s="90">
        <v>11528</v>
      </c>
      <c r="C117" s="3">
        <v>504</v>
      </c>
      <c r="D117" s="91" t="s">
        <v>1484</v>
      </c>
      <c r="E117" s="90"/>
      <c r="F117" s="90" t="s">
        <v>1222</v>
      </c>
      <c r="G117" s="90">
        <f t="shared" si="3"/>
        <v>0</v>
      </c>
      <c r="H117" s="99" t="s">
        <v>1485</v>
      </c>
      <c r="N117" s="93" t="s">
        <v>1526</v>
      </c>
      <c r="O117" s="3">
        <f>VLOOKUP(C117,Event!$A$2:$C$14,2,FALSE)</f>
        <v>2748</v>
      </c>
      <c r="P117" s="3">
        <v>537</v>
      </c>
      <c r="Q117" s="3" t="str">
        <f t="shared" si="4"/>
        <v>update kpi_person set location_id=537 where id=11528;</v>
      </c>
      <c r="S117" s="3" t="str">
        <f>VLOOKUP(C117,Event!$A$2:$C$14,3,FALSE)</f>
        <v>3/18/2021</v>
      </c>
      <c r="T117" s="111" t="str">
        <f t="shared" si="5"/>
        <v>insert into kpi_person (id,create_date, user_id, location_id, name, sex, agency) values (11528,to_date('3/18/2021','MM/DD/YYYY'),633,2748,'Nguyễn Thị Xuân Mai',0,'Long Đức ');</v>
      </c>
    </row>
    <row r="118" spans="2:20" ht="26.25" customHeight="1" x14ac:dyDescent="0.25">
      <c r="B118" s="90">
        <v>11529</v>
      </c>
      <c r="C118" s="3">
        <v>504</v>
      </c>
      <c r="D118" s="91" t="s">
        <v>1486</v>
      </c>
      <c r="E118" s="90"/>
      <c r="F118" s="90" t="s">
        <v>1222</v>
      </c>
      <c r="G118" s="90">
        <f t="shared" si="3"/>
        <v>0</v>
      </c>
      <c r="H118" s="99" t="s">
        <v>1487</v>
      </c>
      <c r="N118" s="93" t="s">
        <v>1527</v>
      </c>
      <c r="O118" s="3">
        <f>VLOOKUP(C118,Event!$A$2:$C$14,2,FALSE)</f>
        <v>2748</v>
      </c>
      <c r="P118" s="3">
        <v>537</v>
      </c>
      <c r="Q118" s="3" t="str">
        <f t="shared" si="4"/>
        <v>update kpi_person set location_id=537 where id=11529;</v>
      </c>
      <c r="S118" s="3" t="str">
        <f>VLOOKUP(C118,Event!$A$2:$C$14,3,FALSE)</f>
        <v>3/18/2021</v>
      </c>
      <c r="T118" s="111" t="str">
        <f t="shared" si="5"/>
        <v>insert into kpi_person (id,create_date, user_id, location_id, name, sex, agency) values (11529,to_date('3/18/2021','MM/DD/YYYY'),633,2748,'Huỳnh Thanh Châu',0,'Tam An');</v>
      </c>
    </row>
    <row r="119" spans="2:20" ht="26.25" customHeight="1" x14ac:dyDescent="0.25">
      <c r="B119" s="90">
        <v>11530</v>
      </c>
      <c r="C119" s="3">
        <v>504</v>
      </c>
      <c r="D119" s="91" t="s">
        <v>1488</v>
      </c>
      <c r="E119" s="90" t="s">
        <v>1223</v>
      </c>
      <c r="F119" s="90"/>
      <c r="G119" s="90">
        <f t="shared" si="3"/>
        <v>1</v>
      </c>
      <c r="H119" s="99" t="s">
        <v>1489</v>
      </c>
      <c r="N119" s="93" t="s">
        <v>1528</v>
      </c>
      <c r="O119" s="3">
        <f>VLOOKUP(C119,Event!$A$2:$C$14,2,FALSE)</f>
        <v>2748</v>
      </c>
      <c r="P119" s="3">
        <v>537</v>
      </c>
      <c r="Q119" s="3" t="str">
        <f t="shared" si="4"/>
        <v>update kpi_person set location_id=537 where id=11530;</v>
      </c>
      <c r="S119" s="3" t="str">
        <f>VLOOKUP(C119,Event!$A$2:$C$14,3,FALSE)</f>
        <v>3/18/2021</v>
      </c>
      <c r="T119" s="111" t="str">
        <f t="shared" si="5"/>
        <v>insert into kpi_person (id,create_date, user_id, location_id, name, sex, agency) values (11530,to_date('3/18/2021','MM/DD/YYYY'),633,2748,'Nguyễn Xuân Phú',1,'Bình Sơn');</v>
      </c>
    </row>
    <row r="120" spans="2:20" ht="26.25" customHeight="1" x14ac:dyDescent="0.25">
      <c r="B120" s="90">
        <v>11531</v>
      </c>
      <c r="C120" s="3">
        <v>504</v>
      </c>
      <c r="D120" s="91" t="s">
        <v>1490</v>
      </c>
      <c r="E120" s="90"/>
      <c r="F120" s="90" t="s">
        <v>1222</v>
      </c>
      <c r="G120" s="90">
        <f t="shared" si="3"/>
        <v>0</v>
      </c>
      <c r="H120" s="99" t="s">
        <v>1491</v>
      </c>
      <c r="N120" s="93" t="s">
        <v>1529</v>
      </c>
      <c r="O120" s="3">
        <f>VLOOKUP(C120,Event!$A$2:$C$14,2,FALSE)</f>
        <v>2748</v>
      </c>
      <c r="P120" s="3">
        <v>537</v>
      </c>
      <c r="Q120" s="3" t="str">
        <f t="shared" si="4"/>
        <v>update kpi_person set location_id=537 where id=11531;</v>
      </c>
      <c r="S120" s="3" t="str">
        <f>VLOOKUP(C120,Event!$A$2:$C$14,3,FALSE)</f>
        <v>3/18/2021</v>
      </c>
      <c r="T120" s="111" t="str">
        <f t="shared" si="5"/>
        <v>insert into kpi_person (id,create_date, user_id, location_id, name, sex, agency) values (11531,to_date('3/18/2021','MM/DD/YYYY'),633,2748,'Phạm Lê Bảo Giang',0,'Lộc An');</v>
      </c>
    </row>
    <row r="121" spans="2:20" ht="26.25" customHeight="1" x14ac:dyDescent="0.25">
      <c r="B121" s="90">
        <v>11532</v>
      </c>
      <c r="C121" s="3">
        <v>504</v>
      </c>
      <c r="D121" s="91" t="s">
        <v>1492</v>
      </c>
      <c r="E121" s="90"/>
      <c r="F121" s="90" t="s">
        <v>1222</v>
      </c>
      <c r="G121" s="90">
        <f t="shared" si="3"/>
        <v>0</v>
      </c>
      <c r="H121" s="99" t="s">
        <v>1493</v>
      </c>
      <c r="N121" s="93" t="s">
        <v>1530</v>
      </c>
      <c r="O121" s="3">
        <f>VLOOKUP(C121,Event!$A$2:$C$14,2,FALSE)</f>
        <v>2748</v>
      </c>
      <c r="P121" s="3">
        <v>537</v>
      </c>
      <c r="Q121" s="3" t="str">
        <f t="shared" si="4"/>
        <v>update kpi_person set location_id=537 where id=11532;</v>
      </c>
      <c r="S121" s="3" t="str">
        <f>VLOOKUP(C121,Event!$A$2:$C$14,3,FALSE)</f>
        <v>3/18/2021</v>
      </c>
      <c r="T121" s="111" t="str">
        <f t="shared" si="5"/>
        <v>insert into kpi_person (id,create_date, user_id, location_id, name, sex, agency) values (11532,to_date('3/18/2021','MM/DD/YYYY'),633,2748,'Triệu Thị Phận',0,'Bình An');</v>
      </c>
    </row>
    <row r="122" spans="2:20" ht="26.25" customHeight="1" x14ac:dyDescent="0.25">
      <c r="B122" s="90">
        <v>11533</v>
      </c>
      <c r="C122" s="3">
        <v>504</v>
      </c>
      <c r="D122" s="91" t="s">
        <v>1494</v>
      </c>
      <c r="E122" s="90"/>
      <c r="F122" s="90" t="s">
        <v>1222</v>
      </c>
      <c r="G122" s="90">
        <f t="shared" si="3"/>
        <v>0</v>
      </c>
      <c r="H122" s="99" t="s">
        <v>1495</v>
      </c>
      <c r="N122" s="93" t="s">
        <v>1531</v>
      </c>
      <c r="O122" s="3">
        <f>VLOOKUP(C122,Event!$A$2:$C$14,2,FALSE)</f>
        <v>2748</v>
      </c>
      <c r="P122" s="3">
        <v>537</v>
      </c>
      <c r="Q122" s="3" t="str">
        <f t="shared" si="4"/>
        <v>update kpi_person set location_id=537 where id=11533;</v>
      </c>
      <c r="S122" s="3" t="str">
        <f>VLOOKUP(C122,Event!$A$2:$C$14,3,FALSE)</f>
        <v>3/18/2021</v>
      </c>
      <c r="T122" s="111" t="str">
        <f t="shared" si="5"/>
        <v>insert into kpi_person (id,create_date, user_id, location_id, name, sex, agency) values (11533,to_date('3/18/2021','MM/DD/YYYY'),633,2748,'Lộ Thị Hải Yến',0,'Tân Hiệp');</v>
      </c>
    </row>
    <row r="123" spans="2:20" ht="26.25" customHeight="1" x14ac:dyDescent="0.25">
      <c r="B123" s="90">
        <v>11534</v>
      </c>
      <c r="C123" s="3">
        <v>504</v>
      </c>
      <c r="D123" s="91" t="s">
        <v>1496</v>
      </c>
      <c r="E123" s="90"/>
      <c r="F123" s="90" t="s">
        <v>1222</v>
      </c>
      <c r="G123" s="90">
        <f t="shared" si="3"/>
        <v>0</v>
      </c>
      <c r="H123" s="99" t="s">
        <v>1497</v>
      </c>
      <c r="N123" s="93" t="s">
        <v>1532</v>
      </c>
      <c r="O123" s="3">
        <f>VLOOKUP(C123,Event!$A$2:$C$14,2,FALSE)</f>
        <v>2748</v>
      </c>
      <c r="P123" s="3">
        <v>537</v>
      </c>
      <c r="Q123" s="3" t="str">
        <f t="shared" si="4"/>
        <v>update kpi_person set location_id=537 where id=11534;</v>
      </c>
      <c r="S123" s="3" t="str">
        <f>VLOOKUP(C123,Event!$A$2:$C$14,3,FALSE)</f>
        <v>3/18/2021</v>
      </c>
      <c r="T123" s="111" t="str">
        <f t="shared" si="5"/>
        <v>insert into kpi_person (id,create_date, user_id, location_id, name, sex, agency) values (11534,to_date('3/18/2021','MM/DD/YYYY'),633,2748,'Hoàng Thị Thương',0,'Long Phước');</v>
      </c>
    </row>
    <row r="124" spans="2:20" ht="26.25" customHeight="1" x14ac:dyDescent="0.25">
      <c r="B124" s="90">
        <v>11535</v>
      </c>
      <c r="C124" s="3">
        <v>504</v>
      </c>
      <c r="D124" s="91" t="s">
        <v>1498</v>
      </c>
      <c r="E124" s="90"/>
      <c r="F124" s="90" t="s">
        <v>1222</v>
      </c>
      <c r="G124" s="90">
        <f t="shared" si="3"/>
        <v>0</v>
      </c>
      <c r="H124" s="99" t="s">
        <v>1497</v>
      </c>
      <c r="N124" s="93" t="s">
        <v>1533</v>
      </c>
      <c r="O124" s="3">
        <f>VLOOKUP(C124,Event!$A$2:$C$14,2,FALSE)</f>
        <v>2748</v>
      </c>
      <c r="P124" s="3">
        <v>537</v>
      </c>
      <c r="Q124" s="3" t="str">
        <f t="shared" si="4"/>
        <v>update kpi_person set location_id=537 where id=11535;</v>
      </c>
      <c r="S124" s="3" t="str">
        <f>VLOOKUP(C124,Event!$A$2:$C$14,3,FALSE)</f>
        <v>3/18/2021</v>
      </c>
      <c r="T124" s="111" t="str">
        <f t="shared" si="5"/>
        <v>insert into kpi_person (id,create_date, user_id, location_id, name, sex, agency) values (11535,to_date('3/18/2021','MM/DD/YYYY'),633,2748,'Lê Thị Thu Thảo',0,'Long Phước');</v>
      </c>
    </row>
    <row r="125" spans="2:20" ht="26.25" customHeight="1" x14ac:dyDescent="0.25">
      <c r="B125" s="90">
        <v>11536</v>
      </c>
      <c r="C125" s="3">
        <v>504</v>
      </c>
      <c r="D125" s="91" t="s">
        <v>1499</v>
      </c>
      <c r="E125" s="90"/>
      <c r="F125" s="90" t="s">
        <v>1222</v>
      </c>
      <c r="G125" s="90">
        <f t="shared" si="3"/>
        <v>0</v>
      </c>
      <c r="H125" s="99" t="s">
        <v>1500</v>
      </c>
      <c r="N125" s="93" t="s">
        <v>1534</v>
      </c>
      <c r="O125" s="3">
        <f>VLOOKUP(C125,Event!$A$2:$C$14,2,FALSE)</f>
        <v>2748</v>
      </c>
      <c r="P125" s="3">
        <v>537</v>
      </c>
      <c r="Q125" s="3" t="str">
        <f t="shared" si="4"/>
        <v>update kpi_person set location_id=537 where id=11536;</v>
      </c>
      <c r="S125" s="3" t="str">
        <f>VLOOKUP(C125,Event!$A$2:$C$14,3,FALSE)</f>
        <v>3/18/2021</v>
      </c>
      <c r="T125" s="111" t="str">
        <f t="shared" si="5"/>
        <v>insert into kpi_person (id,create_date, user_id, location_id, name, sex, agency) values (11536,to_date('3/18/2021','MM/DD/YYYY'),633,2748,'Nguyễn Thị Xuân Tuyết',0,'Bàu Cạn');</v>
      </c>
    </row>
    <row r="126" spans="2:20" ht="26.25" customHeight="1" x14ac:dyDescent="0.25">
      <c r="B126" s="90">
        <v>11537</v>
      </c>
      <c r="C126" s="3">
        <v>504</v>
      </c>
      <c r="D126" s="91" t="s">
        <v>1501</v>
      </c>
      <c r="E126" s="90"/>
      <c r="F126" s="90" t="s">
        <v>1222</v>
      </c>
      <c r="G126" s="90">
        <f t="shared" si="3"/>
        <v>0</v>
      </c>
      <c r="H126" s="99" t="s">
        <v>1502</v>
      </c>
      <c r="N126" s="93" t="s">
        <v>1535</v>
      </c>
      <c r="O126" s="3">
        <f>VLOOKUP(C126,Event!$A$2:$C$14,2,FALSE)</f>
        <v>2748</v>
      </c>
      <c r="P126" s="3">
        <v>537</v>
      </c>
      <c r="Q126" s="3" t="str">
        <f t="shared" si="4"/>
        <v>update kpi_person set location_id=537 where id=11537;</v>
      </c>
      <c r="S126" s="3" t="str">
        <f>VLOOKUP(C126,Event!$A$2:$C$14,3,FALSE)</f>
        <v>3/18/2021</v>
      </c>
      <c r="T126" s="111" t="str">
        <f t="shared" si="5"/>
        <v>insert into kpi_person (id,create_date, user_id, location_id, name, sex, agency) values (11537,to_date('3/18/2021','MM/DD/YYYY'),633,2748,'Võ Thị Phượng',0,'An Phước ');</v>
      </c>
    </row>
    <row r="127" spans="2:20" ht="26.25" customHeight="1" x14ac:dyDescent="0.25">
      <c r="B127" s="90">
        <v>11538</v>
      </c>
      <c r="C127" s="3">
        <v>504</v>
      </c>
      <c r="D127" s="91" t="s">
        <v>1503</v>
      </c>
      <c r="E127" s="90"/>
      <c r="F127" s="90" t="s">
        <v>1222</v>
      </c>
      <c r="G127" s="90">
        <f t="shared" si="3"/>
        <v>0</v>
      </c>
      <c r="H127" s="99" t="s">
        <v>1504</v>
      </c>
      <c r="N127" s="93" t="s">
        <v>1536</v>
      </c>
      <c r="O127" s="3">
        <f>VLOOKUP(C127,Event!$A$2:$C$14,2,FALSE)</f>
        <v>2748</v>
      </c>
      <c r="P127" s="3">
        <v>537</v>
      </c>
      <c r="Q127" s="3" t="str">
        <f t="shared" si="4"/>
        <v>update kpi_person set location_id=537 where id=11538;</v>
      </c>
      <c r="S127" s="3" t="str">
        <f>VLOOKUP(C127,Event!$A$2:$C$14,3,FALSE)</f>
        <v>3/18/2021</v>
      </c>
      <c r="T127" s="111" t="str">
        <f t="shared" si="5"/>
        <v>insert into kpi_person (id,create_date, user_id, location_id, name, sex, agency) values (11538,to_date('3/18/2021','MM/DD/YYYY'),633,2748,'Lã Thị Lệ Thu',0,'Phước Thái');</v>
      </c>
    </row>
    <row r="128" spans="2:20" ht="26.25" customHeight="1" x14ac:dyDescent="0.25">
      <c r="B128" s="90">
        <v>11539</v>
      </c>
      <c r="C128" s="3">
        <v>504</v>
      </c>
      <c r="D128" s="91" t="s">
        <v>1505</v>
      </c>
      <c r="E128" s="90" t="s">
        <v>1223</v>
      </c>
      <c r="F128" s="90"/>
      <c r="G128" s="90">
        <f t="shared" si="3"/>
        <v>1</v>
      </c>
      <c r="H128" s="99" t="s">
        <v>1504</v>
      </c>
      <c r="N128" s="93" t="s">
        <v>1537</v>
      </c>
      <c r="O128" s="3">
        <f>VLOOKUP(C128,Event!$A$2:$C$14,2,FALSE)</f>
        <v>2748</v>
      </c>
      <c r="P128" s="3">
        <v>537</v>
      </c>
      <c r="Q128" s="3" t="str">
        <f t="shared" si="4"/>
        <v>update kpi_person set location_id=537 where id=11539;</v>
      </c>
      <c r="S128" s="3" t="str">
        <f>VLOOKUP(C128,Event!$A$2:$C$14,3,FALSE)</f>
        <v>3/18/2021</v>
      </c>
      <c r="T128" s="111" t="str">
        <f t="shared" si="5"/>
        <v>insert into kpi_person (id,create_date, user_id, location_id, name, sex, agency) values (11539,to_date('3/18/2021','MM/DD/YYYY'),633,2748,'Huỳnh Văn Hường',1,'Phước Thái');</v>
      </c>
    </row>
    <row r="129" spans="2:20" ht="26.25" customHeight="1" x14ac:dyDescent="0.25">
      <c r="B129" s="90">
        <v>11540</v>
      </c>
      <c r="C129" s="3">
        <v>504</v>
      </c>
      <c r="D129" s="91" t="s">
        <v>1506</v>
      </c>
      <c r="E129" s="90"/>
      <c r="F129" s="90" t="s">
        <v>1222</v>
      </c>
      <c r="G129" s="90">
        <f t="shared" si="3"/>
        <v>0</v>
      </c>
      <c r="H129" s="99" t="s">
        <v>1507</v>
      </c>
      <c r="N129" s="93" t="s">
        <v>1538</v>
      </c>
      <c r="O129" s="3">
        <f>VLOOKUP(C129,Event!$A$2:$C$14,2,FALSE)</f>
        <v>2748</v>
      </c>
      <c r="P129" s="3">
        <v>537</v>
      </c>
      <c r="Q129" s="3" t="str">
        <f t="shared" si="4"/>
        <v>update kpi_person set location_id=537 where id=11540;</v>
      </c>
      <c r="S129" s="3" t="str">
        <f>VLOOKUP(C129,Event!$A$2:$C$14,3,FALSE)</f>
        <v>3/18/2021</v>
      </c>
      <c r="T129" s="111" t="str">
        <f t="shared" si="5"/>
        <v>insert into kpi_person (id,create_date, user_id, location_id, name, sex, agency) values (11540,to_date('3/18/2021','MM/DD/YYYY'),633,2748,'Nguyễn Thị Thanh Thảo',0,'Cẩm Đường');</v>
      </c>
    </row>
    <row r="130" spans="2:20" ht="26.25" customHeight="1" x14ac:dyDescent="0.25">
      <c r="B130" s="90">
        <v>11541</v>
      </c>
      <c r="C130" s="3">
        <v>504</v>
      </c>
      <c r="D130" s="91" t="s">
        <v>1508</v>
      </c>
      <c r="E130" s="90"/>
      <c r="F130" s="90" t="s">
        <v>1222</v>
      </c>
      <c r="G130" s="90">
        <f t="shared" si="3"/>
        <v>0</v>
      </c>
      <c r="H130" s="99" t="s">
        <v>1507</v>
      </c>
      <c r="N130" s="93" t="s">
        <v>1539</v>
      </c>
      <c r="O130" s="3">
        <f>VLOOKUP(C130,Event!$A$2:$C$14,2,FALSE)</f>
        <v>2748</v>
      </c>
      <c r="P130" s="3">
        <v>537</v>
      </c>
      <c r="Q130" s="3" t="str">
        <f t="shared" si="4"/>
        <v>update kpi_person set location_id=537 where id=11541;</v>
      </c>
      <c r="S130" s="3" t="str">
        <f>VLOOKUP(C130,Event!$A$2:$C$14,3,FALSE)</f>
        <v>3/18/2021</v>
      </c>
      <c r="T130" s="111" t="str">
        <f t="shared" si="5"/>
        <v>insert into kpi_person (id,create_date, user_id, location_id, name, sex, agency) values (11541,to_date('3/18/2021','MM/DD/YYYY'),633,2748,'Nguyễn Thị Thu Thuỷ',0,'Cẩm Đường');</v>
      </c>
    </row>
    <row r="131" spans="2:20" ht="26.25" customHeight="1" x14ac:dyDescent="0.25">
      <c r="B131" s="90">
        <v>11542</v>
      </c>
      <c r="C131" s="3">
        <v>504</v>
      </c>
      <c r="D131" s="91" t="s">
        <v>1509</v>
      </c>
      <c r="E131" s="90" t="s">
        <v>1223</v>
      </c>
      <c r="F131" s="90"/>
      <c r="G131" s="90">
        <f t="shared" si="3"/>
        <v>1</v>
      </c>
      <c r="H131" s="99" t="s">
        <v>1510</v>
      </c>
      <c r="N131" s="93" t="s">
        <v>1540</v>
      </c>
      <c r="O131" s="3">
        <f>VLOOKUP(C131,Event!$A$2:$C$14,2,FALSE)</f>
        <v>2748</v>
      </c>
      <c r="P131" s="3">
        <v>537</v>
      </c>
      <c r="Q131" s="3" t="str">
        <f t="shared" si="4"/>
        <v>update kpi_person set location_id=537 where id=11542;</v>
      </c>
      <c r="S131" s="3" t="str">
        <f>VLOOKUP(C131,Event!$A$2:$C$14,3,FALSE)</f>
        <v>3/18/2021</v>
      </c>
      <c r="T131" s="111" t="str">
        <f t="shared" si="5"/>
        <v>insert into kpi_person (id,create_date, user_id, location_id, name, sex, agency) values (11542,to_date('3/18/2021','MM/DD/YYYY'),633,2748,'Phạm Văn Hùng ',1,'Long An');</v>
      </c>
    </row>
    <row r="132" spans="2:20" ht="26.25" customHeight="1" x14ac:dyDescent="0.25">
      <c r="B132" s="90">
        <v>11543</v>
      </c>
      <c r="C132" s="3">
        <v>504</v>
      </c>
      <c r="D132" s="91" t="s">
        <v>1511</v>
      </c>
      <c r="E132" s="90"/>
      <c r="F132" s="90" t="s">
        <v>1222</v>
      </c>
      <c r="G132" s="90">
        <f t="shared" ref="G132:G195" si="6">IF(ISBLANK(E132),0,1)</f>
        <v>0</v>
      </c>
      <c r="H132" s="99" t="s">
        <v>1510</v>
      </c>
      <c r="N132" s="93" t="s">
        <v>1541</v>
      </c>
      <c r="O132" s="3">
        <f>VLOOKUP(C132,Event!$A$2:$C$14,2,FALSE)</f>
        <v>2748</v>
      </c>
      <c r="P132" s="3">
        <v>537</v>
      </c>
      <c r="Q132" s="3" t="str">
        <f t="shared" ref="Q132:Q195" si="7">$Q$2&amp;P132&amp;" where id="&amp;B132&amp;";"</f>
        <v>update kpi_person set location_id=537 where id=11543;</v>
      </c>
      <c r="S132" s="3" t="str">
        <f>VLOOKUP(C132,Event!$A$2:$C$14,3,FALSE)</f>
        <v>3/18/2021</v>
      </c>
      <c r="T132" s="111" t="str">
        <f t="shared" ref="T132:T195" si="8">$T$2&amp;" values ("&amp;B132&amp;",to_date('"&amp;S132&amp;"','MM/DD/YYYY'),633,"&amp;O132&amp;",'"&amp;D132&amp;"',"&amp;G132&amp;",'"&amp;H132&amp;"');"</f>
        <v>insert into kpi_person (id,create_date, user_id, location_id, name, sex, agency) values (11543,to_date('3/18/2021','MM/DD/YYYY'),633,2748,'Nguyễn Ngọc Nguyên',0,'Long An');</v>
      </c>
    </row>
    <row r="133" spans="2:20" ht="26.25" customHeight="1" x14ac:dyDescent="0.25">
      <c r="B133" s="90">
        <v>11544</v>
      </c>
      <c r="C133" s="3">
        <v>504</v>
      </c>
      <c r="D133" s="91" t="s">
        <v>1512</v>
      </c>
      <c r="E133" s="90"/>
      <c r="F133" s="90" t="s">
        <v>1222</v>
      </c>
      <c r="G133" s="90">
        <f t="shared" si="6"/>
        <v>0</v>
      </c>
      <c r="H133" s="99" t="s">
        <v>1513</v>
      </c>
      <c r="N133" s="93" t="s">
        <v>1542</v>
      </c>
      <c r="O133" s="3">
        <f>VLOOKUP(C133,Event!$A$2:$C$14,2,FALSE)</f>
        <v>2748</v>
      </c>
      <c r="P133" s="3">
        <v>537</v>
      </c>
      <c r="Q133" s="3" t="str">
        <f t="shared" si="7"/>
        <v>update kpi_person set location_id=537 where id=11544;</v>
      </c>
      <c r="S133" s="3" t="str">
        <f>VLOOKUP(C133,Event!$A$2:$C$14,3,FALSE)</f>
        <v>3/18/2021</v>
      </c>
      <c r="T133" s="111" t="str">
        <f t="shared" si="8"/>
        <v>insert into kpi_person (id,create_date, user_id, location_id, name, sex, agency) values (11544,to_date('3/18/2021','MM/DD/YYYY'),633,2748,'Mai Thị Măng',0,'Thị trấn LT');</v>
      </c>
    </row>
    <row r="134" spans="2:20" ht="26.25" customHeight="1" x14ac:dyDescent="0.25">
      <c r="B134" s="90">
        <v>11545</v>
      </c>
      <c r="C134" s="3">
        <v>504</v>
      </c>
      <c r="D134" s="91" t="s">
        <v>1216</v>
      </c>
      <c r="E134" s="90" t="s">
        <v>1223</v>
      </c>
      <c r="F134" s="90"/>
      <c r="G134" s="90">
        <f t="shared" si="6"/>
        <v>1</v>
      </c>
      <c r="H134" s="99" t="s">
        <v>1502</v>
      </c>
      <c r="N134" s="93" t="s">
        <v>1543</v>
      </c>
      <c r="O134" s="3">
        <f>VLOOKUP(C134,Event!$A$2:$C$14,2,FALSE)</f>
        <v>2748</v>
      </c>
      <c r="P134" s="3">
        <v>537</v>
      </c>
      <c r="Q134" s="3" t="str">
        <f t="shared" si="7"/>
        <v>update kpi_person set location_id=537 where id=11545;</v>
      </c>
      <c r="S134" s="3" t="str">
        <f>VLOOKUP(C134,Event!$A$2:$C$14,3,FALSE)</f>
        <v>3/18/2021</v>
      </c>
      <c r="T134" s="111" t="str">
        <f t="shared" si="8"/>
        <v>insert into kpi_person (id,create_date, user_id, location_id, name, sex, agency) values (11545,to_date('3/18/2021','MM/DD/YYYY'),633,2748,'Nguyễn Văn Hùng',1,'An Phước ');</v>
      </c>
    </row>
    <row r="135" spans="2:20" ht="26.25" customHeight="1" x14ac:dyDescent="0.25">
      <c r="B135" s="90">
        <v>11546</v>
      </c>
      <c r="C135" s="3">
        <v>504</v>
      </c>
      <c r="D135" s="91" t="s">
        <v>1514</v>
      </c>
      <c r="E135" s="90" t="s">
        <v>1223</v>
      </c>
      <c r="F135" s="90"/>
      <c r="G135" s="90">
        <f t="shared" si="6"/>
        <v>1</v>
      </c>
      <c r="H135" s="99" t="s">
        <v>1495</v>
      </c>
      <c r="N135" s="93" t="s">
        <v>1544</v>
      </c>
      <c r="O135" s="3">
        <f>VLOOKUP(C135,Event!$A$2:$C$14,2,FALSE)</f>
        <v>2748</v>
      </c>
      <c r="P135" s="3">
        <v>537</v>
      </c>
      <c r="Q135" s="3" t="str">
        <f t="shared" si="7"/>
        <v>update kpi_person set location_id=537 where id=11546;</v>
      </c>
      <c r="S135" s="3" t="str">
        <f>VLOOKUP(C135,Event!$A$2:$C$14,3,FALSE)</f>
        <v>3/18/2021</v>
      </c>
      <c r="T135" s="111" t="str">
        <f t="shared" si="8"/>
        <v>insert into kpi_person (id,create_date, user_id, location_id, name, sex, agency) values (11546,to_date('3/18/2021','MM/DD/YYYY'),633,2748,'Trần Minh Đăng',1,'Tân Hiệp');</v>
      </c>
    </row>
    <row r="136" spans="2:20" ht="26.25" customHeight="1" x14ac:dyDescent="0.25">
      <c r="B136" s="90">
        <v>11547</v>
      </c>
      <c r="C136" s="3">
        <v>504</v>
      </c>
      <c r="D136" s="91" t="s">
        <v>1515</v>
      </c>
      <c r="E136" s="90" t="s">
        <v>1223</v>
      </c>
      <c r="F136" s="90"/>
      <c r="G136" s="90">
        <f t="shared" si="6"/>
        <v>1</v>
      </c>
      <c r="H136" s="99" t="s">
        <v>1483</v>
      </c>
      <c r="N136" s="93" t="s">
        <v>1545</v>
      </c>
      <c r="O136" s="3">
        <f>VLOOKUP(C136,Event!$A$2:$C$14,2,FALSE)</f>
        <v>2748</v>
      </c>
      <c r="P136" s="3">
        <v>537</v>
      </c>
      <c r="Q136" s="3" t="str">
        <f t="shared" si="7"/>
        <v>update kpi_person set location_id=537 where id=11547;</v>
      </c>
      <c r="S136" s="3" t="str">
        <f>VLOOKUP(C136,Event!$A$2:$C$14,3,FALSE)</f>
        <v>3/18/2021</v>
      </c>
      <c r="T136" s="111" t="str">
        <f t="shared" si="8"/>
        <v>insert into kpi_person (id,create_date, user_id, location_id, name, sex, agency) values (11547,to_date('3/18/2021','MM/DD/YYYY'),633,2748,'Nguyễn Quang Bửu',1,'Phước Bình');</v>
      </c>
    </row>
    <row r="137" spans="2:20" ht="26.25" customHeight="1" x14ac:dyDescent="0.25">
      <c r="B137" s="90">
        <v>11548</v>
      </c>
      <c r="C137" s="3">
        <v>504</v>
      </c>
      <c r="D137" s="91" t="s">
        <v>1516</v>
      </c>
      <c r="E137" s="90" t="s">
        <v>1223</v>
      </c>
      <c r="F137" s="90"/>
      <c r="G137" s="90">
        <f t="shared" si="6"/>
        <v>1</v>
      </c>
      <c r="H137" s="99" t="s">
        <v>1500</v>
      </c>
      <c r="N137" s="93" t="s">
        <v>1546</v>
      </c>
      <c r="O137" s="3">
        <f>VLOOKUP(C137,Event!$A$2:$C$14,2,FALSE)</f>
        <v>2748</v>
      </c>
      <c r="P137" s="3">
        <v>537</v>
      </c>
      <c r="Q137" s="3" t="str">
        <f t="shared" si="7"/>
        <v>update kpi_person set location_id=537 where id=11548;</v>
      </c>
      <c r="S137" s="3" t="str">
        <f>VLOOKUP(C137,Event!$A$2:$C$14,3,FALSE)</f>
        <v>3/18/2021</v>
      </c>
      <c r="T137" s="111" t="str">
        <f t="shared" si="8"/>
        <v>insert into kpi_person (id,create_date, user_id, location_id, name, sex, agency) values (11548,to_date('3/18/2021','MM/DD/YYYY'),633,2748,'Nguyễn Đình Dũng',1,'Bàu Cạn');</v>
      </c>
    </row>
    <row r="138" spans="2:20" ht="26.25" customHeight="1" x14ac:dyDescent="0.25">
      <c r="B138" s="90">
        <v>11549</v>
      </c>
      <c r="C138" s="3">
        <v>504</v>
      </c>
      <c r="D138" s="91" t="s">
        <v>1517</v>
      </c>
      <c r="E138" s="90"/>
      <c r="F138" s="90" t="s">
        <v>1222</v>
      </c>
      <c r="G138" s="90">
        <f t="shared" si="6"/>
        <v>0</v>
      </c>
      <c r="H138" s="99" t="s">
        <v>1487</v>
      </c>
      <c r="N138" s="93" t="s">
        <v>1547</v>
      </c>
      <c r="O138" s="3">
        <f>VLOOKUP(C138,Event!$A$2:$C$14,2,FALSE)</f>
        <v>2748</v>
      </c>
      <c r="P138" s="3">
        <v>537</v>
      </c>
      <c r="Q138" s="3" t="str">
        <f t="shared" si="7"/>
        <v>update kpi_person set location_id=537 where id=11549;</v>
      </c>
      <c r="S138" s="3" t="str">
        <f>VLOOKUP(C138,Event!$A$2:$C$14,3,FALSE)</f>
        <v>3/18/2021</v>
      </c>
      <c r="T138" s="111" t="str">
        <f t="shared" si="8"/>
        <v>insert into kpi_person (id,create_date, user_id, location_id, name, sex, agency) values (11549,to_date('3/18/2021','MM/DD/YYYY'),633,2748,'Võ Thị Liên',0,'Tam An');</v>
      </c>
    </row>
    <row r="139" spans="2:20" ht="26.25" customHeight="1" x14ac:dyDescent="0.25">
      <c r="B139" s="90">
        <v>11550</v>
      </c>
      <c r="C139" s="3">
        <v>504</v>
      </c>
      <c r="D139" s="91" t="s">
        <v>1518</v>
      </c>
      <c r="E139" s="90"/>
      <c r="F139" s="90" t="s">
        <v>1222</v>
      </c>
      <c r="G139" s="90">
        <f t="shared" si="6"/>
        <v>0</v>
      </c>
      <c r="H139" s="99" t="s">
        <v>1491</v>
      </c>
      <c r="N139" s="93" t="s">
        <v>1548</v>
      </c>
      <c r="O139" s="3">
        <f>VLOOKUP(C139,Event!$A$2:$C$14,2,FALSE)</f>
        <v>2748</v>
      </c>
      <c r="P139" s="3">
        <v>537</v>
      </c>
      <c r="Q139" s="3" t="str">
        <f t="shared" si="7"/>
        <v>update kpi_person set location_id=537 where id=11550;</v>
      </c>
      <c r="S139" s="3" t="str">
        <f>VLOOKUP(C139,Event!$A$2:$C$14,3,FALSE)</f>
        <v>3/18/2021</v>
      </c>
      <c r="T139" s="111" t="str">
        <f t="shared" si="8"/>
        <v>insert into kpi_person (id,create_date, user_id, location_id, name, sex, agency) values (11550,to_date('3/18/2021','MM/DD/YYYY'),633,2748,'Bùi Thị Hương',0,'Lộc An');</v>
      </c>
    </row>
    <row r="140" spans="2:20" ht="26.25" customHeight="1" x14ac:dyDescent="0.25">
      <c r="B140" s="90">
        <v>11551</v>
      </c>
      <c r="C140" s="3">
        <v>504</v>
      </c>
      <c r="D140" s="91" t="s">
        <v>1519</v>
      </c>
      <c r="E140" s="90" t="s">
        <v>1223</v>
      </c>
      <c r="F140" s="90"/>
      <c r="G140" s="90">
        <f t="shared" si="6"/>
        <v>1</v>
      </c>
      <c r="H140" s="99" t="s">
        <v>1489</v>
      </c>
      <c r="N140" s="93" t="s">
        <v>1549</v>
      </c>
      <c r="O140" s="3">
        <f>VLOOKUP(C140,Event!$A$2:$C$14,2,FALSE)</f>
        <v>2748</v>
      </c>
      <c r="P140" s="3">
        <v>537</v>
      </c>
      <c r="Q140" s="3" t="str">
        <f t="shared" si="7"/>
        <v>update kpi_person set location_id=537 where id=11551;</v>
      </c>
      <c r="S140" s="3" t="str">
        <f>VLOOKUP(C140,Event!$A$2:$C$14,3,FALSE)</f>
        <v>3/18/2021</v>
      </c>
      <c r="T140" s="111" t="str">
        <f t="shared" si="8"/>
        <v>insert into kpi_person (id,create_date, user_id, location_id, name, sex, agency) values (11551,to_date('3/18/2021','MM/DD/YYYY'),633,2748,'Lê Trọng Tiến',1,'Bình Sơn');</v>
      </c>
    </row>
    <row r="141" spans="2:20" ht="26.25" customHeight="1" x14ac:dyDescent="0.25">
      <c r="B141" s="90">
        <v>11552</v>
      </c>
      <c r="C141" s="3">
        <v>504</v>
      </c>
      <c r="D141" s="91" t="s">
        <v>1520</v>
      </c>
      <c r="E141" s="90" t="s">
        <v>1223</v>
      </c>
      <c r="F141" s="90"/>
      <c r="G141" s="90">
        <f t="shared" si="6"/>
        <v>1</v>
      </c>
      <c r="H141" s="99" t="s">
        <v>1485</v>
      </c>
      <c r="N141" s="93" t="s">
        <v>1550</v>
      </c>
      <c r="O141" s="3">
        <f>VLOOKUP(C141,Event!$A$2:$C$14,2,FALSE)</f>
        <v>2748</v>
      </c>
      <c r="P141" s="3">
        <v>537</v>
      </c>
      <c r="Q141" s="3" t="str">
        <f t="shared" si="7"/>
        <v>update kpi_person set location_id=537 where id=11552;</v>
      </c>
      <c r="S141" s="3" t="str">
        <f>VLOOKUP(C141,Event!$A$2:$C$14,3,FALSE)</f>
        <v>3/18/2021</v>
      </c>
      <c r="T141" s="111" t="str">
        <f t="shared" si="8"/>
        <v>insert into kpi_person (id,create_date, user_id, location_id, name, sex, agency) values (11552,to_date('3/18/2021','MM/DD/YYYY'),633,2748,'Nguyễn Văn Dũng',1,'Long Đức ');</v>
      </c>
    </row>
    <row r="142" spans="2:20" ht="26.25" customHeight="1" x14ac:dyDescent="0.25">
      <c r="B142" s="90">
        <v>11553</v>
      </c>
      <c r="C142" s="3">
        <v>504</v>
      </c>
      <c r="D142" s="91" t="s">
        <v>1521</v>
      </c>
      <c r="E142" s="90" t="s">
        <v>1223</v>
      </c>
      <c r="F142" s="90"/>
      <c r="G142" s="90">
        <f t="shared" si="6"/>
        <v>1</v>
      </c>
      <c r="H142" s="99" t="s">
        <v>1493</v>
      </c>
      <c r="N142" s="93" t="s">
        <v>1551</v>
      </c>
      <c r="O142" s="3">
        <f>VLOOKUP(C142,Event!$A$2:$C$14,2,FALSE)</f>
        <v>2748</v>
      </c>
      <c r="P142" s="3">
        <v>537</v>
      </c>
      <c r="Q142" s="3" t="str">
        <f t="shared" si="7"/>
        <v>update kpi_person set location_id=537 where id=11553;</v>
      </c>
      <c r="S142" s="3" t="str">
        <f>VLOOKUP(C142,Event!$A$2:$C$14,3,FALSE)</f>
        <v>3/18/2021</v>
      </c>
      <c r="T142" s="111" t="str">
        <f t="shared" si="8"/>
        <v>insert into kpi_person (id,create_date, user_id, location_id, name, sex, agency) values (11553,to_date('3/18/2021','MM/DD/YYYY'),633,2748,'Lê Đức Cương',1,'Bình An');</v>
      </c>
    </row>
    <row r="143" spans="2:20" ht="26.25" customHeight="1" x14ac:dyDescent="0.25">
      <c r="B143" s="90">
        <v>11554</v>
      </c>
      <c r="C143" s="3">
        <v>504</v>
      </c>
      <c r="D143" s="91" t="s">
        <v>1522</v>
      </c>
      <c r="E143" s="90" t="s">
        <v>1223</v>
      </c>
      <c r="F143" s="90"/>
      <c r="G143" s="90">
        <f t="shared" si="6"/>
        <v>1</v>
      </c>
      <c r="H143" s="99" t="s">
        <v>1523</v>
      </c>
      <c r="N143" s="93" t="s">
        <v>1552</v>
      </c>
      <c r="O143" s="3">
        <f>VLOOKUP(C143,Event!$A$2:$C$14,2,FALSE)</f>
        <v>2748</v>
      </c>
      <c r="P143" s="3">
        <v>537</v>
      </c>
      <c r="Q143" s="3" t="str">
        <f t="shared" si="7"/>
        <v>update kpi_person set location_id=537 where id=11554;</v>
      </c>
      <c r="S143" s="3" t="str">
        <f>VLOOKUP(C143,Event!$A$2:$C$14,3,FALSE)</f>
        <v>3/18/2021</v>
      </c>
      <c r="T143" s="111" t="str">
        <f t="shared" si="8"/>
        <v>insert into kpi_person (id,create_date, user_id, location_id, name, sex, agency) values (11554,to_date('3/18/2021','MM/DD/YYYY'),633,2748,'Đỗ Thái Bình',1,'Thị Trấn LT');</v>
      </c>
    </row>
    <row r="144" spans="2:20" ht="26.25" customHeight="1" x14ac:dyDescent="0.25">
      <c r="B144" s="90">
        <v>11555</v>
      </c>
      <c r="C144" s="3">
        <v>504</v>
      </c>
      <c r="D144" s="91" t="s">
        <v>1524</v>
      </c>
      <c r="E144" s="90"/>
      <c r="F144" s="90" t="s">
        <v>1222</v>
      </c>
      <c r="G144" s="90">
        <f t="shared" si="6"/>
        <v>0</v>
      </c>
      <c r="H144" s="99" t="s">
        <v>1408</v>
      </c>
      <c r="N144" s="93" t="s">
        <v>1553</v>
      </c>
      <c r="O144" s="3">
        <f>VLOOKUP(C144,Event!$A$2:$C$14,2,FALSE)</f>
        <v>2748</v>
      </c>
      <c r="P144" s="3">
        <v>537</v>
      </c>
      <c r="Q144" s="3" t="str">
        <f t="shared" si="7"/>
        <v>update kpi_person set location_id=537 where id=11555;</v>
      </c>
      <c r="S144" s="3" t="str">
        <f>VLOOKUP(C144,Event!$A$2:$C$14,3,FALSE)</f>
        <v>3/18/2021</v>
      </c>
      <c r="T144" s="111" t="str">
        <f t="shared" si="8"/>
        <v>insert into kpi_person (id,create_date, user_id, location_id, name, sex, agency) values (11555,to_date('3/18/2021','MM/DD/YYYY'),633,2748,'Phi Thị Hương',0,'Trung Tâm y tế');</v>
      </c>
    </row>
    <row r="145" spans="2:20" ht="26.25" customHeight="1" x14ac:dyDescent="0.25">
      <c r="B145" s="90">
        <v>11556</v>
      </c>
      <c r="C145" s="3">
        <v>505</v>
      </c>
      <c r="D145" s="91" t="s">
        <v>1554</v>
      </c>
      <c r="E145" s="90" t="s">
        <v>1223</v>
      </c>
      <c r="F145" s="90"/>
      <c r="G145" s="90">
        <f t="shared" si="6"/>
        <v>1</v>
      </c>
      <c r="H145" s="99" t="s">
        <v>1555</v>
      </c>
      <c r="N145" s="93" t="s">
        <v>1592</v>
      </c>
      <c r="O145" s="3">
        <f>VLOOKUP(C145,Event!$A$2:$C$14,2,FALSE)</f>
        <v>2748</v>
      </c>
      <c r="P145" s="3">
        <v>537</v>
      </c>
      <c r="Q145" s="3" t="str">
        <f t="shared" si="7"/>
        <v>update kpi_person set location_id=537 where id=11556;</v>
      </c>
      <c r="S145" s="3" t="str">
        <f>VLOOKUP(C145,Event!$A$2:$C$14,3,FALSE)</f>
        <v>3/19/2021</v>
      </c>
      <c r="T145" s="111" t="str">
        <f t="shared" si="8"/>
        <v>insert into kpi_person (id,create_date, user_id, location_id, name, sex, agency) values (11556,to_date('3/19/2021','MM/DD/YYYY'),633,2748,'Nguyễn Kim Hùng',1,'Hiệp Phước');</v>
      </c>
    </row>
    <row r="146" spans="2:20" ht="26.25" customHeight="1" x14ac:dyDescent="0.25">
      <c r="B146" s="90">
        <v>11557</v>
      </c>
      <c r="C146" s="3">
        <v>505</v>
      </c>
      <c r="D146" s="91" t="s">
        <v>1556</v>
      </c>
      <c r="E146" s="90"/>
      <c r="F146" s="90" t="s">
        <v>1222</v>
      </c>
      <c r="G146" s="90">
        <f t="shared" si="6"/>
        <v>0</v>
      </c>
      <c r="H146" s="99" t="s">
        <v>1557</v>
      </c>
      <c r="N146" s="93" t="s">
        <v>1593</v>
      </c>
      <c r="O146" s="3">
        <f>VLOOKUP(C146,Event!$A$2:$C$14,2,FALSE)</f>
        <v>2748</v>
      </c>
      <c r="P146" s="3">
        <v>537</v>
      </c>
      <c r="Q146" s="3" t="str">
        <f t="shared" si="7"/>
        <v>update kpi_person set location_id=537 where id=11557;</v>
      </c>
      <c r="S146" s="3" t="str">
        <f>VLOOKUP(C146,Event!$A$2:$C$14,3,FALSE)</f>
        <v>3/19/2021</v>
      </c>
      <c r="T146" s="111" t="str">
        <f t="shared" si="8"/>
        <v>insert into kpi_person (id,create_date, user_id, location_id, name, sex, agency) values (11557,to_date('3/19/2021','MM/DD/YYYY'),633,2748,'Trương Thị Thanh Thủy',0,'Phú Hữu');</v>
      </c>
    </row>
    <row r="147" spans="2:20" ht="26.25" customHeight="1" x14ac:dyDescent="0.25">
      <c r="B147" s="90">
        <v>11558</v>
      </c>
      <c r="C147" s="3">
        <v>505</v>
      </c>
      <c r="D147" s="91" t="s">
        <v>1558</v>
      </c>
      <c r="E147" s="90"/>
      <c r="F147" s="90" t="s">
        <v>1222</v>
      </c>
      <c r="G147" s="90">
        <f t="shared" si="6"/>
        <v>0</v>
      </c>
      <c r="H147" s="99" t="s">
        <v>1557</v>
      </c>
      <c r="N147" s="93" t="s">
        <v>1594</v>
      </c>
      <c r="O147" s="3">
        <f>VLOOKUP(C147,Event!$A$2:$C$14,2,FALSE)</f>
        <v>2748</v>
      </c>
      <c r="P147" s="3">
        <v>537</v>
      </c>
      <c r="Q147" s="3" t="str">
        <f t="shared" si="7"/>
        <v>update kpi_person set location_id=537 where id=11558;</v>
      </c>
      <c r="S147" s="3" t="str">
        <f>VLOOKUP(C147,Event!$A$2:$C$14,3,FALSE)</f>
        <v>3/19/2021</v>
      </c>
      <c r="T147" s="111" t="str">
        <f t="shared" si="8"/>
        <v>insert into kpi_person (id,create_date, user_id, location_id, name, sex, agency) values (11558,to_date('3/19/2021','MM/DD/YYYY'),633,2748,'Trần Thị Hiền',0,'Phú Hữu');</v>
      </c>
    </row>
    <row r="148" spans="2:20" ht="26.25" customHeight="1" x14ac:dyDescent="0.25">
      <c r="B148" s="90">
        <v>11559</v>
      </c>
      <c r="C148" s="3">
        <v>505</v>
      </c>
      <c r="D148" s="91" t="s">
        <v>1282</v>
      </c>
      <c r="E148" s="90"/>
      <c r="F148" s="90" t="s">
        <v>1222</v>
      </c>
      <c r="G148" s="90">
        <f t="shared" si="6"/>
        <v>0</v>
      </c>
      <c r="H148" s="99" t="s">
        <v>1559</v>
      </c>
      <c r="N148" s="93" t="s">
        <v>1595</v>
      </c>
      <c r="O148" s="3">
        <f>VLOOKUP(C148,Event!$A$2:$C$14,2,FALSE)</f>
        <v>2748</v>
      </c>
      <c r="P148" s="3">
        <v>537</v>
      </c>
      <c r="Q148" s="3" t="str">
        <f t="shared" si="7"/>
        <v>update kpi_person set location_id=537 where id=11559;</v>
      </c>
      <c r="S148" s="3" t="str">
        <f>VLOOKUP(C148,Event!$A$2:$C$14,3,FALSE)</f>
        <v>3/19/2021</v>
      </c>
      <c r="T148" s="111" t="str">
        <f t="shared" si="8"/>
        <v>insert into kpi_person (id,create_date, user_id, location_id, name, sex, agency) values (11559,to_date('3/19/2021','MM/DD/YYYY'),633,2748,'Vũ Thị Thủy ',0,'Phước An');</v>
      </c>
    </row>
    <row r="149" spans="2:20" ht="26.25" customHeight="1" x14ac:dyDescent="0.25">
      <c r="B149" s="90">
        <v>11560</v>
      </c>
      <c r="C149" s="3">
        <v>505</v>
      </c>
      <c r="D149" s="91" t="s">
        <v>1560</v>
      </c>
      <c r="E149" s="90"/>
      <c r="F149" s="90" t="s">
        <v>1222</v>
      </c>
      <c r="G149" s="90">
        <f t="shared" si="6"/>
        <v>0</v>
      </c>
      <c r="H149" s="99" t="s">
        <v>1561</v>
      </c>
      <c r="N149" s="93" t="s">
        <v>1596</v>
      </c>
      <c r="O149" s="3">
        <f>VLOOKUP(C149,Event!$A$2:$C$14,2,FALSE)</f>
        <v>2748</v>
      </c>
      <c r="P149" s="3">
        <v>537</v>
      </c>
      <c r="Q149" s="3" t="str">
        <f t="shared" si="7"/>
        <v>update kpi_person set location_id=537 where id=11560;</v>
      </c>
      <c r="S149" s="3" t="str">
        <f>VLOOKUP(C149,Event!$A$2:$C$14,3,FALSE)</f>
        <v>3/19/2021</v>
      </c>
      <c r="T149" s="111" t="str">
        <f t="shared" si="8"/>
        <v>insert into kpi_person (id,create_date, user_id, location_id, name, sex, agency) values (11560,to_date('3/19/2021','MM/DD/YYYY'),633,2748,'Nguyễn Thị Thu Nga',0,'Phú Đông');</v>
      </c>
    </row>
    <row r="150" spans="2:20" ht="26.25" customHeight="1" x14ac:dyDescent="0.25">
      <c r="B150" s="90">
        <v>11561</v>
      </c>
      <c r="C150" s="3">
        <v>505</v>
      </c>
      <c r="D150" s="91" t="s">
        <v>1562</v>
      </c>
      <c r="E150" s="90"/>
      <c r="F150" s="90" t="s">
        <v>1222</v>
      </c>
      <c r="G150" s="90">
        <f t="shared" si="6"/>
        <v>0</v>
      </c>
      <c r="H150" s="99" t="s">
        <v>1563</v>
      </c>
      <c r="N150" s="93" t="s">
        <v>1597</v>
      </c>
      <c r="O150" s="3">
        <f>VLOOKUP(C150,Event!$A$2:$C$14,2,FALSE)</f>
        <v>2748</v>
      </c>
      <c r="P150" s="3">
        <v>537</v>
      </c>
      <c r="Q150" s="3" t="str">
        <f t="shared" si="7"/>
        <v>update kpi_person set location_id=537 where id=11561;</v>
      </c>
      <c r="S150" s="3" t="str">
        <f>VLOOKUP(C150,Event!$A$2:$C$14,3,FALSE)</f>
        <v>3/19/2021</v>
      </c>
      <c r="T150" s="111" t="str">
        <f t="shared" si="8"/>
        <v>insert into kpi_person (id,create_date, user_id, location_id, name, sex, agency) values (11561,to_date('3/19/2021','MM/DD/YYYY'),633,2748,'Lương Thị Hồng Cẩm',0,'Đại Phước ');</v>
      </c>
    </row>
    <row r="151" spans="2:20" ht="26.25" customHeight="1" x14ac:dyDescent="0.25">
      <c r="B151" s="90">
        <v>11562</v>
      </c>
      <c r="C151" s="3">
        <v>505</v>
      </c>
      <c r="D151" s="91" t="s">
        <v>1564</v>
      </c>
      <c r="E151" s="90" t="s">
        <v>1223</v>
      </c>
      <c r="F151" s="90"/>
      <c r="G151" s="90">
        <f t="shared" si="6"/>
        <v>1</v>
      </c>
      <c r="H151" s="99" t="s">
        <v>1563</v>
      </c>
      <c r="N151" s="93" t="s">
        <v>1598</v>
      </c>
      <c r="O151" s="3">
        <f>VLOOKUP(C151,Event!$A$2:$C$14,2,FALSE)</f>
        <v>2748</v>
      </c>
      <c r="P151" s="3">
        <v>537</v>
      </c>
      <c r="Q151" s="3" t="str">
        <f t="shared" si="7"/>
        <v>update kpi_person set location_id=537 where id=11562;</v>
      </c>
      <c r="S151" s="3" t="str">
        <f>VLOOKUP(C151,Event!$A$2:$C$14,3,FALSE)</f>
        <v>3/19/2021</v>
      </c>
      <c r="T151" s="111" t="str">
        <f t="shared" si="8"/>
        <v>insert into kpi_person (id,create_date, user_id, location_id, name, sex, agency) values (11562,to_date('3/19/2021','MM/DD/YYYY'),633,2748,'Trương Văn Đức',1,'Đại Phước ');</v>
      </c>
    </row>
    <row r="152" spans="2:20" ht="26.25" customHeight="1" x14ac:dyDescent="0.25">
      <c r="B152" s="90">
        <v>11563</v>
      </c>
      <c r="C152" s="3">
        <v>505</v>
      </c>
      <c r="D152" s="91" t="s">
        <v>1565</v>
      </c>
      <c r="E152" s="90" t="s">
        <v>1223</v>
      </c>
      <c r="F152" s="90"/>
      <c r="G152" s="90">
        <f t="shared" si="6"/>
        <v>1</v>
      </c>
      <c r="H152" s="99" t="s">
        <v>1566</v>
      </c>
      <c r="N152" s="93" t="s">
        <v>1599</v>
      </c>
      <c r="O152" s="3">
        <f>VLOOKUP(C152,Event!$A$2:$C$14,2,FALSE)</f>
        <v>2748</v>
      </c>
      <c r="P152" s="3">
        <v>537</v>
      </c>
      <c r="Q152" s="3" t="str">
        <f t="shared" si="7"/>
        <v>update kpi_person set location_id=537 where id=11563;</v>
      </c>
      <c r="S152" s="3" t="str">
        <f>VLOOKUP(C152,Event!$A$2:$C$14,3,FALSE)</f>
        <v>3/19/2021</v>
      </c>
      <c r="T152" s="111" t="str">
        <f t="shared" si="8"/>
        <v>insert into kpi_person (id,create_date, user_id, location_id, name, sex, agency) values (11563,to_date('3/19/2021','MM/DD/YYYY'),633,2748,'Nguyễn Hoàn Mỹ',1,'Phú Thanh');</v>
      </c>
    </row>
    <row r="153" spans="2:20" ht="26.25" customHeight="1" x14ac:dyDescent="0.25">
      <c r="B153" s="90">
        <v>11564</v>
      </c>
      <c r="C153" s="3">
        <v>505</v>
      </c>
      <c r="D153" s="91" t="s">
        <v>1567</v>
      </c>
      <c r="E153" s="90"/>
      <c r="F153" s="90" t="s">
        <v>1222</v>
      </c>
      <c r="G153" s="90">
        <f t="shared" si="6"/>
        <v>0</v>
      </c>
      <c r="H153" s="99" t="s">
        <v>1568</v>
      </c>
      <c r="N153" s="93" t="s">
        <v>1600</v>
      </c>
      <c r="O153" s="3">
        <f>VLOOKUP(C153,Event!$A$2:$C$14,2,FALSE)</f>
        <v>2748</v>
      </c>
      <c r="P153" s="3">
        <v>537</v>
      </c>
      <c r="Q153" s="3" t="str">
        <f t="shared" si="7"/>
        <v>update kpi_person set location_id=537 where id=11564;</v>
      </c>
      <c r="S153" s="3" t="str">
        <f>VLOOKUP(C153,Event!$A$2:$C$14,3,FALSE)</f>
        <v>3/19/2021</v>
      </c>
      <c r="T153" s="111" t="str">
        <f t="shared" si="8"/>
        <v>insert into kpi_person (id,create_date, user_id, location_id, name, sex, agency) values (11564,to_date('3/19/2021','MM/DD/YYYY'),633,2748,'Trần Kim Thơ',0,'Long Thọ');</v>
      </c>
    </row>
    <row r="154" spans="2:20" ht="26.25" customHeight="1" x14ac:dyDescent="0.25">
      <c r="B154" s="90">
        <v>11565</v>
      </c>
      <c r="C154" s="3">
        <v>505</v>
      </c>
      <c r="D154" s="91" t="s">
        <v>1569</v>
      </c>
      <c r="E154" s="90"/>
      <c r="F154" s="90" t="s">
        <v>1222</v>
      </c>
      <c r="G154" s="90">
        <f t="shared" si="6"/>
        <v>0</v>
      </c>
      <c r="H154" s="99" t="s">
        <v>1559</v>
      </c>
      <c r="N154" s="93" t="s">
        <v>1601</v>
      </c>
      <c r="O154" s="3">
        <f>VLOOKUP(C154,Event!$A$2:$C$14,2,FALSE)</f>
        <v>2748</v>
      </c>
      <c r="P154" s="3">
        <v>537</v>
      </c>
      <c r="Q154" s="3" t="str">
        <f t="shared" si="7"/>
        <v>update kpi_person set location_id=537 where id=11565;</v>
      </c>
      <c r="S154" s="3" t="str">
        <f>VLOOKUP(C154,Event!$A$2:$C$14,3,FALSE)</f>
        <v>3/19/2021</v>
      </c>
      <c r="T154" s="111" t="str">
        <f t="shared" si="8"/>
        <v>insert into kpi_person (id,create_date, user_id, location_id, name, sex, agency) values (11565,to_date('3/19/2021','MM/DD/YYYY'),633,2748,'Huỳnh Thị Kim Ngân',0,'Phước An');</v>
      </c>
    </row>
    <row r="155" spans="2:20" ht="26.25" customHeight="1" x14ac:dyDescent="0.25">
      <c r="B155" s="90">
        <v>11566</v>
      </c>
      <c r="C155" s="3">
        <v>505</v>
      </c>
      <c r="D155" s="91" t="s">
        <v>1570</v>
      </c>
      <c r="E155" s="90" t="s">
        <v>1223</v>
      </c>
      <c r="F155" s="90"/>
      <c r="G155" s="90">
        <f t="shared" si="6"/>
        <v>1</v>
      </c>
      <c r="H155" s="99" t="s">
        <v>1571</v>
      </c>
      <c r="N155" s="93" t="s">
        <v>1602</v>
      </c>
      <c r="O155" s="3">
        <f>VLOOKUP(C155,Event!$A$2:$C$14,2,FALSE)</f>
        <v>2748</v>
      </c>
      <c r="P155" s="3">
        <v>537</v>
      </c>
      <c r="Q155" s="3" t="str">
        <f t="shared" si="7"/>
        <v>update kpi_person set location_id=537 where id=11566;</v>
      </c>
      <c r="S155" s="3" t="str">
        <f>VLOOKUP(C155,Event!$A$2:$C$14,3,FALSE)</f>
        <v>3/19/2021</v>
      </c>
      <c r="T155" s="111" t="str">
        <f t="shared" si="8"/>
        <v>insert into kpi_person (id,create_date, user_id, location_id, name, sex, agency) values (11566,to_date('3/19/2021','MM/DD/YYYY'),633,2748,'Vũ Công Thành',1,'Phú Đông ');</v>
      </c>
    </row>
    <row r="156" spans="2:20" ht="26.25" customHeight="1" x14ac:dyDescent="0.25">
      <c r="B156" s="90">
        <v>11567</v>
      </c>
      <c r="C156" s="3">
        <v>505</v>
      </c>
      <c r="D156" s="91" t="s">
        <v>1572</v>
      </c>
      <c r="E156" s="90" t="s">
        <v>1223</v>
      </c>
      <c r="F156" s="90"/>
      <c r="G156" s="90">
        <f t="shared" si="6"/>
        <v>1</v>
      </c>
      <c r="H156" s="99" t="s">
        <v>1555</v>
      </c>
      <c r="N156" s="93" t="s">
        <v>1603</v>
      </c>
      <c r="O156" s="3">
        <f>VLOOKUP(C156,Event!$A$2:$C$14,2,FALSE)</f>
        <v>2748</v>
      </c>
      <c r="P156" s="3">
        <v>537</v>
      </c>
      <c r="Q156" s="3" t="str">
        <f t="shared" si="7"/>
        <v>update kpi_person set location_id=537 where id=11567;</v>
      </c>
      <c r="S156" s="3" t="str">
        <f>VLOOKUP(C156,Event!$A$2:$C$14,3,FALSE)</f>
        <v>3/19/2021</v>
      </c>
      <c r="T156" s="111" t="str">
        <f t="shared" si="8"/>
        <v>insert into kpi_person (id,create_date, user_id, location_id, name, sex, agency) values (11567,to_date('3/19/2021','MM/DD/YYYY'),633,2748,'Phạm Đức Quá',1,'Hiệp Phước');</v>
      </c>
    </row>
    <row r="157" spans="2:20" ht="26.25" customHeight="1" x14ac:dyDescent="0.25">
      <c r="B157" s="90">
        <v>11568</v>
      </c>
      <c r="C157" s="3">
        <v>505</v>
      </c>
      <c r="D157" s="91" t="s">
        <v>1573</v>
      </c>
      <c r="E157" s="90"/>
      <c r="F157" s="90" t="s">
        <v>1222</v>
      </c>
      <c r="G157" s="90">
        <f t="shared" si="6"/>
        <v>0</v>
      </c>
      <c r="H157" s="99" t="s">
        <v>1574</v>
      </c>
      <c r="N157" s="93" t="s">
        <v>1604</v>
      </c>
      <c r="O157" s="3">
        <f>VLOOKUP(C157,Event!$A$2:$C$14,2,FALSE)</f>
        <v>2748</v>
      </c>
      <c r="P157" s="3">
        <v>537</v>
      </c>
      <c r="Q157" s="3" t="str">
        <f t="shared" si="7"/>
        <v>update kpi_person set location_id=537 where id=11568;</v>
      </c>
      <c r="S157" s="3" t="str">
        <f>VLOOKUP(C157,Event!$A$2:$C$14,3,FALSE)</f>
        <v>3/19/2021</v>
      </c>
      <c r="T157" s="111" t="str">
        <f t="shared" si="8"/>
        <v>insert into kpi_person (id,create_date, user_id, location_id, name, sex, agency) values (11568,to_date('3/19/2021','MM/DD/YYYY'),633,2748,'Đỗ Thị Huyền Nga',0,'Phước Thiền');</v>
      </c>
    </row>
    <row r="158" spans="2:20" ht="26.25" customHeight="1" x14ac:dyDescent="0.25">
      <c r="B158" s="90">
        <v>11569</v>
      </c>
      <c r="C158" s="3">
        <v>505</v>
      </c>
      <c r="D158" s="91" t="s">
        <v>1575</v>
      </c>
      <c r="E158" s="90"/>
      <c r="F158" s="90" t="s">
        <v>1222</v>
      </c>
      <c r="G158" s="90">
        <f t="shared" si="6"/>
        <v>0</v>
      </c>
      <c r="H158" s="99" t="s">
        <v>1566</v>
      </c>
      <c r="N158" s="93" t="s">
        <v>1605</v>
      </c>
      <c r="O158" s="3">
        <f>VLOOKUP(C158,Event!$A$2:$C$14,2,FALSE)</f>
        <v>2748</v>
      </c>
      <c r="P158" s="3">
        <v>537</v>
      </c>
      <c r="Q158" s="3" t="str">
        <f t="shared" si="7"/>
        <v>update kpi_person set location_id=537 where id=11569;</v>
      </c>
      <c r="S158" s="3" t="str">
        <f>VLOOKUP(C158,Event!$A$2:$C$14,3,FALSE)</f>
        <v>3/19/2021</v>
      </c>
      <c r="T158" s="111" t="str">
        <f t="shared" si="8"/>
        <v>insert into kpi_person (id,create_date, user_id, location_id, name, sex, agency) values (11569,to_date('3/19/2021','MM/DD/YYYY'),633,2748,'Nguyễn Thị Thùy Duyên',0,'Phú Thanh');</v>
      </c>
    </row>
    <row r="159" spans="2:20" ht="26.25" customHeight="1" x14ac:dyDescent="0.25">
      <c r="B159" s="90">
        <v>11570</v>
      </c>
      <c r="C159" s="3">
        <v>505</v>
      </c>
      <c r="D159" s="91" t="s">
        <v>1576</v>
      </c>
      <c r="E159" s="90"/>
      <c r="F159" s="90" t="s">
        <v>1222</v>
      </c>
      <c r="G159" s="90">
        <f t="shared" si="6"/>
        <v>0</v>
      </c>
      <c r="H159" s="99" t="s">
        <v>1568</v>
      </c>
      <c r="N159" s="93" t="s">
        <v>1606</v>
      </c>
      <c r="O159" s="3">
        <f>VLOOKUP(C159,Event!$A$2:$C$14,2,FALSE)</f>
        <v>2748</v>
      </c>
      <c r="P159" s="3">
        <v>537</v>
      </c>
      <c r="Q159" s="3" t="str">
        <f t="shared" si="7"/>
        <v>update kpi_person set location_id=537 where id=11570;</v>
      </c>
      <c r="S159" s="3" t="str">
        <f>VLOOKUP(C159,Event!$A$2:$C$14,3,FALSE)</f>
        <v>3/19/2021</v>
      </c>
      <c r="T159" s="111" t="str">
        <f t="shared" si="8"/>
        <v>insert into kpi_person (id,create_date, user_id, location_id, name, sex, agency) values (11570,to_date('3/19/2021','MM/DD/YYYY'),633,2748,'Huỳnh Thị Kiều Trang',0,'Long Thọ');</v>
      </c>
    </row>
    <row r="160" spans="2:20" ht="26.25" customHeight="1" x14ac:dyDescent="0.25">
      <c r="B160" s="90">
        <v>11571</v>
      </c>
      <c r="C160" s="3">
        <v>505</v>
      </c>
      <c r="D160" s="91" t="s">
        <v>1577</v>
      </c>
      <c r="E160" s="90"/>
      <c r="F160" s="90" t="s">
        <v>1222</v>
      </c>
      <c r="G160" s="90">
        <f t="shared" si="6"/>
        <v>0</v>
      </c>
      <c r="H160" s="99" t="s">
        <v>1578</v>
      </c>
      <c r="N160" s="93" t="s">
        <v>1607</v>
      </c>
      <c r="O160" s="3">
        <f>VLOOKUP(C160,Event!$A$2:$C$14,2,FALSE)</f>
        <v>2748</v>
      </c>
      <c r="P160" s="3">
        <v>537</v>
      </c>
      <c r="Q160" s="3" t="str">
        <f t="shared" si="7"/>
        <v>update kpi_person set location_id=537 where id=11571;</v>
      </c>
      <c r="S160" s="3" t="str">
        <f>VLOOKUP(C160,Event!$A$2:$C$14,3,FALSE)</f>
        <v>3/19/2021</v>
      </c>
      <c r="T160" s="111" t="str">
        <f t="shared" si="8"/>
        <v>insert into kpi_person (id,create_date, user_id, location_id, name, sex, agency) values (11571,to_date('3/19/2021','MM/DD/YYYY'),633,2748,'Lê Thị Kim Cương',0,'Phú Hội');</v>
      </c>
    </row>
    <row r="161" spans="2:20" ht="26.25" customHeight="1" x14ac:dyDescent="0.25">
      <c r="B161" s="90">
        <v>11572</v>
      </c>
      <c r="C161" s="3">
        <v>505</v>
      </c>
      <c r="D161" s="91" t="s">
        <v>1579</v>
      </c>
      <c r="E161" s="90"/>
      <c r="F161" s="90" t="s">
        <v>1222</v>
      </c>
      <c r="G161" s="90">
        <f t="shared" si="6"/>
        <v>0</v>
      </c>
      <c r="H161" s="99" t="s">
        <v>1578</v>
      </c>
      <c r="N161" s="93" t="s">
        <v>1608</v>
      </c>
      <c r="O161" s="3">
        <f>VLOOKUP(C161,Event!$A$2:$C$14,2,FALSE)</f>
        <v>2748</v>
      </c>
      <c r="P161" s="3">
        <v>537</v>
      </c>
      <c r="Q161" s="3" t="str">
        <f t="shared" si="7"/>
        <v>update kpi_person set location_id=537 where id=11572;</v>
      </c>
      <c r="S161" s="3" t="str">
        <f>VLOOKUP(C161,Event!$A$2:$C$14,3,FALSE)</f>
        <v>3/19/2021</v>
      </c>
      <c r="T161" s="111" t="str">
        <f t="shared" si="8"/>
        <v>insert into kpi_person (id,create_date, user_id, location_id, name, sex, agency) values (11572,to_date('3/19/2021','MM/DD/YYYY'),633,2748,'Nguyễn Thanh Bình',0,'Phú Hội');</v>
      </c>
    </row>
    <row r="162" spans="2:20" ht="26.25" customHeight="1" x14ac:dyDescent="0.25">
      <c r="B162" s="90">
        <v>11573</v>
      </c>
      <c r="C162" s="3">
        <v>505</v>
      </c>
      <c r="D162" s="91" t="s">
        <v>1580</v>
      </c>
      <c r="E162" s="90"/>
      <c r="F162" s="90" t="s">
        <v>1222</v>
      </c>
      <c r="G162" s="90">
        <f t="shared" si="6"/>
        <v>0</v>
      </c>
      <c r="H162" s="99" t="s">
        <v>1581</v>
      </c>
      <c r="N162" s="93" t="s">
        <v>1609</v>
      </c>
      <c r="O162" s="3">
        <f>VLOOKUP(C162,Event!$A$2:$C$14,2,FALSE)</f>
        <v>2748</v>
      </c>
      <c r="P162" s="3">
        <v>537</v>
      </c>
      <c r="Q162" s="3" t="str">
        <f t="shared" si="7"/>
        <v>update kpi_person set location_id=537 where id=11573;</v>
      </c>
      <c r="S162" s="3" t="str">
        <f>VLOOKUP(C162,Event!$A$2:$C$14,3,FALSE)</f>
        <v>3/19/2021</v>
      </c>
      <c r="T162" s="111" t="str">
        <f t="shared" si="8"/>
        <v>insert into kpi_person (id,create_date, user_id, location_id, name, sex, agency) values (11573,to_date('3/19/2021','MM/DD/YYYY'),633,2748,'Nguyễn Thị Huyền',0,'Vĩnh Thanh');</v>
      </c>
    </row>
    <row r="163" spans="2:20" ht="26.25" customHeight="1" x14ac:dyDescent="0.25">
      <c r="B163" s="90">
        <v>11574</v>
      </c>
      <c r="C163" s="3">
        <v>505</v>
      </c>
      <c r="D163" s="91" t="s">
        <v>1582</v>
      </c>
      <c r="E163" s="90" t="s">
        <v>1223</v>
      </c>
      <c r="F163" s="90"/>
      <c r="G163" s="90">
        <f t="shared" si="6"/>
        <v>1</v>
      </c>
      <c r="H163" s="99" t="s">
        <v>1581</v>
      </c>
      <c r="N163" s="93" t="s">
        <v>1610</v>
      </c>
      <c r="O163" s="3">
        <f>VLOOKUP(C163,Event!$A$2:$C$14,2,FALSE)</f>
        <v>2748</v>
      </c>
      <c r="P163" s="3">
        <v>537</v>
      </c>
      <c r="Q163" s="3" t="str">
        <f t="shared" si="7"/>
        <v>update kpi_person set location_id=537 where id=11574;</v>
      </c>
      <c r="S163" s="3" t="str">
        <f>VLOOKUP(C163,Event!$A$2:$C$14,3,FALSE)</f>
        <v>3/19/2021</v>
      </c>
      <c r="T163" s="111" t="str">
        <f t="shared" si="8"/>
        <v>insert into kpi_person (id,create_date, user_id, location_id, name, sex, agency) values (11574,to_date('3/19/2021','MM/DD/YYYY'),633,2748,'Nguyễn Đức Thành',1,'Vĩnh Thanh');</v>
      </c>
    </row>
    <row r="164" spans="2:20" ht="26.25" customHeight="1" x14ac:dyDescent="0.25">
      <c r="B164" s="90">
        <v>11575</v>
      </c>
      <c r="C164" s="3">
        <v>505</v>
      </c>
      <c r="D164" s="91" t="s">
        <v>284</v>
      </c>
      <c r="E164" s="90"/>
      <c r="F164" s="90" t="s">
        <v>1222</v>
      </c>
      <c r="G164" s="90">
        <f t="shared" si="6"/>
        <v>0</v>
      </c>
      <c r="H164" s="99" t="s">
        <v>1583</v>
      </c>
      <c r="N164" s="93" t="s">
        <v>1611</v>
      </c>
      <c r="O164" s="3">
        <f>VLOOKUP(C164,Event!$A$2:$C$14,2,FALSE)</f>
        <v>2748</v>
      </c>
      <c r="P164" s="3">
        <v>537</v>
      </c>
      <c r="Q164" s="3" t="str">
        <f t="shared" si="7"/>
        <v>update kpi_person set location_id=537 where id=11575;</v>
      </c>
      <c r="S164" s="3" t="str">
        <f>VLOOKUP(C164,Event!$A$2:$C$14,3,FALSE)</f>
        <v>3/19/2021</v>
      </c>
      <c r="T164" s="111" t="str">
        <f t="shared" si="8"/>
        <v>insert into kpi_person (id,create_date, user_id, location_id, name, sex, agency) values (11575,to_date('3/19/2021','MM/DD/YYYY'),633,2748,'Nguyễn Thị Lan Anh',0,'Long Tân');</v>
      </c>
    </row>
    <row r="165" spans="2:20" ht="26.25" customHeight="1" x14ac:dyDescent="0.25">
      <c r="B165" s="90">
        <v>11576</v>
      </c>
      <c r="C165" s="3">
        <v>505</v>
      </c>
      <c r="D165" s="91" t="s">
        <v>1584</v>
      </c>
      <c r="E165" s="90" t="s">
        <v>1223</v>
      </c>
      <c r="F165" s="90"/>
      <c r="G165" s="90">
        <f t="shared" si="6"/>
        <v>1</v>
      </c>
      <c r="H165" s="99" t="s">
        <v>1585</v>
      </c>
      <c r="N165" s="93" t="s">
        <v>1612</v>
      </c>
      <c r="O165" s="3">
        <f>VLOOKUP(C165,Event!$A$2:$C$14,2,FALSE)</f>
        <v>2748</v>
      </c>
      <c r="P165" s="3">
        <v>537</v>
      </c>
      <c r="Q165" s="3" t="str">
        <f t="shared" si="7"/>
        <v>update kpi_person set location_id=537 where id=11576;</v>
      </c>
      <c r="S165" s="3" t="str">
        <f>VLOOKUP(C165,Event!$A$2:$C$14,3,FALSE)</f>
        <v>3/19/2021</v>
      </c>
      <c r="T165" s="111" t="str">
        <f t="shared" si="8"/>
        <v>insert into kpi_person (id,create_date, user_id, location_id, name, sex, agency) values (11576,to_date('3/19/2021','MM/DD/YYYY'),633,2748,'Trần Thiên Phú',1,'Phước Thiền ');</v>
      </c>
    </row>
    <row r="166" spans="2:20" ht="26.25" customHeight="1" x14ac:dyDescent="0.25">
      <c r="B166" s="90">
        <v>11577</v>
      </c>
      <c r="C166" s="3">
        <v>505</v>
      </c>
      <c r="D166" s="91" t="s">
        <v>1586</v>
      </c>
      <c r="E166" s="90"/>
      <c r="F166" s="90" t="s">
        <v>1222</v>
      </c>
      <c r="G166" s="90">
        <f t="shared" si="6"/>
        <v>0</v>
      </c>
      <c r="H166" s="99" t="s">
        <v>1587</v>
      </c>
      <c r="N166" s="93" t="s">
        <v>1613</v>
      </c>
      <c r="O166" s="3">
        <f>VLOOKUP(C166,Event!$A$2:$C$14,2,FALSE)</f>
        <v>2748</v>
      </c>
      <c r="P166" s="3">
        <v>537</v>
      </c>
      <c r="Q166" s="3" t="str">
        <f t="shared" si="7"/>
        <v>update kpi_person set location_id=537 where id=11577;</v>
      </c>
      <c r="S166" s="3" t="str">
        <f>VLOOKUP(C166,Event!$A$2:$C$14,3,FALSE)</f>
        <v>3/19/2021</v>
      </c>
      <c r="T166" s="111" t="str">
        <f t="shared" si="8"/>
        <v>insert into kpi_person (id,create_date, user_id, location_id, name, sex, agency) values (11577,to_date('3/19/2021','MM/DD/YYYY'),633,2748,'Phan Thị Hiền',0,'Phước Thanh');</v>
      </c>
    </row>
    <row r="167" spans="2:20" ht="26.25" customHeight="1" x14ac:dyDescent="0.25">
      <c r="B167" s="90">
        <v>11578</v>
      </c>
      <c r="C167" s="3">
        <v>505</v>
      </c>
      <c r="D167" s="91" t="s">
        <v>1588</v>
      </c>
      <c r="E167" s="90" t="s">
        <v>1223</v>
      </c>
      <c r="F167" s="90"/>
      <c r="G167" s="90">
        <f t="shared" si="6"/>
        <v>1</v>
      </c>
      <c r="H167" s="99" t="s">
        <v>1583</v>
      </c>
      <c r="N167" s="93" t="s">
        <v>1614</v>
      </c>
      <c r="O167" s="3">
        <f>VLOOKUP(C167,Event!$A$2:$C$14,2,FALSE)</f>
        <v>2748</v>
      </c>
      <c r="P167" s="3">
        <v>537</v>
      </c>
      <c r="Q167" s="3" t="str">
        <f t="shared" si="7"/>
        <v>update kpi_person set location_id=537 where id=11578;</v>
      </c>
      <c r="S167" s="3" t="str">
        <f>VLOOKUP(C167,Event!$A$2:$C$14,3,FALSE)</f>
        <v>3/19/2021</v>
      </c>
      <c r="T167" s="111" t="str">
        <f t="shared" si="8"/>
        <v>insert into kpi_person (id,create_date, user_id, location_id, name, sex, agency) values (11578,to_date('3/19/2021','MM/DD/YYYY'),633,2748,'Nguyễn Hồng Tấn',1,'Long Tân');</v>
      </c>
    </row>
    <row r="168" spans="2:20" ht="26.25" customHeight="1" x14ac:dyDescent="0.25">
      <c r="B168" s="90">
        <v>11579</v>
      </c>
      <c r="C168" s="3">
        <v>505</v>
      </c>
      <c r="D168" s="91" t="s">
        <v>1589</v>
      </c>
      <c r="E168" s="90"/>
      <c r="F168" s="90" t="s">
        <v>1222</v>
      </c>
      <c r="G168" s="90">
        <f t="shared" si="6"/>
        <v>0</v>
      </c>
      <c r="H168" s="99" t="s">
        <v>1590</v>
      </c>
      <c r="N168" s="93" t="s">
        <v>1615</v>
      </c>
      <c r="O168" s="3">
        <f>VLOOKUP(C168,Event!$A$2:$C$14,2,FALSE)</f>
        <v>2748</v>
      </c>
      <c r="P168" s="3">
        <v>537</v>
      </c>
      <c r="Q168" s="3" t="str">
        <f t="shared" si="7"/>
        <v>update kpi_person set location_id=537 where id=11579;</v>
      </c>
      <c r="S168" s="3" t="str">
        <f>VLOOKUP(C168,Event!$A$2:$C$14,3,FALSE)</f>
        <v>3/19/2021</v>
      </c>
      <c r="T168" s="111" t="str">
        <f t="shared" si="8"/>
        <v>insert into kpi_person (id,create_date, user_id, location_id, name, sex, agency) values (11579,to_date('3/19/2021','MM/DD/YYYY'),633,2748,'Bùi Thị Hòa',0,'Phước Khánh');</v>
      </c>
    </row>
    <row r="169" spans="2:20" ht="26.25" customHeight="1" x14ac:dyDescent="0.25">
      <c r="B169" s="90">
        <v>11580</v>
      </c>
      <c r="C169" s="3">
        <v>505</v>
      </c>
      <c r="D169" s="91" t="s">
        <v>1591</v>
      </c>
      <c r="E169" s="90"/>
      <c r="F169" s="90" t="s">
        <v>1222</v>
      </c>
      <c r="G169" s="90">
        <f t="shared" si="6"/>
        <v>0</v>
      </c>
      <c r="H169" s="99" t="s">
        <v>1232</v>
      </c>
      <c r="N169" s="93" t="s">
        <v>1616</v>
      </c>
      <c r="O169" s="3">
        <f>VLOOKUP(C169,Event!$A$2:$C$14,2,FALSE)</f>
        <v>2748</v>
      </c>
      <c r="P169" s="3">
        <v>537</v>
      </c>
      <c r="Q169" s="3" t="str">
        <f t="shared" si="7"/>
        <v>update kpi_person set location_id=537 where id=11580;</v>
      </c>
      <c r="S169" s="3" t="str">
        <f>VLOOKUP(C169,Event!$A$2:$C$14,3,FALSE)</f>
        <v>3/19/2021</v>
      </c>
      <c r="T169" s="111" t="str">
        <f t="shared" si="8"/>
        <v>insert into kpi_person (id,create_date, user_id, location_id, name, sex, agency) values (11580,to_date('3/19/2021','MM/DD/YYYY'),633,2748,'Lê Thị Thanh Thủy',0,'Trung tâm y tế');</v>
      </c>
    </row>
    <row r="170" spans="2:20" ht="26.25" customHeight="1" x14ac:dyDescent="0.25">
      <c r="B170" s="90">
        <v>11581</v>
      </c>
      <c r="C170" s="3">
        <v>506</v>
      </c>
      <c r="D170" s="82" t="s">
        <v>1617</v>
      </c>
      <c r="E170" s="27">
        <v>1</v>
      </c>
      <c r="F170" s="27"/>
      <c r="G170" s="90">
        <f t="shared" si="6"/>
        <v>1</v>
      </c>
      <c r="H170" s="82" t="s">
        <v>1618</v>
      </c>
      <c r="O170" s="3">
        <f>VLOOKUP(C170,Event!$A$2:$C$14,2,FALSE)</f>
        <v>2748</v>
      </c>
      <c r="Q170" s="3" t="str">
        <f t="shared" si="7"/>
        <v>update kpi_person set location_id= where id=11581;</v>
      </c>
      <c r="S170" s="3" t="str">
        <f>VLOOKUP(C170,Event!$A$2:$C$14,3,FALSE)</f>
        <v>9/15/2020</v>
      </c>
      <c r="T170" s="111" t="str">
        <f t="shared" si="8"/>
        <v>insert into kpi_person (id,create_date, user_id, location_id, name, sex, agency) values (11581,to_date('9/15/2020','MM/DD/YYYY'),633,2748,'Nguyễn Văn Khanh',1,'TW Hội nạn nhân chất độc da cam/dioxin - VAVA');</v>
      </c>
    </row>
    <row r="171" spans="2:20" ht="26.25" customHeight="1" x14ac:dyDescent="0.25">
      <c r="B171" s="90">
        <v>11582</v>
      </c>
      <c r="C171" s="3">
        <v>506</v>
      </c>
      <c r="D171" s="82" t="s">
        <v>1619</v>
      </c>
      <c r="E171" s="27">
        <v>1</v>
      </c>
      <c r="F171" s="27"/>
      <c r="G171" s="90">
        <f t="shared" si="6"/>
        <v>1</v>
      </c>
      <c r="H171" s="82" t="s">
        <v>1618</v>
      </c>
      <c r="O171" s="3">
        <f>VLOOKUP(C171,Event!$A$2:$C$14,2,FALSE)</f>
        <v>2748</v>
      </c>
      <c r="Q171" s="3" t="str">
        <f t="shared" si="7"/>
        <v>update kpi_person set location_id= where id=11582;</v>
      </c>
      <c r="S171" s="3" t="str">
        <f>VLOOKUP(C171,Event!$A$2:$C$14,3,FALSE)</f>
        <v>9/15/2020</v>
      </c>
      <c r="T171" s="111" t="str">
        <f t="shared" si="8"/>
        <v>insert into kpi_person (id,create_date, user_id, location_id, name, sex, agency) values (11582,to_date('9/15/2020','MM/DD/YYYY'),633,2748,'Phạm Trường',1,'TW Hội nạn nhân chất độc da cam/dioxin - VAVA');</v>
      </c>
    </row>
    <row r="172" spans="2:20" ht="26.25" customHeight="1" x14ac:dyDescent="0.25">
      <c r="B172" s="90">
        <v>11583</v>
      </c>
      <c r="C172" s="3">
        <v>506</v>
      </c>
      <c r="D172" s="82" t="s">
        <v>1620</v>
      </c>
      <c r="E172" s="27">
        <v>1</v>
      </c>
      <c r="F172" s="27"/>
      <c r="G172" s="90">
        <f t="shared" si="6"/>
        <v>1</v>
      </c>
      <c r="H172" s="82" t="s">
        <v>1621</v>
      </c>
      <c r="O172" s="3">
        <f>VLOOKUP(C172,Event!$A$2:$C$14,2,FALSE)</f>
        <v>2748</v>
      </c>
      <c r="Q172" s="3" t="str">
        <f t="shared" si="7"/>
        <v>update kpi_person set location_id= where id=11583;</v>
      </c>
      <c r="S172" s="3" t="str">
        <f>VLOOKUP(C172,Event!$A$2:$C$14,3,FALSE)</f>
        <v>9/15/2020</v>
      </c>
      <c r="T172" s="111" t="str">
        <f t="shared" si="8"/>
        <v>insert into kpi_person (id,create_date, user_id, location_id, name, sex, agency) values (11583,to_date('9/15/2020','MM/DD/YYYY'),633,2748,'Trần Văn Trung',1,'Hội nạn nhân chất độc da cam/dioxin Thừa Thiên Huế');</v>
      </c>
    </row>
    <row r="173" spans="2:20" ht="26.25" customHeight="1" x14ac:dyDescent="0.25">
      <c r="B173" s="90">
        <v>11584</v>
      </c>
      <c r="C173" s="3">
        <v>506</v>
      </c>
      <c r="D173" s="82" t="s">
        <v>1622</v>
      </c>
      <c r="E173" s="27">
        <v>1</v>
      </c>
      <c r="F173" s="27"/>
      <c r="G173" s="90">
        <f t="shared" si="6"/>
        <v>1</v>
      </c>
      <c r="H173" s="82" t="s">
        <v>1621</v>
      </c>
      <c r="O173" s="3">
        <f>VLOOKUP(C173,Event!$A$2:$C$14,2,FALSE)</f>
        <v>2748</v>
      </c>
      <c r="Q173" s="3" t="str">
        <f t="shared" si="7"/>
        <v>update kpi_person set location_id= where id=11584;</v>
      </c>
      <c r="S173" s="3" t="str">
        <f>VLOOKUP(C173,Event!$A$2:$C$14,3,FALSE)</f>
        <v>9/15/2020</v>
      </c>
      <c r="T173" s="111" t="str">
        <f t="shared" si="8"/>
        <v>insert into kpi_person (id,create_date, user_id, location_id, name, sex, agency) values (11584,to_date('9/15/2020','MM/DD/YYYY'),633,2748,'Nguyễn Hữu Quyết',1,'Hội nạn nhân chất độc da cam/dioxin Thừa Thiên Huế');</v>
      </c>
    </row>
    <row r="174" spans="2:20" ht="26.25" customHeight="1" x14ac:dyDescent="0.25">
      <c r="B174" s="90">
        <v>11585</v>
      </c>
      <c r="C174" s="3">
        <v>506</v>
      </c>
      <c r="D174" s="82" t="s">
        <v>1623</v>
      </c>
      <c r="E174" s="27">
        <v>1</v>
      </c>
      <c r="F174" s="27"/>
      <c r="G174" s="90">
        <f t="shared" si="6"/>
        <v>1</v>
      </c>
      <c r="H174" s="82" t="s">
        <v>1624</v>
      </c>
      <c r="O174" s="3">
        <f>VLOOKUP(C174,Event!$A$2:$C$14,2,FALSE)</f>
        <v>2748</v>
      </c>
      <c r="Q174" s="3" t="str">
        <f t="shared" si="7"/>
        <v>update kpi_person set location_id= where id=11585;</v>
      </c>
      <c r="S174" s="3" t="str">
        <f>VLOOKUP(C174,Event!$A$2:$C$14,3,FALSE)</f>
        <v>9/15/2020</v>
      </c>
      <c r="T174" s="111" t="str">
        <f t="shared" si="8"/>
        <v>insert into kpi_person (id,create_date, user_id, location_id, name, sex, agency) values (11585,to_date('9/15/2020','MM/DD/YYYY'),633,2748,'Nguyễn Đăng Đoàn',1,'Hội nạn nhân chất độc da cam/dioxin huyện Phong Điền');</v>
      </c>
    </row>
    <row r="175" spans="2:20" ht="26.25" customHeight="1" x14ac:dyDescent="0.25">
      <c r="B175" s="90">
        <v>11586</v>
      </c>
      <c r="C175" s="3">
        <v>506</v>
      </c>
      <c r="D175" s="82" t="s">
        <v>1625</v>
      </c>
      <c r="E175" s="27">
        <v>1</v>
      </c>
      <c r="F175" s="27"/>
      <c r="G175" s="90">
        <f t="shared" si="6"/>
        <v>1</v>
      </c>
      <c r="H175" s="82" t="s">
        <v>1624</v>
      </c>
      <c r="O175" s="3">
        <f>VLOOKUP(C175,Event!$A$2:$C$14,2,FALSE)</f>
        <v>2748</v>
      </c>
      <c r="Q175" s="3" t="str">
        <f t="shared" si="7"/>
        <v>update kpi_person set location_id= where id=11586;</v>
      </c>
      <c r="S175" s="3" t="str">
        <f>VLOOKUP(C175,Event!$A$2:$C$14,3,FALSE)</f>
        <v>9/15/2020</v>
      </c>
      <c r="T175" s="111" t="str">
        <f t="shared" si="8"/>
        <v>insert into kpi_person (id,create_date, user_id, location_id, name, sex, agency) values (11586,to_date('9/15/2020','MM/DD/YYYY'),633,2748,'Võ Văn Bê',1,'Hội nạn nhân chất độc da cam/dioxin huyện Phong Điền');</v>
      </c>
    </row>
    <row r="176" spans="2:20" ht="26.25" customHeight="1" x14ac:dyDescent="0.25">
      <c r="B176" s="90">
        <v>11587</v>
      </c>
      <c r="C176" s="3">
        <v>506</v>
      </c>
      <c r="D176" s="82" t="s">
        <v>1626</v>
      </c>
      <c r="E176" s="27">
        <v>1</v>
      </c>
      <c r="F176" s="27"/>
      <c r="G176" s="90">
        <f t="shared" si="6"/>
        <v>1</v>
      </c>
      <c r="H176" s="82" t="s">
        <v>1624</v>
      </c>
      <c r="O176" s="3">
        <f>VLOOKUP(C176,Event!$A$2:$C$14,2,FALSE)</f>
        <v>2748</v>
      </c>
      <c r="Q176" s="3" t="str">
        <f t="shared" si="7"/>
        <v>update kpi_person set location_id= where id=11587;</v>
      </c>
      <c r="S176" s="3" t="str">
        <f>VLOOKUP(C176,Event!$A$2:$C$14,3,FALSE)</f>
        <v>9/15/2020</v>
      </c>
      <c r="T176" s="111" t="str">
        <f t="shared" si="8"/>
        <v>insert into kpi_person (id,create_date, user_id, location_id, name, sex, agency) values (11587,to_date('9/15/2020','MM/DD/YYYY'),633,2748,'Đoàn Văn Lai',1,'Hội nạn nhân chất độc da cam/dioxin huyện Phong Điền');</v>
      </c>
    </row>
    <row r="177" spans="2:20" ht="26.25" customHeight="1" x14ac:dyDescent="0.25">
      <c r="B177" s="90">
        <v>11588</v>
      </c>
      <c r="C177" s="3">
        <v>506</v>
      </c>
      <c r="D177" s="82" t="s">
        <v>1627</v>
      </c>
      <c r="E177" s="27">
        <v>1</v>
      </c>
      <c r="F177" s="27"/>
      <c r="G177" s="90">
        <f t="shared" si="6"/>
        <v>1</v>
      </c>
      <c r="H177" s="82" t="s">
        <v>1624</v>
      </c>
      <c r="O177" s="3">
        <f>VLOOKUP(C177,Event!$A$2:$C$14,2,FALSE)</f>
        <v>2748</v>
      </c>
      <c r="Q177" s="3" t="str">
        <f t="shared" si="7"/>
        <v>update kpi_person set location_id= where id=11588;</v>
      </c>
      <c r="S177" s="3" t="str">
        <f>VLOOKUP(C177,Event!$A$2:$C$14,3,FALSE)</f>
        <v>9/15/2020</v>
      </c>
      <c r="T177" s="111" t="str">
        <f t="shared" si="8"/>
        <v>insert into kpi_person (id,create_date, user_id, location_id, name, sex, agency) values (11588,to_date('9/15/2020','MM/DD/YYYY'),633,2748,'Nguyễn Minh',1,'Hội nạn nhân chất độc da cam/dioxin huyện Phong Điền');</v>
      </c>
    </row>
    <row r="178" spans="2:20" ht="26.25" customHeight="1" x14ac:dyDescent="0.25">
      <c r="B178" s="90">
        <v>11589</v>
      </c>
      <c r="C178" s="3">
        <v>506</v>
      </c>
      <c r="D178" s="82" t="s">
        <v>1628</v>
      </c>
      <c r="E178" s="27">
        <v>1</v>
      </c>
      <c r="F178" s="27"/>
      <c r="G178" s="90">
        <f t="shared" si="6"/>
        <v>1</v>
      </c>
      <c r="H178" s="82" t="s">
        <v>1629</v>
      </c>
      <c r="O178" s="3">
        <f>VLOOKUP(C178,Event!$A$2:$C$14,2,FALSE)</f>
        <v>2748</v>
      </c>
      <c r="Q178" s="3" t="str">
        <f t="shared" si="7"/>
        <v>update kpi_person set location_id= where id=11589;</v>
      </c>
      <c r="S178" s="3" t="str">
        <f>VLOOKUP(C178,Event!$A$2:$C$14,3,FALSE)</f>
        <v>9/15/2020</v>
      </c>
      <c r="T178" s="111" t="str">
        <f t="shared" si="8"/>
        <v>insert into kpi_person (id,create_date, user_id, location_id, name, sex, agency) values (11589,to_date('9/15/2020','MM/DD/YYYY'),633,2748,'Nguyễn Đình Ngọc',1,'Thị trấn Phong Điền, huyện Phong Điền');</v>
      </c>
    </row>
    <row r="179" spans="2:20" ht="26.25" customHeight="1" x14ac:dyDescent="0.25">
      <c r="B179" s="90">
        <v>11590</v>
      </c>
      <c r="C179" s="3">
        <v>506</v>
      </c>
      <c r="D179" s="82" t="s">
        <v>1630</v>
      </c>
      <c r="E179" s="27"/>
      <c r="F179" s="27">
        <v>1</v>
      </c>
      <c r="G179" s="90">
        <f t="shared" si="6"/>
        <v>0</v>
      </c>
      <c r="H179" s="82" t="s">
        <v>1629</v>
      </c>
      <c r="O179" s="3">
        <f>VLOOKUP(C179,Event!$A$2:$C$14,2,FALSE)</f>
        <v>2748</v>
      </c>
      <c r="Q179" s="3" t="str">
        <f t="shared" si="7"/>
        <v>update kpi_person set location_id= where id=11590;</v>
      </c>
      <c r="S179" s="3" t="str">
        <f>VLOOKUP(C179,Event!$A$2:$C$14,3,FALSE)</f>
        <v>9/15/2020</v>
      </c>
      <c r="T179" s="111" t="str">
        <f t="shared" si="8"/>
        <v>insert into kpi_person (id,create_date, user_id, location_id, name, sex, agency) values (11590,to_date('9/15/2020','MM/DD/YYYY'),633,2748,'Nguyễn Thị Minh Hải',0,'Thị trấn Phong Điền, huyện Phong Điền');</v>
      </c>
    </row>
    <row r="180" spans="2:20" ht="26.25" customHeight="1" x14ac:dyDescent="0.25">
      <c r="B180" s="90">
        <v>11591</v>
      </c>
      <c r="C180" s="3">
        <v>506</v>
      </c>
      <c r="D180" s="82" t="s">
        <v>1631</v>
      </c>
      <c r="E180" s="27">
        <v>1</v>
      </c>
      <c r="F180" s="27"/>
      <c r="G180" s="90">
        <f t="shared" si="6"/>
        <v>1</v>
      </c>
      <c r="H180" s="82" t="s">
        <v>1629</v>
      </c>
      <c r="O180" s="3">
        <f>VLOOKUP(C180,Event!$A$2:$C$14,2,FALSE)</f>
        <v>2748</v>
      </c>
      <c r="Q180" s="3" t="str">
        <f t="shared" si="7"/>
        <v>update kpi_person set location_id= where id=11591;</v>
      </c>
      <c r="S180" s="3" t="str">
        <f>VLOOKUP(C180,Event!$A$2:$C$14,3,FALSE)</f>
        <v>9/15/2020</v>
      </c>
      <c r="T180" s="111" t="str">
        <f t="shared" si="8"/>
        <v>insert into kpi_person (id,create_date, user_id, location_id, name, sex, agency) values (11591,to_date('9/15/2020','MM/DD/YYYY'),633,2748,'Phạm Minh Hòa',1,'Thị trấn Phong Điền, huyện Phong Điền');</v>
      </c>
    </row>
    <row r="181" spans="2:20" ht="26.25" customHeight="1" x14ac:dyDescent="0.25">
      <c r="B181" s="90">
        <v>11592</v>
      </c>
      <c r="C181" s="3">
        <v>506</v>
      </c>
      <c r="D181" s="82" t="s">
        <v>1632</v>
      </c>
      <c r="E181" s="27"/>
      <c r="F181" s="27">
        <v>1</v>
      </c>
      <c r="G181" s="90">
        <f t="shared" si="6"/>
        <v>0</v>
      </c>
      <c r="H181" s="82" t="s">
        <v>1629</v>
      </c>
      <c r="O181" s="3">
        <f>VLOOKUP(C181,Event!$A$2:$C$14,2,FALSE)</f>
        <v>2748</v>
      </c>
      <c r="Q181" s="3" t="str">
        <f t="shared" si="7"/>
        <v>update kpi_person set location_id= where id=11592;</v>
      </c>
      <c r="S181" s="3" t="str">
        <f>VLOOKUP(C181,Event!$A$2:$C$14,3,FALSE)</f>
        <v>9/15/2020</v>
      </c>
      <c r="T181" s="111" t="str">
        <f t="shared" si="8"/>
        <v>insert into kpi_person (id,create_date, user_id, location_id, name, sex, agency) values (11592,to_date('9/15/2020','MM/DD/YYYY'),633,2748,'Dương Thị Thanh Huyền',0,'Thị trấn Phong Điền, huyện Phong Điền');</v>
      </c>
    </row>
    <row r="182" spans="2:20" ht="26.25" customHeight="1" x14ac:dyDescent="0.25">
      <c r="B182" s="90">
        <v>11593</v>
      </c>
      <c r="C182" s="3">
        <v>506</v>
      </c>
      <c r="D182" s="82" t="s">
        <v>1633</v>
      </c>
      <c r="E182" s="27">
        <v>1</v>
      </c>
      <c r="F182" s="27"/>
      <c r="G182" s="90">
        <f t="shared" si="6"/>
        <v>1</v>
      </c>
      <c r="H182" s="82" t="s">
        <v>1634</v>
      </c>
      <c r="O182" s="3">
        <f>VLOOKUP(C182,Event!$A$2:$C$14,2,FALSE)</f>
        <v>2748</v>
      </c>
      <c r="Q182" s="3" t="str">
        <f t="shared" si="7"/>
        <v>update kpi_person set location_id= where id=11593;</v>
      </c>
      <c r="S182" s="3" t="str">
        <f>VLOOKUP(C182,Event!$A$2:$C$14,3,FALSE)</f>
        <v>9/15/2020</v>
      </c>
      <c r="T182" s="111" t="str">
        <f t="shared" si="8"/>
        <v>insert into kpi_person (id,create_date, user_id, location_id, name, sex, agency) values (11593,to_date('9/15/2020','MM/DD/YYYY'),633,2748,'Trịnh Minh Huề',1,'xã Phong Hiền, huyện Phong Điền');</v>
      </c>
    </row>
    <row r="183" spans="2:20" ht="26.25" customHeight="1" x14ac:dyDescent="0.25">
      <c r="B183" s="90">
        <v>11594</v>
      </c>
      <c r="C183" s="3">
        <v>506</v>
      </c>
      <c r="D183" s="82" t="s">
        <v>1635</v>
      </c>
      <c r="E183" s="27">
        <v>1</v>
      </c>
      <c r="F183" s="27"/>
      <c r="G183" s="90">
        <f t="shared" si="6"/>
        <v>1</v>
      </c>
      <c r="H183" s="82" t="s">
        <v>1634</v>
      </c>
      <c r="O183" s="3">
        <f>VLOOKUP(C183,Event!$A$2:$C$14,2,FALSE)</f>
        <v>2748</v>
      </c>
      <c r="Q183" s="3" t="str">
        <f t="shared" si="7"/>
        <v>update kpi_person set location_id= where id=11594;</v>
      </c>
      <c r="S183" s="3" t="str">
        <f>VLOOKUP(C183,Event!$A$2:$C$14,3,FALSE)</f>
        <v>9/15/2020</v>
      </c>
      <c r="T183" s="111" t="str">
        <f t="shared" si="8"/>
        <v>insert into kpi_person (id,create_date, user_id, location_id, name, sex, agency) values (11594,to_date('9/15/2020','MM/DD/YYYY'),633,2748,'Dương Phước Thủy',1,'xã Phong Hiền, huyện Phong Điền');</v>
      </c>
    </row>
    <row r="184" spans="2:20" ht="26.25" customHeight="1" x14ac:dyDescent="0.25">
      <c r="B184" s="90">
        <v>11595</v>
      </c>
      <c r="C184" s="3">
        <v>506</v>
      </c>
      <c r="D184" s="82" t="s">
        <v>1636</v>
      </c>
      <c r="E184" s="27">
        <v>1</v>
      </c>
      <c r="F184" s="27"/>
      <c r="G184" s="90">
        <f t="shared" si="6"/>
        <v>1</v>
      </c>
      <c r="H184" s="82" t="s">
        <v>1637</v>
      </c>
      <c r="O184" s="3">
        <f>VLOOKUP(C184,Event!$A$2:$C$14,2,FALSE)</f>
        <v>2748</v>
      </c>
      <c r="Q184" s="3" t="str">
        <f t="shared" si="7"/>
        <v>update kpi_person set location_id= where id=11595;</v>
      </c>
      <c r="S184" s="3" t="str">
        <f>VLOOKUP(C184,Event!$A$2:$C$14,3,FALSE)</f>
        <v>9/15/2020</v>
      </c>
      <c r="T184" s="111" t="str">
        <f t="shared" si="8"/>
        <v>insert into kpi_person (id,create_date, user_id, location_id, name, sex, agency) values (11595,to_date('9/15/2020','MM/DD/YYYY'),633,2748,'Trần Văn Quảng',1,'xã Phong An, huyện Phong Điền');</v>
      </c>
    </row>
    <row r="185" spans="2:20" ht="26.25" customHeight="1" x14ac:dyDescent="0.25">
      <c r="B185" s="90">
        <v>11596</v>
      </c>
      <c r="C185" s="3">
        <v>506</v>
      </c>
      <c r="D185" s="82" t="s">
        <v>1638</v>
      </c>
      <c r="E185" s="27"/>
      <c r="F185" s="27">
        <v>1</v>
      </c>
      <c r="G185" s="90">
        <f t="shared" si="6"/>
        <v>0</v>
      </c>
      <c r="H185" s="82" t="s">
        <v>1637</v>
      </c>
      <c r="O185" s="3">
        <f>VLOOKUP(C185,Event!$A$2:$C$14,2,FALSE)</f>
        <v>2748</v>
      </c>
      <c r="Q185" s="3" t="str">
        <f t="shared" si="7"/>
        <v>update kpi_person set location_id= where id=11596;</v>
      </c>
      <c r="S185" s="3" t="str">
        <f>VLOOKUP(C185,Event!$A$2:$C$14,3,FALSE)</f>
        <v>9/15/2020</v>
      </c>
      <c r="T185" s="111" t="str">
        <f t="shared" si="8"/>
        <v>insert into kpi_person (id,create_date, user_id, location_id, name, sex, agency) values (11596,to_date('9/15/2020','MM/DD/YYYY'),633,2748,'Võ Thị Thanh Hà',0,'xã Phong An, huyện Phong Điền');</v>
      </c>
    </row>
    <row r="186" spans="2:20" ht="26.25" customHeight="1" x14ac:dyDescent="0.25">
      <c r="B186" s="90">
        <v>11597</v>
      </c>
      <c r="C186" s="3">
        <v>506</v>
      </c>
      <c r="D186" s="82" t="s">
        <v>1639</v>
      </c>
      <c r="E186" s="27">
        <v>1</v>
      </c>
      <c r="F186" s="27"/>
      <c r="G186" s="90">
        <f t="shared" si="6"/>
        <v>1</v>
      </c>
      <c r="H186" s="82" t="s">
        <v>1640</v>
      </c>
      <c r="O186" s="3">
        <f>VLOOKUP(C186,Event!$A$2:$C$14,2,FALSE)</f>
        <v>2748</v>
      </c>
      <c r="Q186" s="3" t="str">
        <f t="shared" si="7"/>
        <v>update kpi_person set location_id= where id=11597;</v>
      </c>
      <c r="S186" s="3" t="str">
        <f>VLOOKUP(C186,Event!$A$2:$C$14,3,FALSE)</f>
        <v>9/15/2020</v>
      </c>
      <c r="T186" s="111" t="str">
        <f t="shared" si="8"/>
        <v>insert into kpi_person (id,create_date, user_id, location_id, name, sex, agency) values (11597,to_date('9/15/2020','MM/DD/YYYY'),633,2748,'Lê Xuân Dương',1,'xã Phong Sơn, huyện Phong Điền');</v>
      </c>
    </row>
    <row r="187" spans="2:20" ht="26.25" customHeight="1" x14ac:dyDescent="0.25">
      <c r="B187" s="90">
        <v>11598</v>
      </c>
      <c r="C187" s="3">
        <v>506</v>
      </c>
      <c r="D187" s="82" t="s">
        <v>1641</v>
      </c>
      <c r="E187" s="27"/>
      <c r="F187" s="27">
        <v>1</v>
      </c>
      <c r="G187" s="90">
        <f t="shared" si="6"/>
        <v>0</v>
      </c>
      <c r="H187" s="82" t="s">
        <v>1640</v>
      </c>
      <c r="O187" s="3">
        <f>VLOOKUP(C187,Event!$A$2:$C$14,2,FALSE)</f>
        <v>2748</v>
      </c>
      <c r="Q187" s="3" t="str">
        <f t="shared" si="7"/>
        <v>update kpi_person set location_id= where id=11598;</v>
      </c>
      <c r="S187" s="3" t="str">
        <f>VLOOKUP(C187,Event!$A$2:$C$14,3,FALSE)</f>
        <v>9/15/2020</v>
      </c>
      <c r="T187" s="111" t="str">
        <f t="shared" si="8"/>
        <v>insert into kpi_person (id,create_date, user_id, location_id, name, sex, agency) values (11598,to_date('9/15/2020','MM/DD/YYYY'),633,2748,'Phạm Thị Dạ Thảo',0,'xã Phong Sơn, huyện Phong Điền');</v>
      </c>
    </row>
    <row r="188" spans="2:20" ht="26.25" customHeight="1" x14ac:dyDescent="0.25">
      <c r="B188" s="90">
        <v>11599</v>
      </c>
      <c r="C188" s="3">
        <v>506</v>
      </c>
      <c r="D188" s="82" t="s">
        <v>1642</v>
      </c>
      <c r="E188" s="27"/>
      <c r="F188" s="27">
        <v>1</v>
      </c>
      <c r="G188" s="90">
        <f t="shared" si="6"/>
        <v>0</v>
      </c>
      <c r="H188" s="82" t="s">
        <v>1643</v>
      </c>
      <c r="O188" s="3">
        <f>VLOOKUP(C188,Event!$A$2:$C$14,2,FALSE)</f>
        <v>2748</v>
      </c>
      <c r="Q188" s="3" t="str">
        <f t="shared" si="7"/>
        <v>update kpi_person set location_id= where id=11599;</v>
      </c>
      <c r="S188" s="3" t="str">
        <f>VLOOKUP(C188,Event!$A$2:$C$14,3,FALSE)</f>
        <v>9/15/2020</v>
      </c>
      <c r="T188" s="111" t="str">
        <f t="shared" si="8"/>
        <v>insert into kpi_person (id,create_date, user_id, location_id, name, sex, agency) values (11599,to_date('9/15/2020','MM/DD/YYYY'),633,2748,'Nguyễn Thị Hòa Bình',0,'xã Phong Xuân, huyện Phong Điền');</v>
      </c>
    </row>
    <row r="189" spans="2:20" ht="26.25" customHeight="1" x14ac:dyDescent="0.25">
      <c r="B189" s="90">
        <v>11600</v>
      </c>
      <c r="C189" s="3">
        <v>506</v>
      </c>
      <c r="D189" s="82" t="s">
        <v>1644</v>
      </c>
      <c r="E189" s="27">
        <v>1</v>
      </c>
      <c r="F189" s="27"/>
      <c r="G189" s="90">
        <f t="shared" si="6"/>
        <v>1</v>
      </c>
      <c r="H189" s="82" t="s">
        <v>1643</v>
      </c>
      <c r="O189" s="3">
        <f>VLOOKUP(C189,Event!$A$2:$C$14,2,FALSE)</f>
        <v>2748</v>
      </c>
      <c r="Q189" s="3" t="str">
        <f t="shared" si="7"/>
        <v>update kpi_person set location_id= where id=11600;</v>
      </c>
      <c r="S189" s="3" t="str">
        <f>VLOOKUP(C189,Event!$A$2:$C$14,3,FALSE)</f>
        <v>9/15/2020</v>
      </c>
      <c r="T189" s="111" t="str">
        <f t="shared" si="8"/>
        <v>insert into kpi_person (id,create_date, user_id, location_id, name, sex, agency) values (11600,to_date('9/15/2020','MM/DD/YYYY'),633,2748,'Hoàng Thanh Nguyên',1,'xã Phong Xuân, huyện Phong Điền');</v>
      </c>
    </row>
    <row r="190" spans="2:20" ht="26.25" customHeight="1" x14ac:dyDescent="0.25">
      <c r="B190" s="90">
        <v>11601</v>
      </c>
      <c r="C190" s="3">
        <v>506</v>
      </c>
      <c r="D190" s="82" t="s">
        <v>1645</v>
      </c>
      <c r="E190" s="27">
        <v>1</v>
      </c>
      <c r="F190" s="27"/>
      <c r="G190" s="90">
        <f t="shared" si="6"/>
        <v>1</v>
      </c>
      <c r="H190" s="82" t="s">
        <v>1646</v>
      </c>
      <c r="O190" s="3">
        <f>VLOOKUP(C190,Event!$A$2:$C$14,2,FALSE)</f>
        <v>2748</v>
      </c>
      <c r="Q190" s="3" t="str">
        <f t="shared" si="7"/>
        <v>update kpi_person set location_id= where id=11601;</v>
      </c>
      <c r="S190" s="3" t="str">
        <f>VLOOKUP(C190,Event!$A$2:$C$14,3,FALSE)</f>
        <v>9/15/2020</v>
      </c>
      <c r="T190" s="111" t="str">
        <f t="shared" si="8"/>
        <v>insert into kpi_person (id,create_date, user_id, location_id, name, sex, agency) values (11601,to_date('9/15/2020','MM/DD/YYYY'),633,2748,'Trần Minh Trí',1,'xã Phong Mỹ, huyện Phong Điền');</v>
      </c>
    </row>
    <row r="191" spans="2:20" ht="26.25" customHeight="1" x14ac:dyDescent="0.25">
      <c r="B191" s="90">
        <v>11602</v>
      </c>
      <c r="C191" s="3">
        <v>506</v>
      </c>
      <c r="D191" s="82" t="s">
        <v>1647</v>
      </c>
      <c r="E191" s="27"/>
      <c r="F191" s="27">
        <v>1</v>
      </c>
      <c r="G191" s="90">
        <f t="shared" si="6"/>
        <v>0</v>
      </c>
      <c r="H191" s="82" t="s">
        <v>1646</v>
      </c>
      <c r="O191" s="3">
        <f>VLOOKUP(C191,Event!$A$2:$C$14,2,FALSE)</f>
        <v>2748</v>
      </c>
      <c r="Q191" s="3" t="str">
        <f t="shared" si="7"/>
        <v>update kpi_person set location_id= where id=11602;</v>
      </c>
      <c r="S191" s="3" t="str">
        <f>VLOOKUP(C191,Event!$A$2:$C$14,3,FALSE)</f>
        <v>9/15/2020</v>
      </c>
      <c r="T191" s="111" t="str">
        <f t="shared" si="8"/>
        <v>insert into kpi_person (id,create_date, user_id, location_id, name, sex, agency) values (11602,to_date('9/15/2020','MM/DD/YYYY'),633,2748,'Ngô Thị Diễm My',0,'xã Phong Mỹ, huyện Phong Điền');</v>
      </c>
    </row>
    <row r="192" spans="2:20" ht="26.25" customHeight="1" x14ac:dyDescent="0.25">
      <c r="B192" s="90">
        <v>11603</v>
      </c>
      <c r="C192" s="3">
        <v>506</v>
      </c>
      <c r="D192" s="82" t="s">
        <v>1648</v>
      </c>
      <c r="E192" s="27"/>
      <c r="F192" s="27">
        <v>1</v>
      </c>
      <c r="G192" s="90">
        <f t="shared" si="6"/>
        <v>0</v>
      </c>
      <c r="H192" s="82" t="s">
        <v>1649</v>
      </c>
      <c r="O192" s="3">
        <f>VLOOKUP(C192,Event!$A$2:$C$14,2,FALSE)</f>
        <v>2748</v>
      </c>
      <c r="Q192" s="3" t="str">
        <f t="shared" si="7"/>
        <v>update kpi_person set location_id= where id=11603;</v>
      </c>
      <c r="S192" s="3" t="str">
        <f>VLOOKUP(C192,Event!$A$2:$C$14,3,FALSE)</f>
        <v>9/15/2020</v>
      </c>
      <c r="T192" s="111" t="str">
        <f t="shared" si="8"/>
        <v>insert into kpi_person (id,create_date, user_id, location_id, name, sex, agency) values (11603,to_date('9/15/2020','MM/DD/YYYY'),633,2748,'Nguyễn Thị Gái',0,'xã Phong Thu, huyện Phong Điền');</v>
      </c>
    </row>
    <row r="193" spans="2:20" ht="26.25" customHeight="1" x14ac:dyDescent="0.25">
      <c r="B193" s="90">
        <v>11604</v>
      </c>
      <c r="C193" s="3">
        <v>506</v>
      </c>
      <c r="D193" s="82" t="s">
        <v>1650</v>
      </c>
      <c r="E193" s="27">
        <v>1</v>
      </c>
      <c r="F193" s="27"/>
      <c r="G193" s="90">
        <f t="shared" si="6"/>
        <v>1</v>
      </c>
      <c r="H193" s="82" t="s">
        <v>1649</v>
      </c>
      <c r="O193" s="3">
        <f>VLOOKUP(C193,Event!$A$2:$C$14,2,FALSE)</f>
        <v>2748</v>
      </c>
      <c r="Q193" s="3" t="str">
        <f t="shared" si="7"/>
        <v>update kpi_person set location_id= where id=11604;</v>
      </c>
      <c r="S193" s="3" t="str">
        <f>VLOOKUP(C193,Event!$A$2:$C$14,3,FALSE)</f>
        <v>9/15/2020</v>
      </c>
      <c r="T193" s="111" t="str">
        <f t="shared" si="8"/>
        <v>insert into kpi_person (id,create_date, user_id, location_id, name, sex, agency) values (11604,to_date('9/15/2020','MM/DD/YYYY'),633,2748,'Ngô Văn Hiệp',1,'xã Phong Thu, huyện Phong Điền');</v>
      </c>
    </row>
    <row r="194" spans="2:20" ht="26.25" customHeight="1" x14ac:dyDescent="0.25">
      <c r="B194" s="90">
        <v>11605</v>
      </c>
      <c r="C194" s="3">
        <v>506</v>
      </c>
      <c r="D194" s="82" t="s">
        <v>1651</v>
      </c>
      <c r="E194" s="27">
        <v>1</v>
      </c>
      <c r="F194" s="27"/>
      <c r="G194" s="90">
        <f t="shared" si="6"/>
        <v>1</v>
      </c>
      <c r="H194" s="82" t="s">
        <v>1652</v>
      </c>
      <c r="O194" s="3">
        <f>VLOOKUP(C194,Event!$A$2:$C$14,2,FALSE)</f>
        <v>2748</v>
      </c>
      <c r="Q194" s="3" t="str">
        <f t="shared" si="7"/>
        <v>update kpi_person set location_id= where id=11605;</v>
      </c>
      <c r="S194" s="3" t="str">
        <f>VLOOKUP(C194,Event!$A$2:$C$14,3,FALSE)</f>
        <v>9/15/2020</v>
      </c>
      <c r="T194" s="111" t="str">
        <f t="shared" si="8"/>
        <v>insert into kpi_person (id,create_date, user_id, location_id, name, sex, agency) values (11605,to_date('9/15/2020','MM/DD/YYYY'),633,2748,'Nguyễn Khoa Thảnh',1,'xã Phong Hòa, huyện Phong Điền');</v>
      </c>
    </row>
    <row r="195" spans="2:20" ht="26.25" customHeight="1" x14ac:dyDescent="0.25">
      <c r="B195" s="90">
        <v>11606</v>
      </c>
      <c r="C195" s="3">
        <v>506</v>
      </c>
      <c r="D195" s="82" t="s">
        <v>256</v>
      </c>
      <c r="E195" s="27"/>
      <c r="F195" s="27">
        <v>1</v>
      </c>
      <c r="G195" s="90">
        <f t="shared" si="6"/>
        <v>0</v>
      </c>
      <c r="H195" s="82" t="s">
        <v>1652</v>
      </c>
      <c r="O195" s="3">
        <f>VLOOKUP(C195,Event!$A$2:$C$14,2,FALSE)</f>
        <v>2748</v>
      </c>
      <c r="Q195" s="3" t="str">
        <f t="shared" si="7"/>
        <v>update kpi_person set location_id= where id=11606;</v>
      </c>
      <c r="S195" s="3" t="str">
        <f>VLOOKUP(C195,Event!$A$2:$C$14,3,FALSE)</f>
        <v>9/15/2020</v>
      </c>
      <c r="T195" s="111" t="str">
        <f t="shared" si="8"/>
        <v>insert into kpi_person (id,create_date, user_id, location_id, name, sex, agency) values (11606,to_date('9/15/2020','MM/DD/YYYY'),633,2748,'Lê Thị Thảo',0,'xã Phong Hòa, huyện Phong Điền');</v>
      </c>
    </row>
    <row r="196" spans="2:20" ht="26.25" customHeight="1" x14ac:dyDescent="0.25">
      <c r="B196" s="90">
        <v>11607</v>
      </c>
      <c r="C196" s="3">
        <v>506</v>
      </c>
      <c r="D196" s="82" t="s">
        <v>1653</v>
      </c>
      <c r="E196" s="27">
        <v>1</v>
      </c>
      <c r="F196" s="27"/>
      <c r="G196" s="90">
        <f t="shared" ref="G196:G259" si="9">IF(ISBLANK(E196),0,1)</f>
        <v>1</v>
      </c>
      <c r="H196" s="82" t="s">
        <v>1654</v>
      </c>
      <c r="O196" s="3">
        <f>VLOOKUP(C196,Event!$A$2:$C$14,2,FALSE)</f>
        <v>2748</v>
      </c>
      <c r="Q196" s="3" t="str">
        <f t="shared" ref="Q196:Q259" si="10">$Q$2&amp;P196&amp;" where id="&amp;B196&amp;";"</f>
        <v>update kpi_person set location_id= where id=11607;</v>
      </c>
      <c r="S196" s="3" t="str">
        <f>VLOOKUP(C196,Event!$A$2:$C$14,3,FALSE)</f>
        <v>9/15/2020</v>
      </c>
      <c r="T196" s="111" t="str">
        <f t="shared" ref="T196:T259" si="11">$T$2&amp;" values ("&amp;B196&amp;",to_date('"&amp;S196&amp;"','MM/DD/YYYY'),633,"&amp;O196&amp;",'"&amp;D196&amp;"',"&amp;G196&amp;",'"&amp;H196&amp;"');"</f>
        <v>insert into kpi_person (id,create_date, user_id, location_id, name, sex, agency) values (11607,to_date('9/15/2020','MM/DD/YYYY'),633,2748,'Nguyễn Đình Thanh',1,'xã Phong Chương, huyện Phong Điền');</v>
      </c>
    </row>
    <row r="197" spans="2:20" ht="26.25" customHeight="1" x14ac:dyDescent="0.25">
      <c r="B197" s="90">
        <v>11608</v>
      </c>
      <c r="C197" s="3">
        <v>506</v>
      </c>
      <c r="D197" s="82" t="s">
        <v>1655</v>
      </c>
      <c r="E197" s="27">
        <v>1</v>
      </c>
      <c r="F197" s="27"/>
      <c r="G197" s="90">
        <f t="shared" si="9"/>
        <v>1</v>
      </c>
      <c r="H197" s="82" t="s">
        <v>1654</v>
      </c>
      <c r="O197" s="3">
        <f>VLOOKUP(C197,Event!$A$2:$C$14,2,FALSE)</f>
        <v>2748</v>
      </c>
      <c r="Q197" s="3" t="str">
        <f t="shared" si="10"/>
        <v>update kpi_person set location_id= where id=11608;</v>
      </c>
      <c r="S197" s="3" t="str">
        <f>VLOOKUP(C197,Event!$A$2:$C$14,3,FALSE)</f>
        <v>9/15/2020</v>
      </c>
      <c r="T197" s="111" t="str">
        <f t="shared" si="11"/>
        <v>insert into kpi_person (id,create_date, user_id, location_id, name, sex, agency) values (11608,to_date('9/15/2020','MM/DD/YYYY'),633,2748,'Trần Tạo',1,'xã Phong Chương, huyện Phong Điền');</v>
      </c>
    </row>
    <row r="198" spans="2:20" ht="26.25" customHeight="1" x14ac:dyDescent="0.25">
      <c r="B198" s="90">
        <v>11609</v>
      </c>
      <c r="C198" s="3">
        <v>506</v>
      </c>
      <c r="D198" s="82" t="s">
        <v>1656</v>
      </c>
      <c r="E198" s="27"/>
      <c r="F198" s="27">
        <v>1</v>
      </c>
      <c r="G198" s="90">
        <f t="shared" si="9"/>
        <v>0</v>
      </c>
      <c r="H198" s="82" t="s">
        <v>1657</v>
      </c>
      <c r="O198" s="3">
        <f>VLOOKUP(C198,Event!$A$2:$C$14,2,FALSE)</f>
        <v>2748</v>
      </c>
      <c r="Q198" s="3" t="str">
        <f t="shared" si="10"/>
        <v>update kpi_person set location_id= where id=11609;</v>
      </c>
      <c r="S198" s="3" t="str">
        <f>VLOOKUP(C198,Event!$A$2:$C$14,3,FALSE)</f>
        <v>9/15/2020</v>
      </c>
      <c r="T198" s="111" t="str">
        <f t="shared" si="11"/>
        <v>insert into kpi_person (id,create_date, user_id, location_id, name, sex, agency) values (11609,to_date('9/15/2020','MM/DD/YYYY'),633,2748,'Lê Thị My Ly',0,'xã Phong Bình, huyện Phong Điền');</v>
      </c>
    </row>
    <row r="199" spans="2:20" ht="26.25" customHeight="1" x14ac:dyDescent="0.25">
      <c r="B199" s="90">
        <v>11610</v>
      </c>
      <c r="C199" s="3">
        <v>506</v>
      </c>
      <c r="D199" s="82" t="s">
        <v>1658</v>
      </c>
      <c r="E199" s="27">
        <v>1</v>
      </c>
      <c r="F199" s="27"/>
      <c r="G199" s="90">
        <f t="shared" si="9"/>
        <v>1</v>
      </c>
      <c r="H199" s="82" t="s">
        <v>1659</v>
      </c>
      <c r="O199" s="3">
        <f>VLOOKUP(C199,Event!$A$2:$C$14,2,FALSE)</f>
        <v>2748</v>
      </c>
      <c r="Q199" s="3" t="str">
        <f t="shared" si="10"/>
        <v>update kpi_person set location_id= where id=11610;</v>
      </c>
      <c r="S199" s="3" t="str">
        <f>VLOOKUP(C199,Event!$A$2:$C$14,3,FALSE)</f>
        <v>9/15/2020</v>
      </c>
      <c r="T199" s="111" t="str">
        <f t="shared" si="11"/>
        <v>insert into kpi_person (id,create_date, user_id, location_id, name, sex, agency) values (11610,to_date('9/15/2020','MM/DD/YYYY'),633,2748,'Võ Tiến',1,'xa Phong Hải, huyện Phong Điền');</v>
      </c>
    </row>
    <row r="200" spans="2:20" ht="26.25" customHeight="1" x14ac:dyDescent="0.25">
      <c r="B200" s="90">
        <v>11611</v>
      </c>
      <c r="C200" s="3">
        <v>506</v>
      </c>
      <c r="D200" s="82" t="s">
        <v>1660</v>
      </c>
      <c r="E200" s="27">
        <v>1</v>
      </c>
      <c r="F200" s="27"/>
      <c r="G200" s="90">
        <f t="shared" si="9"/>
        <v>1</v>
      </c>
      <c r="H200" s="82" t="s">
        <v>1661</v>
      </c>
      <c r="O200" s="3">
        <f>VLOOKUP(C200,Event!$A$2:$C$14,2,FALSE)</f>
        <v>2748</v>
      </c>
      <c r="Q200" s="3" t="str">
        <f t="shared" si="10"/>
        <v>update kpi_person set location_id= where id=11611;</v>
      </c>
      <c r="S200" s="3" t="str">
        <f>VLOOKUP(C200,Event!$A$2:$C$14,3,FALSE)</f>
        <v>9/15/2020</v>
      </c>
      <c r="T200" s="111" t="str">
        <f t="shared" si="11"/>
        <v>insert into kpi_person (id,create_date, user_id, location_id, name, sex, agency) values (11611,to_date('9/15/2020','MM/DD/YYYY'),633,2748,'Lê Quang Đạo',1,'xã Điền Hương, huyện Phong Điền');</v>
      </c>
    </row>
    <row r="201" spans="2:20" ht="26.25" customHeight="1" x14ac:dyDescent="0.25">
      <c r="B201" s="90">
        <v>11612</v>
      </c>
      <c r="C201" s="3">
        <v>506</v>
      </c>
      <c r="D201" s="82" t="s">
        <v>1662</v>
      </c>
      <c r="E201" s="27">
        <v>1</v>
      </c>
      <c r="F201" s="27"/>
      <c r="G201" s="90">
        <f t="shared" si="9"/>
        <v>1</v>
      </c>
      <c r="H201" s="82" t="s">
        <v>1663</v>
      </c>
      <c r="O201" s="3">
        <f>VLOOKUP(C201,Event!$A$2:$C$14,2,FALSE)</f>
        <v>2748</v>
      </c>
      <c r="Q201" s="3" t="str">
        <f t="shared" si="10"/>
        <v>update kpi_person set location_id= where id=11612;</v>
      </c>
      <c r="S201" s="3" t="str">
        <f>VLOOKUP(C201,Event!$A$2:$C$14,3,FALSE)</f>
        <v>9/15/2020</v>
      </c>
      <c r="T201" s="111" t="str">
        <f t="shared" si="11"/>
        <v>insert into kpi_person (id,create_date, user_id, location_id, name, sex, agency) values (11612,to_date('9/15/2020','MM/DD/YYYY'),633,2748,'Văn Đình Long',1,'xã Điền Môn, huyện Phong Điền');</v>
      </c>
    </row>
    <row r="202" spans="2:20" ht="26.25" customHeight="1" x14ac:dyDescent="0.25">
      <c r="B202" s="90">
        <v>11613</v>
      </c>
      <c r="C202" s="3">
        <v>506</v>
      </c>
      <c r="D202" s="82" t="s">
        <v>1664</v>
      </c>
      <c r="E202" s="27"/>
      <c r="F202" s="27">
        <v>1</v>
      </c>
      <c r="G202" s="90">
        <f t="shared" si="9"/>
        <v>0</v>
      </c>
      <c r="H202" s="82" t="s">
        <v>1665</v>
      </c>
      <c r="O202" s="3">
        <f>VLOOKUP(C202,Event!$A$2:$C$14,2,FALSE)</f>
        <v>2748</v>
      </c>
      <c r="Q202" s="3" t="str">
        <f t="shared" si="10"/>
        <v>update kpi_person set location_id= where id=11613;</v>
      </c>
      <c r="S202" s="3" t="str">
        <f>VLOOKUP(C202,Event!$A$2:$C$14,3,FALSE)</f>
        <v>9/15/2020</v>
      </c>
      <c r="T202" s="111" t="str">
        <f t="shared" si="11"/>
        <v>insert into kpi_person (id,create_date, user_id, location_id, name, sex, agency) values (11613,to_date('9/15/2020','MM/DD/YYYY'),633,2748,'Lê Thị Đức Hằng',0,'xã Điền Lộc, huyện Phong Điền');</v>
      </c>
    </row>
    <row r="203" spans="2:20" ht="26.25" customHeight="1" x14ac:dyDescent="0.25">
      <c r="B203" s="90">
        <v>11614</v>
      </c>
      <c r="C203" s="3">
        <v>506</v>
      </c>
      <c r="D203" s="82" t="s">
        <v>1666</v>
      </c>
      <c r="E203" s="27">
        <v>1</v>
      </c>
      <c r="F203" s="27"/>
      <c r="G203" s="90">
        <f t="shared" si="9"/>
        <v>1</v>
      </c>
      <c r="H203" s="82" t="s">
        <v>1667</v>
      </c>
      <c r="O203" s="3">
        <f>VLOOKUP(C203,Event!$A$2:$C$14,2,FALSE)</f>
        <v>2748</v>
      </c>
      <c r="Q203" s="3" t="str">
        <f t="shared" si="10"/>
        <v>update kpi_person set location_id= where id=11614;</v>
      </c>
      <c r="S203" s="3" t="str">
        <f>VLOOKUP(C203,Event!$A$2:$C$14,3,FALSE)</f>
        <v>9/15/2020</v>
      </c>
      <c r="T203" s="111" t="str">
        <f t="shared" si="11"/>
        <v>insert into kpi_person (id,create_date, user_id, location_id, name, sex, agency) values (11614,to_date('9/15/2020','MM/DD/YYYY'),633,2748,'Phan Xuân Vẽ',1,'xã Điền Hòa, huyện Phong Điền');</v>
      </c>
    </row>
    <row r="204" spans="2:20" ht="26.25" customHeight="1" x14ac:dyDescent="0.25">
      <c r="B204" s="90">
        <v>11615</v>
      </c>
      <c r="C204" s="3">
        <v>506</v>
      </c>
      <c r="D204" s="82" t="s">
        <v>1008</v>
      </c>
      <c r="E204" s="27"/>
      <c r="F204" s="27">
        <v>1</v>
      </c>
      <c r="G204" s="90">
        <f t="shared" si="9"/>
        <v>0</v>
      </c>
      <c r="H204" s="82" t="s">
        <v>1668</v>
      </c>
      <c r="O204" s="3">
        <f>VLOOKUP(C204,Event!$A$2:$C$14,2,FALSE)</f>
        <v>2748</v>
      </c>
      <c r="Q204" s="3" t="str">
        <f t="shared" si="10"/>
        <v>update kpi_person set location_id= where id=11615;</v>
      </c>
      <c r="S204" s="3" t="str">
        <f>VLOOKUP(C204,Event!$A$2:$C$14,3,FALSE)</f>
        <v>9/15/2020</v>
      </c>
      <c r="T204" s="111" t="str">
        <f t="shared" si="11"/>
        <v>insert into kpi_person (id,create_date, user_id, location_id, name, sex, agency) values (11615,to_date('9/15/2020','MM/DD/YYYY'),633,2748,'Nguyễn Thị Hằng',0,'xã Điền Hải, huyện Phong Điền');</v>
      </c>
    </row>
    <row r="205" spans="2:20" ht="26.25" customHeight="1" x14ac:dyDescent="0.25">
      <c r="B205" s="90">
        <v>11616</v>
      </c>
      <c r="C205" s="3">
        <v>506</v>
      </c>
      <c r="D205" s="82" t="s">
        <v>1669</v>
      </c>
      <c r="E205" s="27">
        <v>1</v>
      </c>
      <c r="F205" s="27"/>
      <c r="G205" s="90">
        <f t="shared" si="9"/>
        <v>1</v>
      </c>
      <c r="H205" s="82" t="s">
        <v>1670</v>
      </c>
      <c r="O205" s="3">
        <f>VLOOKUP(C205,Event!$A$2:$C$14,2,FALSE)</f>
        <v>2748</v>
      </c>
      <c r="Q205" s="3" t="str">
        <f t="shared" si="10"/>
        <v>update kpi_person set location_id= where id=11616;</v>
      </c>
      <c r="S205" s="3" t="str">
        <f>VLOOKUP(C205,Event!$A$2:$C$14,3,FALSE)</f>
        <v>9/15/2020</v>
      </c>
      <c r="T205" s="111" t="str">
        <f t="shared" si="11"/>
        <v>insert into kpi_person (id,create_date, user_id, location_id, name, sex, agency) values (11616,to_date('9/15/2020','MM/DD/YYYY'),633,2748,'Dương Đức Vũ',1,'Trung tâm y tế huyện Phong Điền');</v>
      </c>
    </row>
    <row r="206" spans="2:20" ht="26.25" customHeight="1" x14ac:dyDescent="0.25">
      <c r="B206" s="90">
        <v>11617</v>
      </c>
      <c r="C206" s="3">
        <v>506</v>
      </c>
      <c r="D206" s="82" t="s">
        <v>1671</v>
      </c>
      <c r="E206" s="27"/>
      <c r="F206" s="27">
        <v>1</v>
      </c>
      <c r="G206" s="90">
        <f t="shared" si="9"/>
        <v>0</v>
      </c>
      <c r="H206" s="82" t="s">
        <v>1672</v>
      </c>
      <c r="O206" s="3">
        <f>VLOOKUP(C206,Event!$A$2:$C$14,2,FALSE)</f>
        <v>2748</v>
      </c>
      <c r="Q206" s="3" t="str">
        <f t="shared" si="10"/>
        <v>update kpi_person set location_id= where id=11617;</v>
      </c>
      <c r="S206" s="3" t="str">
        <f>VLOOKUP(C206,Event!$A$2:$C$14,3,FALSE)</f>
        <v>9/15/2020</v>
      </c>
      <c r="T206" s="111" t="str">
        <f t="shared" si="11"/>
        <v>insert into kpi_person (id,create_date, user_id, location_id, name, sex, agency) values (11617,to_date('9/15/2020','MM/DD/YYYY'),633,2748,'Nguyễn Thị Nguyên',0,'Hội chữ thập đỏ huyện Phong Điền');</v>
      </c>
    </row>
    <row r="207" spans="2:20" ht="26.25" customHeight="1" x14ac:dyDescent="0.25">
      <c r="B207" s="90">
        <v>11618</v>
      </c>
      <c r="C207" s="3">
        <v>507</v>
      </c>
      <c r="D207" s="96" t="s">
        <v>1673</v>
      </c>
      <c r="E207" s="103"/>
      <c r="F207" s="27" t="s">
        <v>1222</v>
      </c>
      <c r="G207" s="90">
        <f t="shared" si="9"/>
        <v>0</v>
      </c>
      <c r="H207" s="101" t="s">
        <v>1674</v>
      </c>
      <c r="N207" s="104" t="s">
        <v>1707</v>
      </c>
      <c r="O207" s="3">
        <f>VLOOKUP(C207,Event!$A$2:$C$14,2,FALSE)</f>
        <v>2748</v>
      </c>
      <c r="Q207" s="3" t="str">
        <f t="shared" si="10"/>
        <v>update kpi_person set location_id= where id=11618;</v>
      </c>
      <c r="S207" s="3" t="str">
        <f>VLOOKUP(C207,Event!$A$2:$C$14,3,FALSE)</f>
        <v>9/23/2020</v>
      </c>
      <c r="T207" s="111" t="str">
        <f t="shared" si="11"/>
        <v>insert into kpi_person (id,create_date, user_id, location_id, name, sex, agency) values (11618,to_date('9/23/2020','MM/DD/YYYY'),633,2748,'Đào Nguyên',0,'Hội Nạn nhân chất độc da cam/dioxin tỉnh Đồng Nai');</v>
      </c>
    </row>
    <row r="208" spans="2:20" ht="26.25" customHeight="1" x14ac:dyDescent="0.25">
      <c r="B208" s="90">
        <v>11619</v>
      </c>
      <c r="C208" s="3">
        <v>507</v>
      </c>
      <c r="D208" s="96" t="s">
        <v>1675</v>
      </c>
      <c r="E208" s="27"/>
      <c r="F208" s="27" t="s">
        <v>1222</v>
      </c>
      <c r="G208" s="90">
        <f t="shared" si="9"/>
        <v>0</v>
      </c>
      <c r="H208" s="101" t="s">
        <v>1674</v>
      </c>
      <c r="N208" s="104" t="s">
        <v>1708</v>
      </c>
      <c r="O208" s="3">
        <f>VLOOKUP(C208,Event!$A$2:$C$14,2,FALSE)</f>
        <v>2748</v>
      </c>
      <c r="Q208" s="3" t="str">
        <f t="shared" si="10"/>
        <v>update kpi_person set location_id= where id=11619;</v>
      </c>
      <c r="S208" s="3" t="str">
        <f>VLOOKUP(C208,Event!$A$2:$C$14,3,FALSE)</f>
        <v>9/23/2020</v>
      </c>
      <c r="T208" s="111" t="str">
        <f t="shared" si="11"/>
        <v>insert into kpi_person (id,create_date, user_id, location_id, name, sex, agency) values (11619,to_date('9/23/2020','MM/DD/YYYY'),633,2748,'Nguyễn Thị Hiên',0,'Hội Nạn nhân chất độc da cam/dioxin tỉnh Đồng Nai');</v>
      </c>
    </row>
    <row r="209" spans="2:20" ht="26.25" customHeight="1" x14ac:dyDescent="0.25">
      <c r="B209" s="90">
        <v>11620</v>
      </c>
      <c r="C209" s="3">
        <v>507</v>
      </c>
      <c r="D209" s="96" t="s">
        <v>1676</v>
      </c>
      <c r="E209" s="27"/>
      <c r="F209" s="27" t="s">
        <v>1222</v>
      </c>
      <c r="G209" s="90">
        <f t="shared" si="9"/>
        <v>0</v>
      </c>
      <c r="H209" s="101" t="s">
        <v>1674</v>
      </c>
      <c r="N209" s="104" t="s">
        <v>1709</v>
      </c>
      <c r="O209" s="3">
        <f>VLOOKUP(C209,Event!$A$2:$C$14,2,FALSE)</f>
        <v>2748</v>
      </c>
      <c r="Q209" s="3" t="str">
        <f t="shared" si="10"/>
        <v>update kpi_person set location_id= where id=11620;</v>
      </c>
      <c r="S209" s="3" t="str">
        <f>VLOOKUP(C209,Event!$A$2:$C$14,3,FALSE)</f>
        <v>9/23/2020</v>
      </c>
      <c r="T209" s="111" t="str">
        <f t="shared" si="11"/>
        <v>insert into kpi_person (id,create_date, user_id, location_id, name, sex, agency) values (11620,to_date('9/23/2020','MM/DD/YYYY'),633,2748,'Đào Thị Ngọc Yến',0,'Hội Nạn nhân chất độc da cam/dioxin tỉnh Đồng Nai');</v>
      </c>
    </row>
    <row r="210" spans="2:20" ht="26.25" customHeight="1" x14ac:dyDescent="0.25">
      <c r="B210" s="90">
        <v>11621</v>
      </c>
      <c r="C210" s="3">
        <v>507</v>
      </c>
      <c r="D210" s="96" t="s">
        <v>1677</v>
      </c>
      <c r="E210" s="27" t="s">
        <v>1223</v>
      </c>
      <c r="F210" s="103"/>
      <c r="G210" s="90">
        <f t="shared" si="9"/>
        <v>1</v>
      </c>
      <c r="H210" s="101" t="s">
        <v>1678</v>
      </c>
      <c r="N210" s="104" t="s">
        <v>1710</v>
      </c>
      <c r="O210" s="3">
        <f>VLOOKUP(C210,Event!$A$2:$C$14,2,FALSE)</f>
        <v>2748</v>
      </c>
      <c r="Q210" s="3" t="str">
        <f t="shared" si="10"/>
        <v>update kpi_person set location_id= where id=11621;</v>
      </c>
      <c r="S210" s="3" t="str">
        <f>VLOOKUP(C210,Event!$A$2:$C$14,3,FALSE)</f>
        <v>9/23/2020</v>
      </c>
      <c r="T210" s="111" t="str">
        <f t="shared" si="11"/>
        <v>insert into kpi_person (id,create_date, user_id, location_id, name, sex, agency) values (11621,to_date('9/23/2020','MM/DD/YYYY'),633,2748,'Dương Anh ',1,'Hội Nạn nhân chất độc da cam/dioxin huyện Định Quán');</v>
      </c>
    </row>
    <row r="211" spans="2:20" ht="26.25" customHeight="1" x14ac:dyDescent="0.25">
      <c r="B211" s="90">
        <v>11622</v>
      </c>
      <c r="C211" s="3">
        <v>507</v>
      </c>
      <c r="D211" s="96" t="s">
        <v>1679</v>
      </c>
      <c r="E211" s="27"/>
      <c r="F211" s="27" t="s">
        <v>1222</v>
      </c>
      <c r="G211" s="90">
        <f t="shared" si="9"/>
        <v>0</v>
      </c>
      <c r="H211" s="101" t="s">
        <v>1678</v>
      </c>
      <c r="N211" s="104" t="s">
        <v>1711</v>
      </c>
      <c r="O211" s="3">
        <f>VLOOKUP(C211,Event!$A$2:$C$14,2,FALSE)</f>
        <v>2748</v>
      </c>
      <c r="Q211" s="3" t="str">
        <f t="shared" si="10"/>
        <v>update kpi_person set location_id= where id=11622;</v>
      </c>
      <c r="S211" s="3" t="str">
        <f>VLOOKUP(C211,Event!$A$2:$C$14,3,FALSE)</f>
        <v>9/23/2020</v>
      </c>
      <c r="T211" s="111" t="str">
        <f t="shared" si="11"/>
        <v>insert into kpi_person (id,create_date, user_id, location_id, name, sex, agency) values (11622,to_date('9/23/2020','MM/DD/YYYY'),633,2748,'Lương Thị Thanh Nga ',0,'Hội Nạn nhân chất độc da cam/dioxin huyện Định Quán');</v>
      </c>
    </row>
    <row r="212" spans="2:20" ht="26.25" customHeight="1" x14ac:dyDescent="0.25">
      <c r="B212" s="90">
        <v>11623</v>
      </c>
      <c r="C212" s="3">
        <v>507</v>
      </c>
      <c r="D212" s="96" t="s">
        <v>1680</v>
      </c>
      <c r="E212" s="27"/>
      <c r="F212" s="27" t="s">
        <v>1222</v>
      </c>
      <c r="G212" s="90">
        <f t="shared" si="9"/>
        <v>0</v>
      </c>
      <c r="H212" s="101" t="s">
        <v>1681</v>
      </c>
      <c r="N212" s="104" t="s">
        <v>1712</v>
      </c>
      <c r="O212" s="3">
        <f>VLOOKUP(C212,Event!$A$2:$C$14,2,FALSE)</f>
        <v>2748</v>
      </c>
      <c r="Q212" s="3" t="str">
        <f t="shared" si="10"/>
        <v>update kpi_person set location_id= where id=11623;</v>
      </c>
      <c r="S212" s="3" t="str">
        <f>VLOOKUP(C212,Event!$A$2:$C$14,3,FALSE)</f>
        <v>9/23/2020</v>
      </c>
      <c r="T212" s="111" t="str">
        <f t="shared" si="11"/>
        <v>insert into kpi_person (id,create_date, user_id, location_id, name, sex, agency) values (11623,to_date('9/23/2020','MM/DD/YYYY'),633,2748,'Hoắc Thị Huệ',0,'Hội Nạn nhân chất độc da cam/dioxin xã Gia Canh ');</v>
      </c>
    </row>
    <row r="213" spans="2:20" ht="26.25" customHeight="1" x14ac:dyDescent="0.25">
      <c r="B213" s="90">
        <v>11624</v>
      </c>
      <c r="C213" s="3">
        <v>507</v>
      </c>
      <c r="D213" s="96" t="s">
        <v>1682</v>
      </c>
      <c r="E213" s="27"/>
      <c r="F213" s="27" t="s">
        <v>1222</v>
      </c>
      <c r="G213" s="90">
        <f t="shared" si="9"/>
        <v>0</v>
      </c>
      <c r="H213" s="101" t="s">
        <v>1683</v>
      </c>
      <c r="N213" s="104" t="s">
        <v>1713</v>
      </c>
      <c r="O213" s="3">
        <f>VLOOKUP(C213,Event!$A$2:$C$14,2,FALSE)</f>
        <v>2748</v>
      </c>
      <c r="Q213" s="3" t="str">
        <f t="shared" si="10"/>
        <v>update kpi_person set location_id= where id=11624;</v>
      </c>
      <c r="S213" s="3" t="str">
        <f>VLOOKUP(C213,Event!$A$2:$C$14,3,FALSE)</f>
        <v>9/23/2020</v>
      </c>
      <c r="T213" s="111" t="str">
        <f t="shared" si="11"/>
        <v>insert into kpi_person (id,create_date, user_id, location_id, name, sex, agency) values (11624,to_date('9/23/2020','MM/DD/YYYY'),633,2748,'Ngô Nữ Thùy Linh',0,'Hội Nạn nhân chất độc da cam/dioxin xã Phú Ngọc');</v>
      </c>
    </row>
    <row r="214" spans="2:20" ht="26.25" customHeight="1" x14ac:dyDescent="0.25">
      <c r="B214" s="90">
        <v>11625</v>
      </c>
      <c r="C214" s="3">
        <v>507</v>
      </c>
      <c r="D214" s="96" t="s">
        <v>1684</v>
      </c>
      <c r="E214" s="27"/>
      <c r="F214" s="27" t="s">
        <v>1222</v>
      </c>
      <c r="G214" s="90">
        <f t="shared" si="9"/>
        <v>0</v>
      </c>
      <c r="H214" s="101" t="s">
        <v>1685</v>
      </c>
      <c r="N214" s="104" t="s">
        <v>1714</v>
      </c>
      <c r="O214" s="3">
        <f>VLOOKUP(C214,Event!$A$2:$C$14,2,FALSE)</f>
        <v>2748</v>
      </c>
      <c r="Q214" s="3" t="str">
        <f t="shared" si="10"/>
        <v>update kpi_person set location_id= where id=11625;</v>
      </c>
      <c r="S214" s="3" t="str">
        <f>VLOOKUP(C214,Event!$A$2:$C$14,3,FALSE)</f>
        <v>9/23/2020</v>
      </c>
      <c r="T214" s="111" t="str">
        <f t="shared" si="11"/>
        <v>insert into kpi_person (id,create_date, user_id, location_id, name, sex, agency) values (11625,to_date('9/23/2020','MM/DD/YYYY'),633,2748,'Lê Thị Sáu',0,'Hội Nạn nhân chất độc da cam/dioxin thị trấn Định Quán');</v>
      </c>
    </row>
    <row r="215" spans="2:20" ht="26.25" customHeight="1" x14ac:dyDescent="0.25">
      <c r="B215" s="90">
        <v>11626</v>
      </c>
      <c r="C215" s="3">
        <v>507</v>
      </c>
      <c r="D215" s="96" t="s">
        <v>1686</v>
      </c>
      <c r="E215" s="27"/>
      <c r="F215" s="27" t="s">
        <v>1222</v>
      </c>
      <c r="G215" s="90">
        <f t="shared" si="9"/>
        <v>0</v>
      </c>
      <c r="H215" s="101" t="s">
        <v>1687</v>
      </c>
      <c r="N215" s="104" t="s">
        <v>1715</v>
      </c>
      <c r="O215" s="3">
        <f>VLOOKUP(C215,Event!$A$2:$C$14,2,FALSE)</f>
        <v>2748</v>
      </c>
      <c r="Q215" s="3" t="str">
        <f t="shared" si="10"/>
        <v>update kpi_person set location_id= where id=11626;</v>
      </c>
      <c r="S215" s="3" t="str">
        <f>VLOOKUP(C215,Event!$A$2:$C$14,3,FALSE)</f>
        <v>9/23/2020</v>
      </c>
      <c r="T215" s="111" t="str">
        <f t="shared" si="11"/>
        <v>insert into kpi_person (id,create_date, user_id, location_id, name, sex, agency) values (11626,to_date('9/23/2020','MM/DD/YYYY'),633,2748,'Vũ Thị Nụ',0,'Hội Nạn nhân chất độc da cam/dioxin xã Phú Lợi');</v>
      </c>
    </row>
    <row r="216" spans="2:20" ht="26.25" customHeight="1" x14ac:dyDescent="0.25">
      <c r="B216" s="90">
        <v>11627</v>
      </c>
      <c r="C216" s="3">
        <v>507</v>
      </c>
      <c r="D216" s="96" t="s">
        <v>1688</v>
      </c>
      <c r="E216" s="27"/>
      <c r="F216" s="27" t="s">
        <v>1222</v>
      </c>
      <c r="G216" s="90">
        <f t="shared" si="9"/>
        <v>0</v>
      </c>
      <c r="H216" s="101" t="s">
        <v>1689</v>
      </c>
      <c r="N216" s="104" t="s">
        <v>1716</v>
      </c>
      <c r="O216" s="3">
        <f>VLOOKUP(C216,Event!$A$2:$C$14,2,FALSE)</f>
        <v>2748</v>
      </c>
      <c r="Q216" s="3" t="str">
        <f t="shared" si="10"/>
        <v>update kpi_person set location_id= where id=11627;</v>
      </c>
      <c r="S216" s="3" t="str">
        <f>VLOOKUP(C216,Event!$A$2:$C$14,3,FALSE)</f>
        <v>9/23/2020</v>
      </c>
      <c r="T216" s="111" t="str">
        <f t="shared" si="11"/>
        <v>insert into kpi_person (id,create_date, user_id, location_id, name, sex, agency) values (11627,to_date('9/23/2020','MM/DD/YYYY'),633,2748,'Nguyễn Thị Ngà ',0,'Hội Nạn nhân chất độc da cam/dioxin xã La Ngà');</v>
      </c>
    </row>
    <row r="217" spans="2:20" ht="26.25" customHeight="1" x14ac:dyDescent="0.25">
      <c r="B217" s="90">
        <v>11628</v>
      </c>
      <c r="C217" s="3">
        <v>507</v>
      </c>
      <c r="D217" s="96" t="s">
        <v>1690</v>
      </c>
      <c r="E217" s="27"/>
      <c r="F217" s="27" t="s">
        <v>1222</v>
      </c>
      <c r="G217" s="90">
        <f t="shared" si="9"/>
        <v>0</v>
      </c>
      <c r="H217" s="101" t="s">
        <v>1691</v>
      </c>
      <c r="N217" s="104" t="s">
        <v>1717</v>
      </c>
      <c r="O217" s="3">
        <f>VLOOKUP(C217,Event!$A$2:$C$14,2,FALSE)</f>
        <v>2748</v>
      </c>
      <c r="Q217" s="3" t="str">
        <f t="shared" si="10"/>
        <v>update kpi_person set location_id= where id=11628;</v>
      </c>
      <c r="S217" s="3" t="str">
        <f>VLOOKUP(C217,Event!$A$2:$C$14,3,FALSE)</f>
        <v>9/23/2020</v>
      </c>
      <c r="T217" s="111" t="str">
        <f t="shared" si="11"/>
        <v>insert into kpi_person (id,create_date, user_id, location_id, name, sex, agency) values (11628,to_date('9/23/2020','MM/DD/YYYY'),633,2748,'Nguyễn Thị Ngọc Trâm',0,'Hội Nạn nhân chất độc da cam/dioxin xã Phú Hòa');</v>
      </c>
    </row>
    <row r="218" spans="2:20" ht="26.25" customHeight="1" x14ac:dyDescent="0.25">
      <c r="B218" s="90">
        <v>11629</v>
      </c>
      <c r="C218" s="3">
        <v>507</v>
      </c>
      <c r="D218" s="96" t="s">
        <v>1692</v>
      </c>
      <c r="E218" s="27" t="s">
        <v>1223</v>
      </c>
      <c r="F218" s="27"/>
      <c r="G218" s="90">
        <f t="shared" si="9"/>
        <v>1</v>
      </c>
      <c r="H218" s="101" t="s">
        <v>1693</v>
      </c>
      <c r="N218" s="104" t="s">
        <v>1718</v>
      </c>
      <c r="O218" s="3">
        <f>VLOOKUP(C218,Event!$A$2:$C$14,2,FALSE)</f>
        <v>2748</v>
      </c>
      <c r="Q218" s="3" t="str">
        <f t="shared" si="10"/>
        <v>update kpi_person set location_id= where id=11629;</v>
      </c>
      <c r="S218" s="3" t="str">
        <f>VLOOKUP(C218,Event!$A$2:$C$14,3,FALSE)</f>
        <v>9/23/2020</v>
      </c>
      <c r="T218" s="111" t="str">
        <f t="shared" si="11"/>
        <v>insert into kpi_person (id,create_date, user_id, location_id, name, sex, agency) values (11629,to_date('9/23/2020','MM/DD/YYYY'),633,2748,'Chống A Cỏng',1,'Hội Nạn nhân chất độc da cam/dioxin xã Phú Vinh');</v>
      </c>
    </row>
    <row r="219" spans="2:20" ht="26.25" customHeight="1" x14ac:dyDescent="0.25">
      <c r="B219" s="90">
        <v>11630</v>
      </c>
      <c r="C219" s="3">
        <v>507</v>
      </c>
      <c r="D219" s="96" t="s">
        <v>20</v>
      </c>
      <c r="E219" s="27"/>
      <c r="F219" s="27" t="s">
        <v>1222</v>
      </c>
      <c r="G219" s="90">
        <f t="shared" si="9"/>
        <v>0</v>
      </c>
      <c r="H219" s="101" t="s">
        <v>1694</v>
      </c>
      <c r="N219" s="104" t="s">
        <v>1719</v>
      </c>
      <c r="O219" s="3">
        <f>VLOOKUP(C219,Event!$A$2:$C$14,2,FALSE)</f>
        <v>2748</v>
      </c>
      <c r="Q219" s="3" t="str">
        <f t="shared" si="10"/>
        <v>update kpi_person set location_id= where id=11630;</v>
      </c>
      <c r="S219" s="3" t="str">
        <f>VLOOKUP(C219,Event!$A$2:$C$14,3,FALSE)</f>
        <v>9/23/2020</v>
      </c>
      <c r="T219" s="111" t="str">
        <f t="shared" si="11"/>
        <v>insert into kpi_person (id,create_date, user_id, location_id, name, sex, agency) values (11630,to_date('9/23/2020','MM/DD/YYYY'),633,2748,'Nguyễn Thị Kim Hoa',0,'Hội Nạn nhân chất độc da cam/dioxin xã Phú Cường');</v>
      </c>
    </row>
    <row r="220" spans="2:20" ht="26.25" customHeight="1" x14ac:dyDescent="0.25">
      <c r="B220" s="90">
        <v>11631</v>
      </c>
      <c r="C220" s="3">
        <v>507</v>
      </c>
      <c r="D220" s="96" t="s">
        <v>1695</v>
      </c>
      <c r="E220" s="27"/>
      <c r="F220" s="27" t="s">
        <v>1222</v>
      </c>
      <c r="G220" s="90">
        <f t="shared" si="9"/>
        <v>0</v>
      </c>
      <c r="H220" s="101" t="s">
        <v>1696</v>
      </c>
      <c r="N220" s="104" t="s">
        <v>1720</v>
      </c>
      <c r="O220" s="3">
        <f>VLOOKUP(C220,Event!$A$2:$C$14,2,FALSE)</f>
        <v>2748</v>
      </c>
      <c r="Q220" s="3" t="str">
        <f t="shared" si="10"/>
        <v>update kpi_person set location_id= where id=11631;</v>
      </c>
      <c r="S220" s="3" t="str">
        <f>VLOOKUP(C220,Event!$A$2:$C$14,3,FALSE)</f>
        <v>9/23/2020</v>
      </c>
      <c r="T220" s="111" t="str">
        <f t="shared" si="11"/>
        <v>insert into kpi_person (id,create_date, user_id, location_id, name, sex, agency) values (11631,to_date('9/23/2020','MM/DD/YYYY'),633,2748,'Đặng Thị Tuyết Nhung',0,'Hội Nạn nhân chất độc da cam/dioxin  xã Phú Túc');</v>
      </c>
    </row>
    <row r="221" spans="2:20" ht="26.25" customHeight="1" x14ac:dyDescent="0.25">
      <c r="B221" s="90">
        <v>11632</v>
      </c>
      <c r="C221" s="3">
        <v>507</v>
      </c>
      <c r="D221" s="96" t="s">
        <v>1697</v>
      </c>
      <c r="E221" s="27" t="s">
        <v>1223</v>
      </c>
      <c r="F221" s="103"/>
      <c r="G221" s="90">
        <f t="shared" si="9"/>
        <v>1</v>
      </c>
      <c r="H221" s="101" t="s">
        <v>1698</v>
      </c>
      <c r="N221" s="104" t="s">
        <v>1721</v>
      </c>
      <c r="O221" s="3">
        <f>VLOOKUP(C221,Event!$A$2:$C$14,2,FALSE)</f>
        <v>2748</v>
      </c>
      <c r="Q221" s="3" t="str">
        <f t="shared" si="10"/>
        <v>update kpi_person set location_id= where id=11632;</v>
      </c>
      <c r="S221" s="3" t="str">
        <f>VLOOKUP(C221,Event!$A$2:$C$14,3,FALSE)</f>
        <v>9/23/2020</v>
      </c>
      <c r="T221" s="111" t="str">
        <f t="shared" si="11"/>
        <v>insert into kpi_person (id,create_date, user_id, location_id, name, sex, agency) values (11632,to_date('9/23/2020','MM/DD/YYYY'),633,2748,'Trần Thanh Định',1,'Hội Nạn nhân chất độc da cam/dioxin xã Ngọc Định');</v>
      </c>
    </row>
    <row r="222" spans="2:20" ht="26.25" customHeight="1" x14ac:dyDescent="0.25">
      <c r="B222" s="90">
        <v>11633</v>
      </c>
      <c r="C222" s="3">
        <v>507</v>
      </c>
      <c r="D222" s="96" t="s">
        <v>1699</v>
      </c>
      <c r="E222" s="27" t="s">
        <v>1223</v>
      </c>
      <c r="F222" s="103"/>
      <c r="G222" s="90">
        <f t="shared" si="9"/>
        <v>1</v>
      </c>
      <c r="H222" s="101" t="s">
        <v>1700</v>
      </c>
      <c r="N222" s="104" t="s">
        <v>1722</v>
      </c>
      <c r="O222" s="3">
        <f>VLOOKUP(C222,Event!$A$2:$C$14,2,FALSE)</f>
        <v>2748</v>
      </c>
      <c r="Q222" s="3" t="str">
        <f t="shared" si="10"/>
        <v>update kpi_person set location_id= where id=11633;</v>
      </c>
      <c r="S222" s="3" t="str">
        <f>VLOOKUP(C222,Event!$A$2:$C$14,3,FALSE)</f>
        <v>9/23/2020</v>
      </c>
      <c r="T222" s="111" t="str">
        <f t="shared" si="11"/>
        <v>insert into kpi_person (id,create_date, user_id, location_id, name, sex, agency) values (11633,to_date('9/23/2020','MM/DD/YYYY'),633,2748,'Nguyễn Văn Trường',1,'Hội Nạn nhân chất độc da cam/dioxin xã Thanh Sơn');</v>
      </c>
    </row>
    <row r="223" spans="2:20" ht="26.25" customHeight="1" x14ac:dyDescent="0.25">
      <c r="B223" s="90">
        <v>11634</v>
      </c>
      <c r="C223" s="3">
        <v>507</v>
      </c>
      <c r="D223" s="96" t="s">
        <v>1701</v>
      </c>
      <c r="E223" s="27"/>
      <c r="F223" s="27"/>
      <c r="G223" s="90">
        <f t="shared" si="9"/>
        <v>0</v>
      </c>
      <c r="H223" s="101" t="s">
        <v>1702</v>
      </c>
      <c r="N223" s="104" t="s">
        <v>1723</v>
      </c>
      <c r="O223" s="3">
        <f>VLOOKUP(C223,Event!$A$2:$C$14,2,FALSE)</f>
        <v>2748</v>
      </c>
      <c r="Q223" s="3" t="str">
        <f t="shared" si="10"/>
        <v>update kpi_person set location_id= where id=11634;</v>
      </c>
      <c r="S223" s="3" t="str">
        <f>VLOOKUP(C223,Event!$A$2:$C$14,3,FALSE)</f>
        <v>9/23/2020</v>
      </c>
      <c r="T223" s="111" t="str">
        <f t="shared" si="11"/>
        <v>insert into kpi_person (id,create_date, user_id, location_id, name, sex, agency) values (11634,to_date('9/23/2020','MM/DD/YYYY'),633,2748,'Tô Thị Việt Loan',0,'Hội Nạn nhân chất độc da cam/dioxin xã Phú Tân ');</v>
      </c>
    </row>
    <row r="224" spans="2:20" ht="26.25" customHeight="1" x14ac:dyDescent="0.25">
      <c r="B224" s="90">
        <v>11635</v>
      </c>
      <c r="C224" s="3">
        <v>507</v>
      </c>
      <c r="D224" s="96" t="s">
        <v>1703</v>
      </c>
      <c r="E224" s="27" t="s">
        <v>1223</v>
      </c>
      <c r="F224" s="27"/>
      <c r="G224" s="90">
        <f t="shared" si="9"/>
        <v>1</v>
      </c>
      <c r="H224" s="101" t="s">
        <v>1704</v>
      </c>
      <c r="N224" s="104" t="s">
        <v>1724</v>
      </c>
      <c r="O224" s="3">
        <f>VLOOKUP(C224,Event!$A$2:$C$14,2,FALSE)</f>
        <v>2748</v>
      </c>
      <c r="Q224" s="3" t="str">
        <f t="shared" si="10"/>
        <v>update kpi_person set location_id= where id=11635;</v>
      </c>
      <c r="S224" s="3" t="str">
        <f>VLOOKUP(C224,Event!$A$2:$C$14,3,FALSE)</f>
        <v>9/23/2020</v>
      </c>
      <c r="T224" s="111" t="str">
        <f t="shared" si="11"/>
        <v>insert into kpi_person (id,create_date, user_id, location_id, name, sex, agency) values (11635,to_date('9/23/2020','MM/DD/YYYY'),633,2748,'Lê Trung Nam',1,'Hội Nạn nhân chất độc da cam/dioxin xã Suối Nho');</v>
      </c>
    </row>
    <row r="225" spans="2:20" ht="26.25" customHeight="1" x14ac:dyDescent="0.25">
      <c r="B225" s="90">
        <v>11636</v>
      </c>
      <c r="C225" s="3">
        <v>507</v>
      </c>
      <c r="D225" s="96" t="s">
        <v>1705</v>
      </c>
      <c r="E225" s="27" t="s">
        <v>1223</v>
      </c>
      <c r="F225" s="27"/>
      <c r="G225" s="90">
        <f t="shared" si="9"/>
        <v>1</v>
      </c>
      <c r="H225" s="101" t="s">
        <v>1706</v>
      </c>
      <c r="N225" s="104" t="s">
        <v>1725</v>
      </c>
      <c r="O225" s="3">
        <f>VLOOKUP(C225,Event!$A$2:$C$14,2,FALSE)</f>
        <v>2748</v>
      </c>
      <c r="Q225" s="3" t="str">
        <f t="shared" si="10"/>
        <v>update kpi_person set location_id= where id=11636;</v>
      </c>
      <c r="S225" s="3" t="str">
        <f>VLOOKUP(C225,Event!$A$2:$C$14,3,FALSE)</f>
        <v>9/23/2020</v>
      </c>
      <c r="T225" s="111" t="str">
        <f t="shared" si="11"/>
        <v>insert into kpi_person (id,create_date, user_id, location_id, name, sex, agency) values (11636,to_date('9/23/2020','MM/DD/YYYY'),633,2748,'Võ Văn Nga ',1,'Hội Nạn nhân chất độc da cam/dioxin xã Túc Trưng');</v>
      </c>
    </row>
    <row r="226" spans="2:20" ht="26.25" customHeight="1" x14ac:dyDescent="0.25">
      <c r="B226" s="90">
        <v>11637</v>
      </c>
      <c r="C226" s="3">
        <v>508</v>
      </c>
      <c r="D226" s="82" t="s">
        <v>1726</v>
      </c>
      <c r="E226" s="27"/>
      <c r="F226" s="27">
        <v>1</v>
      </c>
      <c r="G226" s="90">
        <f t="shared" si="9"/>
        <v>0</v>
      </c>
      <c r="H226" s="82" t="s">
        <v>1618</v>
      </c>
      <c r="N226" s="105" t="s">
        <v>1819</v>
      </c>
      <c r="O226" s="3">
        <f>VLOOKUP(C226,Event!$A$2:$C$14,2,FALSE)</f>
        <v>2748</v>
      </c>
      <c r="Q226" s="3" t="str">
        <f t="shared" si="10"/>
        <v>update kpi_person set location_id= where id=11637;</v>
      </c>
      <c r="S226" s="3" t="str">
        <f>VLOOKUP(C226,Event!$A$2:$C$14,3,FALSE)</f>
        <v>4/14/2021</v>
      </c>
      <c r="T226" s="111" t="str">
        <f t="shared" si="11"/>
        <v>insert into kpi_person (id,create_date, user_id, location_id, name, sex, agency) values (11637,to_date('4/14/2021','MM/DD/YYYY'),633,2748,'Lê Thị Kiều Oanh',0,'TW Hội nạn nhân chất độc da cam/dioxin - VAVA');</v>
      </c>
    </row>
    <row r="227" spans="2:20" ht="26.25" customHeight="1" x14ac:dyDescent="0.25">
      <c r="B227" s="90">
        <v>11638</v>
      </c>
      <c r="C227" s="3">
        <v>508</v>
      </c>
      <c r="D227" s="82" t="s">
        <v>1727</v>
      </c>
      <c r="E227" s="27">
        <v>1</v>
      </c>
      <c r="F227" s="27"/>
      <c r="G227" s="90">
        <f t="shared" si="9"/>
        <v>1</v>
      </c>
      <c r="H227" s="82" t="s">
        <v>1618</v>
      </c>
      <c r="N227" s="105" t="s">
        <v>1820</v>
      </c>
      <c r="O227" s="3">
        <f>VLOOKUP(C227,Event!$A$2:$C$14,2,FALSE)</f>
        <v>2748</v>
      </c>
      <c r="Q227" s="3" t="str">
        <f t="shared" si="10"/>
        <v>update kpi_person set location_id= where id=11638;</v>
      </c>
      <c r="S227" s="3" t="str">
        <f>VLOOKUP(C227,Event!$A$2:$C$14,3,FALSE)</f>
        <v>4/14/2021</v>
      </c>
      <c r="T227" s="111" t="str">
        <f t="shared" si="11"/>
        <v>insert into kpi_person (id,create_date, user_id, location_id, name, sex, agency) values (11638,to_date('4/14/2021','MM/DD/YYYY'),633,2748,'Phạm Trương',1,'TW Hội nạn nhân chất độc da cam/dioxin - VAVA');</v>
      </c>
    </row>
    <row r="228" spans="2:20" ht="26.25" customHeight="1" x14ac:dyDescent="0.25">
      <c r="B228" s="90">
        <v>11639</v>
      </c>
      <c r="C228" s="3">
        <v>508</v>
      </c>
      <c r="D228" s="82" t="s">
        <v>1620</v>
      </c>
      <c r="E228" s="27">
        <v>1</v>
      </c>
      <c r="F228" s="27"/>
      <c r="G228" s="90">
        <f t="shared" si="9"/>
        <v>1</v>
      </c>
      <c r="H228" s="82" t="s">
        <v>1621</v>
      </c>
      <c r="N228" s="106"/>
      <c r="O228" s="3">
        <f>VLOOKUP(C228,Event!$A$2:$C$14,2,FALSE)</f>
        <v>2748</v>
      </c>
      <c r="Q228" s="3" t="str">
        <f t="shared" si="10"/>
        <v>update kpi_person set location_id= where id=11639;</v>
      </c>
      <c r="S228" s="3" t="str">
        <f>VLOOKUP(C228,Event!$A$2:$C$14,3,FALSE)</f>
        <v>4/14/2021</v>
      </c>
      <c r="T228" s="111" t="str">
        <f t="shared" si="11"/>
        <v>insert into kpi_person (id,create_date, user_id, location_id, name, sex, agency) values (11639,to_date('4/14/2021','MM/DD/YYYY'),633,2748,'Trần Văn Trung',1,'Hội nạn nhân chất độc da cam/dioxin Thừa Thiên Huế');</v>
      </c>
    </row>
    <row r="229" spans="2:20" ht="26.25" customHeight="1" x14ac:dyDescent="0.25">
      <c r="B229" s="90">
        <v>11640</v>
      </c>
      <c r="C229" s="3">
        <v>508</v>
      </c>
      <c r="D229" s="82" t="s">
        <v>1622</v>
      </c>
      <c r="E229" s="27">
        <v>1</v>
      </c>
      <c r="F229" s="27"/>
      <c r="G229" s="90">
        <f t="shared" si="9"/>
        <v>1</v>
      </c>
      <c r="H229" s="82" t="s">
        <v>1621</v>
      </c>
      <c r="N229" s="105" t="s">
        <v>1821</v>
      </c>
      <c r="O229" s="3">
        <f>VLOOKUP(C229,Event!$A$2:$C$14,2,FALSE)</f>
        <v>2748</v>
      </c>
      <c r="Q229" s="3" t="str">
        <f t="shared" si="10"/>
        <v>update kpi_person set location_id= where id=11640;</v>
      </c>
      <c r="S229" s="3" t="str">
        <f>VLOOKUP(C229,Event!$A$2:$C$14,3,FALSE)</f>
        <v>4/14/2021</v>
      </c>
      <c r="T229" s="111" t="str">
        <f t="shared" si="11"/>
        <v>insert into kpi_person (id,create_date, user_id, location_id, name, sex, agency) values (11640,to_date('4/14/2021','MM/DD/YYYY'),633,2748,'Nguyễn Hữu Quyết',1,'Hội nạn nhân chất độc da cam/dioxin Thừa Thiên Huế');</v>
      </c>
    </row>
    <row r="230" spans="2:20" ht="26.25" customHeight="1" x14ac:dyDescent="0.25">
      <c r="B230" s="90">
        <v>11641</v>
      </c>
      <c r="C230" s="3">
        <v>508</v>
      </c>
      <c r="D230" s="82" t="s">
        <v>1728</v>
      </c>
      <c r="E230" s="27">
        <v>1</v>
      </c>
      <c r="F230" s="27"/>
      <c r="G230" s="90">
        <f t="shared" si="9"/>
        <v>1</v>
      </c>
      <c r="H230" s="82" t="s">
        <v>1624</v>
      </c>
      <c r="N230" s="106"/>
      <c r="O230" s="3">
        <f>VLOOKUP(C230,Event!$A$2:$C$14,2,FALSE)</f>
        <v>2748</v>
      </c>
      <c r="Q230" s="3" t="str">
        <f t="shared" si="10"/>
        <v>update kpi_person set location_id= where id=11641;</v>
      </c>
      <c r="S230" s="3" t="str">
        <f>VLOOKUP(C230,Event!$A$2:$C$14,3,FALSE)</f>
        <v>4/14/2021</v>
      </c>
      <c r="T230" s="111" t="str">
        <f t="shared" si="11"/>
        <v>insert into kpi_person (id,create_date, user_id, location_id, name, sex, agency) values (11641,to_date('4/14/2021','MM/DD/YYYY'),633,2748,'Lê Hữu Phong',1,'Hội nạn nhân chất độc da cam/dioxin huyện Phong Điền');</v>
      </c>
    </row>
    <row r="231" spans="2:20" ht="26.25" customHeight="1" x14ac:dyDescent="0.25">
      <c r="B231" s="90">
        <v>11642</v>
      </c>
      <c r="C231" s="3">
        <v>508</v>
      </c>
      <c r="D231" s="82" t="s">
        <v>1729</v>
      </c>
      <c r="E231" s="27">
        <v>1</v>
      </c>
      <c r="F231" s="27"/>
      <c r="G231" s="90">
        <f t="shared" si="9"/>
        <v>1</v>
      </c>
      <c r="H231" s="82" t="s">
        <v>1730</v>
      </c>
      <c r="N231" s="105" t="s">
        <v>1822</v>
      </c>
      <c r="O231" s="3">
        <f>VLOOKUP(C231,Event!$A$2:$C$14,2,FALSE)</f>
        <v>2748</v>
      </c>
      <c r="Q231" s="3" t="str">
        <f t="shared" si="10"/>
        <v>update kpi_person set location_id= where id=11642;</v>
      </c>
      <c r="S231" s="3" t="str">
        <f>VLOOKUP(C231,Event!$A$2:$C$14,3,FALSE)</f>
        <v>4/14/2021</v>
      </c>
      <c r="T231" s="111" t="str">
        <f t="shared" si="11"/>
        <v>insert into kpi_person (id,create_date, user_id, location_id, name, sex, agency) values (11642,to_date('4/14/2021','MM/DD/YYYY'),633,2748,'Hồ Văn Tài',1,'Hội nạn nhân chất độc da cam/dioxin Phường An Cựu, TP Huế');</v>
      </c>
    </row>
    <row r="232" spans="2:20" ht="26.25" customHeight="1" x14ac:dyDescent="0.25">
      <c r="B232" s="90">
        <v>11643</v>
      </c>
      <c r="C232" s="3">
        <v>508</v>
      </c>
      <c r="D232" s="82" t="s">
        <v>1731</v>
      </c>
      <c r="E232" s="27">
        <v>1</v>
      </c>
      <c r="F232" s="27"/>
      <c r="G232" s="90">
        <f t="shared" si="9"/>
        <v>1</v>
      </c>
      <c r="H232" s="82" t="s">
        <v>1732</v>
      </c>
      <c r="N232" s="105" t="s">
        <v>1823</v>
      </c>
      <c r="O232" s="3">
        <f>VLOOKUP(C232,Event!$A$2:$C$14,2,FALSE)</f>
        <v>2748</v>
      </c>
      <c r="Q232" s="3" t="str">
        <f t="shared" si="10"/>
        <v>update kpi_person set location_id= where id=11643;</v>
      </c>
      <c r="S232" s="3" t="str">
        <f>VLOOKUP(C232,Event!$A$2:$C$14,3,FALSE)</f>
        <v>4/14/2021</v>
      </c>
      <c r="T232" s="111" t="str">
        <f t="shared" si="11"/>
        <v>insert into kpi_person (id,create_date, user_id, location_id, name, sex, agency) values (11643,to_date('4/14/2021','MM/DD/YYYY'),633,2748,'Trịnh Xuân Dự',1,'Hội nạn nhân chất độc da cam/dioxin Phường Kim Long, TP Huế');</v>
      </c>
    </row>
    <row r="233" spans="2:20" ht="26.25" customHeight="1" x14ac:dyDescent="0.25">
      <c r="B233" s="90">
        <v>11644</v>
      </c>
      <c r="C233" s="3">
        <v>508</v>
      </c>
      <c r="D233" s="82" t="s">
        <v>1733</v>
      </c>
      <c r="E233" s="27">
        <v>1</v>
      </c>
      <c r="F233" s="27"/>
      <c r="G233" s="90">
        <f t="shared" si="9"/>
        <v>1</v>
      </c>
      <c r="H233" s="82" t="s">
        <v>1734</v>
      </c>
      <c r="N233" s="105" t="s">
        <v>1824</v>
      </c>
      <c r="O233" s="3">
        <f>VLOOKUP(C233,Event!$A$2:$C$14,2,FALSE)</f>
        <v>2748</v>
      </c>
      <c r="Q233" s="3" t="str">
        <f t="shared" si="10"/>
        <v>update kpi_person set location_id= where id=11644;</v>
      </c>
      <c r="S233" s="3" t="str">
        <f>VLOOKUP(C233,Event!$A$2:$C$14,3,FALSE)</f>
        <v>4/14/2021</v>
      </c>
      <c r="T233" s="111" t="str">
        <f t="shared" si="11"/>
        <v>insert into kpi_person (id,create_date, user_id, location_id, name, sex, agency) values (11644,to_date('4/14/2021','MM/DD/YYYY'),633,2748,'Phạm Anh Hàm',1,'Hội nạn nhân chất độc da cam/dioxin Phường Phú Hội, TP Huế');</v>
      </c>
    </row>
    <row r="234" spans="2:20" ht="26.25" customHeight="1" x14ac:dyDescent="0.25">
      <c r="B234" s="90">
        <v>11645</v>
      </c>
      <c r="C234" s="3">
        <v>508</v>
      </c>
      <c r="D234" s="82" t="s">
        <v>1735</v>
      </c>
      <c r="E234" s="27">
        <v>1</v>
      </c>
      <c r="F234" s="27"/>
      <c r="G234" s="90">
        <f t="shared" si="9"/>
        <v>1</v>
      </c>
      <c r="H234" s="82" t="s">
        <v>1736</v>
      </c>
      <c r="N234" s="106"/>
      <c r="O234" s="3">
        <f>VLOOKUP(C234,Event!$A$2:$C$14,2,FALSE)</f>
        <v>2748</v>
      </c>
      <c r="Q234" s="3" t="str">
        <f t="shared" si="10"/>
        <v>update kpi_person set location_id= where id=11645;</v>
      </c>
      <c r="S234" s="3" t="str">
        <f>VLOOKUP(C234,Event!$A$2:$C$14,3,FALSE)</f>
        <v>4/14/2021</v>
      </c>
      <c r="T234" s="111" t="str">
        <f t="shared" si="11"/>
        <v>insert into kpi_person (id,create_date, user_id, location_id, name, sex, agency) values (11645,to_date('4/14/2021','MM/DD/YYYY'),633,2748,'Nguyễn Công Minh',1,'Hội nạn nhân chất độc da cam/dioxin Phường Phú Nhuận, TP Huế');</v>
      </c>
    </row>
    <row r="235" spans="2:20" ht="26.25" customHeight="1" x14ac:dyDescent="0.25">
      <c r="B235" s="90">
        <v>11646</v>
      </c>
      <c r="C235" s="3">
        <v>508</v>
      </c>
      <c r="D235" s="82" t="s">
        <v>1737</v>
      </c>
      <c r="E235" s="27">
        <v>1</v>
      </c>
      <c r="F235" s="27"/>
      <c r="G235" s="90">
        <f t="shared" si="9"/>
        <v>1</v>
      </c>
      <c r="H235" s="82" t="s">
        <v>1734</v>
      </c>
      <c r="N235" s="105" t="s">
        <v>1825</v>
      </c>
      <c r="O235" s="3">
        <f>VLOOKUP(C235,Event!$A$2:$C$14,2,FALSE)</f>
        <v>2748</v>
      </c>
      <c r="Q235" s="3" t="str">
        <f t="shared" si="10"/>
        <v>update kpi_person set location_id= where id=11646;</v>
      </c>
      <c r="S235" s="3" t="str">
        <f>VLOOKUP(C235,Event!$A$2:$C$14,3,FALSE)</f>
        <v>4/14/2021</v>
      </c>
      <c r="T235" s="111" t="str">
        <f t="shared" si="11"/>
        <v>insert into kpi_person (id,create_date, user_id, location_id, name, sex, agency) values (11646,to_date('4/14/2021','MM/DD/YYYY'),633,2748,'Ngô Văn Sanh',1,'Hội nạn nhân chất độc da cam/dioxin Phường Phú Hội, TP Huế');</v>
      </c>
    </row>
    <row r="236" spans="2:20" ht="26.25" customHeight="1" x14ac:dyDescent="0.25">
      <c r="B236" s="90">
        <v>11647</v>
      </c>
      <c r="C236" s="3">
        <v>508</v>
      </c>
      <c r="D236" s="82" t="s">
        <v>806</v>
      </c>
      <c r="E236" s="27"/>
      <c r="F236" s="27">
        <v>1</v>
      </c>
      <c r="G236" s="90">
        <f t="shared" si="9"/>
        <v>0</v>
      </c>
      <c r="H236" s="82" t="s">
        <v>1734</v>
      </c>
      <c r="N236" s="105" t="s">
        <v>1826</v>
      </c>
      <c r="O236" s="3">
        <f>VLOOKUP(C236,Event!$A$2:$C$14,2,FALSE)</f>
        <v>2748</v>
      </c>
      <c r="Q236" s="3" t="str">
        <f t="shared" si="10"/>
        <v>update kpi_person set location_id= where id=11647;</v>
      </c>
      <c r="S236" s="3" t="str">
        <f>VLOOKUP(C236,Event!$A$2:$C$14,3,FALSE)</f>
        <v>4/14/2021</v>
      </c>
      <c r="T236" s="111" t="str">
        <f t="shared" si="11"/>
        <v>insert into kpi_person (id,create_date, user_id, location_id, name, sex, agency) values (11647,to_date('4/14/2021','MM/DD/YYYY'),633,2748,'Trần Thị Xuân',0,'Hội nạn nhân chất độc da cam/dioxin Phường Phú Hội, TP Huế');</v>
      </c>
    </row>
    <row r="237" spans="2:20" ht="26.25" customHeight="1" x14ac:dyDescent="0.25">
      <c r="B237" s="90">
        <v>11648</v>
      </c>
      <c r="C237" s="3">
        <v>508</v>
      </c>
      <c r="D237" s="82" t="s">
        <v>1738</v>
      </c>
      <c r="E237" s="27">
        <v>1</v>
      </c>
      <c r="F237" s="27"/>
      <c r="G237" s="90">
        <f t="shared" si="9"/>
        <v>1</v>
      </c>
      <c r="H237" s="82" t="s">
        <v>1739</v>
      </c>
      <c r="N237" s="105" t="s">
        <v>1827</v>
      </c>
      <c r="O237" s="3">
        <f>VLOOKUP(C237,Event!$A$2:$C$14,2,FALSE)</f>
        <v>2748</v>
      </c>
      <c r="Q237" s="3" t="str">
        <f t="shared" si="10"/>
        <v>update kpi_person set location_id= where id=11648;</v>
      </c>
      <c r="S237" s="3" t="str">
        <f>VLOOKUP(C237,Event!$A$2:$C$14,3,FALSE)</f>
        <v>4/14/2021</v>
      </c>
      <c r="T237" s="111" t="str">
        <f t="shared" si="11"/>
        <v>insert into kpi_person (id,create_date, user_id, location_id, name, sex, agency) values (11648,to_date('4/14/2021','MM/DD/YYYY'),633,2748,'Nguyễn Hải',1,'Hội nạn nhân chất độc da cam/dioxin Phường Thuận Lợi, TP Huế');</v>
      </c>
    </row>
    <row r="238" spans="2:20" ht="26.25" customHeight="1" x14ac:dyDescent="0.25">
      <c r="B238" s="90">
        <v>11649</v>
      </c>
      <c r="C238" s="3">
        <v>508</v>
      </c>
      <c r="D238" s="82" t="s">
        <v>550</v>
      </c>
      <c r="E238" s="27"/>
      <c r="F238" s="27">
        <v>1</v>
      </c>
      <c r="G238" s="90">
        <f t="shared" si="9"/>
        <v>0</v>
      </c>
      <c r="H238" s="82" t="s">
        <v>1740</v>
      </c>
      <c r="N238" s="105" t="s">
        <v>1828</v>
      </c>
      <c r="O238" s="3">
        <f>VLOOKUP(C238,Event!$A$2:$C$14,2,FALSE)</f>
        <v>2748</v>
      </c>
      <c r="Q238" s="3" t="str">
        <f t="shared" si="10"/>
        <v>update kpi_person set location_id= where id=11649;</v>
      </c>
      <c r="S238" s="3" t="str">
        <f>VLOOKUP(C238,Event!$A$2:$C$14,3,FALSE)</f>
        <v>4/14/2021</v>
      </c>
      <c r="T238" s="111" t="str">
        <f t="shared" si="11"/>
        <v>insert into kpi_person (id,create_date, user_id, location_id, name, sex, agency) values (11649,to_date('4/14/2021','MM/DD/YYYY'),633,2748,'Nguyễn Thị Dung',0,'Hội nạn nhân chất độc da cam/dioxin Phường Tường An, TP Huế');</v>
      </c>
    </row>
    <row r="239" spans="2:20" ht="26.25" customHeight="1" x14ac:dyDescent="0.25">
      <c r="B239" s="90">
        <v>11650</v>
      </c>
      <c r="C239" s="3">
        <v>508</v>
      </c>
      <c r="D239" s="82" t="s">
        <v>1741</v>
      </c>
      <c r="E239" s="27">
        <v>1</v>
      </c>
      <c r="F239" s="27"/>
      <c r="G239" s="90">
        <f t="shared" si="9"/>
        <v>1</v>
      </c>
      <c r="H239" s="82" t="s">
        <v>1732</v>
      </c>
      <c r="N239" s="105" t="s">
        <v>1829</v>
      </c>
      <c r="O239" s="3">
        <f>VLOOKUP(C239,Event!$A$2:$C$14,2,FALSE)</f>
        <v>2748</v>
      </c>
      <c r="Q239" s="3" t="str">
        <f t="shared" si="10"/>
        <v>update kpi_person set location_id= where id=11650;</v>
      </c>
      <c r="S239" s="3" t="str">
        <f>VLOOKUP(C239,Event!$A$2:$C$14,3,FALSE)</f>
        <v>4/14/2021</v>
      </c>
      <c r="T239" s="111" t="str">
        <f t="shared" si="11"/>
        <v>insert into kpi_person (id,create_date, user_id, location_id, name, sex, agency) values (11650,to_date('4/14/2021','MM/DD/YYYY'),633,2748,'Lê Thanh Ngọc',1,'Hội nạn nhân chất độc da cam/dioxin Phường Kim Long, TP Huế');</v>
      </c>
    </row>
    <row r="240" spans="2:20" ht="26.25" customHeight="1" x14ac:dyDescent="0.25">
      <c r="B240" s="90">
        <v>11651</v>
      </c>
      <c r="C240" s="3">
        <v>508</v>
      </c>
      <c r="D240" s="82" t="s">
        <v>1742</v>
      </c>
      <c r="E240" s="27">
        <v>1</v>
      </c>
      <c r="F240" s="27"/>
      <c r="G240" s="90">
        <f t="shared" si="9"/>
        <v>1</v>
      </c>
      <c r="H240" s="82" t="s">
        <v>1743</v>
      </c>
      <c r="N240" s="105" t="s">
        <v>1830</v>
      </c>
      <c r="O240" s="3">
        <f>VLOOKUP(C240,Event!$A$2:$C$14,2,FALSE)</f>
        <v>2748</v>
      </c>
      <c r="Q240" s="3" t="str">
        <f t="shared" si="10"/>
        <v>update kpi_person set location_id= where id=11651;</v>
      </c>
      <c r="S240" s="3" t="str">
        <f>VLOOKUP(C240,Event!$A$2:$C$14,3,FALSE)</f>
        <v>4/14/2021</v>
      </c>
      <c r="T240" s="111" t="str">
        <f t="shared" si="11"/>
        <v>insert into kpi_person (id,create_date, user_id, location_id, name, sex, agency) values (11651,to_date('4/14/2021','MM/DD/YYYY'),633,2748,'Kháng Công Thành',1,'Hội nạn nhân chất độc da cam/dioxin Phường Phú Hậu, TP Huế');</v>
      </c>
    </row>
    <row r="241" spans="2:20" ht="26.25" customHeight="1" x14ac:dyDescent="0.25">
      <c r="B241" s="90">
        <v>11652</v>
      </c>
      <c r="C241" s="3">
        <v>508</v>
      </c>
      <c r="D241" s="82" t="s">
        <v>1744</v>
      </c>
      <c r="E241" s="27"/>
      <c r="F241" s="27">
        <v>1</v>
      </c>
      <c r="G241" s="90">
        <f t="shared" si="9"/>
        <v>0</v>
      </c>
      <c r="H241" s="82" t="s">
        <v>1745</v>
      </c>
      <c r="N241" s="105" t="s">
        <v>1831</v>
      </c>
      <c r="O241" s="3">
        <f>VLOOKUP(C241,Event!$A$2:$C$14,2,FALSE)</f>
        <v>2748</v>
      </c>
      <c r="Q241" s="3" t="str">
        <f t="shared" si="10"/>
        <v>update kpi_person set location_id= where id=11652;</v>
      </c>
      <c r="S241" s="3" t="str">
        <f>VLOOKUP(C241,Event!$A$2:$C$14,3,FALSE)</f>
        <v>4/14/2021</v>
      </c>
      <c r="T241" s="111" t="str">
        <f t="shared" si="11"/>
        <v>insert into kpi_person (id,create_date, user_id, location_id, name, sex, agency) values (11652,to_date('4/14/2021','MM/DD/YYYY'),633,2748,'Đặng Thị Tuyết Hương',0,'Hội nạn nhân chất độc da cam/dioxin Phường Tây Lộc, TP Huế');</v>
      </c>
    </row>
    <row r="242" spans="2:20" ht="26.25" customHeight="1" x14ac:dyDescent="0.25">
      <c r="B242" s="90">
        <v>11653</v>
      </c>
      <c r="C242" s="3">
        <v>508</v>
      </c>
      <c r="D242" s="82" t="s">
        <v>1746</v>
      </c>
      <c r="E242" s="27"/>
      <c r="F242" s="27">
        <v>1</v>
      </c>
      <c r="G242" s="90">
        <f t="shared" si="9"/>
        <v>0</v>
      </c>
      <c r="H242" s="82" t="s">
        <v>1747</v>
      </c>
      <c r="N242" s="105" t="s">
        <v>1832</v>
      </c>
      <c r="O242" s="3">
        <f>VLOOKUP(C242,Event!$A$2:$C$14,2,FALSE)</f>
        <v>2748</v>
      </c>
      <c r="Q242" s="3" t="str">
        <f t="shared" si="10"/>
        <v>update kpi_person set location_id= where id=11653;</v>
      </c>
      <c r="S242" s="3" t="str">
        <f>VLOOKUP(C242,Event!$A$2:$C$14,3,FALSE)</f>
        <v>4/14/2021</v>
      </c>
      <c r="T242" s="111" t="str">
        <f t="shared" si="11"/>
        <v>insert into kpi_person (id,create_date, user_id, location_id, name, sex, agency) values (11653,to_date('4/14/2021','MM/DD/YYYY'),633,2748,'Võ Thị Bích Thủy',0,'Hội nạn nhân chất độc da cam/dioxin Phường An Đông, TP Huế');</v>
      </c>
    </row>
    <row r="243" spans="2:20" ht="26.25" customHeight="1" x14ac:dyDescent="0.25">
      <c r="B243" s="90">
        <v>11654</v>
      </c>
      <c r="C243" s="3">
        <v>508</v>
      </c>
      <c r="D243" s="82" t="s">
        <v>1748</v>
      </c>
      <c r="E243" s="27">
        <v>1</v>
      </c>
      <c r="F243" s="27"/>
      <c r="G243" s="90">
        <f t="shared" si="9"/>
        <v>1</v>
      </c>
      <c r="H243" s="82" t="s">
        <v>1749</v>
      </c>
      <c r="N243" s="105" t="s">
        <v>1833</v>
      </c>
      <c r="O243" s="3">
        <f>VLOOKUP(C243,Event!$A$2:$C$14,2,FALSE)</f>
        <v>2748</v>
      </c>
      <c r="Q243" s="3" t="str">
        <f t="shared" si="10"/>
        <v>update kpi_person set location_id= where id=11654;</v>
      </c>
      <c r="S243" s="3" t="str">
        <f>VLOOKUP(C243,Event!$A$2:$C$14,3,FALSE)</f>
        <v>4/14/2021</v>
      </c>
      <c r="T243" s="111" t="str">
        <f t="shared" si="11"/>
        <v>insert into kpi_person (id,create_date, user_id, location_id, name, sex, agency) values (11654,to_date('4/14/2021','MM/DD/YYYY'),633,2748,'Lê Viết Cường',1,'Hội nạn nhân chất độc da cam/dioxin Phường An Hòa, TP Huế');</v>
      </c>
    </row>
    <row r="244" spans="2:20" ht="26.25" customHeight="1" x14ac:dyDescent="0.25">
      <c r="B244" s="90">
        <v>11655</v>
      </c>
      <c r="C244" s="3">
        <v>508</v>
      </c>
      <c r="D244" s="82" t="s">
        <v>1750</v>
      </c>
      <c r="E244" s="27"/>
      <c r="F244" s="27">
        <v>1</v>
      </c>
      <c r="G244" s="90">
        <f t="shared" si="9"/>
        <v>0</v>
      </c>
      <c r="H244" s="82" t="s">
        <v>1751</v>
      </c>
      <c r="N244" s="105" t="s">
        <v>1834</v>
      </c>
      <c r="O244" s="3">
        <f>VLOOKUP(C244,Event!$A$2:$C$14,2,FALSE)</f>
        <v>2748</v>
      </c>
      <c r="Q244" s="3" t="str">
        <f t="shared" si="10"/>
        <v>update kpi_person set location_id= where id=11655;</v>
      </c>
      <c r="S244" s="3" t="str">
        <f>VLOOKUP(C244,Event!$A$2:$C$14,3,FALSE)</f>
        <v>4/14/2021</v>
      </c>
      <c r="T244" s="111" t="str">
        <f t="shared" si="11"/>
        <v>insert into kpi_person (id,create_date, user_id, location_id, name, sex, agency) values (11655,to_date('4/14/2021','MM/DD/YYYY'),633,2748,'Nguyễn Thị Ngâu',0,'Hội nạn nhân chất độc da cam/dioxin Phường An Tây, TP Huế');</v>
      </c>
    </row>
    <row r="245" spans="2:20" ht="26.25" customHeight="1" x14ac:dyDescent="0.25">
      <c r="B245" s="90">
        <v>11656</v>
      </c>
      <c r="C245" s="3">
        <v>508</v>
      </c>
      <c r="D245" s="82" t="s">
        <v>1752</v>
      </c>
      <c r="E245" s="27"/>
      <c r="F245" s="27">
        <v>1</v>
      </c>
      <c r="G245" s="90">
        <f t="shared" si="9"/>
        <v>0</v>
      </c>
      <c r="H245" s="82" t="s">
        <v>1753</v>
      </c>
      <c r="N245" s="105" t="s">
        <v>1835</v>
      </c>
      <c r="O245" s="3">
        <f>VLOOKUP(C245,Event!$A$2:$C$14,2,FALSE)</f>
        <v>2748</v>
      </c>
      <c r="Q245" s="3" t="str">
        <f t="shared" si="10"/>
        <v>update kpi_person set location_id= where id=11656;</v>
      </c>
      <c r="S245" s="3" t="str">
        <f>VLOOKUP(C245,Event!$A$2:$C$14,3,FALSE)</f>
        <v>4/14/2021</v>
      </c>
      <c r="T245" s="111" t="str">
        <f t="shared" si="11"/>
        <v>insert into kpi_person (id,create_date, user_id, location_id, name, sex, agency) values (11656,to_date('4/14/2021','MM/DD/YYYY'),633,2748,'Phan Thị Thu Hương',0,'Hội nạn nhân chất độc da cam/dioxin Phường Hương Long, TP Huế');</v>
      </c>
    </row>
    <row r="246" spans="2:20" ht="26.25" customHeight="1" x14ac:dyDescent="0.25">
      <c r="B246" s="90">
        <v>11657</v>
      </c>
      <c r="C246" s="3">
        <v>508</v>
      </c>
      <c r="D246" s="82" t="s">
        <v>1754</v>
      </c>
      <c r="E246" s="27"/>
      <c r="F246" s="27">
        <v>1</v>
      </c>
      <c r="G246" s="90">
        <f t="shared" si="9"/>
        <v>0</v>
      </c>
      <c r="H246" s="82" t="s">
        <v>1755</v>
      </c>
      <c r="N246" s="105" t="s">
        <v>1836</v>
      </c>
      <c r="O246" s="3">
        <f>VLOOKUP(C246,Event!$A$2:$C$14,2,FALSE)</f>
        <v>2748</v>
      </c>
      <c r="Q246" s="3" t="str">
        <f t="shared" si="10"/>
        <v>update kpi_person set location_id= where id=11657;</v>
      </c>
      <c r="S246" s="3" t="str">
        <f>VLOOKUP(C246,Event!$A$2:$C$14,3,FALSE)</f>
        <v>4/14/2021</v>
      </c>
      <c r="T246" s="111" t="str">
        <f t="shared" si="11"/>
        <v>insert into kpi_person (id,create_date, user_id, location_id, name, sex, agency) values (11657,to_date('4/14/2021','MM/DD/YYYY'),633,2748,'Huỳnh Thị Tường Vân',0,'Hội nạn nhân chất độc da cam/dioxin Phường Hương Sơ, TP Huế');</v>
      </c>
    </row>
    <row r="247" spans="2:20" ht="26.25" customHeight="1" x14ac:dyDescent="0.25">
      <c r="B247" s="90">
        <v>11658</v>
      </c>
      <c r="C247" s="3">
        <v>508</v>
      </c>
      <c r="D247" s="82" t="s">
        <v>1756</v>
      </c>
      <c r="E247" s="27">
        <v>1</v>
      </c>
      <c r="F247" s="27"/>
      <c r="G247" s="90">
        <f t="shared" si="9"/>
        <v>1</v>
      </c>
      <c r="H247" s="82" t="s">
        <v>1757</v>
      </c>
      <c r="N247" s="105" t="s">
        <v>1837</v>
      </c>
      <c r="O247" s="3">
        <f>VLOOKUP(C247,Event!$A$2:$C$14,2,FALSE)</f>
        <v>2748</v>
      </c>
      <c r="Q247" s="3" t="str">
        <f t="shared" si="10"/>
        <v>update kpi_person set location_id= where id=11658;</v>
      </c>
      <c r="S247" s="3" t="str">
        <f>VLOOKUP(C247,Event!$A$2:$C$14,3,FALSE)</f>
        <v>4/14/2021</v>
      </c>
      <c r="T247" s="111" t="str">
        <f t="shared" si="11"/>
        <v>insert into kpi_person (id,create_date, user_id, location_id, name, sex, agency) values (11658,to_date('4/14/2021','MM/DD/YYYY'),633,2748,'Đặng Ngọc Hân',1,'Hội nạn nhân chất độc da cam/dioxin Phường Phú Hiệp, TP Huế');</v>
      </c>
    </row>
    <row r="248" spans="2:20" ht="26.25" customHeight="1" x14ac:dyDescent="0.25">
      <c r="B248" s="90">
        <v>11659</v>
      </c>
      <c r="C248" s="3">
        <v>508</v>
      </c>
      <c r="D248" s="82" t="s">
        <v>1758</v>
      </c>
      <c r="E248" s="27"/>
      <c r="F248" s="27">
        <v>1</v>
      </c>
      <c r="G248" s="90">
        <f t="shared" si="9"/>
        <v>0</v>
      </c>
      <c r="H248" s="82" t="s">
        <v>1759</v>
      </c>
      <c r="N248" s="105" t="s">
        <v>1838</v>
      </c>
      <c r="O248" s="3">
        <f>VLOOKUP(C248,Event!$A$2:$C$14,2,FALSE)</f>
        <v>2748</v>
      </c>
      <c r="Q248" s="3" t="str">
        <f t="shared" si="10"/>
        <v>update kpi_person set location_id= where id=11659;</v>
      </c>
      <c r="S248" s="3" t="str">
        <f>VLOOKUP(C248,Event!$A$2:$C$14,3,FALSE)</f>
        <v>4/14/2021</v>
      </c>
      <c r="T248" s="111" t="str">
        <f t="shared" si="11"/>
        <v>insert into kpi_person (id,create_date, user_id, location_id, name, sex, agency) values (11659,to_date('4/14/2021','MM/DD/YYYY'),633,2748,'Trần Thị Quỳnh Trang',0,'Hội nạn nhân chất độc da cam/dioxin Phường Phú Hòa, TP Huế');</v>
      </c>
    </row>
    <row r="249" spans="2:20" ht="26.25" customHeight="1" x14ac:dyDescent="0.25">
      <c r="B249" s="90">
        <v>11660</v>
      </c>
      <c r="C249" s="3">
        <v>508</v>
      </c>
      <c r="D249" s="82" t="s">
        <v>1760</v>
      </c>
      <c r="E249" s="27"/>
      <c r="F249" s="27">
        <v>1</v>
      </c>
      <c r="G249" s="90">
        <f t="shared" si="9"/>
        <v>0</v>
      </c>
      <c r="H249" s="82" t="s">
        <v>1761</v>
      </c>
      <c r="N249" s="105" t="s">
        <v>1839</v>
      </c>
      <c r="O249" s="3">
        <f>VLOOKUP(C249,Event!$A$2:$C$14,2,FALSE)</f>
        <v>2748</v>
      </c>
      <c r="Q249" s="3" t="str">
        <f t="shared" si="10"/>
        <v>update kpi_person set location_id= where id=11660;</v>
      </c>
      <c r="S249" s="3" t="str">
        <f>VLOOKUP(C249,Event!$A$2:$C$14,3,FALSE)</f>
        <v>4/14/2021</v>
      </c>
      <c r="T249" s="111" t="str">
        <f t="shared" si="11"/>
        <v>insert into kpi_person (id,create_date, user_id, location_id, name, sex, agency) values (11660,to_date('4/14/2021','MM/DD/YYYY'),633,2748,'Phạm Thị Nở',0,'Hội nạn nhân chất độc da cam/dioxin Phường Phú Thuận, TP Huế');</v>
      </c>
    </row>
    <row r="250" spans="2:20" ht="26.25" customHeight="1" x14ac:dyDescent="0.25">
      <c r="B250" s="90">
        <v>11661</v>
      </c>
      <c r="C250" s="3">
        <v>508</v>
      </c>
      <c r="D250" s="82" t="s">
        <v>1762</v>
      </c>
      <c r="E250" s="27"/>
      <c r="F250" s="27">
        <v>1</v>
      </c>
      <c r="G250" s="90">
        <f t="shared" si="9"/>
        <v>0</v>
      </c>
      <c r="H250" s="82" t="s">
        <v>1763</v>
      </c>
      <c r="N250" s="105" t="s">
        <v>1840</v>
      </c>
      <c r="O250" s="3">
        <f>VLOOKUP(C250,Event!$A$2:$C$14,2,FALSE)</f>
        <v>2748</v>
      </c>
      <c r="Q250" s="3" t="str">
        <f t="shared" si="10"/>
        <v>update kpi_person set location_id= where id=11661;</v>
      </c>
      <c r="S250" s="3" t="str">
        <f>VLOOKUP(C250,Event!$A$2:$C$14,3,FALSE)</f>
        <v>4/14/2021</v>
      </c>
      <c r="T250" s="111" t="str">
        <f t="shared" si="11"/>
        <v>insert into kpi_person (id,create_date, user_id, location_id, name, sex, agency) values (11661,to_date('4/14/2021','MM/DD/YYYY'),633,2748,'Hoàng Thị Thanh Vân',0,'Hội nạn nhân chất độc da cam/dioxin Phường Thủy  Biểu, TP Huế');</v>
      </c>
    </row>
    <row r="251" spans="2:20" ht="26.25" customHeight="1" x14ac:dyDescent="0.25">
      <c r="B251" s="90">
        <v>11662</v>
      </c>
      <c r="C251" s="3">
        <v>508</v>
      </c>
      <c r="D251" s="82" t="s">
        <v>1506</v>
      </c>
      <c r="E251" s="27"/>
      <c r="F251" s="27">
        <v>1</v>
      </c>
      <c r="G251" s="90">
        <f t="shared" si="9"/>
        <v>0</v>
      </c>
      <c r="H251" s="82" t="s">
        <v>1764</v>
      </c>
      <c r="N251" s="106" t="s">
        <v>1841</v>
      </c>
      <c r="O251" s="3">
        <f>VLOOKUP(C251,Event!$A$2:$C$14,2,FALSE)</f>
        <v>2748</v>
      </c>
      <c r="Q251" s="3" t="str">
        <f t="shared" si="10"/>
        <v>update kpi_person set location_id= where id=11662;</v>
      </c>
      <c r="S251" s="3" t="str">
        <f>VLOOKUP(C251,Event!$A$2:$C$14,3,FALSE)</f>
        <v>4/14/2021</v>
      </c>
      <c r="T251" s="111" t="str">
        <f t="shared" si="11"/>
        <v>insert into kpi_person (id,create_date, user_id, location_id, name, sex, agency) values (11662,to_date('4/14/2021','MM/DD/YYYY'),633,2748,'Nguyễn Thị Thanh Thảo',0,'Hội nạn nhân chất độc da cam/dioxin Phường Thủy Xuân, TP Huế');</v>
      </c>
    </row>
    <row r="252" spans="2:20" ht="26.25" customHeight="1" x14ac:dyDescent="0.25">
      <c r="B252" s="90">
        <v>11663</v>
      </c>
      <c r="C252" s="3">
        <v>508</v>
      </c>
      <c r="D252" s="82" t="s">
        <v>1765</v>
      </c>
      <c r="E252" s="27"/>
      <c r="F252" s="27">
        <v>1</v>
      </c>
      <c r="G252" s="90">
        <f t="shared" si="9"/>
        <v>0</v>
      </c>
      <c r="H252" s="82" t="s">
        <v>1766</v>
      </c>
      <c r="N252" s="105" t="s">
        <v>1842</v>
      </c>
      <c r="O252" s="3">
        <f>VLOOKUP(C252,Event!$A$2:$C$14,2,FALSE)</f>
        <v>2748</v>
      </c>
      <c r="Q252" s="3" t="str">
        <f t="shared" si="10"/>
        <v>update kpi_person set location_id= where id=11663;</v>
      </c>
      <c r="S252" s="3" t="str">
        <f>VLOOKUP(C252,Event!$A$2:$C$14,3,FALSE)</f>
        <v>4/14/2021</v>
      </c>
      <c r="T252" s="111" t="str">
        <f t="shared" si="11"/>
        <v>insert into kpi_person (id,create_date, user_id, location_id, name, sex, agency) values (11663,to_date('4/14/2021','MM/DD/YYYY'),633,2748,'Nguyễn Thị Bích Ngọc',0,'Hội nạn nhân chất độc da cam/dioxin Phường Vĩnh Ninh, TP Huế');</v>
      </c>
    </row>
    <row r="253" spans="2:20" ht="26.25" customHeight="1" x14ac:dyDescent="0.25">
      <c r="B253" s="90">
        <v>11664</v>
      </c>
      <c r="C253" s="3">
        <v>508</v>
      </c>
      <c r="D253" s="82" t="s">
        <v>1767</v>
      </c>
      <c r="E253" s="27"/>
      <c r="F253" s="27">
        <v>1</v>
      </c>
      <c r="G253" s="90">
        <f t="shared" si="9"/>
        <v>0</v>
      </c>
      <c r="H253" s="82" t="s">
        <v>1768</v>
      </c>
      <c r="N253" s="105" t="s">
        <v>1843</v>
      </c>
      <c r="O253" s="3">
        <f>VLOOKUP(C253,Event!$A$2:$C$14,2,FALSE)</f>
        <v>2748</v>
      </c>
      <c r="Q253" s="3" t="str">
        <f t="shared" si="10"/>
        <v>update kpi_person set location_id= where id=11664;</v>
      </c>
      <c r="S253" s="3" t="str">
        <f>VLOOKUP(C253,Event!$A$2:$C$14,3,FALSE)</f>
        <v>4/14/2021</v>
      </c>
      <c r="T253" s="111" t="str">
        <f t="shared" si="11"/>
        <v>insert into kpi_person (id,create_date, user_id, location_id, name, sex, agency) values (11664,to_date('4/14/2021','MM/DD/YYYY'),633,2748,'Đặng Thị Hương',0,'Hội nạn nhân chất độc da cam/dioxin tỉnh Thừa Thiên Huế');</v>
      </c>
    </row>
    <row r="254" spans="2:20" ht="26.25" customHeight="1" x14ac:dyDescent="0.25">
      <c r="B254" s="90">
        <v>11665</v>
      </c>
      <c r="C254" s="3">
        <v>508</v>
      </c>
      <c r="D254" s="82" t="s">
        <v>1769</v>
      </c>
      <c r="E254" s="27"/>
      <c r="F254" s="27">
        <v>1</v>
      </c>
      <c r="G254" s="90">
        <f t="shared" si="9"/>
        <v>0</v>
      </c>
      <c r="H254" s="82" t="s">
        <v>1770</v>
      </c>
      <c r="N254" s="105" t="s">
        <v>1844</v>
      </c>
      <c r="O254" s="3">
        <f>VLOOKUP(C254,Event!$A$2:$C$14,2,FALSE)</f>
        <v>2748</v>
      </c>
      <c r="Q254" s="3" t="str">
        <f t="shared" si="10"/>
        <v>update kpi_person set location_id= where id=11665;</v>
      </c>
      <c r="S254" s="3" t="str">
        <f>VLOOKUP(C254,Event!$A$2:$C$14,3,FALSE)</f>
        <v>4/14/2021</v>
      </c>
      <c r="T254" s="111" t="str">
        <f t="shared" si="11"/>
        <v>insert into kpi_person (id,create_date, user_id, location_id, name, sex, agency) values (11665,to_date('4/14/2021','MM/DD/YYYY'),633,2748,'Võ Thị Kim Anh',0,'CCVH Phường Thuận Hòa, TP Huế');</v>
      </c>
    </row>
    <row r="255" spans="2:20" ht="26.25" customHeight="1" x14ac:dyDescent="0.25">
      <c r="B255" s="90">
        <v>11666</v>
      </c>
      <c r="C255" s="3">
        <v>508</v>
      </c>
      <c r="D255" s="82" t="s">
        <v>126</v>
      </c>
      <c r="E255" s="27"/>
      <c r="F255" s="27">
        <v>1</v>
      </c>
      <c r="G255" s="90">
        <f t="shared" si="9"/>
        <v>0</v>
      </c>
      <c r="H255" s="82" t="s">
        <v>1771</v>
      </c>
      <c r="N255" s="105" t="s">
        <v>1845</v>
      </c>
      <c r="O255" s="3">
        <f>VLOOKUP(C255,Event!$A$2:$C$14,2,FALSE)</f>
        <v>2748</v>
      </c>
      <c r="Q255" s="3" t="str">
        <f t="shared" si="10"/>
        <v>update kpi_person set location_id= where id=11666;</v>
      </c>
      <c r="S255" s="3" t="str">
        <f>VLOOKUP(C255,Event!$A$2:$C$14,3,FALSE)</f>
        <v>4/14/2021</v>
      </c>
      <c r="T255" s="111" t="str">
        <f t="shared" si="11"/>
        <v>insert into kpi_person (id,create_date, user_id, location_id, name, sex, agency) values (11666,to_date('4/14/2021','MM/DD/YYYY'),633,2748,'Nguyễn Thị Phương Thảo',0,'CCVH Phường Xuân Phú, TP Huế');</v>
      </c>
    </row>
    <row r="256" spans="2:20" ht="26.25" customHeight="1" x14ac:dyDescent="0.25">
      <c r="B256" s="90">
        <v>11667</v>
      </c>
      <c r="C256" s="3">
        <v>508</v>
      </c>
      <c r="D256" s="82" t="s">
        <v>1772</v>
      </c>
      <c r="E256" s="27">
        <v>1</v>
      </c>
      <c r="F256" s="27"/>
      <c r="G256" s="90">
        <f t="shared" si="9"/>
        <v>1</v>
      </c>
      <c r="H256" s="82" t="s">
        <v>1773</v>
      </c>
      <c r="N256" s="105" t="s">
        <v>1846</v>
      </c>
      <c r="O256" s="3">
        <f>VLOOKUP(C256,Event!$A$2:$C$14,2,FALSE)</f>
        <v>2748</v>
      </c>
      <c r="Q256" s="3" t="str">
        <f t="shared" si="10"/>
        <v>update kpi_person set location_id= where id=11667;</v>
      </c>
      <c r="S256" s="3" t="str">
        <f>VLOOKUP(C256,Event!$A$2:$C$14,3,FALSE)</f>
        <v>4/14/2021</v>
      </c>
      <c r="T256" s="111" t="str">
        <f t="shared" si="11"/>
        <v>insert into kpi_person (id,create_date, user_id, location_id, name, sex, agency) values (11667,to_date('4/14/2021','MM/DD/YYYY'),633,2748,'Lê Nguyễn Hiếu Trang',1,'Phòng LĐTBXH TP Huế');</v>
      </c>
    </row>
    <row r="257" spans="2:20" ht="26.25" customHeight="1" x14ac:dyDescent="0.25">
      <c r="B257" s="90">
        <v>11668</v>
      </c>
      <c r="C257" s="3">
        <v>508</v>
      </c>
      <c r="D257" s="82" t="s">
        <v>1774</v>
      </c>
      <c r="E257" s="27">
        <v>1</v>
      </c>
      <c r="F257" s="27"/>
      <c r="G257" s="90">
        <f t="shared" si="9"/>
        <v>1</v>
      </c>
      <c r="H257" s="82" t="s">
        <v>1775</v>
      </c>
      <c r="N257" s="105" t="s">
        <v>1847</v>
      </c>
      <c r="O257" s="3">
        <f>VLOOKUP(C257,Event!$A$2:$C$14,2,FALSE)</f>
        <v>2748</v>
      </c>
      <c r="Q257" s="3" t="str">
        <f t="shared" si="10"/>
        <v>update kpi_person set location_id= where id=11668;</v>
      </c>
      <c r="S257" s="3" t="str">
        <f>VLOOKUP(C257,Event!$A$2:$C$14,3,FALSE)</f>
        <v>4/14/2021</v>
      </c>
      <c r="T257" s="111" t="str">
        <f t="shared" si="11"/>
        <v>insert into kpi_person (id,create_date, user_id, location_id, name, sex, agency) values (11668,to_date('4/14/2021','MM/DD/YYYY'),633,2748,'Lê Hoàng Nhật Tài',1,'LĐTBXH Phường An Cựu, TP Huế');</v>
      </c>
    </row>
    <row r="258" spans="2:20" ht="26.25" customHeight="1" x14ac:dyDescent="0.25">
      <c r="B258" s="90">
        <v>11669</v>
      </c>
      <c r="C258" s="3">
        <v>508</v>
      </c>
      <c r="D258" s="82" t="s">
        <v>1776</v>
      </c>
      <c r="E258" s="27"/>
      <c r="F258" s="27">
        <v>1</v>
      </c>
      <c r="G258" s="90">
        <f t="shared" si="9"/>
        <v>0</v>
      </c>
      <c r="H258" s="82" t="s">
        <v>1777</v>
      </c>
      <c r="N258" s="105" t="s">
        <v>1848</v>
      </c>
      <c r="O258" s="3">
        <f>VLOOKUP(C258,Event!$A$2:$C$14,2,FALSE)</f>
        <v>2748</v>
      </c>
      <c r="Q258" s="3" t="str">
        <f t="shared" si="10"/>
        <v>update kpi_person set location_id= where id=11669;</v>
      </c>
      <c r="S258" s="3" t="str">
        <f>VLOOKUP(C258,Event!$A$2:$C$14,3,FALSE)</f>
        <v>4/14/2021</v>
      </c>
      <c r="T258" s="111" t="str">
        <f t="shared" si="11"/>
        <v>insert into kpi_person (id,create_date, user_id, location_id, name, sex, agency) values (11669,to_date('4/14/2021','MM/DD/YYYY'),633,2748,'Nguyễn Thị Quỳnh Trang',0,'CCVH Phường Phước Vĩnh, TP Huế');</v>
      </c>
    </row>
    <row r="259" spans="2:20" ht="26.25" customHeight="1" x14ac:dyDescent="0.25">
      <c r="B259" s="90">
        <v>11670</v>
      </c>
      <c r="C259" s="3">
        <v>508</v>
      </c>
      <c r="D259" s="82" t="s">
        <v>1778</v>
      </c>
      <c r="E259" s="27">
        <v>1</v>
      </c>
      <c r="F259" s="27"/>
      <c r="G259" s="90">
        <f t="shared" si="9"/>
        <v>1</v>
      </c>
      <c r="H259" s="82" t="s">
        <v>1779</v>
      </c>
      <c r="N259" s="105" t="s">
        <v>1849</v>
      </c>
      <c r="O259" s="3">
        <f>VLOOKUP(C259,Event!$A$2:$C$14,2,FALSE)</f>
        <v>2748</v>
      </c>
      <c r="Q259" s="3" t="str">
        <f t="shared" si="10"/>
        <v>update kpi_person set location_id= where id=11670;</v>
      </c>
      <c r="S259" s="3" t="str">
        <f>VLOOKUP(C259,Event!$A$2:$C$14,3,FALSE)</f>
        <v>4/14/2021</v>
      </c>
      <c r="T259" s="111" t="str">
        <f t="shared" si="11"/>
        <v>insert into kpi_person (id,create_date, user_id, location_id, name, sex, agency) values (11670,to_date('4/14/2021','MM/DD/YYYY'),633,2748,'Nguyễn Hữu Hoàng An',1,'CCVH Phường Thuận Thành, TP Huế');</v>
      </c>
    </row>
    <row r="260" spans="2:20" ht="26.25" customHeight="1" x14ac:dyDescent="0.25">
      <c r="B260" s="90">
        <v>11671</v>
      </c>
      <c r="C260" s="3">
        <v>508</v>
      </c>
      <c r="D260" s="82" t="s">
        <v>1780</v>
      </c>
      <c r="E260" s="27"/>
      <c r="F260" s="27">
        <v>1</v>
      </c>
      <c r="G260" s="90">
        <f t="shared" ref="G260:G323" si="12">IF(ISBLANK(E260),0,1)</f>
        <v>0</v>
      </c>
      <c r="H260" s="82" t="s">
        <v>1781</v>
      </c>
      <c r="N260" s="106" t="s">
        <v>1850</v>
      </c>
      <c r="O260" s="3">
        <f>VLOOKUP(C260,Event!$A$2:$C$14,2,FALSE)</f>
        <v>2748</v>
      </c>
      <c r="Q260" s="3" t="str">
        <f t="shared" ref="Q260:Q323" si="13">$Q$2&amp;P260&amp;" where id="&amp;B260&amp;";"</f>
        <v>update kpi_person set location_id= where id=11671;</v>
      </c>
      <c r="S260" s="3" t="str">
        <f>VLOOKUP(C260,Event!$A$2:$C$14,3,FALSE)</f>
        <v>4/14/2021</v>
      </c>
      <c r="T260" s="111" t="str">
        <f t="shared" ref="T260:T323" si="14">$T$2&amp;" values ("&amp;B260&amp;",to_date('"&amp;S260&amp;"','MM/DD/YYYY'),633,"&amp;O260&amp;",'"&amp;D260&amp;"',"&amp;G260&amp;",'"&amp;H260&amp;"');"</f>
        <v>insert into kpi_person (id,create_date, user_id, location_id, name, sex, agency) values (11671,to_date('4/14/2021','MM/DD/YYYY'),633,2748,'Mai Thị Thu Hiền',0,'CCVH Phường Phú Nhuận, TP Huế');</v>
      </c>
    </row>
    <row r="261" spans="2:20" ht="26.25" customHeight="1" x14ac:dyDescent="0.25">
      <c r="B261" s="90">
        <v>11672</v>
      </c>
      <c r="C261" s="3">
        <v>508</v>
      </c>
      <c r="D261" s="82" t="s">
        <v>1782</v>
      </c>
      <c r="E261" s="27"/>
      <c r="F261" s="27">
        <v>1</v>
      </c>
      <c r="G261" s="90">
        <f t="shared" si="12"/>
        <v>0</v>
      </c>
      <c r="H261" s="82" t="s">
        <v>1783</v>
      </c>
      <c r="N261" s="105" t="s">
        <v>1851</v>
      </c>
      <c r="O261" s="3">
        <f>VLOOKUP(C261,Event!$A$2:$C$14,2,FALSE)</f>
        <v>2748</v>
      </c>
      <c r="Q261" s="3" t="str">
        <f t="shared" si="13"/>
        <v>update kpi_person set location_id= where id=11672;</v>
      </c>
      <c r="S261" s="3" t="str">
        <f>VLOOKUP(C261,Event!$A$2:$C$14,3,FALSE)</f>
        <v>4/14/2021</v>
      </c>
      <c r="T261" s="111" t="str">
        <f t="shared" si="14"/>
        <v>insert into kpi_person (id,create_date, user_id, location_id, name, sex, agency) values (11672,to_date('4/14/2021','MM/DD/YYYY'),633,2748,'Trương Thị Thủy',0,'CCVH Phường Đúc, TP Huế');</v>
      </c>
    </row>
    <row r="262" spans="2:20" ht="26.25" customHeight="1" x14ac:dyDescent="0.25">
      <c r="B262" s="90">
        <v>11673</v>
      </c>
      <c r="C262" s="3">
        <v>508</v>
      </c>
      <c r="D262" s="82" t="s">
        <v>1784</v>
      </c>
      <c r="E262" s="82"/>
      <c r="F262" s="82">
        <v>1</v>
      </c>
      <c r="G262" s="90">
        <f t="shared" si="12"/>
        <v>0</v>
      </c>
      <c r="H262" s="82" t="s">
        <v>1785</v>
      </c>
      <c r="N262" s="107" t="s">
        <v>1852</v>
      </c>
      <c r="O262" s="3">
        <f>VLOOKUP(C262,Event!$A$2:$C$14,2,FALSE)</f>
        <v>2748</v>
      </c>
      <c r="Q262" s="3" t="str">
        <f t="shared" si="13"/>
        <v>update kpi_person set location_id= where id=11673;</v>
      </c>
      <c r="S262" s="3" t="str">
        <f>VLOOKUP(C262,Event!$A$2:$C$14,3,FALSE)</f>
        <v>4/14/2021</v>
      </c>
      <c r="T262" s="111" t="str">
        <f t="shared" si="14"/>
        <v>insert into kpi_person (id,create_date, user_id, location_id, name, sex, agency) values (11673,to_date('4/14/2021','MM/DD/YYYY'),633,2748,'Lê Thị Thanh Tước',0,'Hội nạn nhân chất độc da cam/dioxin Phường Trường An, TP Huế');</v>
      </c>
    </row>
    <row r="263" spans="2:20" ht="26.25" customHeight="1" x14ac:dyDescent="0.25">
      <c r="B263" s="90">
        <v>11674</v>
      </c>
      <c r="C263" s="3">
        <v>508</v>
      </c>
      <c r="D263" s="82" t="s">
        <v>1786</v>
      </c>
      <c r="E263" s="82"/>
      <c r="F263" s="82">
        <v>1</v>
      </c>
      <c r="G263" s="90">
        <f t="shared" si="12"/>
        <v>0</v>
      </c>
      <c r="H263" s="82" t="s">
        <v>1734</v>
      </c>
      <c r="N263" s="107" t="s">
        <v>1853</v>
      </c>
      <c r="O263" s="3">
        <f>VLOOKUP(C263,Event!$A$2:$C$14,2,FALSE)</f>
        <v>2748</v>
      </c>
      <c r="Q263" s="3" t="str">
        <f t="shared" si="13"/>
        <v>update kpi_person set location_id= where id=11674;</v>
      </c>
      <c r="S263" s="3" t="str">
        <f>VLOOKUP(C263,Event!$A$2:$C$14,3,FALSE)</f>
        <v>4/14/2021</v>
      </c>
      <c r="T263" s="111" t="str">
        <f t="shared" si="14"/>
        <v>insert into kpi_person (id,create_date, user_id, location_id, name, sex, agency) values (11674,to_date('4/14/2021','MM/DD/YYYY'),633,2748,'Nguyễn Thị Xưởng',0,'Hội nạn nhân chất độc da cam/dioxin Phường Phú Hội, TP Huế');</v>
      </c>
    </row>
    <row r="264" spans="2:20" ht="26.25" customHeight="1" x14ac:dyDescent="0.25">
      <c r="B264" s="90">
        <v>11675</v>
      </c>
      <c r="C264" s="3">
        <v>508</v>
      </c>
      <c r="D264" s="82" t="s">
        <v>1787</v>
      </c>
      <c r="E264" s="82">
        <v>1</v>
      </c>
      <c r="F264" s="82"/>
      <c r="G264" s="90">
        <f t="shared" si="12"/>
        <v>1</v>
      </c>
      <c r="H264" s="82" t="s">
        <v>1788</v>
      </c>
      <c r="N264" s="107" t="s">
        <v>1854</v>
      </c>
      <c r="O264" s="3">
        <f>VLOOKUP(C264,Event!$A$2:$C$14,2,FALSE)</f>
        <v>2748</v>
      </c>
      <c r="Q264" s="3" t="str">
        <f t="shared" si="13"/>
        <v>update kpi_person set location_id= where id=11675;</v>
      </c>
      <c r="S264" s="3" t="str">
        <f>VLOOKUP(C264,Event!$A$2:$C$14,3,FALSE)</f>
        <v>4/14/2021</v>
      </c>
      <c r="T264" s="111" t="str">
        <f t="shared" si="14"/>
        <v>insert into kpi_person (id,create_date, user_id, location_id, name, sex, agency) values (11675,to_date('4/14/2021','MM/DD/YYYY'),633,2748,'Võ Trọng Trường',1,'Hội nạn nhân chất độc da cam/dioxin TP Huế');</v>
      </c>
    </row>
    <row r="265" spans="2:20" ht="26.25" customHeight="1" x14ac:dyDescent="0.25">
      <c r="B265" s="90">
        <v>11676</v>
      </c>
      <c r="C265" s="3">
        <v>508</v>
      </c>
      <c r="D265" s="82" t="s">
        <v>1789</v>
      </c>
      <c r="E265" s="82">
        <v>1</v>
      </c>
      <c r="F265" s="82"/>
      <c r="G265" s="90">
        <f t="shared" si="12"/>
        <v>1</v>
      </c>
      <c r="H265" s="82" t="s">
        <v>1788</v>
      </c>
      <c r="N265" s="107" t="s">
        <v>1855</v>
      </c>
      <c r="O265" s="3">
        <f>VLOOKUP(C265,Event!$A$2:$C$14,2,FALSE)</f>
        <v>2748</v>
      </c>
      <c r="Q265" s="3" t="str">
        <f t="shared" si="13"/>
        <v>update kpi_person set location_id= where id=11676;</v>
      </c>
      <c r="S265" s="3" t="str">
        <f>VLOOKUP(C265,Event!$A$2:$C$14,3,FALSE)</f>
        <v>4/14/2021</v>
      </c>
      <c r="T265" s="111" t="str">
        <f t="shared" si="14"/>
        <v>insert into kpi_person (id,create_date, user_id, location_id, name, sex, agency) values (11676,to_date('4/14/2021','MM/DD/YYYY'),633,2748,'Ngô Vui',1,'Hội nạn nhân chất độc da cam/dioxin TP Huế');</v>
      </c>
    </row>
    <row r="266" spans="2:20" ht="26.25" customHeight="1" x14ac:dyDescent="0.25">
      <c r="B266" s="90">
        <v>11677</v>
      </c>
      <c r="C266" s="3">
        <v>508</v>
      </c>
      <c r="D266" s="82" t="s">
        <v>1790</v>
      </c>
      <c r="E266" s="82">
        <v>1</v>
      </c>
      <c r="F266" s="82"/>
      <c r="G266" s="90">
        <f t="shared" si="12"/>
        <v>1</v>
      </c>
      <c r="H266" s="82" t="s">
        <v>1773</v>
      </c>
      <c r="N266" s="107" t="s">
        <v>1856</v>
      </c>
      <c r="O266" s="3">
        <f>VLOOKUP(C266,Event!$A$2:$C$14,2,FALSE)</f>
        <v>2748</v>
      </c>
      <c r="Q266" s="3" t="str">
        <f t="shared" si="13"/>
        <v>update kpi_person set location_id= where id=11677;</v>
      </c>
      <c r="S266" s="3" t="str">
        <f>VLOOKUP(C266,Event!$A$2:$C$14,3,FALSE)</f>
        <v>4/14/2021</v>
      </c>
      <c r="T266" s="111" t="str">
        <f t="shared" si="14"/>
        <v>insert into kpi_person (id,create_date, user_id, location_id, name, sex, agency) values (11677,to_date('4/14/2021','MM/DD/YYYY'),633,2748,'Bùi Tích Liên',1,'Phòng LĐTBXH TP Huế');</v>
      </c>
    </row>
    <row r="267" spans="2:20" ht="26.25" customHeight="1" x14ac:dyDescent="0.25">
      <c r="B267" s="90">
        <v>11678</v>
      </c>
      <c r="C267" s="3">
        <v>508</v>
      </c>
      <c r="D267" s="82" t="s">
        <v>1791</v>
      </c>
      <c r="E267" s="82">
        <v>1</v>
      </c>
      <c r="F267" s="82"/>
      <c r="G267" s="90">
        <f t="shared" si="12"/>
        <v>1</v>
      </c>
      <c r="H267" s="97" t="s">
        <v>1773</v>
      </c>
      <c r="N267" s="107" t="s">
        <v>1857</v>
      </c>
      <c r="O267" s="3">
        <f>VLOOKUP(C267,Event!$A$2:$C$14,2,FALSE)</f>
        <v>2748</v>
      </c>
      <c r="Q267" s="3" t="str">
        <f t="shared" si="13"/>
        <v>update kpi_person set location_id= where id=11678;</v>
      </c>
      <c r="S267" s="3" t="str">
        <f>VLOOKUP(C267,Event!$A$2:$C$14,3,FALSE)</f>
        <v>4/14/2021</v>
      </c>
      <c r="T267" s="111" t="str">
        <f t="shared" si="14"/>
        <v>insert into kpi_person (id,create_date, user_id, location_id, name, sex, agency) values (11678,to_date('4/14/2021','MM/DD/YYYY'),633,2748,'Lê Nguyễn Hiếu Trung',1,'Phòng LĐTBXH TP Huế');</v>
      </c>
    </row>
    <row r="268" spans="2:20" ht="26.25" customHeight="1" x14ac:dyDescent="0.25">
      <c r="B268" s="90">
        <v>11679</v>
      </c>
      <c r="C268" s="3">
        <v>508</v>
      </c>
      <c r="D268" s="108" t="s">
        <v>1792</v>
      </c>
      <c r="E268" s="109">
        <v>1</v>
      </c>
      <c r="F268" s="109"/>
      <c r="G268" s="90">
        <f t="shared" si="12"/>
        <v>1</v>
      </c>
      <c r="H268" s="110" t="s">
        <v>1793</v>
      </c>
      <c r="N268" s="105" t="s">
        <v>1858</v>
      </c>
      <c r="O268" s="3">
        <f>VLOOKUP(C268,Event!$A$2:$C$14,2,FALSE)</f>
        <v>2748</v>
      </c>
      <c r="Q268" s="3" t="str">
        <f t="shared" si="13"/>
        <v>update kpi_person set location_id= where id=11679;</v>
      </c>
      <c r="S268" s="3" t="str">
        <f>VLOOKUP(C268,Event!$A$2:$C$14,3,FALSE)</f>
        <v>4/14/2021</v>
      </c>
      <c r="T268" s="111" t="str">
        <f t="shared" si="14"/>
        <v>insert into kpi_person (id,create_date, user_id, location_id, name, sex, agency) values (11679,to_date('4/14/2021','MM/DD/YYYY'),633,2748,'Nguyễn Trường Thanh',1,'Phó chủ tịch TP Huế');</v>
      </c>
    </row>
    <row r="269" spans="2:20" ht="26.25" customHeight="1" x14ac:dyDescent="0.25">
      <c r="B269" s="90">
        <v>11680</v>
      </c>
      <c r="C269" s="3">
        <v>508</v>
      </c>
      <c r="D269" s="108" t="s">
        <v>1794</v>
      </c>
      <c r="E269" s="109"/>
      <c r="F269" s="109">
        <v>1</v>
      </c>
      <c r="G269" s="90">
        <f t="shared" si="12"/>
        <v>0</v>
      </c>
      <c r="H269" s="82" t="s">
        <v>1795</v>
      </c>
      <c r="N269" s="105" t="s">
        <v>1859</v>
      </c>
      <c r="O269" s="3">
        <f>VLOOKUP(C269,Event!$A$2:$C$14,2,FALSE)</f>
        <v>2748</v>
      </c>
      <c r="Q269" s="3" t="str">
        <f t="shared" si="13"/>
        <v>update kpi_person set location_id= where id=11680;</v>
      </c>
      <c r="S269" s="3" t="str">
        <f>VLOOKUP(C269,Event!$A$2:$C$14,3,FALSE)</f>
        <v>4/14/2021</v>
      </c>
      <c r="T269" s="111" t="str">
        <f t="shared" si="14"/>
        <v>insert into kpi_person (id,create_date, user_id, location_id, name, sex, agency) values (11680,to_date('4/14/2021','MM/DD/YYYY'),633,2748,'Phan Thị Diệu Loan',0,'CCVH Phường Vỹ Dạ, TP Huế');</v>
      </c>
    </row>
    <row r="270" spans="2:20" ht="26.25" customHeight="1" x14ac:dyDescent="0.25">
      <c r="B270" s="90">
        <v>11681</v>
      </c>
      <c r="C270" s="3">
        <v>508</v>
      </c>
      <c r="D270" s="108" t="s">
        <v>1796</v>
      </c>
      <c r="E270" s="109">
        <v>1</v>
      </c>
      <c r="F270" s="109"/>
      <c r="G270" s="90">
        <f t="shared" si="12"/>
        <v>1</v>
      </c>
      <c r="H270" s="82" t="s">
        <v>1797</v>
      </c>
      <c r="N270" s="105" t="s">
        <v>1860</v>
      </c>
      <c r="O270" s="3">
        <f>VLOOKUP(C270,Event!$A$2:$C$14,2,FALSE)</f>
        <v>2748</v>
      </c>
      <c r="Q270" s="3" t="str">
        <f t="shared" si="13"/>
        <v>update kpi_person set location_id= where id=11681;</v>
      </c>
      <c r="S270" s="3" t="str">
        <f>VLOOKUP(C270,Event!$A$2:$C$14,3,FALSE)</f>
        <v>4/14/2021</v>
      </c>
      <c r="T270" s="111" t="str">
        <f t="shared" si="14"/>
        <v>insert into kpi_person (id,create_date, user_id, location_id, name, sex, agency) values (11681,to_date('4/14/2021','MM/DD/YYYY'),633,2748,'Lê Công Bằng',1,'CCVH Phường Phú Bình, TP Huế');</v>
      </c>
    </row>
    <row r="271" spans="2:20" ht="26.25" customHeight="1" x14ac:dyDescent="0.25">
      <c r="B271" s="90">
        <v>11682</v>
      </c>
      <c r="C271" s="3">
        <v>508</v>
      </c>
      <c r="D271" s="108" t="s">
        <v>1798</v>
      </c>
      <c r="E271" s="109"/>
      <c r="F271" s="109">
        <v>1</v>
      </c>
      <c r="G271" s="90">
        <f t="shared" si="12"/>
        <v>0</v>
      </c>
      <c r="H271" s="82" t="s">
        <v>1799</v>
      </c>
      <c r="N271" s="105" t="s">
        <v>1861</v>
      </c>
      <c r="O271" s="3">
        <f>VLOOKUP(C271,Event!$A$2:$C$14,2,FALSE)</f>
        <v>2748</v>
      </c>
      <c r="Q271" s="3" t="str">
        <f t="shared" si="13"/>
        <v>update kpi_person set location_id= where id=11682;</v>
      </c>
      <c r="S271" s="3" t="str">
        <f>VLOOKUP(C271,Event!$A$2:$C$14,3,FALSE)</f>
        <v>4/14/2021</v>
      </c>
      <c r="T271" s="111" t="str">
        <f t="shared" si="14"/>
        <v>insert into kpi_person (id,create_date, user_id, location_id, name, sex, agency) values (11682,to_date('4/14/2021','MM/DD/YYYY'),633,2748,'Nguyễn Thị Mỹ',0,'CCVH Phường Phú Cát, TP Huế');</v>
      </c>
    </row>
    <row r="272" spans="2:20" ht="26.25" customHeight="1" x14ac:dyDescent="0.25">
      <c r="B272" s="90">
        <v>11683</v>
      </c>
      <c r="C272" s="3">
        <v>508</v>
      </c>
      <c r="D272" s="108" t="s">
        <v>1800</v>
      </c>
      <c r="E272" s="109">
        <v>1</v>
      </c>
      <c r="F272" s="109"/>
      <c r="G272" s="90">
        <f t="shared" si="12"/>
        <v>1</v>
      </c>
      <c r="H272" s="110" t="s">
        <v>1801</v>
      </c>
      <c r="N272" s="105" t="s">
        <v>1862</v>
      </c>
      <c r="O272" s="3">
        <f>VLOOKUP(C272,Event!$A$2:$C$14,2,FALSE)</f>
        <v>2748</v>
      </c>
      <c r="Q272" s="3" t="str">
        <f t="shared" si="13"/>
        <v>update kpi_person set location_id= where id=11683;</v>
      </c>
      <c r="S272" s="3" t="str">
        <f>VLOOKUP(C272,Event!$A$2:$C$14,3,FALSE)</f>
        <v>4/14/2021</v>
      </c>
      <c r="T272" s="111" t="str">
        <f t="shared" si="14"/>
        <v>insert into kpi_person (id,create_date, user_id, location_id, name, sex, agency) values (11683,to_date('4/14/2021','MM/DD/YYYY'),633,2748,'Mai Xuân Đấu',1,'Phường Đúc. TP Huế');</v>
      </c>
    </row>
    <row r="273" spans="2:20" ht="26.25" customHeight="1" x14ac:dyDescent="0.25">
      <c r="B273" s="90">
        <v>11684</v>
      </c>
      <c r="C273" s="3">
        <v>508</v>
      </c>
      <c r="D273" s="108" t="s">
        <v>1802</v>
      </c>
      <c r="E273" s="109">
        <v>1</v>
      </c>
      <c r="F273" s="109"/>
      <c r="G273" s="90">
        <f t="shared" si="12"/>
        <v>1</v>
      </c>
      <c r="H273" s="110" t="s">
        <v>1803</v>
      </c>
      <c r="N273" s="105" t="s">
        <v>1863</v>
      </c>
      <c r="O273" s="3">
        <f>VLOOKUP(C273,Event!$A$2:$C$14,2,FALSE)</f>
        <v>2748</v>
      </c>
      <c r="Q273" s="3" t="str">
        <f t="shared" si="13"/>
        <v>update kpi_person set location_id= where id=11684;</v>
      </c>
      <c r="S273" s="3" t="str">
        <f>VLOOKUP(C273,Event!$A$2:$C$14,3,FALSE)</f>
        <v>4/14/2021</v>
      </c>
      <c r="T273" s="111" t="str">
        <f t="shared" si="14"/>
        <v>insert into kpi_person (id,create_date, user_id, location_id, name, sex, agency) values (11684,to_date('4/14/2021','MM/DD/YYYY'),633,2748,'Phạm Văn Hóa',1,'Phường Tây Lộc, TP Huế');</v>
      </c>
    </row>
    <row r="274" spans="2:20" ht="26.25" customHeight="1" x14ac:dyDescent="0.25">
      <c r="B274" s="90">
        <v>11685</v>
      </c>
      <c r="C274" s="3">
        <v>508</v>
      </c>
      <c r="D274" s="108" t="s">
        <v>1804</v>
      </c>
      <c r="E274" s="109">
        <v>1</v>
      </c>
      <c r="F274" s="109"/>
      <c r="G274" s="90">
        <f t="shared" si="12"/>
        <v>1</v>
      </c>
      <c r="H274" s="110" t="s">
        <v>1805</v>
      </c>
      <c r="N274" s="105" t="s">
        <v>1864</v>
      </c>
      <c r="O274" s="3">
        <f>VLOOKUP(C274,Event!$A$2:$C$14,2,FALSE)</f>
        <v>2748</v>
      </c>
      <c r="Q274" s="3" t="str">
        <f t="shared" si="13"/>
        <v>update kpi_person set location_id= where id=11685;</v>
      </c>
      <c r="S274" s="3" t="str">
        <f>VLOOKUP(C274,Event!$A$2:$C$14,3,FALSE)</f>
        <v>4/14/2021</v>
      </c>
      <c r="T274" s="111" t="str">
        <f t="shared" si="14"/>
        <v>insert into kpi_person (id,create_date, user_id, location_id, name, sex, agency) values (11685,to_date('4/14/2021','MM/DD/YYYY'),633,2748,'Bùi ĐÌnh Giang',1,'Phượng Thuận Hóa, TP Huế');</v>
      </c>
    </row>
    <row r="275" spans="2:20" ht="26.25" customHeight="1" x14ac:dyDescent="0.25">
      <c r="B275" s="90">
        <v>11686</v>
      </c>
      <c r="C275" s="3">
        <v>508</v>
      </c>
      <c r="D275" s="108" t="s">
        <v>1806</v>
      </c>
      <c r="E275" s="109"/>
      <c r="F275" s="109">
        <v>1</v>
      </c>
      <c r="G275" s="90">
        <f t="shared" si="12"/>
        <v>0</v>
      </c>
      <c r="H275" s="110" t="s">
        <v>1807</v>
      </c>
      <c r="N275" s="105" t="s">
        <v>1865</v>
      </c>
      <c r="O275" s="3">
        <f>VLOOKUP(C275,Event!$A$2:$C$14,2,FALSE)</f>
        <v>2748</v>
      </c>
      <c r="Q275" s="3" t="str">
        <f t="shared" si="13"/>
        <v>update kpi_person set location_id= where id=11686;</v>
      </c>
      <c r="S275" s="3" t="str">
        <f>VLOOKUP(C275,Event!$A$2:$C$14,3,FALSE)</f>
        <v>4/14/2021</v>
      </c>
      <c r="T275" s="111" t="str">
        <f t="shared" si="14"/>
        <v>insert into kpi_person (id,create_date, user_id, location_id, name, sex, agency) values (11686,to_date('4/14/2021','MM/DD/YYYY'),633,2748,'Nguyễn Thị Điu',0,'Phường Lộc Thuận, TP Huế');</v>
      </c>
    </row>
    <row r="276" spans="2:20" ht="26.25" customHeight="1" x14ac:dyDescent="0.25">
      <c r="B276" s="90">
        <v>11687</v>
      </c>
      <c r="C276" s="3">
        <v>508</v>
      </c>
      <c r="D276" s="108" t="s">
        <v>1808</v>
      </c>
      <c r="E276" s="109">
        <v>1</v>
      </c>
      <c r="F276" s="109"/>
      <c r="G276" s="90">
        <f t="shared" si="12"/>
        <v>1</v>
      </c>
      <c r="H276" s="110" t="s">
        <v>1809</v>
      </c>
      <c r="N276" s="105" t="s">
        <v>1866</v>
      </c>
      <c r="O276" s="3">
        <f>VLOOKUP(C276,Event!$A$2:$C$14,2,FALSE)</f>
        <v>2748</v>
      </c>
      <c r="Q276" s="3" t="str">
        <f t="shared" si="13"/>
        <v>update kpi_person set location_id= where id=11687;</v>
      </c>
      <c r="S276" s="3" t="str">
        <f>VLOOKUP(C276,Event!$A$2:$C$14,3,FALSE)</f>
        <v>4/14/2021</v>
      </c>
      <c r="T276" s="111" t="str">
        <f t="shared" si="14"/>
        <v>insert into kpi_person (id,create_date, user_id, location_id, name, sex, agency) values (11687,to_date('4/14/2021','MM/DD/YYYY'),633,2748,'Phan Trọng Hoành',1,'Phường Thuận Thành, TP Huế');</v>
      </c>
    </row>
    <row r="277" spans="2:20" ht="26.25" customHeight="1" x14ac:dyDescent="0.25">
      <c r="B277" s="90">
        <v>11688</v>
      </c>
      <c r="C277" s="3">
        <v>508</v>
      </c>
      <c r="D277" s="108" t="s">
        <v>1810</v>
      </c>
      <c r="E277" s="109">
        <v>1</v>
      </c>
      <c r="F277" s="109"/>
      <c r="G277" s="90">
        <f t="shared" si="12"/>
        <v>1</v>
      </c>
      <c r="H277" s="110" t="s">
        <v>1811</v>
      </c>
      <c r="N277" s="105" t="s">
        <v>1867</v>
      </c>
      <c r="O277" s="3">
        <f>VLOOKUP(C277,Event!$A$2:$C$14,2,FALSE)</f>
        <v>2748</v>
      </c>
      <c r="Q277" s="3" t="str">
        <f t="shared" si="13"/>
        <v>update kpi_person set location_id= where id=11688;</v>
      </c>
      <c r="S277" s="3" t="str">
        <f>VLOOKUP(C277,Event!$A$2:$C$14,3,FALSE)</f>
        <v>4/14/2021</v>
      </c>
      <c r="T277" s="111" t="str">
        <f t="shared" si="14"/>
        <v>insert into kpi_person (id,create_date, user_id, location_id, name, sex, agency) values (11688,to_date('4/14/2021','MM/DD/YYYY'),633,2748,'Lê Quốc Chiến',1,'Phường Trường An, TP Huế');</v>
      </c>
    </row>
    <row r="278" spans="2:20" ht="26.25" customHeight="1" x14ac:dyDescent="0.25">
      <c r="B278" s="90">
        <v>11689</v>
      </c>
      <c r="C278" s="3">
        <v>508</v>
      </c>
      <c r="D278" s="108" t="s">
        <v>1812</v>
      </c>
      <c r="E278" s="109">
        <v>1</v>
      </c>
      <c r="F278" s="109"/>
      <c r="G278" s="90">
        <f t="shared" si="12"/>
        <v>1</v>
      </c>
      <c r="H278" s="110" t="s">
        <v>1813</v>
      </c>
      <c r="N278" s="105" t="s">
        <v>1868</v>
      </c>
      <c r="O278" s="3">
        <f>VLOOKUP(C278,Event!$A$2:$C$14,2,FALSE)</f>
        <v>2748</v>
      </c>
      <c r="Q278" s="3" t="str">
        <f t="shared" si="13"/>
        <v>update kpi_person set location_id= where id=11689;</v>
      </c>
      <c r="S278" s="3" t="str">
        <f>VLOOKUP(C278,Event!$A$2:$C$14,3,FALSE)</f>
        <v>4/14/2021</v>
      </c>
      <c r="T278" s="111" t="str">
        <f t="shared" si="14"/>
        <v>insert into kpi_person (id,create_date, user_id, location_id, name, sex, agency) values (11689,to_date('4/14/2021','MM/DD/YYYY'),633,2748,'Mai Đức Liệu',1,'Phường Vĩnh Ninh, TP Huế');</v>
      </c>
    </row>
    <row r="279" spans="2:20" ht="26.25" customHeight="1" x14ac:dyDescent="0.25">
      <c r="B279" s="90">
        <v>11690</v>
      </c>
      <c r="C279" s="3">
        <v>508</v>
      </c>
      <c r="D279" s="108" t="s">
        <v>1814</v>
      </c>
      <c r="E279" s="109">
        <v>1</v>
      </c>
      <c r="F279" s="109"/>
      <c r="G279" s="90">
        <f t="shared" si="12"/>
        <v>1</v>
      </c>
      <c r="H279" s="110" t="s">
        <v>1815</v>
      </c>
      <c r="N279" s="105" t="s">
        <v>1869</v>
      </c>
      <c r="O279" s="3">
        <f>VLOOKUP(C279,Event!$A$2:$C$14,2,FALSE)</f>
        <v>2748</v>
      </c>
      <c r="Q279" s="3" t="str">
        <f t="shared" si="13"/>
        <v>update kpi_person set location_id= where id=11690;</v>
      </c>
      <c r="S279" s="3" t="str">
        <f>VLOOKUP(C279,Event!$A$2:$C$14,3,FALSE)</f>
        <v>4/14/2021</v>
      </c>
      <c r="T279" s="111" t="str">
        <f t="shared" si="14"/>
        <v>insert into kpi_person (id,create_date, user_id, location_id, name, sex, agency) values (11690,to_date('4/14/2021','MM/DD/YYYY'),633,2748,'Nguyễn Văn Phúc',1,'Phường Xuân Phú, TP Huế');</v>
      </c>
    </row>
    <row r="280" spans="2:20" ht="26.25" customHeight="1" x14ac:dyDescent="0.25">
      <c r="B280" s="90">
        <v>11691</v>
      </c>
      <c r="C280" s="3">
        <v>508</v>
      </c>
      <c r="D280" s="108" t="s">
        <v>1816</v>
      </c>
      <c r="E280" s="109"/>
      <c r="F280" s="109">
        <v>1</v>
      </c>
      <c r="G280" s="90">
        <f t="shared" si="12"/>
        <v>0</v>
      </c>
      <c r="H280" s="110" t="s">
        <v>1813</v>
      </c>
      <c r="N280" s="105" t="s">
        <v>1870</v>
      </c>
      <c r="O280" s="3">
        <f>VLOOKUP(C280,Event!$A$2:$C$14,2,FALSE)</f>
        <v>2748</v>
      </c>
      <c r="Q280" s="3" t="str">
        <f t="shared" si="13"/>
        <v>update kpi_person set location_id= where id=11691;</v>
      </c>
      <c r="S280" s="3" t="str">
        <f>VLOOKUP(C280,Event!$A$2:$C$14,3,FALSE)</f>
        <v>4/14/2021</v>
      </c>
      <c r="T280" s="111" t="str">
        <f t="shared" si="14"/>
        <v>insert into kpi_person (id,create_date, user_id, location_id, name, sex, agency) values (11691,to_date('4/14/2021','MM/DD/YYYY'),633,2748,'Lê Thị Nhân',0,'Phường Vĩnh Ninh, TP Huế');</v>
      </c>
    </row>
    <row r="281" spans="2:20" ht="26.25" customHeight="1" x14ac:dyDescent="0.25">
      <c r="B281" s="90">
        <v>11692</v>
      </c>
      <c r="C281" s="3">
        <v>508</v>
      </c>
      <c r="D281" s="108" t="s">
        <v>1817</v>
      </c>
      <c r="E281" s="109">
        <v>1</v>
      </c>
      <c r="F281" s="109"/>
      <c r="G281" s="90">
        <f t="shared" si="12"/>
        <v>1</v>
      </c>
      <c r="H281" s="110" t="s">
        <v>1818</v>
      </c>
      <c r="N281" s="106" t="s">
        <v>1871</v>
      </c>
      <c r="O281" s="3">
        <f>VLOOKUP(C281,Event!$A$2:$C$14,2,FALSE)</f>
        <v>2748</v>
      </c>
      <c r="Q281" s="3" t="str">
        <f t="shared" si="13"/>
        <v>update kpi_person set location_id= where id=11692;</v>
      </c>
      <c r="S281" s="3" t="str">
        <f>VLOOKUP(C281,Event!$A$2:$C$14,3,FALSE)</f>
        <v>4/14/2021</v>
      </c>
      <c r="T281" s="111" t="str">
        <f t="shared" si="14"/>
        <v>insert into kpi_person (id,create_date, user_id, location_id, name, sex, agency) values (11692,to_date('4/14/2021','MM/DD/YYYY'),633,2748,'Nguyễn Đình Chiến',1,'Phường Phú Nhuận, TP Huế');</v>
      </c>
    </row>
    <row r="282" spans="2:20" ht="26.25" customHeight="1" x14ac:dyDescent="0.25">
      <c r="B282" s="90">
        <v>11693</v>
      </c>
      <c r="C282" s="3">
        <v>509</v>
      </c>
      <c r="D282" s="82" t="s">
        <v>1617</v>
      </c>
      <c r="E282" s="27" t="s">
        <v>1872</v>
      </c>
      <c r="F282" s="27"/>
      <c r="G282" s="90">
        <f t="shared" si="12"/>
        <v>1</v>
      </c>
      <c r="H282" s="82" t="s">
        <v>1618</v>
      </c>
      <c r="N282" s="105"/>
      <c r="O282" s="3">
        <f>VLOOKUP(C282,Event!$A$2:$C$14,2,FALSE)</f>
        <v>2748</v>
      </c>
      <c r="Q282" s="3" t="str">
        <f t="shared" si="13"/>
        <v>update kpi_person set location_id= where id=11693;</v>
      </c>
      <c r="S282" s="3" t="str">
        <f>VLOOKUP(C282,Event!$A$2:$C$14,3,FALSE)</f>
        <v>4/23/2021</v>
      </c>
      <c r="T282" s="111" t="str">
        <f t="shared" si="14"/>
        <v>insert into kpi_person (id,create_date, user_id, location_id, name, sex, agency) values (11693,to_date('4/23/2021','MM/DD/YYYY'),633,2748,'Nguyễn Văn Khanh',1,'TW Hội nạn nhân chất độc da cam/dioxin - VAVA');</v>
      </c>
    </row>
    <row r="283" spans="2:20" ht="26.25" customHeight="1" x14ac:dyDescent="0.25">
      <c r="B283" s="90">
        <v>11694</v>
      </c>
      <c r="C283" s="3">
        <v>509</v>
      </c>
      <c r="D283" s="82" t="s">
        <v>1727</v>
      </c>
      <c r="E283" s="27" t="s">
        <v>1872</v>
      </c>
      <c r="F283" s="27"/>
      <c r="G283" s="90">
        <f t="shared" si="12"/>
        <v>1</v>
      </c>
      <c r="H283" s="82" t="s">
        <v>1618</v>
      </c>
      <c r="N283" s="105" t="s">
        <v>1820</v>
      </c>
      <c r="O283" s="3">
        <f>VLOOKUP(C283,Event!$A$2:$C$14,2,FALSE)</f>
        <v>2748</v>
      </c>
      <c r="Q283" s="3" t="str">
        <f t="shared" si="13"/>
        <v>update kpi_person set location_id= where id=11694;</v>
      </c>
      <c r="S283" s="3" t="str">
        <f>VLOOKUP(C283,Event!$A$2:$C$14,3,FALSE)</f>
        <v>4/23/2021</v>
      </c>
      <c r="T283" s="111" t="str">
        <f t="shared" si="14"/>
        <v>insert into kpi_person (id,create_date, user_id, location_id, name, sex, agency) values (11694,to_date('4/23/2021','MM/DD/YYYY'),633,2748,'Phạm Trương',1,'TW Hội nạn nhân chất độc da cam/dioxin - VAVA');</v>
      </c>
    </row>
    <row r="284" spans="2:20" ht="26.25" customHeight="1" x14ac:dyDescent="0.25">
      <c r="B284" s="90">
        <v>11695</v>
      </c>
      <c r="C284" s="3">
        <v>509</v>
      </c>
      <c r="D284" s="96" t="s">
        <v>1673</v>
      </c>
      <c r="E284" s="125" t="s">
        <v>1872</v>
      </c>
      <c r="F284" s="27" t="s">
        <v>1222</v>
      </c>
      <c r="G284" s="90">
        <f t="shared" si="12"/>
        <v>1</v>
      </c>
      <c r="H284" s="101" t="s">
        <v>1674</v>
      </c>
      <c r="N284" s="104" t="s">
        <v>1707</v>
      </c>
      <c r="O284" s="3">
        <f>VLOOKUP(C284,Event!$A$2:$C$14,2,FALSE)</f>
        <v>2748</v>
      </c>
      <c r="Q284" s="3" t="str">
        <f t="shared" si="13"/>
        <v>update kpi_person set location_id= where id=11695;</v>
      </c>
      <c r="S284" s="3" t="str">
        <f>VLOOKUP(C284,Event!$A$2:$C$14,3,FALSE)</f>
        <v>4/23/2021</v>
      </c>
      <c r="T284" s="111" t="str">
        <f t="shared" si="14"/>
        <v>insert into kpi_person (id,create_date, user_id, location_id, name, sex, agency) values (11695,to_date('4/23/2021','MM/DD/YYYY'),633,2748,'Đào Nguyên',1,'Hội Nạn nhân chất độc da cam/dioxin tỉnh Đồng Nai');</v>
      </c>
    </row>
    <row r="285" spans="2:20" ht="26.25" customHeight="1" x14ac:dyDescent="0.25">
      <c r="B285" s="90">
        <v>11696</v>
      </c>
      <c r="C285" s="3">
        <v>509</v>
      </c>
      <c r="D285" s="96" t="s">
        <v>1675</v>
      </c>
      <c r="E285" s="27"/>
      <c r="F285" s="27" t="s">
        <v>1222</v>
      </c>
      <c r="G285" s="90">
        <f t="shared" si="12"/>
        <v>0</v>
      </c>
      <c r="H285" s="101" t="s">
        <v>1674</v>
      </c>
      <c r="N285" s="104" t="s">
        <v>1708</v>
      </c>
      <c r="O285" s="3">
        <f>VLOOKUP(C285,Event!$A$2:$C$14,2,FALSE)</f>
        <v>2748</v>
      </c>
      <c r="Q285" s="3" t="str">
        <f t="shared" si="13"/>
        <v>update kpi_person set location_id= where id=11696;</v>
      </c>
      <c r="S285" s="3" t="str">
        <f>VLOOKUP(C285,Event!$A$2:$C$14,3,FALSE)</f>
        <v>4/23/2021</v>
      </c>
      <c r="T285" s="111" t="str">
        <f t="shared" si="14"/>
        <v>insert into kpi_person (id,create_date, user_id, location_id, name, sex, agency) values (11696,to_date('4/23/2021','MM/DD/YYYY'),633,2748,'Nguyễn Thị Hiên',0,'Hội Nạn nhân chất độc da cam/dioxin tỉnh Đồng Nai');</v>
      </c>
    </row>
    <row r="286" spans="2:20" ht="26.25" customHeight="1" x14ac:dyDescent="0.25">
      <c r="B286" s="90">
        <v>11697</v>
      </c>
      <c r="C286" s="3">
        <v>509</v>
      </c>
      <c r="D286" s="96" t="s">
        <v>1676</v>
      </c>
      <c r="E286" s="27"/>
      <c r="F286" s="27" t="s">
        <v>1222</v>
      </c>
      <c r="G286" s="90">
        <f t="shared" si="12"/>
        <v>0</v>
      </c>
      <c r="H286" s="101" t="s">
        <v>1674</v>
      </c>
      <c r="N286" s="104" t="s">
        <v>1709</v>
      </c>
      <c r="O286" s="3">
        <f>VLOOKUP(C286,Event!$A$2:$C$14,2,FALSE)</f>
        <v>2748</v>
      </c>
      <c r="Q286" s="3" t="str">
        <f t="shared" si="13"/>
        <v>update kpi_person set location_id= where id=11697;</v>
      </c>
      <c r="S286" s="3" t="str">
        <f>VLOOKUP(C286,Event!$A$2:$C$14,3,FALSE)</f>
        <v>4/23/2021</v>
      </c>
      <c r="T286" s="111" t="str">
        <f t="shared" si="14"/>
        <v>insert into kpi_person (id,create_date, user_id, location_id, name, sex, agency) values (11697,to_date('4/23/2021','MM/DD/YYYY'),633,2748,'Đào Thị Ngọc Yến',0,'Hội Nạn nhân chất độc da cam/dioxin tỉnh Đồng Nai');</v>
      </c>
    </row>
    <row r="287" spans="2:20" ht="26.25" customHeight="1" x14ac:dyDescent="0.25">
      <c r="B287" s="90">
        <v>11698</v>
      </c>
      <c r="C287" s="3">
        <v>509</v>
      </c>
      <c r="D287" s="82" t="s">
        <v>1873</v>
      </c>
      <c r="E287" s="27" t="s">
        <v>1872</v>
      </c>
      <c r="F287" s="27"/>
      <c r="G287" s="90">
        <f t="shared" si="12"/>
        <v>1</v>
      </c>
      <c r="H287" s="101" t="s">
        <v>1874</v>
      </c>
      <c r="N287" s="105" t="s">
        <v>1904</v>
      </c>
      <c r="O287" s="3">
        <f>VLOOKUP(C287,Event!$A$2:$C$14,2,FALSE)</f>
        <v>2748</v>
      </c>
      <c r="Q287" s="3" t="str">
        <f t="shared" si="13"/>
        <v>update kpi_person set location_id= where id=11698;</v>
      </c>
      <c r="S287" s="3" t="str">
        <f>VLOOKUP(C287,Event!$A$2:$C$14,3,FALSE)</f>
        <v>4/23/2021</v>
      </c>
      <c r="T287" s="111" t="str">
        <f t="shared" si="14"/>
        <v>insert into kpi_person (id,create_date, user_id, location_id, name, sex, agency) values (11698,to_date('4/23/2021','MM/DD/YYYY'),633,2748,'Nguyễn Đức Thiện',1,'Hội Nạn nhân chất độc da cam/dioxin huyện Nhơn Trạch');</v>
      </c>
    </row>
    <row r="288" spans="2:20" ht="26.25" customHeight="1" x14ac:dyDescent="0.25">
      <c r="B288" s="90">
        <v>11699</v>
      </c>
      <c r="C288" s="3">
        <v>509</v>
      </c>
      <c r="D288" s="82" t="s">
        <v>1875</v>
      </c>
      <c r="E288" s="27"/>
      <c r="F288" s="27" t="s">
        <v>1222</v>
      </c>
      <c r="G288" s="90">
        <f t="shared" si="12"/>
        <v>0</v>
      </c>
      <c r="H288" s="101" t="s">
        <v>1874</v>
      </c>
      <c r="N288" s="105" t="s">
        <v>1905</v>
      </c>
      <c r="O288" s="3">
        <f>VLOOKUP(C288,Event!$A$2:$C$14,2,FALSE)</f>
        <v>2748</v>
      </c>
      <c r="Q288" s="3" t="str">
        <f t="shared" si="13"/>
        <v>update kpi_person set location_id= where id=11699;</v>
      </c>
      <c r="S288" s="3" t="str">
        <f>VLOOKUP(C288,Event!$A$2:$C$14,3,FALSE)</f>
        <v>4/23/2021</v>
      </c>
      <c r="T288" s="111" t="str">
        <f t="shared" si="14"/>
        <v>insert into kpi_person (id,create_date, user_id, location_id, name, sex, agency) values (11699,to_date('4/23/2021','MM/DD/YYYY'),633,2748,'Nguyễn Thị Hạnh',0,'Hội Nạn nhân chất độc da cam/dioxin huyện Nhơn Trạch');</v>
      </c>
    </row>
    <row r="289" spans="2:20" ht="26.25" customHeight="1" x14ac:dyDescent="0.25">
      <c r="B289" s="90">
        <v>11700</v>
      </c>
      <c r="C289" s="3">
        <v>509</v>
      </c>
      <c r="D289" s="82" t="s">
        <v>1876</v>
      </c>
      <c r="E289" s="27"/>
      <c r="F289" s="27" t="s">
        <v>1222</v>
      </c>
      <c r="G289" s="90">
        <f t="shared" si="12"/>
        <v>0</v>
      </c>
      <c r="H289" s="101" t="s">
        <v>1874</v>
      </c>
      <c r="N289" s="105" t="s">
        <v>1906</v>
      </c>
      <c r="O289" s="3">
        <f>VLOOKUP(C289,Event!$A$2:$C$14,2,FALSE)</f>
        <v>2748</v>
      </c>
      <c r="Q289" s="3" t="str">
        <f t="shared" si="13"/>
        <v>update kpi_person set location_id= where id=11700;</v>
      </c>
      <c r="S289" s="3" t="str">
        <f>VLOOKUP(C289,Event!$A$2:$C$14,3,FALSE)</f>
        <v>4/23/2021</v>
      </c>
      <c r="T289" s="111" t="str">
        <f t="shared" si="14"/>
        <v>insert into kpi_person (id,create_date, user_id, location_id, name, sex, agency) values (11700,to_date('4/23/2021','MM/DD/YYYY'),633,2748,'Huỳnh Thị Mai Trinh',0,'Hội Nạn nhân chất độc da cam/dioxin huyện Nhơn Trạch');</v>
      </c>
    </row>
    <row r="290" spans="2:20" ht="26.25" customHeight="1" x14ac:dyDescent="0.25">
      <c r="B290" s="90">
        <v>11701</v>
      </c>
      <c r="C290" s="3">
        <v>509</v>
      </c>
      <c r="D290" s="82" t="s">
        <v>1877</v>
      </c>
      <c r="E290" s="27" t="s">
        <v>1872</v>
      </c>
      <c r="F290" s="27"/>
      <c r="G290" s="90">
        <f t="shared" si="12"/>
        <v>1</v>
      </c>
      <c r="H290" s="82" t="s">
        <v>1878</v>
      </c>
      <c r="N290" s="105" t="s">
        <v>1907</v>
      </c>
      <c r="O290" s="3">
        <f>VLOOKUP(C290,Event!$A$2:$C$14,2,FALSE)</f>
        <v>2748</v>
      </c>
      <c r="Q290" s="3" t="str">
        <f t="shared" si="13"/>
        <v>update kpi_person set location_id= where id=11701;</v>
      </c>
      <c r="S290" s="3" t="str">
        <f>VLOOKUP(C290,Event!$A$2:$C$14,3,FALSE)</f>
        <v>4/23/2021</v>
      </c>
      <c r="T290" s="111" t="str">
        <f t="shared" si="14"/>
        <v>insert into kpi_person (id,create_date, user_id, location_id, name, sex, agency) values (11701,to_date('4/23/2021','MM/DD/YYYY'),633,2748,'Võ Văn Văn',1,'UBND xã Phú Thạnh');</v>
      </c>
    </row>
    <row r="291" spans="2:20" ht="26.25" customHeight="1" x14ac:dyDescent="0.25">
      <c r="B291" s="90">
        <v>11702</v>
      </c>
      <c r="C291" s="3">
        <v>509</v>
      </c>
      <c r="D291" s="82" t="s">
        <v>1879</v>
      </c>
      <c r="E291" s="27" t="s">
        <v>1872</v>
      </c>
      <c r="F291" s="27"/>
      <c r="G291" s="90">
        <f t="shared" si="12"/>
        <v>1</v>
      </c>
      <c r="H291" s="82" t="s">
        <v>1878</v>
      </c>
      <c r="N291" s="105" t="s">
        <v>1908</v>
      </c>
      <c r="O291" s="3">
        <f>VLOOKUP(C291,Event!$A$2:$C$14,2,FALSE)</f>
        <v>2748</v>
      </c>
      <c r="Q291" s="3" t="str">
        <f t="shared" si="13"/>
        <v>update kpi_person set location_id= where id=11702;</v>
      </c>
      <c r="S291" s="3" t="str">
        <f>VLOOKUP(C291,Event!$A$2:$C$14,3,FALSE)</f>
        <v>4/23/2021</v>
      </c>
      <c r="T291" s="111" t="str">
        <f t="shared" si="14"/>
        <v>insert into kpi_person (id,create_date, user_id, location_id, name, sex, agency) values (11702,to_date('4/23/2021','MM/DD/YYYY'),633,2748,'Nguyễn Hữu Hiệp',1,'UBND xã Phú Thạnh');</v>
      </c>
    </row>
    <row r="292" spans="2:20" ht="26.25" customHeight="1" x14ac:dyDescent="0.25">
      <c r="B292" s="90">
        <v>11703</v>
      </c>
      <c r="C292" s="3">
        <v>509</v>
      </c>
      <c r="D292" s="82" t="s">
        <v>1880</v>
      </c>
      <c r="E292" s="27"/>
      <c r="F292" s="27" t="s">
        <v>1222</v>
      </c>
      <c r="G292" s="90">
        <f t="shared" si="12"/>
        <v>0</v>
      </c>
      <c r="H292" s="82" t="s">
        <v>1881</v>
      </c>
      <c r="N292" s="105" t="s">
        <v>1909</v>
      </c>
      <c r="O292" s="3">
        <f>VLOOKUP(C292,Event!$A$2:$C$14,2,FALSE)</f>
        <v>2748</v>
      </c>
      <c r="Q292" s="3" t="str">
        <f t="shared" si="13"/>
        <v>update kpi_person set location_id= where id=11703;</v>
      </c>
      <c r="S292" s="3" t="str">
        <f>VLOOKUP(C292,Event!$A$2:$C$14,3,FALSE)</f>
        <v>4/23/2021</v>
      </c>
      <c r="T292" s="111" t="str">
        <f t="shared" si="14"/>
        <v>insert into kpi_person (id,create_date, user_id, location_id, name, sex, agency) values (11703,to_date('4/23/2021','MM/DD/YYYY'),633,2748,'Nguyễn Thị Hoa',0,'UBND xã Phước Thiền');</v>
      </c>
    </row>
    <row r="293" spans="2:20" ht="26.25" customHeight="1" x14ac:dyDescent="0.25">
      <c r="B293" s="90">
        <v>11704</v>
      </c>
      <c r="C293" s="3">
        <v>509</v>
      </c>
      <c r="D293" s="82" t="s">
        <v>1882</v>
      </c>
      <c r="E293" s="27" t="s">
        <v>1872</v>
      </c>
      <c r="F293" s="27"/>
      <c r="G293" s="90">
        <f t="shared" si="12"/>
        <v>1</v>
      </c>
      <c r="H293" s="82" t="s">
        <v>1883</v>
      </c>
      <c r="N293" s="105" t="s">
        <v>1910</v>
      </c>
      <c r="O293" s="3">
        <f>VLOOKUP(C293,Event!$A$2:$C$14,2,FALSE)</f>
        <v>2748</v>
      </c>
      <c r="Q293" s="3" t="str">
        <f t="shared" si="13"/>
        <v>update kpi_person set location_id= where id=11704;</v>
      </c>
      <c r="S293" s="3" t="str">
        <f>VLOOKUP(C293,Event!$A$2:$C$14,3,FALSE)</f>
        <v>4/23/2021</v>
      </c>
      <c r="T293" s="111" t="str">
        <f t="shared" si="14"/>
        <v>insert into kpi_person (id,create_date, user_id, location_id, name, sex, agency) values (11704,to_date('4/23/2021','MM/DD/YYYY'),633,2748,'Nguyễn Văn Thanh',1,'UBND xã Phú Hữu');</v>
      </c>
    </row>
    <row r="294" spans="2:20" ht="26.25" customHeight="1" x14ac:dyDescent="0.25">
      <c r="B294" s="90">
        <v>11705</v>
      </c>
      <c r="C294" s="3">
        <v>509</v>
      </c>
      <c r="D294" s="82" t="s">
        <v>1884</v>
      </c>
      <c r="E294" s="27" t="s">
        <v>1872</v>
      </c>
      <c r="F294" s="27"/>
      <c r="G294" s="90">
        <f t="shared" si="12"/>
        <v>1</v>
      </c>
      <c r="H294" s="82" t="s">
        <v>1883</v>
      </c>
      <c r="N294" s="105"/>
      <c r="O294" s="3">
        <f>VLOOKUP(C294,Event!$A$2:$C$14,2,FALSE)</f>
        <v>2748</v>
      </c>
      <c r="Q294" s="3" t="str">
        <f t="shared" si="13"/>
        <v>update kpi_person set location_id= where id=11705;</v>
      </c>
      <c r="S294" s="3" t="str">
        <f>VLOOKUP(C294,Event!$A$2:$C$14,3,FALSE)</f>
        <v>4/23/2021</v>
      </c>
      <c r="T294" s="111" t="str">
        <f t="shared" si="14"/>
        <v>insert into kpi_person (id,create_date, user_id, location_id, name, sex, agency) values (11705,to_date('4/23/2021','MM/DD/YYYY'),633,2748,'Châu Nguyễn Gia Huy',1,'UBND xã Phú Hữu');</v>
      </c>
    </row>
    <row r="295" spans="2:20" ht="26.25" customHeight="1" x14ac:dyDescent="0.25">
      <c r="B295" s="90">
        <v>11706</v>
      </c>
      <c r="C295" s="3">
        <v>509</v>
      </c>
      <c r="D295" s="82" t="s">
        <v>1885</v>
      </c>
      <c r="E295" s="27" t="s">
        <v>1872</v>
      </c>
      <c r="F295" s="27"/>
      <c r="G295" s="90">
        <f t="shared" si="12"/>
        <v>1</v>
      </c>
      <c r="H295" s="82" t="s">
        <v>1886</v>
      </c>
      <c r="N295" s="105" t="s">
        <v>1911</v>
      </c>
      <c r="O295" s="3">
        <f>VLOOKUP(C295,Event!$A$2:$C$14,2,FALSE)</f>
        <v>2748</v>
      </c>
      <c r="Q295" s="3" t="str">
        <f t="shared" si="13"/>
        <v>update kpi_person set location_id= where id=11706;</v>
      </c>
      <c r="S295" s="3" t="str">
        <f>VLOOKUP(C295,Event!$A$2:$C$14,3,FALSE)</f>
        <v>4/23/2021</v>
      </c>
      <c r="T295" s="111" t="str">
        <f t="shared" si="14"/>
        <v>insert into kpi_person (id,create_date, user_id, location_id, name, sex, agency) values (11706,to_date('4/23/2021','MM/DD/YYYY'),633,2748,'Lưu Văn Nghề',1,'UBND xã Long Thọ');</v>
      </c>
    </row>
    <row r="296" spans="2:20" ht="26.25" customHeight="1" x14ac:dyDescent="0.25">
      <c r="B296" s="90">
        <v>11707</v>
      </c>
      <c r="C296" s="3">
        <v>509</v>
      </c>
      <c r="D296" s="82" t="s">
        <v>1887</v>
      </c>
      <c r="E296" s="27" t="s">
        <v>1872</v>
      </c>
      <c r="F296" s="27"/>
      <c r="G296" s="90">
        <f t="shared" si="12"/>
        <v>1</v>
      </c>
      <c r="H296" s="82" t="s">
        <v>1886</v>
      </c>
      <c r="N296" s="105" t="s">
        <v>1912</v>
      </c>
      <c r="O296" s="3">
        <f>VLOOKUP(C296,Event!$A$2:$C$14,2,FALSE)</f>
        <v>2748</v>
      </c>
      <c r="Q296" s="3" t="str">
        <f t="shared" si="13"/>
        <v>update kpi_person set location_id= where id=11707;</v>
      </c>
      <c r="S296" s="3" t="str">
        <f>VLOOKUP(C296,Event!$A$2:$C$14,3,FALSE)</f>
        <v>4/23/2021</v>
      </c>
      <c r="T296" s="111" t="str">
        <f t="shared" si="14"/>
        <v>insert into kpi_person (id,create_date, user_id, location_id, name, sex, agency) values (11707,to_date('4/23/2021','MM/DD/YYYY'),633,2748,'Huỳnh Văn Trai',1,'UBND xã Long Thọ');</v>
      </c>
    </row>
    <row r="297" spans="2:20" ht="26.25" customHeight="1" x14ac:dyDescent="0.25">
      <c r="B297" s="90">
        <v>11708</v>
      </c>
      <c r="C297" s="3">
        <v>509</v>
      </c>
      <c r="D297" s="82" t="s">
        <v>1888</v>
      </c>
      <c r="E297" s="27" t="s">
        <v>1872</v>
      </c>
      <c r="F297" s="27"/>
      <c r="G297" s="90">
        <f t="shared" si="12"/>
        <v>1</v>
      </c>
      <c r="H297" s="82" t="s">
        <v>1889</v>
      </c>
      <c r="N297" s="105" t="s">
        <v>1913</v>
      </c>
      <c r="O297" s="3">
        <f>VLOOKUP(C297,Event!$A$2:$C$14,2,FALSE)</f>
        <v>2748</v>
      </c>
      <c r="Q297" s="3" t="str">
        <f t="shared" si="13"/>
        <v>update kpi_person set location_id= where id=11708;</v>
      </c>
      <c r="S297" s="3" t="str">
        <f>VLOOKUP(C297,Event!$A$2:$C$14,3,FALSE)</f>
        <v>4/23/2021</v>
      </c>
      <c r="T297" s="111" t="str">
        <f t="shared" si="14"/>
        <v>insert into kpi_person (id,create_date, user_id, location_id, name, sex, agency) values (11708,to_date('4/23/2021','MM/DD/YYYY'),633,2748,'Nguyễn Văn Minh',1,'UBND xã Phú Đông');</v>
      </c>
    </row>
    <row r="298" spans="2:20" ht="26.25" customHeight="1" x14ac:dyDescent="0.25">
      <c r="B298" s="90">
        <v>11709</v>
      </c>
      <c r="C298" s="3">
        <v>509</v>
      </c>
      <c r="D298" s="82" t="s">
        <v>1890</v>
      </c>
      <c r="E298" s="27" t="s">
        <v>1872</v>
      </c>
      <c r="F298" s="27"/>
      <c r="G298" s="90">
        <f t="shared" si="12"/>
        <v>1</v>
      </c>
      <c r="H298" s="82" t="s">
        <v>1891</v>
      </c>
      <c r="N298" s="105" t="s">
        <v>1914</v>
      </c>
      <c r="O298" s="3">
        <f>VLOOKUP(C298,Event!$A$2:$C$14,2,FALSE)</f>
        <v>2748</v>
      </c>
      <c r="Q298" s="3" t="str">
        <f t="shared" si="13"/>
        <v>update kpi_person set location_id= where id=11709;</v>
      </c>
      <c r="S298" s="3" t="str">
        <f>VLOOKUP(C298,Event!$A$2:$C$14,3,FALSE)</f>
        <v>4/23/2021</v>
      </c>
      <c r="T298" s="111" t="str">
        <f t="shared" si="14"/>
        <v>insert into kpi_person (id,create_date, user_id, location_id, name, sex, agency) values (11709,to_date('4/23/2021','MM/DD/YYYY'),633,2748,'Tô Văn Trọng',1,'UBND xã Đại Phước');</v>
      </c>
    </row>
    <row r="299" spans="2:20" ht="26.25" customHeight="1" x14ac:dyDescent="0.25">
      <c r="B299" s="90">
        <v>11710</v>
      </c>
      <c r="C299" s="3">
        <v>509</v>
      </c>
      <c r="D299" s="82" t="s">
        <v>1892</v>
      </c>
      <c r="E299" s="27" t="s">
        <v>1872</v>
      </c>
      <c r="F299" s="27"/>
      <c r="G299" s="90">
        <f t="shared" si="12"/>
        <v>1</v>
      </c>
      <c r="H299" s="82" t="s">
        <v>1893</v>
      </c>
      <c r="N299" s="105" t="s">
        <v>1915</v>
      </c>
      <c r="O299" s="3">
        <f>VLOOKUP(C299,Event!$A$2:$C$14,2,FALSE)</f>
        <v>2748</v>
      </c>
      <c r="Q299" s="3" t="str">
        <f t="shared" si="13"/>
        <v>update kpi_person set location_id= where id=11710;</v>
      </c>
      <c r="S299" s="3" t="str">
        <f>VLOOKUP(C299,Event!$A$2:$C$14,3,FALSE)</f>
        <v>4/23/2021</v>
      </c>
      <c r="T299" s="111" t="str">
        <f t="shared" si="14"/>
        <v>insert into kpi_person (id,create_date, user_id, location_id, name, sex, agency) values (11710,to_date('4/23/2021','MM/DD/YYYY'),633,2748,'Đỗ Nhất Trí',1,'UBND xã Vinh Thanh');</v>
      </c>
    </row>
    <row r="300" spans="2:20" ht="26.25" customHeight="1" x14ac:dyDescent="0.25">
      <c r="B300" s="90">
        <v>11711</v>
      </c>
      <c r="C300" s="3">
        <v>509</v>
      </c>
      <c r="D300" s="82" t="s">
        <v>1894</v>
      </c>
      <c r="E300" s="27" t="s">
        <v>1872</v>
      </c>
      <c r="F300" s="27"/>
      <c r="G300" s="90">
        <f t="shared" si="12"/>
        <v>1</v>
      </c>
      <c r="H300" s="82" t="s">
        <v>1895</v>
      </c>
      <c r="N300" s="105" t="s">
        <v>1916</v>
      </c>
      <c r="O300" s="3">
        <f>VLOOKUP(C300,Event!$A$2:$C$14,2,FALSE)</f>
        <v>2748</v>
      </c>
      <c r="Q300" s="3" t="str">
        <f t="shared" si="13"/>
        <v>update kpi_person set location_id= where id=11711;</v>
      </c>
      <c r="S300" s="3" t="str">
        <f>VLOOKUP(C300,Event!$A$2:$C$14,3,FALSE)</f>
        <v>4/23/2021</v>
      </c>
      <c r="T300" s="111" t="str">
        <f t="shared" si="14"/>
        <v>insert into kpi_person (id,create_date, user_id, location_id, name, sex, agency) values (11711,to_date('4/23/2021','MM/DD/YYYY'),633,2748,'Lê Văn Ngọc',1,'UBND xã Phước Khánh');</v>
      </c>
    </row>
    <row r="301" spans="2:20" ht="26.25" customHeight="1" x14ac:dyDescent="0.25">
      <c r="B301" s="90">
        <v>11712</v>
      </c>
      <c r="C301" s="3">
        <v>509</v>
      </c>
      <c r="D301" s="82" t="s">
        <v>1896</v>
      </c>
      <c r="E301" s="27" t="s">
        <v>1872</v>
      </c>
      <c r="F301" s="27"/>
      <c r="G301" s="90">
        <f t="shared" si="12"/>
        <v>1</v>
      </c>
      <c r="H301" s="82" t="s">
        <v>951</v>
      </c>
      <c r="N301" s="105" t="s">
        <v>1917</v>
      </c>
      <c r="O301" s="3">
        <f>VLOOKUP(C301,Event!$A$2:$C$14,2,FALSE)</f>
        <v>2748</v>
      </c>
      <c r="Q301" s="3" t="str">
        <f t="shared" si="13"/>
        <v>update kpi_person set location_id= where id=11712;</v>
      </c>
      <c r="S301" s="3" t="str">
        <f>VLOOKUP(C301,Event!$A$2:$C$14,3,FALSE)</f>
        <v>4/23/2021</v>
      </c>
      <c r="T301" s="111" t="str">
        <f t="shared" si="14"/>
        <v>insert into kpi_person (id,create_date, user_id, location_id, name, sex, agency) values (11712,to_date('4/23/2021','MM/DD/YYYY'),633,2748,'Thái Bình Minh',1,'UBND xã Phước An');</v>
      </c>
    </row>
    <row r="302" spans="2:20" ht="26.25" customHeight="1" x14ac:dyDescent="0.25">
      <c r="B302" s="90">
        <v>11713</v>
      </c>
      <c r="C302" s="3">
        <v>509</v>
      </c>
      <c r="D302" s="82" t="s">
        <v>1165</v>
      </c>
      <c r="E302" s="27" t="s">
        <v>1872</v>
      </c>
      <c r="F302" s="27"/>
      <c r="G302" s="90">
        <f t="shared" si="12"/>
        <v>1</v>
      </c>
      <c r="H302" s="82" t="s">
        <v>1897</v>
      </c>
      <c r="N302" s="105" t="s">
        <v>1918</v>
      </c>
      <c r="O302" s="3">
        <f>VLOOKUP(C302,Event!$A$2:$C$14,2,FALSE)</f>
        <v>2748</v>
      </c>
      <c r="Q302" s="3" t="str">
        <f t="shared" si="13"/>
        <v>update kpi_person set location_id= where id=11713;</v>
      </c>
      <c r="S302" s="3" t="str">
        <f>VLOOKUP(C302,Event!$A$2:$C$14,3,FALSE)</f>
        <v>4/23/2021</v>
      </c>
      <c r="T302" s="111" t="str">
        <f t="shared" si="14"/>
        <v>insert into kpi_person (id,create_date, user_id, location_id, name, sex, agency) values (11713,to_date('4/23/2021','MM/DD/YYYY'),633,2748,'Nguyễn Văn Hải',1,'UBND xã Phú Hội');</v>
      </c>
    </row>
    <row r="303" spans="2:20" ht="26.25" customHeight="1" x14ac:dyDescent="0.25">
      <c r="B303" s="90">
        <v>11714</v>
      </c>
      <c r="C303" s="3">
        <v>509</v>
      </c>
      <c r="D303" s="82" t="s">
        <v>1898</v>
      </c>
      <c r="E303" s="27" t="s">
        <v>1872</v>
      </c>
      <c r="F303" s="27"/>
      <c r="G303" s="90">
        <f t="shared" si="12"/>
        <v>1</v>
      </c>
      <c r="H303" s="82" t="s">
        <v>1897</v>
      </c>
      <c r="N303" s="105" t="s">
        <v>1919</v>
      </c>
      <c r="O303" s="3">
        <f>VLOOKUP(C303,Event!$A$2:$C$14,2,FALSE)</f>
        <v>2748</v>
      </c>
      <c r="Q303" s="3" t="str">
        <f t="shared" si="13"/>
        <v>update kpi_person set location_id= where id=11714;</v>
      </c>
      <c r="S303" s="3" t="str">
        <f>VLOOKUP(C303,Event!$A$2:$C$14,3,FALSE)</f>
        <v>4/23/2021</v>
      </c>
      <c r="T303" s="111" t="str">
        <f t="shared" si="14"/>
        <v>insert into kpi_person (id,create_date, user_id, location_id, name, sex, agency) values (11714,to_date('4/23/2021','MM/DD/YYYY'),633,2748,'Trần Thanh Tâm',1,'UBND xã Phú Hội');</v>
      </c>
    </row>
    <row r="304" spans="2:20" ht="26.25" customHeight="1" x14ac:dyDescent="0.25">
      <c r="B304" s="90">
        <v>11715</v>
      </c>
      <c r="C304" s="3">
        <v>509</v>
      </c>
      <c r="D304" s="82" t="s">
        <v>1899</v>
      </c>
      <c r="E304" s="27"/>
      <c r="F304" s="27" t="s">
        <v>1222</v>
      </c>
      <c r="G304" s="90">
        <f t="shared" si="12"/>
        <v>0</v>
      </c>
      <c r="H304" s="82" t="s">
        <v>1900</v>
      </c>
      <c r="N304" s="105" t="s">
        <v>1920</v>
      </c>
      <c r="O304" s="3">
        <f>VLOOKUP(C304,Event!$A$2:$C$14,2,FALSE)</f>
        <v>2748</v>
      </c>
      <c r="Q304" s="3" t="str">
        <f t="shared" si="13"/>
        <v>update kpi_person set location_id= where id=11715;</v>
      </c>
      <c r="S304" s="3" t="str">
        <f>VLOOKUP(C304,Event!$A$2:$C$14,3,FALSE)</f>
        <v>4/23/2021</v>
      </c>
      <c r="T304" s="111" t="str">
        <f t="shared" si="14"/>
        <v>insert into kpi_person (id,create_date, user_id, location_id, name, sex, agency) values (11715,to_date('4/23/2021','MM/DD/YYYY'),633,2748,'Từ Thị Hồng Yến',0,'UBND xã Long Tân');</v>
      </c>
    </row>
    <row r="305" spans="2:20" ht="26.25" customHeight="1" x14ac:dyDescent="0.25">
      <c r="B305" s="90">
        <v>11716</v>
      </c>
      <c r="C305" s="3">
        <v>509</v>
      </c>
      <c r="D305" s="82" t="s">
        <v>1901</v>
      </c>
      <c r="E305" s="27" t="s">
        <v>1872</v>
      </c>
      <c r="F305" s="27"/>
      <c r="G305" s="90">
        <f t="shared" si="12"/>
        <v>1</v>
      </c>
      <c r="H305" s="82" t="s">
        <v>1902</v>
      </c>
      <c r="N305" s="105" t="s">
        <v>1921</v>
      </c>
      <c r="O305" s="3">
        <f>VLOOKUP(C305,Event!$A$2:$C$14,2,FALSE)</f>
        <v>2748</v>
      </c>
      <c r="Q305" s="3" t="str">
        <f t="shared" si="13"/>
        <v>update kpi_person set location_id= where id=11716;</v>
      </c>
      <c r="S305" s="3" t="str">
        <f>VLOOKUP(C305,Event!$A$2:$C$14,3,FALSE)</f>
        <v>4/23/2021</v>
      </c>
      <c r="T305" s="111" t="str">
        <f t="shared" si="14"/>
        <v>insert into kpi_person (id,create_date, user_id, location_id, name, sex, agency) values (11716,to_date('4/23/2021','MM/DD/YYYY'),633,2748,'Phan Tiến Dũng',1,'UBND xã Hiệp Phước');</v>
      </c>
    </row>
    <row r="306" spans="2:20" ht="26.25" customHeight="1" x14ac:dyDescent="0.25">
      <c r="B306" s="90">
        <v>11717</v>
      </c>
      <c r="C306" s="3">
        <v>509</v>
      </c>
      <c r="D306" s="82" t="s">
        <v>1903</v>
      </c>
      <c r="E306" s="27" t="s">
        <v>1872</v>
      </c>
      <c r="F306" s="27"/>
      <c r="G306" s="90">
        <f t="shared" si="12"/>
        <v>1</v>
      </c>
      <c r="H306" s="82" t="s">
        <v>1902</v>
      </c>
      <c r="N306" s="105" t="s">
        <v>1922</v>
      </c>
      <c r="O306" s="3">
        <f>VLOOKUP(C306,Event!$A$2:$C$14,2,FALSE)</f>
        <v>2748</v>
      </c>
      <c r="Q306" s="3" t="str">
        <f t="shared" si="13"/>
        <v>update kpi_person set location_id= where id=11717;</v>
      </c>
      <c r="S306" s="3" t="str">
        <f>VLOOKUP(C306,Event!$A$2:$C$14,3,FALSE)</f>
        <v>4/23/2021</v>
      </c>
      <c r="T306" s="111" t="str">
        <f t="shared" si="14"/>
        <v>insert into kpi_person (id,create_date, user_id, location_id, name, sex, agency) values (11717,to_date('4/23/2021','MM/DD/YYYY'),633,2748,'Đỗ Quang Phiệt',1,'UBND xã Hiệp Phước');</v>
      </c>
    </row>
    <row r="307" spans="2:20" ht="26.25" customHeight="1" x14ac:dyDescent="0.25">
      <c r="B307" s="90">
        <v>11718</v>
      </c>
      <c r="C307" s="3">
        <v>510</v>
      </c>
      <c r="D307" s="115" t="s">
        <v>1923</v>
      </c>
      <c r="E307" s="115"/>
      <c r="F307" s="115" t="s">
        <v>1222</v>
      </c>
      <c r="G307" s="90">
        <f t="shared" si="12"/>
        <v>0</v>
      </c>
      <c r="H307" s="126" t="s">
        <v>1924</v>
      </c>
      <c r="N307" s="113" t="s">
        <v>1993</v>
      </c>
      <c r="O307" s="3">
        <f>VLOOKUP(C307,Event!$A$2:$C$14,2,FALSE)</f>
        <v>537</v>
      </c>
      <c r="Q307" s="3" t="str">
        <f t="shared" si="13"/>
        <v>update kpi_person set location_id= where id=11718;</v>
      </c>
      <c r="S307" s="3" t="str">
        <f>VLOOKUP(C307,Event!$A$2:$C$14,3,FALSE)</f>
        <v>9/25/2020</v>
      </c>
      <c r="T307" s="111" t="str">
        <f t="shared" si="14"/>
        <v>insert into kpi_person (id,create_date, user_id, location_id, name, sex, agency) values (11718,to_date('9/25/2020','MM/DD/YYYY'),633,537,'Phan Thanh Phương',0,' Bệnh viện ĐKKV huyện Định Quán');</v>
      </c>
    </row>
    <row r="308" spans="2:20" ht="26.25" customHeight="1" x14ac:dyDescent="0.25">
      <c r="B308" s="90">
        <v>11719</v>
      </c>
      <c r="C308" s="3">
        <v>510</v>
      </c>
      <c r="D308" s="115" t="s">
        <v>1925</v>
      </c>
      <c r="E308" s="115"/>
      <c r="F308" s="115" t="s">
        <v>1222</v>
      </c>
      <c r="G308" s="90">
        <f t="shared" si="12"/>
        <v>0</v>
      </c>
      <c r="H308" s="126" t="s">
        <v>1924</v>
      </c>
      <c r="N308" s="113" t="s">
        <v>1994</v>
      </c>
      <c r="O308" s="3">
        <f>VLOOKUP(C308,Event!$A$2:$C$14,2,FALSE)</f>
        <v>537</v>
      </c>
      <c r="Q308" s="3" t="str">
        <f t="shared" si="13"/>
        <v>update kpi_person set location_id= where id=11719;</v>
      </c>
      <c r="S308" s="3" t="str">
        <f>VLOOKUP(C308,Event!$A$2:$C$14,3,FALSE)</f>
        <v>9/25/2020</v>
      </c>
      <c r="T308" s="111" t="str">
        <f t="shared" si="14"/>
        <v>insert into kpi_person (id,create_date, user_id, location_id, name, sex, agency) values (11719,to_date('9/25/2020','MM/DD/YYYY'),633,537,'Nguyễn Đình Mai Trúc',0,' Bệnh viện ĐKKV huyện Định Quán');</v>
      </c>
    </row>
    <row r="309" spans="2:20" ht="26.25" customHeight="1" x14ac:dyDescent="0.25">
      <c r="B309" s="90">
        <v>11720</v>
      </c>
      <c r="C309" s="3">
        <v>510</v>
      </c>
      <c r="D309" s="115" t="s">
        <v>1926</v>
      </c>
      <c r="E309" s="115"/>
      <c r="F309" s="115" t="s">
        <v>1222</v>
      </c>
      <c r="G309" s="90">
        <f t="shared" si="12"/>
        <v>0</v>
      </c>
      <c r="H309" s="126" t="s">
        <v>1924</v>
      </c>
      <c r="N309" s="113" t="s">
        <v>1995</v>
      </c>
      <c r="O309" s="3">
        <f>VLOOKUP(C309,Event!$A$2:$C$14,2,FALSE)</f>
        <v>537</v>
      </c>
      <c r="Q309" s="3" t="str">
        <f t="shared" si="13"/>
        <v>update kpi_person set location_id= where id=11720;</v>
      </c>
      <c r="S309" s="3" t="str">
        <f>VLOOKUP(C309,Event!$A$2:$C$14,3,FALSE)</f>
        <v>9/25/2020</v>
      </c>
      <c r="T309" s="111" t="str">
        <f t="shared" si="14"/>
        <v>insert into kpi_person (id,create_date, user_id, location_id, name, sex, agency) values (11720,to_date('9/25/2020','MM/DD/YYYY'),633,537,'Lê Thị Hải',0,' Bệnh viện ĐKKV huyện Định Quán');</v>
      </c>
    </row>
    <row r="310" spans="2:20" ht="26.25" customHeight="1" x14ac:dyDescent="0.25">
      <c r="B310" s="90">
        <v>11721</v>
      </c>
      <c r="C310" s="3">
        <v>510</v>
      </c>
      <c r="D310" s="115" t="s">
        <v>1927</v>
      </c>
      <c r="E310" s="115" t="s">
        <v>1872</v>
      </c>
      <c r="F310" s="115"/>
      <c r="G310" s="90">
        <f t="shared" si="12"/>
        <v>1</v>
      </c>
      <c r="H310" s="126" t="s">
        <v>1928</v>
      </c>
      <c r="N310" s="114" t="s">
        <v>1996</v>
      </c>
      <c r="O310" s="3">
        <f>VLOOKUP(C310,Event!$A$2:$C$14,2,FALSE)</f>
        <v>537</v>
      </c>
      <c r="Q310" s="3" t="str">
        <f t="shared" si="13"/>
        <v>update kpi_person set location_id= where id=11721;</v>
      </c>
      <c r="S310" s="3" t="str">
        <f>VLOOKUP(C310,Event!$A$2:$C$14,3,FALSE)</f>
        <v>9/25/2020</v>
      </c>
      <c r="T310" s="111" t="str">
        <f t="shared" si="14"/>
        <v>insert into kpi_person (id,create_date, user_id, location_id, name, sex, agency) values (11721,to_date('9/25/2020','MM/DD/YYYY'),633,537,'Trương Văn Tấn',1,' Trung tâm Y tế huyện Định Quán');</v>
      </c>
    </row>
    <row r="311" spans="2:20" ht="26.25" customHeight="1" x14ac:dyDescent="0.25">
      <c r="B311" s="90">
        <v>11722</v>
      </c>
      <c r="C311" s="3">
        <v>510</v>
      </c>
      <c r="D311" s="115" t="s">
        <v>1929</v>
      </c>
      <c r="E311" s="115"/>
      <c r="F311" s="115" t="s">
        <v>1222</v>
      </c>
      <c r="G311" s="90">
        <f t="shared" si="12"/>
        <v>0</v>
      </c>
      <c r="H311" s="126" t="s">
        <v>1928</v>
      </c>
      <c r="N311" s="114" t="s">
        <v>1997</v>
      </c>
      <c r="O311" s="3">
        <f>VLOOKUP(C311,Event!$A$2:$C$14,2,FALSE)</f>
        <v>537</v>
      </c>
      <c r="Q311" s="3" t="str">
        <f t="shared" si="13"/>
        <v>update kpi_person set location_id= where id=11722;</v>
      </c>
      <c r="S311" s="3" t="str">
        <f>VLOOKUP(C311,Event!$A$2:$C$14,3,FALSE)</f>
        <v>9/25/2020</v>
      </c>
      <c r="T311" s="111" t="str">
        <f t="shared" si="14"/>
        <v>insert into kpi_person (id,create_date, user_id, location_id, name, sex, agency) values (11722,to_date('9/25/2020','MM/DD/YYYY'),633,537,'Lê Ngọc Hiền',0,' Trung tâm Y tế huyện Định Quán');</v>
      </c>
    </row>
    <row r="312" spans="2:20" ht="26.25" customHeight="1" x14ac:dyDescent="0.25">
      <c r="B312" s="90">
        <v>11723</v>
      </c>
      <c r="C312" s="3">
        <v>510</v>
      </c>
      <c r="D312" s="115" t="s">
        <v>1930</v>
      </c>
      <c r="E312" s="115"/>
      <c r="F312" s="115" t="s">
        <v>1222</v>
      </c>
      <c r="G312" s="90">
        <f t="shared" si="12"/>
        <v>0</v>
      </c>
      <c r="H312" s="126" t="s">
        <v>1931</v>
      </c>
      <c r="N312" s="115" t="s">
        <v>1998</v>
      </c>
      <c r="O312" s="3">
        <f>VLOOKUP(C312,Event!$A$2:$C$14,2,FALSE)</f>
        <v>537</v>
      </c>
      <c r="Q312" s="3" t="str">
        <f t="shared" si="13"/>
        <v>update kpi_person set location_id= where id=11723;</v>
      </c>
      <c r="S312" s="3" t="str">
        <f>VLOOKUP(C312,Event!$A$2:$C$14,3,FALSE)</f>
        <v>9/25/2020</v>
      </c>
      <c r="T312" s="111" t="str">
        <f t="shared" si="14"/>
        <v>insert into kpi_person (id,create_date, user_id, location_id, name, sex, agency) values (11723,to_date('9/25/2020','MM/DD/YYYY'),633,537,'Lê Thị Tuyến ',0,'Trung tâm Y tế huyện Tân Phú');</v>
      </c>
    </row>
    <row r="313" spans="2:20" ht="26.25" customHeight="1" x14ac:dyDescent="0.25">
      <c r="B313" s="90">
        <v>11724</v>
      </c>
      <c r="C313" s="3">
        <v>510</v>
      </c>
      <c r="D313" s="115" t="s">
        <v>1932</v>
      </c>
      <c r="E313" s="115"/>
      <c r="F313" s="115" t="s">
        <v>1222</v>
      </c>
      <c r="G313" s="90">
        <f t="shared" si="12"/>
        <v>0</v>
      </c>
      <c r="H313" s="126" t="s">
        <v>1931</v>
      </c>
      <c r="N313" s="115" t="s">
        <v>1999</v>
      </c>
      <c r="O313" s="3">
        <f>VLOOKUP(C313,Event!$A$2:$C$14,2,FALSE)</f>
        <v>537</v>
      </c>
      <c r="Q313" s="3" t="str">
        <f t="shared" si="13"/>
        <v>update kpi_person set location_id= where id=11724;</v>
      </c>
      <c r="S313" s="3" t="str">
        <f>VLOOKUP(C313,Event!$A$2:$C$14,3,FALSE)</f>
        <v>9/25/2020</v>
      </c>
      <c r="T313" s="111" t="str">
        <f t="shared" si="14"/>
        <v>insert into kpi_person (id,create_date, user_id, location_id, name, sex, agency) values (11724,to_date('9/25/2020','MM/DD/YYYY'),633,537,'Phùng Ngọc Ánh',0,'Trung tâm Y tế huyện Tân Phú');</v>
      </c>
    </row>
    <row r="314" spans="2:20" ht="26.25" customHeight="1" x14ac:dyDescent="0.25">
      <c r="B314" s="90">
        <v>11725</v>
      </c>
      <c r="C314" s="3">
        <v>510</v>
      </c>
      <c r="D314" s="115" t="s">
        <v>1933</v>
      </c>
      <c r="E314" s="115"/>
      <c r="F314" s="115" t="s">
        <v>1222</v>
      </c>
      <c r="G314" s="90">
        <f t="shared" si="12"/>
        <v>0</v>
      </c>
      <c r="H314" s="126" t="s">
        <v>1934</v>
      </c>
      <c r="N314" s="114" t="s">
        <v>2000</v>
      </c>
      <c r="O314" s="3">
        <f>VLOOKUP(C314,Event!$A$2:$C$14,2,FALSE)</f>
        <v>537</v>
      </c>
      <c r="Q314" s="3" t="str">
        <f t="shared" si="13"/>
        <v>update kpi_person set location_id= where id=11725;</v>
      </c>
      <c r="S314" s="3" t="str">
        <f>VLOOKUP(C314,Event!$A$2:$C$14,3,FALSE)</f>
        <v>9/25/2020</v>
      </c>
      <c r="T314" s="111" t="str">
        <f t="shared" si="14"/>
        <v>insert into kpi_person (id,create_date, user_id, location_id, name, sex, agency) values (11725,to_date('9/25/2020','MM/DD/YYYY'),633,537,'Trần Thị Thùy Lâm',0,'Trung tâm Y tế huyện Xuân Lộc');</v>
      </c>
    </row>
    <row r="315" spans="2:20" ht="26.25" customHeight="1" x14ac:dyDescent="0.25">
      <c r="B315" s="90">
        <v>11726</v>
      </c>
      <c r="C315" s="3">
        <v>510</v>
      </c>
      <c r="D315" s="115" t="s">
        <v>1935</v>
      </c>
      <c r="E315" s="115" t="s">
        <v>1872</v>
      </c>
      <c r="F315" s="115"/>
      <c r="G315" s="90">
        <f t="shared" si="12"/>
        <v>1</v>
      </c>
      <c r="H315" s="126" t="s">
        <v>1934</v>
      </c>
      <c r="N315" s="114" t="s">
        <v>2001</v>
      </c>
      <c r="O315" s="3">
        <f>VLOOKUP(C315,Event!$A$2:$C$14,2,FALSE)</f>
        <v>537</v>
      </c>
      <c r="Q315" s="3" t="str">
        <f t="shared" si="13"/>
        <v>update kpi_person set location_id= where id=11726;</v>
      </c>
      <c r="S315" s="3" t="str">
        <f>VLOOKUP(C315,Event!$A$2:$C$14,3,FALSE)</f>
        <v>9/25/2020</v>
      </c>
      <c r="T315" s="111" t="str">
        <f t="shared" si="14"/>
        <v>insert into kpi_person (id,create_date, user_id, location_id, name, sex, agency) values (11726,to_date('9/25/2020','MM/DD/YYYY'),633,537,'Nguyễn Minh Thiện',1,'Trung tâm Y tế huyện Xuân Lộc');</v>
      </c>
    </row>
    <row r="316" spans="2:20" ht="26.25" customHeight="1" x14ac:dyDescent="0.25">
      <c r="B316" s="90">
        <v>11727</v>
      </c>
      <c r="C316" s="3">
        <v>510</v>
      </c>
      <c r="D316" s="115" t="s">
        <v>1936</v>
      </c>
      <c r="E316" s="115" t="s">
        <v>1872</v>
      </c>
      <c r="F316" s="115"/>
      <c r="G316" s="90">
        <f t="shared" si="12"/>
        <v>1</v>
      </c>
      <c r="H316" s="126" t="s">
        <v>1937</v>
      </c>
      <c r="N316" s="114" t="s">
        <v>2002</v>
      </c>
      <c r="O316" s="3">
        <f>VLOOKUP(C316,Event!$A$2:$C$14,2,FALSE)</f>
        <v>537</v>
      </c>
      <c r="Q316" s="3" t="str">
        <f t="shared" si="13"/>
        <v>update kpi_person set location_id= where id=11727;</v>
      </c>
      <c r="S316" s="3" t="str">
        <f>VLOOKUP(C316,Event!$A$2:$C$14,3,FALSE)</f>
        <v>9/25/2020</v>
      </c>
      <c r="T316" s="111" t="str">
        <f t="shared" si="14"/>
        <v>insert into kpi_person (id,create_date, user_id, location_id, name, sex, agency) values (11727,to_date('9/25/2020','MM/DD/YYYY'),633,537,'Vũ Xuân Hoài',1,' Trung tâm Y tế huyện Cẩm Mỹ');</v>
      </c>
    </row>
    <row r="317" spans="2:20" ht="26.25" customHeight="1" x14ac:dyDescent="0.25">
      <c r="B317" s="90">
        <v>11728</v>
      </c>
      <c r="C317" s="3">
        <v>510</v>
      </c>
      <c r="D317" s="115" t="s">
        <v>1938</v>
      </c>
      <c r="E317" s="115" t="s">
        <v>1872</v>
      </c>
      <c r="F317" s="115"/>
      <c r="G317" s="90">
        <f t="shared" si="12"/>
        <v>1</v>
      </c>
      <c r="H317" s="126" t="s">
        <v>1937</v>
      </c>
      <c r="N317" s="114" t="s">
        <v>2003</v>
      </c>
      <c r="O317" s="3">
        <f>VLOOKUP(C317,Event!$A$2:$C$14,2,FALSE)</f>
        <v>537</v>
      </c>
      <c r="Q317" s="3" t="str">
        <f t="shared" si="13"/>
        <v>update kpi_person set location_id= where id=11728;</v>
      </c>
      <c r="S317" s="3" t="str">
        <f>VLOOKUP(C317,Event!$A$2:$C$14,3,FALSE)</f>
        <v>9/25/2020</v>
      </c>
      <c r="T317" s="111" t="str">
        <f t="shared" si="14"/>
        <v>insert into kpi_person (id,create_date, user_id, location_id, name, sex, agency) values (11728,to_date('9/25/2020','MM/DD/YYYY'),633,537,'Doãn Khánh Toàn',1,' Trung tâm Y tế huyện Cẩm Mỹ');</v>
      </c>
    </row>
    <row r="318" spans="2:20" ht="26.25" customHeight="1" x14ac:dyDescent="0.25">
      <c r="B318" s="90">
        <v>11729</v>
      </c>
      <c r="C318" s="3">
        <v>510</v>
      </c>
      <c r="D318" s="115" t="s">
        <v>1939</v>
      </c>
      <c r="E318" s="115"/>
      <c r="F318" s="115" t="s">
        <v>1222</v>
      </c>
      <c r="G318" s="90">
        <f t="shared" si="12"/>
        <v>0</v>
      </c>
      <c r="H318" s="126" t="s">
        <v>1937</v>
      </c>
      <c r="N318" s="114" t="s">
        <v>2004</v>
      </c>
      <c r="O318" s="3">
        <f>VLOOKUP(C318,Event!$A$2:$C$14,2,FALSE)</f>
        <v>537</v>
      </c>
      <c r="Q318" s="3" t="str">
        <f t="shared" si="13"/>
        <v>update kpi_person set location_id= where id=11729;</v>
      </c>
      <c r="S318" s="3" t="str">
        <f>VLOOKUP(C318,Event!$A$2:$C$14,3,FALSE)</f>
        <v>9/25/2020</v>
      </c>
      <c r="T318" s="111" t="str">
        <f t="shared" si="14"/>
        <v>insert into kpi_person (id,create_date, user_id, location_id, name, sex, agency) values (11729,to_date('9/25/2020','MM/DD/YYYY'),633,537,'Nguyễn Thị Vĩnh Xuyên',0,' Trung tâm Y tế huyện Cẩm Mỹ');</v>
      </c>
    </row>
    <row r="319" spans="2:20" ht="26.25" customHeight="1" x14ac:dyDescent="0.25">
      <c r="B319" s="90">
        <v>11730</v>
      </c>
      <c r="C319" s="3">
        <v>510</v>
      </c>
      <c r="D319" s="115" t="s">
        <v>1940</v>
      </c>
      <c r="E319" s="115"/>
      <c r="F319" s="115" t="s">
        <v>1222</v>
      </c>
      <c r="G319" s="90">
        <f t="shared" si="12"/>
        <v>0</v>
      </c>
      <c r="H319" s="126" t="s">
        <v>1937</v>
      </c>
      <c r="N319" s="114" t="s">
        <v>2005</v>
      </c>
      <c r="O319" s="3">
        <f>VLOOKUP(C319,Event!$A$2:$C$14,2,FALSE)</f>
        <v>537</v>
      </c>
      <c r="Q319" s="3" t="str">
        <f t="shared" si="13"/>
        <v>update kpi_person set location_id= where id=11730;</v>
      </c>
      <c r="S319" s="3" t="str">
        <f>VLOOKUP(C319,Event!$A$2:$C$14,3,FALSE)</f>
        <v>9/25/2020</v>
      </c>
      <c r="T319" s="111" t="str">
        <f t="shared" si="14"/>
        <v>insert into kpi_person (id,create_date, user_id, location_id, name, sex, agency) values (11730,to_date('9/25/2020','MM/DD/YYYY'),633,537,'Cao Thị Thông',0,' Trung tâm Y tế huyện Cẩm Mỹ');</v>
      </c>
    </row>
    <row r="320" spans="2:20" ht="26.25" customHeight="1" x14ac:dyDescent="0.25">
      <c r="B320" s="90">
        <v>11731</v>
      </c>
      <c r="C320" s="3">
        <v>510</v>
      </c>
      <c r="D320" s="115" t="s">
        <v>1941</v>
      </c>
      <c r="E320" s="115"/>
      <c r="F320" s="115" t="s">
        <v>1222</v>
      </c>
      <c r="G320" s="90">
        <f t="shared" si="12"/>
        <v>0</v>
      </c>
      <c r="H320" s="126" t="s">
        <v>1942</v>
      </c>
      <c r="N320" s="115" t="s">
        <v>2006</v>
      </c>
      <c r="O320" s="3">
        <f>VLOOKUP(C320,Event!$A$2:$C$14,2,FALSE)</f>
        <v>537</v>
      </c>
      <c r="Q320" s="3" t="str">
        <f t="shared" si="13"/>
        <v>update kpi_person set location_id= where id=11731;</v>
      </c>
      <c r="S320" s="3" t="str">
        <f>VLOOKUP(C320,Event!$A$2:$C$14,3,FALSE)</f>
        <v>9/25/2020</v>
      </c>
      <c r="T320" s="111" t="str">
        <f t="shared" si="14"/>
        <v>insert into kpi_person (id,create_date, user_id, location_id, name, sex, agency) values (11731,to_date('9/25/2020','MM/DD/YYYY'),633,537,'Phạm Thị Ánh Hằng',0,'Trung tâm Y tế huyện Nhơn Trạch');</v>
      </c>
    </row>
    <row r="321" spans="2:20" ht="26.25" customHeight="1" x14ac:dyDescent="0.25">
      <c r="B321" s="90">
        <v>11732</v>
      </c>
      <c r="C321" s="3">
        <v>510</v>
      </c>
      <c r="D321" s="115" t="s">
        <v>1943</v>
      </c>
      <c r="E321" s="115"/>
      <c r="F321" s="115" t="s">
        <v>1222</v>
      </c>
      <c r="G321" s="90">
        <f t="shared" si="12"/>
        <v>0</v>
      </c>
      <c r="H321" s="126" t="s">
        <v>1942</v>
      </c>
      <c r="N321" s="115" t="s">
        <v>2007</v>
      </c>
      <c r="O321" s="3">
        <f>VLOOKUP(C321,Event!$A$2:$C$14,2,FALSE)</f>
        <v>537</v>
      </c>
      <c r="Q321" s="3" t="str">
        <f t="shared" si="13"/>
        <v>update kpi_person set location_id= where id=11732;</v>
      </c>
      <c r="S321" s="3" t="str">
        <f>VLOOKUP(C321,Event!$A$2:$C$14,3,FALSE)</f>
        <v>9/25/2020</v>
      </c>
      <c r="T321" s="111" t="str">
        <f t="shared" si="14"/>
        <v>insert into kpi_person (id,create_date, user_id, location_id, name, sex, agency) values (11732,to_date('9/25/2020','MM/DD/YYYY'),633,537,'Tô Thị Bảo Ngọc',0,'Trung tâm Y tế huyện Nhơn Trạch');</v>
      </c>
    </row>
    <row r="322" spans="2:20" ht="26.25" customHeight="1" x14ac:dyDescent="0.25">
      <c r="B322" s="90">
        <v>11733</v>
      </c>
      <c r="C322" s="3">
        <v>510</v>
      </c>
      <c r="D322" s="115" t="s">
        <v>1944</v>
      </c>
      <c r="E322" s="115" t="s">
        <v>1872</v>
      </c>
      <c r="F322" s="115"/>
      <c r="G322" s="90">
        <f t="shared" si="12"/>
        <v>1</v>
      </c>
      <c r="H322" s="126" t="s">
        <v>1945</v>
      </c>
      <c r="N322" s="114" t="s">
        <v>2008</v>
      </c>
      <c r="O322" s="3">
        <f>VLOOKUP(C322,Event!$A$2:$C$14,2,FALSE)</f>
        <v>537</v>
      </c>
      <c r="Q322" s="3" t="str">
        <f t="shared" si="13"/>
        <v>update kpi_person set location_id= where id=11733;</v>
      </c>
      <c r="S322" s="3" t="str">
        <f>VLOOKUP(C322,Event!$A$2:$C$14,3,FALSE)</f>
        <v>9/25/2020</v>
      </c>
      <c r="T322" s="111" t="str">
        <f t="shared" si="14"/>
        <v>insert into kpi_person (id,create_date, user_id, location_id, name, sex, agency) values (11733,to_date('9/25/2020','MM/DD/YYYY'),633,537,'Dương Đình Tuấn',1,' Bệnh viện ĐKKV TP. Long Khánh');</v>
      </c>
    </row>
    <row r="323" spans="2:20" ht="26.25" customHeight="1" x14ac:dyDescent="0.25">
      <c r="B323" s="90">
        <v>11734</v>
      </c>
      <c r="C323" s="3">
        <v>510</v>
      </c>
      <c r="D323" s="115" t="s">
        <v>1946</v>
      </c>
      <c r="E323" s="115" t="s">
        <v>1872</v>
      </c>
      <c r="F323" s="115"/>
      <c r="G323" s="90">
        <f t="shared" si="12"/>
        <v>1</v>
      </c>
      <c r="H323" s="126" t="s">
        <v>1945</v>
      </c>
      <c r="N323" s="114" t="s">
        <v>2009</v>
      </c>
      <c r="O323" s="3">
        <f>VLOOKUP(C323,Event!$A$2:$C$14,2,FALSE)</f>
        <v>537</v>
      </c>
      <c r="Q323" s="3" t="str">
        <f t="shared" si="13"/>
        <v>update kpi_person set location_id= where id=11734;</v>
      </c>
      <c r="S323" s="3" t="str">
        <f>VLOOKUP(C323,Event!$A$2:$C$14,3,FALSE)</f>
        <v>9/25/2020</v>
      </c>
      <c r="T323" s="111" t="str">
        <f t="shared" si="14"/>
        <v>insert into kpi_person (id,create_date, user_id, location_id, name, sex, agency) values (11734,to_date('9/25/2020','MM/DD/YYYY'),633,537,'Nguyễn Thanh Quốc',1,' Bệnh viện ĐKKV TP. Long Khánh');</v>
      </c>
    </row>
    <row r="324" spans="2:20" ht="26.25" customHeight="1" x14ac:dyDescent="0.25">
      <c r="B324" s="90">
        <v>11735</v>
      </c>
      <c r="C324" s="3">
        <v>510</v>
      </c>
      <c r="D324" s="115" t="s">
        <v>1947</v>
      </c>
      <c r="E324" s="115" t="s">
        <v>1872</v>
      </c>
      <c r="F324" s="115"/>
      <c r="G324" s="90">
        <f t="shared" ref="G324:G387" si="15">IF(ISBLANK(E324),0,1)</f>
        <v>1</v>
      </c>
      <c r="H324" s="126" t="s">
        <v>1948</v>
      </c>
      <c r="N324" s="115" t="s">
        <v>2010</v>
      </c>
      <c r="O324" s="3">
        <f>VLOOKUP(C324,Event!$A$2:$C$14,2,FALSE)</f>
        <v>537</v>
      </c>
      <c r="Q324" s="3" t="str">
        <f t="shared" ref="Q324:Q387" si="16">$Q$2&amp;P324&amp;" where id="&amp;B324&amp;";"</f>
        <v>update kpi_person set location_id= where id=11735;</v>
      </c>
      <c r="S324" s="3" t="str">
        <f>VLOOKUP(C324,Event!$A$2:$C$14,3,FALSE)</f>
        <v>9/25/2020</v>
      </c>
      <c r="T324" s="111" t="str">
        <f t="shared" ref="T324:T387" si="17">$T$2&amp;" values ("&amp;B324&amp;",to_date('"&amp;S324&amp;"','MM/DD/YYYY'),633,"&amp;O324&amp;",'"&amp;D324&amp;"',"&amp;G324&amp;",'"&amp;H324&amp;"');"</f>
        <v>insert into kpi_person (id,create_date, user_id, location_id, name, sex, agency) values (11735,to_date('9/25/2020','MM/DD/YYYY'),633,537,'Bùi Trọng Dũng',1,' Trung tâm Y tế huyện Vĩnh Cửu');</v>
      </c>
    </row>
    <row r="325" spans="2:20" ht="26.25" customHeight="1" x14ac:dyDescent="0.25">
      <c r="B325" s="90">
        <v>11736</v>
      </c>
      <c r="C325" s="3">
        <v>510</v>
      </c>
      <c r="D325" s="115" t="s">
        <v>1949</v>
      </c>
      <c r="E325" s="115"/>
      <c r="F325" s="115" t="s">
        <v>1222</v>
      </c>
      <c r="G325" s="90">
        <f t="shared" si="15"/>
        <v>0</v>
      </c>
      <c r="H325" s="126" t="s">
        <v>1948</v>
      </c>
      <c r="N325" s="115" t="s">
        <v>2011</v>
      </c>
      <c r="O325" s="3">
        <f>VLOOKUP(C325,Event!$A$2:$C$14,2,FALSE)</f>
        <v>537</v>
      </c>
      <c r="Q325" s="3" t="str">
        <f t="shared" si="16"/>
        <v>update kpi_person set location_id= where id=11736;</v>
      </c>
      <c r="S325" s="3" t="str">
        <f>VLOOKUP(C325,Event!$A$2:$C$14,3,FALSE)</f>
        <v>9/25/2020</v>
      </c>
      <c r="T325" s="111" t="str">
        <f t="shared" si="17"/>
        <v>insert into kpi_person (id,create_date, user_id, location_id, name, sex, agency) values (11736,to_date('9/25/2020','MM/DD/YYYY'),633,537,'Hoàng Thụy Thùy Trang',0,' Trung tâm Y tế huyện Vĩnh Cửu');</v>
      </c>
    </row>
    <row r="326" spans="2:20" ht="26.25" customHeight="1" x14ac:dyDescent="0.25">
      <c r="B326" s="90">
        <v>11737</v>
      </c>
      <c r="C326" s="3">
        <v>510</v>
      </c>
      <c r="D326" s="115" t="s">
        <v>1950</v>
      </c>
      <c r="E326" s="115"/>
      <c r="F326" s="115" t="s">
        <v>1222</v>
      </c>
      <c r="G326" s="90">
        <f t="shared" si="15"/>
        <v>0</v>
      </c>
      <c r="H326" s="126" t="s">
        <v>1948</v>
      </c>
      <c r="N326" s="115" t="s">
        <v>2012</v>
      </c>
      <c r="O326" s="3">
        <f>VLOOKUP(C326,Event!$A$2:$C$14,2,FALSE)</f>
        <v>537</v>
      </c>
      <c r="Q326" s="3" t="str">
        <f t="shared" si="16"/>
        <v>update kpi_person set location_id= where id=11737;</v>
      </c>
      <c r="S326" s="3" t="str">
        <f>VLOOKUP(C326,Event!$A$2:$C$14,3,FALSE)</f>
        <v>9/25/2020</v>
      </c>
      <c r="T326" s="111" t="str">
        <f t="shared" si="17"/>
        <v>insert into kpi_person (id,create_date, user_id, location_id, name, sex, agency) values (11737,to_date('9/25/2020','MM/DD/YYYY'),633,537,'Nguyễn Vũ Thụy Ngữ',0,' Trung tâm Y tế huyện Vĩnh Cửu');</v>
      </c>
    </row>
    <row r="327" spans="2:20" ht="26.25" customHeight="1" x14ac:dyDescent="0.25">
      <c r="B327" s="90">
        <v>11738</v>
      </c>
      <c r="C327" s="3">
        <v>510</v>
      </c>
      <c r="D327" s="115" t="s">
        <v>1951</v>
      </c>
      <c r="E327" s="115" t="s">
        <v>1872</v>
      </c>
      <c r="F327" s="115"/>
      <c r="G327" s="90">
        <f t="shared" si="15"/>
        <v>1</v>
      </c>
      <c r="H327" s="126" t="s">
        <v>1952</v>
      </c>
      <c r="N327" s="115" t="s">
        <v>2013</v>
      </c>
      <c r="O327" s="3">
        <f>VLOOKUP(C327,Event!$A$2:$C$14,2,FALSE)</f>
        <v>537</v>
      </c>
      <c r="Q327" s="3" t="str">
        <f t="shared" si="16"/>
        <v>update kpi_person set location_id= where id=11738;</v>
      </c>
      <c r="S327" s="3" t="str">
        <f>VLOOKUP(C327,Event!$A$2:$C$14,3,FALSE)</f>
        <v>9/25/2020</v>
      </c>
      <c r="T327" s="111" t="str">
        <f t="shared" si="17"/>
        <v>insert into kpi_person (id,create_date, user_id, location_id, name, sex, agency) values (11738,to_date('9/25/2020','MM/DD/YYYY'),633,537,'Trần Văn Chinh ',1,'Trung tâm Y tế huyện Thống Nhất');</v>
      </c>
    </row>
    <row r="328" spans="2:20" ht="26.25" customHeight="1" x14ac:dyDescent="0.25">
      <c r="B328" s="90">
        <v>11739</v>
      </c>
      <c r="C328" s="3">
        <v>510</v>
      </c>
      <c r="D328" s="115" t="s">
        <v>1953</v>
      </c>
      <c r="E328" s="115"/>
      <c r="F328" s="115" t="s">
        <v>1222</v>
      </c>
      <c r="G328" s="90">
        <f t="shared" si="15"/>
        <v>0</v>
      </c>
      <c r="H328" s="126" t="s">
        <v>1952</v>
      </c>
      <c r="N328" s="114" t="s">
        <v>2014</v>
      </c>
      <c r="O328" s="3">
        <f>VLOOKUP(C328,Event!$A$2:$C$14,2,FALSE)</f>
        <v>537</v>
      </c>
      <c r="Q328" s="3" t="str">
        <f t="shared" si="16"/>
        <v>update kpi_person set location_id= where id=11739;</v>
      </c>
      <c r="S328" s="3" t="str">
        <f>VLOOKUP(C328,Event!$A$2:$C$14,3,FALSE)</f>
        <v>9/25/2020</v>
      </c>
      <c r="T328" s="111" t="str">
        <f t="shared" si="17"/>
        <v>insert into kpi_person (id,create_date, user_id, location_id, name, sex, agency) values (11739,to_date('9/25/2020','MM/DD/YYYY'),633,537,'Lê Thị Nhi',0,'Trung tâm Y tế huyện Thống Nhất');</v>
      </c>
    </row>
    <row r="329" spans="2:20" ht="26.25" customHeight="1" x14ac:dyDescent="0.25">
      <c r="B329" s="90">
        <v>11740</v>
      </c>
      <c r="C329" s="3">
        <v>510</v>
      </c>
      <c r="D329" s="115" t="s">
        <v>1954</v>
      </c>
      <c r="E329" s="115"/>
      <c r="F329" s="115" t="s">
        <v>1222</v>
      </c>
      <c r="G329" s="90">
        <f t="shared" si="15"/>
        <v>0</v>
      </c>
      <c r="H329" s="126" t="s">
        <v>1955</v>
      </c>
      <c r="N329" s="114" t="s">
        <v>2015</v>
      </c>
      <c r="O329" s="3">
        <f>VLOOKUP(C329,Event!$A$2:$C$14,2,FALSE)</f>
        <v>537</v>
      </c>
      <c r="Q329" s="3" t="str">
        <f t="shared" si="16"/>
        <v>update kpi_person set location_id= where id=11740;</v>
      </c>
      <c r="S329" s="3" t="str">
        <f>VLOOKUP(C329,Event!$A$2:$C$14,3,FALSE)</f>
        <v>9/25/2020</v>
      </c>
      <c r="T329" s="111" t="str">
        <f t="shared" si="17"/>
        <v>insert into kpi_person (id,create_date, user_id, location_id, name, sex, agency) values (11740,to_date('9/25/2020','MM/DD/YYYY'),633,537,'Phí Thị Hương',0,'Trung tâm Y tế huyện Long Thành');</v>
      </c>
    </row>
    <row r="330" spans="2:20" ht="26.25" customHeight="1" x14ac:dyDescent="0.25">
      <c r="B330" s="90">
        <v>11741</v>
      </c>
      <c r="C330" s="3">
        <v>510</v>
      </c>
      <c r="D330" s="115" t="s">
        <v>1956</v>
      </c>
      <c r="E330" s="115"/>
      <c r="F330" s="115" t="s">
        <v>1222</v>
      </c>
      <c r="G330" s="90">
        <f t="shared" si="15"/>
        <v>0</v>
      </c>
      <c r="H330" s="126" t="s">
        <v>1957</v>
      </c>
      <c r="N330" s="113" t="s">
        <v>2016</v>
      </c>
      <c r="O330" s="3">
        <f>VLOOKUP(C330,Event!$A$2:$C$14,2,FALSE)</f>
        <v>537</v>
      </c>
      <c r="Q330" s="3" t="str">
        <f t="shared" si="16"/>
        <v>update kpi_person set location_id= where id=11741;</v>
      </c>
      <c r="S330" s="3" t="str">
        <f>VLOOKUP(C330,Event!$A$2:$C$14,3,FALSE)</f>
        <v>9/25/2020</v>
      </c>
      <c r="T330" s="111" t="str">
        <f t="shared" si="17"/>
        <v>insert into kpi_person (id,create_date, user_id, location_id, name, sex, agency) values (11741,to_date('9/25/2020','MM/DD/YYYY'),633,537,'Cao Nhật Hà',0,' Bệnh viện ĐKKV huyện Long Thành');</v>
      </c>
    </row>
    <row r="331" spans="2:20" ht="26.25" customHeight="1" x14ac:dyDescent="0.25">
      <c r="B331" s="90">
        <v>11742</v>
      </c>
      <c r="C331" s="3">
        <v>510</v>
      </c>
      <c r="D331" s="115" t="s">
        <v>1958</v>
      </c>
      <c r="E331" s="115"/>
      <c r="F331" s="115" t="s">
        <v>1222</v>
      </c>
      <c r="G331" s="90">
        <f t="shared" si="15"/>
        <v>0</v>
      </c>
      <c r="H331" s="126" t="s">
        <v>1959</v>
      </c>
      <c r="N331" s="114" t="s">
        <v>2017</v>
      </c>
      <c r="O331" s="3">
        <f>VLOOKUP(C331,Event!$A$2:$C$14,2,FALSE)</f>
        <v>537</v>
      </c>
      <c r="Q331" s="3" t="str">
        <f t="shared" si="16"/>
        <v>update kpi_person set location_id= where id=11742;</v>
      </c>
      <c r="S331" s="3" t="str">
        <f>VLOOKUP(C331,Event!$A$2:$C$14,3,FALSE)</f>
        <v>9/25/2020</v>
      </c>
      <c r="T331" s="111" t="str">
        <f t="shared" si="17"/>
        <v>insert into kpi_person (id,create_date, user_id, location_id, name, sex, agency) values (11742,to_date('9/25/2020','MM/DD/YYYY'),633,537,'Vòng Hồ Ngọc Thành',0,'Trung tâm Y tế huyện Trảng Bom');</v>
      </c>
    </row>
    <row r="332" spans="2:20" ht="26.25" customHeight="1" x14ac:dyDescent="0.25">
      <c r="B332" s="90">
        <v>11743</v>
      </c>
      <c r="C332" s="3">
        <v>510</v>
      </c>
      <c r="D332" s="115" t="s">
        <v>1301</v>
      </c>
      <c r="E332" s="115"/>
      <c r="F332" s="115" t="s">
        <v>1222</v>
      </c>
      <c r="G332" s="90">
        <f t="shared" si="15"/>
        <v>0</v>
      </c>
      <c r="H332" s="126" t="s">
        <v>1959</v>
      </c>
      <c r="N332" s="114" t="s">
        <v>2018</v>
      </c>
      <c r="O332" s="3">
        <f>VLOOKUP(C332,Event!$A$2:$C$14,2,FALSE)</f>
        <v>537</v>
      </c>
      <c r="Q332" s="3" t="str">
        <f t="shared" si="16"/>
        <v>update kpi_person set location_id= where id=11743;</v>
      </c>
      <c r="S332" s="3" t="str">
        <f>VLOOKUP(C332,Event!$A$2:$C$14,3,FALSE)</f>
        <v>9/25/2020</v>
      </c>
      <c r="T332" s="111" t="str">
        <f t="shared" si="17"/>
        <v>insert into kpi_person (id,create_date, user_id, location_id, name, sex, agency) values (11743,to_date('9/25/2020','MM/DD/YYYY'),633,537,'Nguyễn Thị Kim Hạnh',0,'Trung tâm Y tế huyện Trảng Bom');</v>
      </c>
    </row>
    <row r="333" spans="2:20" ht="26.25" customHeight="1" x14ac:dyDescent="0.25">
      <c r="B333" s="90">
        <v>11744</v>
      </c>
      <c r="C333" s="3">
        <v>510</v>
      </c>
      <c r="D333" s="115" t="s">
        <v>1960</v>
      </c>
      <c r="E333" s="115" t="s">
        <v>1872</v>
      </c>
      <c r="F333" s="115"/>
      <c r="G333" s="90">
        <f t="shared" si="15"/>
        <v>1</v>
      </c>
      <c r="H333" s="126" t="s">
        <v>1959</v>
      </c>
      <c r="N333" s="114" t="s">
        <v>2019</v>
      </c>
      <c r="O333" s="3">
        <f>VLOOKUP(C333,Event!$A$2:$C$14,2,FALSE)</f>
        <v>537</v>
      </c>
      <c r="Q333" s="3" t="str">
        <f t="shared" si="16"/>
        <v>update kpi_person set location_id= where id=11744;</v>
      </c>
      <c r="S333" s="3" t="str">
        <f>VLOOKUP(C333,Event!$A$2:$C$14,3,FALSE)</f>
        <v>9/25/2020</v>
      </c>
      <c r="T333" s="111" t="str">
        <f t="shared" si="17"/>
        <v>insert into kpi_person (id,create_date, user_id, location_id, name, sex, agency) values (11744,to_date('9/25/2020','MM/DD/YYYY'),633,537,'Đinh Xuân An',1,'Trung tâm Y tế huyện Trảng Bom');</v>
      </c>
    </row>
    <row r="334" spans="2:20" ht="26.25" customHeight="1" x14ac:dyDescent="0.25">
      <c r="B334" s="90">
        <v>11745</v>
      </c>
      <c r="C334" s="3">
        <v>510</v>
      </c>
      <c r="D334" s="115" t="s">
        <v>1961</v>
      </c>
      <c r="E334" s="115"/>
      <c r="F334" s="115" t="s">
        <v>1222</v>
      </c>
      <c r="G334" s="90">
        <f t="shared" si="15"/>
        <v>0</v>
      </c>
      <c r="H334" s="126" t="s">
        <v>1962</v>
      </c>
      <c r="N334" s="114" t="s">
        <v>2020</v>
      </c>
      <c r="O334" s="3">
        <f>VLOOKUP(C334,Event!$A$2:$C$14,2,FALSE)</f>
        <v>537</v>
      </c>
      <c r="Q334" s="3" t="str">
        <f t="shared" si="16"/>
        <v>update kpi_person set location_id= where id=11745;</v>
      </c>
      <c r="S334" s="3" t="str">
        <f>VLOOKUP(C334,Event!$A$2:$C$14,3,FALSE)</f>
        <v>9/25/2020</v>
      </c>
      <c r="T334" s="111" t="str">
        <f t="shared" si="17"/>
        <v>insert into kpi_person (id,create_date, user_id, location_id, name, sex, agency) values (11745,to_date('9/25/2020','MM/DD/YYYY'),633,537,'Phạm Thị Ngọc Hà',0,' Bệnh viện Y dược cổ truyền');</v>
      </c>
    </row>
    <row r="335" spans="2:20" ht="26.25" customHeight="1" x14ac:dyDescent="0.25">
      <c r="B335" s="90">
        <v>11746</v>
      </c>
      <c r="C335" s="3">
        <v>510</v>
      </c>
      <c r="D335" s="115" t="s">
        <v>1963</v>
      </c>
      <c r="E335" s="115"/>
      <c r="F335" s="115" t="s">
        <v>1222</v>
      </c>
      <c r="G335" s="90">
        <f t="shared" si="15"/>
        <v>0</v>
      </c>
      <c r="H335" s="126" t="s">
        <v>1962</v>
      </c>
      <c r="N335" s="114" t="s">
        <v>2021</v>
      </c>
      <c r="O335" s="3">
        <f>VLOOKUP(C335,Event!$A$2:$C$14,2,FALSE)</f>
        <v>537</v>
      </c>
      <c r="Q335" s="3" t="str">
        <f t="shared" si="16"/>
        <v>update kpi_person set location_id= where id=11746;</v>
      </c>
      <c r="S335" s="3" t="str">
        <f>VLOOKUP(C335,Event!$A$2:$C$14,3,FALSE)</f>
        <v>9/25/2020</v>
      </c>
      <c r="T335" s="111" t="str">
        <f t="shared" si="17"/>
        <v>insert into kpi_person (id,create_date, user_id, location_id, name, sex, agency) values (11746,to_date('9/25/2020','MM/DD/YYYY'),633,537,'Nguyễn Thị Thùy Trang',0,' Bệnh viện Y dược cổ truyền');</v>
      </c>
    </row>
    <row r="336" spans="2:20" ht="26.25" customHeight="1" x14ac:dyDescent="0.25">
      <c r="B336" s="90">
        <v>11747</v>
      </c>
      <c r="C336" s="3">
        <v>510</v>
      </c>
      <c r="D336" s="115" t="s">
        <v>1964</v>
      </c>
      <c r="E336" s="115"/>
      <c r="F336" s="115" t="s">
        <v>1222</v>
      </c>
      <c r="G336" s="90">
        <f t="shared" si="15"/>
        <v>0</v>
      </c>
      <c r="H336" s="126" t="s">
        <v>1962</v>
      </c>
      <c r="N336" s="114" t="s">
        <v>2022</v>
      </c>
      <c r="O336" s="3">
        <f>VLOOKUP(C336,Event!$A$2:$C$14,2,FALSE)</f>
        <v>537</v>
      </c>
      <c r="Q336" s="3" t="str">
        <f t="shared" si="16"/>
        <v>update kpi_person set location_id= where id=11747;</v>
      </c>
      <c r="S336" s="3" t="str">
        <f>VLOOKUP(C336,Event!$A$2:$C$14,3,FALSE)</f>
        <v>9/25/2020</v>
      </c>
      <c r="T336" s="111" t="str">
        <f t="shared" si="17"/>
        <v>insert into kpi_person (id,create_date, user_id, location_id, name, sex, agency) values (11747,to_date('9/25/2020','MM/DD/YYYY'),633,537,'Nguễn Ngọc Uyên',0,' Bệnh viện Y dược cổ truyền');</v>
      </c>
    </row>
    <row r="337" spans="2:20" ht="26.25" customHeight="1" x14ac:dyDescent="0.25">
      <c r="B337" s="90">
        <v>11748</v>
      </c>
      <c r="C337" s="3">
        <v>510</v>
      </c>
      <c r="D337" s="115" t="s">
        <v>1965</v>
      </c>
      <c r="E337" s="115"/>
      <c r="F337" s="115" t="s">
        <v>1222</v>
      </c>
      <c r="G337" s="90">
        <f t="shared" si="15"/>
        <v>0</v>
      </c>
      <c r="H337" s="126" t="s">
        <v>1966</v>
      </c>
      <c r="N337" s="114" t="s">
        <v>2023</v>
      </c>
      <c r="O337" s="3">
        <f>VLOOKUP(C337,Event!$A$2:$C$14,2,FALSE)</f>
        <v>537</v>
      </c>
      <c r="Q337" s="3" t="str">
        <f t="shared" si="16"/>
        <v>update kpi_person set location_id= where id=11748;</v>
      </c>
      <c r="S337" s="3" t="str">
        <f>VLOOKUP(C337,Event!$A$2:$C$14,3,FALSE)</f>
        <v>9/25/2020</v>
      </c>
      <c r="T337" s="111" t="str">
        <f t="shared" si="17"/>
        <v>insert into kpi_person (id,create_date, user_id, location_id, name, sex, agency) values (11748,to_date('9/25/2020','MM/DD/YYYY'),633,537,'Vũ Thị Kim Nga',0,' Bệnh viện Nhi đồng - Đồng Nai');</v>
      </c>
    </row>
    <row r="338" spans="2:20" ht="26.25" customHeight="1" x14ac:dyDescent="0.25">
      <c r="B338" s="90">
        <v>11749</v>
      </c>
      <c r="C338" s="3">
        <v>510</v>
      </c>
      <c r="D338" s="115" t="s">
        <v>1967</v>
      </c>
      <c r="E338" s="115"/>
      <c r="F338" s="115" t="s">
        <v>1222</v>
      </c>
      <c r="G338" s="90">
        <f t="shared" si="15"/>
        <v>0</v>
      </c>
      <c r="H338" s="126" t="s">
        <v>1966</v>
      </c>
      <c r="N338" s="113" t="s">
        <v>2024</v>
      </c>
      <c r="O338" s="3">
        <f>VLOOKUP(C338,Event!$A$2:$C$14,2,FALSE)</f>
        <v>537</v>
      </c>
      <c r="Q338" s="3" t="str">
        <f t="shared" si="16"/>
        <v>update kpi_person set location_id= where id=11749;</v>
      </c>
      <c r="S338" s="3" t="str">
        <f>VLOOKUP(C338,Event!$A$2:$C$14,3,FALSE)</f>
        <v>9/25/2020</v>
      </c>
      <c r="T338" s="111" t="str">
        <f t="shared" si="17"/>
        <v>insert into kpi_person (id,create_date, user_id, location_id, name, sex, agency) values (11749,to_date('9/25/2020','MM/DD/YYYY'),633,537,'Lê Thị Vân Quỳnh',0,' Bệnh viện Nhi đồng - Đồng Nai');</v>
      </c>
    </row>
    <row r="339" spans="2:20" ht="26.25" customHeight="1" x14ac:dyDescent="0.25">
      <c r="B339" s="90">
        <v>11750</v>
      </c>
      <c r="C339" s="3">
        <v>510</v>
      </c>
      <c r="D339" s="115" t="s">
        <v>1968</v>
      </c>
      <c r="E339" s="115" t="s">
        <v>1872</v>
      </c>
      <c r="F339" s="115"/>
      <c r="G339" s="90">
        <f t="shared" si="15"/>
        <v>1</v>
      </c>
      <c r="H339" s="126" t="s">
        <v>1969</v>
      </c>
      <c r="N339" s="114" t="s">
        <v>2025</v>
      </c>
      <c r="O339" s="3">
        <f>VLOOKUP(C339,Event!$A$2:$C$14,2,FALSE)</f>
        <v>537</v>
      </c>
      <c r="Q339" s="3" t="str">
        <f t="shared" si="16"/>
        <v>update kpi_person set location_id= where id=11750;</v>
      </c>
      <c r="S339" s="3" t="str">
        <f>VLOOKUP(C339,Event!$A$2:$C$14,3,FALSE)</f>
        <v>9/25/2020</v>
      </c>
      <c r="T339" s="111" t="str">
        <f t="shared" si="17"/>
        <v>insert into kpi_person (id,create_date, user_id, location_id, name, sex, agency) values (11750,to_date('9/25/2020','MM/DD/YYYY'),633,537,'Đặng Tấn Bội',1,'TTYT thành phố Biên Hòa');</v>
      </c>
    </row>
    <row r="340" spans="2:20" ht="26.25" customHeight="1" x14ac:dyDescent="0.25">
      <c r="B340" s="90">
        <v>11751</v>
      </c>
      <c r="C340" s="3">
        <v>510</v>
      </c>
      <c r="D340" s="115" t="s">
        <v>1970</v>
      </c>
      <c r="E340" s="115" t="s">
        <v>1872</v>
      </c>
      <c r="F340" s="115"/>
      <c r="G340" s="90">
        <f t="shared" si="15"/>
        <v>1</v>
      </c>
      <c r="H340" s="126" t="s">
        <v>1969</v>
      </c>
      <c r="N340" s="114" t="s">
        <v>2026</v>
      </c>
      <c r="O340" s="3">
        <f>VLOOKUP(C340,Event!$A$2:$C$14,2,FALSE)</f>
        <v>537</v>
      </c>
      <c r="Q340" s="3" t="str">
        <f t="shared" si="16"/>
        <v>update kpi_person set location_id= where id=11751;</v>
      </c>
      <c r="S340" s="3" t="str">
        <f>VLOOKUP(C340,Event!$A$2:$C$14,3,FALSE)</f>
        <v>9/25/2020</v>
      </c>
      <c r="T340" s="111" t="str">
        <f t="shared" si="17"/>
        <v>insert into kpi_person (id,create_date, user_id, location_id, name, sex, agency) values (11751,to_date('9/25/2020','MM/DD/YYYY'),633,537,'Nguyễn Lê Anh Tuấn',1,'TTYT thành phố Biên Hòa');</v>
      </c>
    </row>
    <row r="341" spans="2:20" ht="26.25" customHeight="1" x14ac:dyDescent="0.25">
      <c r="B341" s="90">
        <v>11752</v>
      </c>
      <c r="C341" s="3">
        <v>510</v>
      </c>
      <c r="D341" s="115" t="s">
        <v>1971</v>
      </c>
      <c r="E341" s="115"/>
      <c r="F341" s="115" t="s">
        <v>1222</v>
      </c>
      <c r="G341" s="90">
        <f t="shared" si="15"/>
        <v>0</v>
      </c>
      <c r="H341" s="126" t="s">
        <v>1972</v>
      </c>
      <c r="N341" s="115" t="s">
        <v>2027</v>
      </c>
      <c r="O341" s="3">
        <f>VLOOKUP(C341,Event!$A$2:$C$14,2,FALSE)</f>
        <v>537</v>
      </c>
      <c r="Q341" s="3" t="str">
        <f t="shared" si="16"/>
        <v>update kpi_person set location_id= where id=11752;</v>
      </c>
      <c r="S341" s="3" t="str">
        <f>VLOOKUP(C341,Event!$A$2:$C$14,3,FALSE)</f>
        <v>9/25/2020</v>
      </c>
      <c r="T341" s="111" t="str">
        <f t="shared" si="17"/>
        <v>insert into kpi_person (id,create_date, user_id, location_id, name, sex, agency) values (11752,to_date('9/25/2020','MM/DD/YYYY'),633,537,'Nguyễn Thị Thúy Ngọc',0,' Bệnh viện Đa khoa Đồng Nai');</v>
      </c>
    </row>
    <row r="342" spans="2:20" ht="26.25" customHeight="1" x14ac:dyDescent="0.25">
      <c r="B342" s="90">
        <v>11753</v>
      </c>
      <c r="C342" s="3">
        <v>510</v>
      </c>
      <c r="D342" s="115" t="s">
        <v>1973</v>
      </c>
      <c r="E342" s="115" t="s">
        <v>1872</v>
      </c>
      <c r="F342" s="115"/>
      <c r="G342" s="90">
        <f t="shared" si="15"/>
        <v>1</v>
      </c>
      <c r="H342" s="126" t="s">
        <v>1972</v>
      </c>
      <c r="N342" s="115" t="s">
        <v>2028</v>
      </c>
      <c r="O342" s="3">
        <f>VLOOKUP(C342,Event!$A$2:$C$14,2,FALSE)</f>
        <v>537</v>
      </c>
      <c r="Q342" s="3" t="str">
        <f t="shared" si="16"/>
        <v>update kpi_person set location_id= where id=11753;</v>
      </c>
      <c r="S342" s="3" t="str">
        <f>VLOOKUP(C342,Event!$A$2:$C$14,3,FALSE)</f>
        <v>9/25/2020</v>
      </c>
      <c r="T342" s="111" t="str">
        <f t="shared" si="17"/>
        <v>insert into kpi_person (id,create_date, user_id, location_id, name, sex, agency) values (11753,to_date('9/25/2020','MM/DD/YYYY'),633,537,'Võ Xuân Phương',1,' Bệnh viện Đa khoa Đồng Nai');</v>
      </c>
    </row>
    <row r="343" spans="2:20" ht="26.25" customHeight="1" x14ac:dyDescent="0.25">
      <c r="B343" s="90">
        <v>11754</v>
      </c>
      <c r="C343" s="3">
        <v>510</v>
      </c>
      <c r="D343" s="115" t="s">
        <v>1974</v>
      </c>
      <c r="E343" s="115" t="s">
        <v>1872</v>
      </c>
      <c r="F343" s="115"/>
      <c r="G343" s="90">
        <f t="shared" si="15"/>
        <v>1</v>
      </c>
      <c r="H343" s="126" t="s">
        <v>1972</v>
      </c>
      <c r="N343" s="115" t="s">
        <v>2029</v>
      </c>
      <c r="O343" s="3">
        <f>VLOOKUP(C343,Event!$A$2:$C$14,2,FALSE)</f>
        <v>537</v>
      </c>
      <c r="Q343" s="3" t="str">
        <f t="shared" si="16"/>
        <v>update kpi_person set location_id= where id=11754;</v>
      </c>
      <c r="S343" s="3" t="str">
        <f>VLOOKUP(C343,Event!$A$2:$C$14,3,FALSE)</f>
        <v>9/25/2020</v>
      </c>
      <c r="T343" s="111" t="str">
        <f t="shared" si="17"/>
        <v>insert into kpi_person (id,create_date, user_id, location_id, name, sex, agency) values (11754,to_date('9/25/2020','MM/DD/YYYY'),633,537,'Nguyễn Hữu Tài',1,' Bệnh viện Đa khoa Đồng Nai');</v>
      </c>
    </row>
    <row r="344" spans="2:20" ht="26.25" customHeight="1" x14ac:dyDescent="0.25">
      <c r="B344" s="90">
        <v>11755</v>
      </c>
      <c r="C344" s="3">
        <v>510</v>
      </c>
      <c r="D344" s="115" t="s">
        <v>1975</v>
      </c>
      <c r="E344" s="115" t="s">
        <v>1872</v>
      </c>
      <c r="F344" s="115"/>
      <c r="G344" s="90">
        <f t="shared" si="15"/>
        <v>1</v>
      </c>
      <c r="H344" s="126" t="s">
        <v>1972</v>
      </c>
      <c r="N344" s="113" t="s">
        <v>2030</v>
      </c>
      <c r="O344" s="3">
        <f>VLOOKUP(C344,Event!$A$2:$C$14,2,FALSE)</f>
        <v>537</v>
      </c>
      <c r="Q344" s="3" t="str">
        <f t="shared" si="16"/>
        <v>update kpi_person set location_id= where id=11755;</v>
      </c>
      <c r="S344" s="3" t="str">
        <f>VLOOKUP(C344,Event!$A$2:$C$14,3,FALSE)</f>
        <v>9/25/2020</v>
      </c>
      <c r="T344" s="111" t="str">
        <f t="shared" si="17"/>
        <v>insert into kpi_person (id,create_date, user_id, location_id, name, sex, agency) values (11755,to_date('9/25/2020','MM/DD/YYYY'),633,537,'Trần Minh Dương ',1,' Bệnh viện Đa khoa Đồng Nai');</v>
      </c>
    </row>
    <row r="345" spans="2:20" ht="26.25" customHeight="1" x14ac:dyDescent="0.25">
      <c r="B345" s="90">
        <v>11756</v>
      </c>
      <c r="C345" s="3">
        <v>510</v>
      </c>
      <c r="D345" s="115" t="s">
        <v>1976</v>
      </c>
      <c r="E345" s="115" t="s">
        <v>1872</v>
      </c>
      <c r="F345" s="115"/>
      <c r="G345" s="90">
        <f t="shared" si="15"/>
        <v>1</v>
      </c>
      <c r="H345" s="126" t="s">
        <v>1972</v>
      </c>
      <c r="N345" s="114" t="s">
        <v>2031</v>
      </c>
      <c r="O345" s="3">
        <f>VLOOKUP(C345,Event!$A$2:$C$14,2,FALSE)</f>
        <v>537</v>
      </c>
      <c r="Q345" s="3" t="str">
        <f t="shared" si="16"/>
        <v>update kpi_person set location_id= where id=11756;</v>
      </c>
      <c r="S345" s="3" t="str">
        <f>VLOOKUP(C345,Event!$A$2:$C$14,3,FALSE)</f>
        <v>9/25/2020</v>
      </c>
      <c r="T345" s="111" t="str">
        <f t="shared" si="17"/>
        <v>insert into kpi_person (id,create_date, user_id, location_id, name, sex, agency) values (11756,to_date('9/25/2020','MM/DD/YYYY'),633,537,'Lê Đức Anh',1,' Bệnh viện Đa khoa Đồng Nai');</v>
      </c>
    </row>
    <row r="346" spans="2:20" ht="26.25" customHeight="1" x14ac:dyDescent="0.25">
      <c r="B346" s="90">
        <v>11757</v>
      </c>
      <c r="C346" s="3">
        <v>510</v>
      </c>
      <c r="D346" s="115" t="s">
        <v>1977</v>
      </c>
      <c r="E346" s="115" t="s">
        <v>1872</v>
      </c>
      <c r="F346" s="115"/>
      <c r="G346" s="90">
        <f t="shared" si="15"/>
        <v>1</v>
      </c>
      <c r="H346" s="126" t="s">
        <v>1978</v>
      </c>
      <c r="N346" s="114" t="s">
        <v>2032</v>
      </c>
      <c r="O346" s="3">
        <f>VLOOKUP(C346,Event!$A$2:$C$14,2,FALSE)</f>
        <v>537</v>
      </c>
      <c r="Q346" s="3" t="str">
        <f t="shared" si="16"/>
        <v>update kpi_person set location_id= where id=11757;</v>
      </c>
      <c r="S346" s="3" t="str">
        <f>VLOOKUP(C346,Event!$A$2:$C$14,3,FALSE)</f>
        <v>9/25/2020</v>
      </c>
      <c r="T346" s="111" t="str">
        <f t="shared" si="17"/>
        <v>insert into kpi_person (id,create_date, user_id, location_id, name, sex, agency) values (11757,to_date('9/25/2020','MM/DD/YYYY'),633,537,'Phan Văn Thế Quyền',1,'Bệnh viện Đa khoa Đồng Nai');</v>
      </c>
    </row>
    <row r="347" spans="2:20" ht="26.25" customHeight="1" x14ac:dyDescent="0.25">
      <c r="B347" s="90">
        <v>11758</v>
      </c>
      <c r="C347" s="3">
        <v>510</v>
      </c>
      <c r="D347" s="115" t="s">
        <v>1979</v>
      </c>
      <c r="E347" s="115" t="s">
        <v>1872</v>
      </c>
      <c r="F347" s="115"/>
      <c r="G347" s="90">
        <f t="shared" si="15"/>
        <v>1</v>
      </c>
      <c r="H347" s="126" t="s">
        <v>1978</v>
      </c>
      <c r="N347" s="114" t="s">
        <v>2033</v>
      </c>
      <c r="O347" s="3">
        <f>VLOOKUP(C347,Event!$A$2:$C$14,2,FALSE)</f>
        <v>537</v>
      </c>
      <c r="Q347" s="3" t="str">
        <f t="shared" si="16"/>
        <v>update kpi_person set location_id= where id=11758;</v>
      </c>
      <c r="S347" s="3" t="str">
        <f>VLOOKUP(C347,Event!$A$2:$C$14,3,FALSE)</f>
        <v>9/25/2020</v>
      </c>
      <c r="T347" s="111" t="str">
        <f t="shared" si="17"/>
        <v>insert into kpi_person (id,create_date, user_id, location_id, name, sex, agency) values (11758,to_date('9/25/2020','MM/DD/YYYY'),633,537,'Nguyễn Sơn Hòa',1,'Bệnh viện Đa khoa Đồng Nai');</v>
      </c>
    </row>
    <row r="348" spans="2:20" ht="26.25" customHeight="1" x14ac:dyDescent="0.25">
      <c r="B348" s="90">
        <v>11759</v>
      </c>
      <c r="C348" s="3">
        <v>510</v>
      </c>
      <c r="D348" s="115" t="s">
        <v>1980</v>
      </c>
      <c r="E348" s="115" t="s">
        <v>1872</v>
      </c>
      <c r="F348" s="115"/>
      <c r="G348" s="90">
        <f t="shared" si="15"/>
        <v>1</v>
      </c>
      <c r="H348" s="126" t="s">
        <v>1981</v>
      </c>
      <c r="N348" s="114" t="s">
        <v>2034</v>
      </c>
      <c r="O348" s="3">
        <f>VLOOKUP(C348,Event!$A$2:$C$14,2,FALSE)</f>
        <v>537</v>
      </c>
      <c r="Q348" s="3" t="str">
        <f t="shared" si="16"/>
        <v>update kpi_person set location_id= where id=11759;</v>
      </c>
      <c r="S348" s="3" t="str">
        <f>VLOOKUP(C348,Event!$A$2:$C$14,3,FALSE)</f>
        <v>9/25/2020</v>
      </c>
      <c r="T348" s="111" t="str">
        <f t="shared" si="17"/>
        <v>insert into kpi_person (id,create_date, user_id, location_id, name, sex, agency) values (11759,to_date('9/25/2020','MM/DD/YYYY'),633,537,'Đổ Minh Quang',1,' Bệnh viện ĐK Thống Nhất ');</v>
      </c>
    </row>
    <row r="349" spans="2:20" ht="26.25" customHeight="1" x14ac:dyDescent="0.25">
      <c r="B349" s="90">
        <v>11760</v>
      </c>
      <c r="C349" s="3">
        <v>510</v>
      </c>
      <c r="D349" s="115" t="s">
        <v>1982</v>
      </c>
      <c r="E349" s="115" t="s">
        <v>1872</v>
      </c>
      <c r="F349" s="115"/>
      <c r="G349" s="90">
        <f t="shared" si="15"/>
        <v>1</v>
      </c>
      <c r="H349" s="126" t="s">
        <v>1981</v>
      </c>
      <c r="N349" s="114" t="s">
        <v>2035</v>
      </c>
      <c r="O349" s="3">
        <f>VLOOKUP(C349,Event!$A$2:$C$14,2,FALSE)</f>
        <v>537</v>
      </c>
      <c r="Q349" s="3" t="str">
        <f t="shared" si="16"/>
        <v>update kpi_person set location_id= where id=11760;</v>
      </c>
      <c r="S349" s="3" t="str">
        <f>VLOOKUP(C349,Event!$A$2:$C$14,3,FALSE)</f>
        <v>9/25/2020</v>
      </c>
      <c r="T349" s="111" t="str">
        <f t="shared" si="17"/>
        <v>insert into kpi_person (id,create_date, user_id, location_id, name, sex, agency) values (11760,to_date('9/25/2020','MM/DD/YYYY'),633,537,'Trần Kim Long',1,' Bệnh viện ĐK Thống Nhất ');</v>
      </c>
    </row>
    <row r="350" spans="2:20" ht="26.25" customHeight="1" x14ac:dyDescent="0.25">
      <c r="B350" s="90">
        <v>11761</v>
      </c>
      <c r="C350" s="3">
        <v>510</v>
      </c>
      <c r="D350" s="115" t="s">
        <v>147</v>
      </c>
      <c r="E350" s="115"/>
      <c r="F350" s="115" t="s">
        <v>1222</v>
      </c>
      <c r="G350" s="90">
        <f t="shared" si="15"/>
        <v>0</v>
      </c>
      <c r="H350" s="126" t="s">
        <v>1981</v>
      </c>
      <c r="N350" s="114" t="s">
        <v>2036</v>
      </c>
      <c r="O350" s="3">
        <f>VLOOKUP(C350,Event!$A$2:$C$14,2,FALSE)</f>
        <v>537</v>
      </c>
      <c r="Q350" s="3" t="str">
        <f t="shared" si="16"/>
        <v>update kpi_person set location_id= where id=11761;</v>
      </c>
      <c r="S350" s="3" t="str">
        <f>VLOOKUP(C350,Event!$A$2:$C$14,3,FALSE)</f>
        <v>9/25/2020</v>
      </c>
      <c r="T350" s="111" t="str">
        <f t="shared" si="17"/>
        <v>insert into kpi_person (id,create_date, user_id, location_id, name, sex, agency) values (11761,to_date('9/25/2020','MM/DD/YYYY'),633,537,'Nguyễn Thanh Hồng',0,' Bệnh viện ĐK Thống Nhất ');</v>
      </c>
    </row>
    <row r="351" spans="2:20" ht="26.25" customHeight="1" x14ac:dyDescent="0.25">
      <c r="B351" s="90">
        <v>11762</v>
      </c>
      <c r="C351" s="3">
        <v>510</v>
      </c>
      <c r="D351" s="115" t="s">
        <v>1983</v>
      </c>
      <c r="E351" s="115" t="s">
        <v>1872</v>
      </c>
      <c r="F351" s="115"/>
      <c r="G351" s="90">
        <f t="shared" si="15"/>
        <v>1</v>
      </c>
      <c r="H351" s="126" t="s">
        <v>1981</v>
      </c>
      <c r="N351" s="115" t="s">
        <v>2027</v>
      </c>
      <c r="O351" s="3">
        <f>VLOOKUP(C351,Event!$A$2:$C$14,2,FALSE)</f>
        <v>537</v>
      </c>
      <c r="Q351" s="3" t="str">
        <f t="shared" si="16"/>
        <v>update kpi_person set location_id= where id=11762;</v>
      </c>
      <c r="S351" s="3" t="str">
        <f>VLOOKUP(C351,Event!$A$2:$C$14,3,FALSE)</f>
        <v>9/25/2020</v>
      </c>
      <c r="T351" s="111" t="str">
        <f t="shared" si="17"/>
        <v>insert into kpi_person (id,create_date, user_id, location_id, name, sex, agency) values (11762,to_date('9/25/2020','MM/DD/YYYY'),633,537,'Lê Thái Dương',1,' Bệnh viện ĐK Thống Nhất ');</v>
      </c>
    </row>
    <row r="352" spans="2:20" ht="26.25" customHeight="1" x14ac:dyDescent="0.25">
      <c r="B352" s="90">
        <v>11763</v>
      </c>
      <c r="C352" s="3">
        <v>510</v>
      </c>
      <c r="D352" s="115" t="s">
        <v>1984</v>
      </c>
      <c r="E352" s="115"/>
      <c r="F352" s="115" t="s">
        <v>1222</v>
      </c>
      <c r="G352" s="90">
        <f t="shared" si="15"/>
        <v>0</v>
      </c>
      <c r="H352" s="126" t="s">
        <v>1981</v>
      </c>
      <c r="N352" s="115" t="s">
        <v>2028</v>
      </c>
      <c r="O352" s="3">
        <f>VLOOKUP(C352,Event!$A$2:$C$14,2,FALSE)</f>
        <v>537</v>
      </c>
      <c r="Q352" s="3" t="str">
        <f t="shared" si="16"/>
        <v>update kpi_person set location_id= where id=11763;</v>
      </c>
      <c r="S352" s="3" t="str">
        <f>VLOOKUP(C352,Event!$A$2:$C$14,3,FALSE)</f>
        <v>9/25/2020</v>
      </c>
      <c r="T352" s="111" t="str">
        <f t="shared" si="17"/>
        <v>insert into kpi_person (id,create_date, user_id, location_id, name, sex, agency) values (11763,to_date('9/25/2020','MM/DD/YYYY'),633,537,'Đỗ Thị Thủy',0,' Bệnh viện ĐK Thống Nhất ');</v>
      </c>
    </row>
    <row r="353" spans="2:20" ht="26.25" customHeight="1" x14ac:dyDescent="0.25">
      <c r="B353" s="90">
        <v>11764</v>
      </c>
      <c r="C353" s="3">
        <v>510</v>
      </c>
      <c r="D353" s="115" t="s">
        <v>1985</v>
      </c>
      <c r="E353" s="115"/>
      <c r="F353" s="115" t="s">
        <v>1222</v>
      </c>
      <c r="G353" s="90">
        <f t="shared" si="15"/>
        <v>0</v>
      </c>
      <c r="H353" s="126" t="s">
        <v>1981</v>
      </c>
      <c r="N353" s="115" t="s">
        <v>2029</v>
      </c>
      <c r="O353" s="3">
        <f>VLOOKUP(C353,Event!$A$2:$C$14,2,FALSE)</f>
        <v>537</v>
      </c>
      <c r="Q353" s="3" t="str">
        <f t="shared" si="16"/>
        <v>update kpi_person set location_id= where id=11764;</v>
      </c>
      <c r="S353" s="3" t="str">
        <f>VLOOKUP(C353,Event!$A$2:$C$14,3,FALSE)</f>
        <v>9/25/2020</v>
      </c>
      <c r="T353" s="111" t="str">
        <f t="shared" si="17"/>
        <v>insert into kpi_person (id,create_date, user_id, location_id, name, sex, agency) values (11764,to_date('9/25/2020','MM/DD/YYYY'),633,537,'Trần Thị Hoài',0,' Bệnh viện ĐK Thống Nhất ');</v>
      </c>
    </row>
    <row r="354" spans="2:20" ht="26.25" customHeight="1" x14ac:dyDescent="0.25">
      <c r="B354" s="90">
        <v>11765</v>
      </c>
      <c r="C354" s="3">
        <v>510</v>
      </c>
      <c r="D354" s="115" t="s">
        <v>1986</v>
      </c>
      <c r="E354" s="115"/>
      <c r="F354" s="115" t="s">
        <v>1222</v>
      </c>
      <c r="G354" s="90">
        <f t="shared" si="15"/>
        <v>0</v>
      </c>
      <c r="H354" s="126" t="s">
        <v>1981</v>
      </c>
      <c r="N354" s="114" t="s">
        <v>2037</v>
      </c>
      <c r="O354" s="3">
        <f>VLOOKUP(C354,Event!$A$2:$C$14,2,FALSE)</f>
        <v>537</v>
      </c>
      <c r="Q354" s="3" t="str">
        <f t="shared" si="16"/>
        <v>update kpi_person set location_id= where id=11765;</v>
      </c>
      <c r="S354" s="3" t="str">
        <f>VLOOKUP(C354,Event!$A$2:$C$14,3,FALSE)</f>
        <v>9/25/2020</v>
      </c>
      <c r="T354" s="111" t="str">
        <f t="shared" si="17"/>
        <v>insert into kpi_person (id,create_date, user_id, location_id, name, sex, agency) values (11765,to_date('9/25/2020','MM/DD/YYYY'),633,537,'Nguyễn Thị Thùy Phước',0,' Bệnh viện ĐK Thống Nhất ');</v>
      </c>
    </row>
    <row r="355" spans="2:20" ht="26.25" customHeight="1" x14ac:dyDescent="0.25">
      <c r="B355" s="90">
        <v>11766</v>
      </c>
      <c r="C355" s="3">
        <v>510</v>
      </c>
      <c r="D355" s="115" t="s">
        <v>1987</v>
      </c>
      <c r="E355" s="115"/>
      <c r="F355" s="115" t="s">
        <v>1222</v>
      </c>
      <c r="G355" s="90">
        <f t="shared" si="15"/>
        <v>0</v>
      </c>
      <c r="H355" s="126" t="s">
        <v>1981</v>
      </c>
      <c r="N355" s="114" t="s">
        <v>2038</v>
      </c>
      <c r="O355" s="3">
        <f>VLOOKUP(C355,Event!$A$2:$C$14,2,FALSE)</f>
        <v>537</v>
      </c>
      <c r="Q355" s="3" t="str">
        <f t="shared" si="16"/>
        <v>update kpi_person set location_id= where id=11766;</v>
      </c>
      <c r="S355" s="3" t="str">
        <f>VLOOKUP(C355,Event!$A$2:$C$14,3,FALSE)</f>
        <v>9/25/2020</v>
      </c>
      <c r="T355" s="111" t="str">
        <f t="shared" si="17"/>
        <v>insert into kpi_person (id,create_date, user_id, location_id, name, sex, agency) values (11766,to_date('9/25/2020','MM/DD/YYYY'),633,537,'Nguyễn Thị Hường',0,' Bệnh viện ĐK Thống Nhất ');</v>
      </c>
    </row>
    <row r="356" spans="2:20" ht="26.25" customHeight="1" x14ac:dyDescent="0.25">
      <c r="B356" s="90">
        <v>11767</v>
      </c>
      <c r="C356" s="3">
        <v>510</v>
      </c>
      <c r="D356" s="115" t="s">
        <v>1988</v>
      </c>
      <c r="E356" s="115"/>
      <c r="F356" s="115" t="s">
        <v>1222</v>
      </c>
      <c r="G356" s="90">
        <f t="shared" si="15"/>
        <v>0</v>
      </c>
      <c r="H356" s="126" t="s">
        <v>1981</v>
      </c>
      <c r="N356" s="114" t="s">
        <v>2039</v>
      </c>
      <c r="O356" s="3">
        <f>VLOOKUP(C356,Event!$A$2:$C$14,2,FALSE)</f>
        <v>537</v>
      </c>
      <c r="Q356" s="3" t="str">
        <f t="shared" si="16"/>
        <v>update kpi_person set location_id= where id=11767;</v>
      </c>
      <c r="S356" s="3" t="str">
        <f>VLOOKUP(C356,Event!$A$2:$C$14,3,FALSE)</f>
        <v>9/25/2020</v>
      </c>
      <c r="T356" s="111" t="str">
        <f t="shared" si="17"/>
        <v>insert into kpi_person (id,create_date, user_id, location_id, name, sex, agency) values (11767,to_date('9/25/2020','MM/DD/YYYY'),633,537,'Nguyễn Thị Luyến',0,' Bệnh viện ĐK Thống Nhất ');</v>
      </c>
    </row>
    <row r="357" spans="2:20" ht="26.25" customHeight="1" x14ac:dyDescent="0.25">
      <c r="B357" s="90">
        <v>11768</v>
      </c>
      <c r="C357" s="3">
        <v>510</v>
      </c>
      <c r="D357" s="115" t="s">
        <v>1989</v>
      </c>
      <c r="E357" s="115" t="s">
        <v>1872</v>
      </c>
      <c r="F357" s="115"/>
      <c r="G357" s="90">
        <f t="shared" si="15"/>
        <v>1</v>
      </c>
      <c r="H357" s="126" t="s">
        <v>1981</v>
      </c>
      <c r="N357" s="114" t="s">
        <v>2040</v>
      </c>
      <c r="O357" s="3">
        <f>VLOOKUP(C357,Event!$A$2:$C$14,2,FALSE)</f>
        <v>537</v>
      </c>
      <c r="Q357" s="3" t="str">
        <f t="shared" si="16"/>
        <v>update kpi_person set location_id= where id=11768;</v>
      </c>
      <c r="S357" s="3" t="str">
        <f>VLOOKUP(C357,Event!$A$2:$C$14,3,FALSE)</f>
        <v>9/25/2020</v>
      </c>
      <c r="T357" s="111" t="str">
        <f t="shared" si="17"/>
        <v>insert into kpi_person (id,create_date, user_id, location_id, name, sex, agency) values (11768,to_date('9/25/2020','MM/DD/YYYY'),633,537,'Lê Văn Hiếu',1,' Bệnh viện ĐK Thống Nhất ');</v>
      </c>
    </row>
    <row r="358" spans="2:20" ht="26.25" customHeight="1" x14ac:dyDescent="0.25">
      <c r="B358" s="90">
        <v>11769</v>
      </c>
      <c r="C358" s="3">
        <v>510</v>
      </c>
      <c r="D358" s="115" t="s">
        <v>1990</v>
      </c>
      <c r="E358" s="115"/>
      <c r="F358" s="115" t="s">
        <v>1222</v>
      </c>
      <c r="G358" s="90">
        <f t="shared" si="15"/>
        <v>0</v>
      </c>
      <c r="H358" s="126" t="s">
        <v>1981</v>
      </c>
      <c r="N358" s="114" t="s">
        <v>2041</v>
      </c>
      <c r="O358" s="3">
        <f>VLOOKUP(C358,Event!$A$2:$C$14,2,FALSE)</f>
        <v>537</v>
      </c>
      <c r="Q358" s="3" t="str">
        <f t="shared" si="16"/>
        <v>update kpi_person set location_id= where id=11769;</v>
      </c>
      <c r="S358" s="3" t="str">
        <f>VLOOKUP(C358,Event!$A$2:$C$14,3,FALSE)</f>
        <v>9/25/2020</v>
      </c>
      <c r="T358" s="111" t="str">
        <f t="shared" si="17"/>
        <v>insert into kpi_person (id,create_date, user_id, location_id, name, sex, agency) values (11769,to_date('9/25/2020','MM/DD/YYYY'),633,537,'Nguyễn Thị Thùy Linh',0,' Bệnh viện ĐK Thống Nhất ');</v>
      </c>
    </row>
    <row r="359" spans="2:20" ht="26.25" customHeight="1" x14ac:dyDescent="0.25">
      <c r="B359" s="90">
        <v>11770</v>
      </c>
      <c r="C359" s="3">
        <v>510</v>
      </c>
      <c r="D359" s="115" t="s">
        <v>1991</v>
      </c>
      <c r="E359" s="115" t="s">
        <v>1872</v>
      </c>
      <c r="F359" s="115"/>
      <c r="G359" s="90">
        <f t="shared" si="15"/>
        <v>1</v>
      </c>
      <c r="H359" s="126" t="s">
        <v>1981</v>
      </c>
      <c r="N359" s="114" t="s">
        <v>2042</v>
      </c>
      <c r="O359" s="3">
        <f>VLOOKUP(C359,Event!$A$2:$C$14,2,FALSE)</f>
        <v>537</v>
      </c>
      <c r="Q359" s="3" t="str">
        <f t="shared" si="16"/>
        <v>update kpi_person set location_id= where id=11770;</v>
      </c>
      <c r="S359" s="3" t="str">
        <f>VLOOKUP(C359,Event!$A$2:$C$14,3,FALSE)</f>
        <v>9/25/2020</v>
      </c>
      <c r="T359" s="111" t="str">
        <f t="shared" si="17"/>
        <v>insert into kpi_person (id,create_date, user_id, location_id, name, sex, agency) values (11770,to_date('9/25/2020','MM/DD/YYYY'),633,537,'Võ Thanh Hoàng',1,' Bệnh viện ĐK Thống Nhất ');</v>
      </c>
    </row>
    <row r="360" spans="2:20" ht="26.25" customHeight="1" x14ac:dyDescent="0.25">
      <c r="B360" s="90">
        <v>11771</v>
      </c>
      <c r="C360" s="3">
        <v>510</v>
      </c>
      <c r="D360" s="115" t="s">
        <v>1992</v>
      </c>
      <c r="E360" s="115" t="s">
        <v>1872</v>
      </c>
      <c r="F360" s="115"/>
      <c r="G360" s="90">
        <f t="shared" si="15"/>
        <v>1</v>
      </c>
      <c r="H360" s="126" t="s">
        <v>1981</v>
      </c>
      <c r="N360" s="114" t="s">
        <v>2043</v>
      </c>
      <c r="O360" s="3">
        <f>VLOOKUP(C360,Event!$A$2:$C$14,2,FALSE)</f>
        <v>537</v>
      </c>
      <c r="Q360" s="3" t="str">
        <f t="shared" si="16"/>
        <v>update kpi_person set location_id= where id=11771;</v>
      </c>
      <c r="S360" s="3" t="str">
        <f>VLOOKUP(C360,Event!$A$2:$C$14,3,FALSE)</f>
        <v>9/25/2020</v>
      </c>
      <c r="T360" s="111" t="str">
        <f t="shared" si="17"/>
        <v>insert into kpi_person (id,create_date, user_id, location_id, name, sex, agency) values (11771,to_date('9/25/2020','MM/DD/YYYY'),633,537,'Hoàng Anh Thi',1,' Bệnh viện ĐK Thống Nhất ');</v>
      </c>
    </row>
    <row r="361" spans="2:20" ht="26.25" customHeight="1" x14ac:dyDescent="0.25">
      <c r="B361" s="90">
        <v>11772</v>
      </c>
      <c r="C361" s="3">
        <v>511</v>
      </c>
      <c r="D361" s="116" t="s">
        <v>2044</v>
      </c>
      <c r="E361" s="116"/>
      <c r="F361" s="116" t="s">
        <v>1222</v>
      </c>
      <c r="G361" s="90">
        <f t="shared" si="15"/>
        <v>0</v>
      </c>
      <c r="H361" s="116" t="str">
        <f>"TYT"&amp;" "&amp;I361</f>
        <v xml:space="preserve">TYT </v>
      </c>
      <c r="N361" s="123" t="s">
        <v>2095</v>
      </c>
      <c r="O361" s="3">
        <f>VLOOKUP(C361,Event!$A$2:$C$14,2,FALSE)</f>
        <v>537</v>
      </c>
      <c r="Q361" s="3" t="str">
        <f t="shared" si="16"/>
        <v>update kpi_person set location_id= where id=11772;</v>
      </c>
      <c r="S361" s="3" t="str">
        <f>VLOOKUP(C361,Event!$A$2:$C$14,3,FALSE)</f>
        <v>3/29/2021</v>
      </c>
      <c r="T361" s="111" t="str">
        <f t="shared" si="17"/>
        <v>insert into kpi_person (id,create_date, user_id, location_id, name, sex, agency) values (11772,to_date('3/29/2021','MM/DD/YYYY'),633,537,'Đỗ Thị Lành',0,'TYT ');</v>
      </c>
    </row>
    <row r="362" spans="2:20" ht="26.25" customHeight="1" x14ac:dyDescent="0.25">
      <c r="B362" s="90">
        <v>11773</v>
      </c>
      <c r="C362" s="3">
        <v>511</v>
      </c>
      <c r="D362" s="116" t="s">
        <v>2045</v>
      </c>
      <c r="E362" s="116" t="s">
        <v>1872</v>
      </c>
      <c r="F362" s="116"/>
      <c r="G362" s="90">
        <f t="shared" si="15"/>
        <v>1</v>
      </c>
      <c r="H362" s="116" t="str">
        <f t="shared" ref="H362:H425" si="18">"TYT"&amp;" "&amp;I362</f>
        <v xml:space="preserve">TYT </v>
      </c>
      <c r="N362" s="123" t="s">
        <v>2096</v>
      </c>
      <c r="O362" s="3">
        <f>VLOOKUP(C362,Event!$A$2:$C$14,2,FALSE)</f>
        <v>537</v>
      </c>
      <c r="Q362" s="3" t="str">
        <f t="shared" si="16"/>
        <v>update kpi_person set location_id= where id=11773;</v>
      </c>
      <c r="S362" s="3" t="str">
        <f>VLOOKUP(C362,Event!$A$2:$C$14,3,FALSE)</f>
        <v>3/29/2021</v>
      </c>
      <c r="T362" s="111" t="str">
        <f t="shared" si="17"/>
        <v>insert into kpi_person (id,create_date, user_id, location_id, name, sex, agency) values (11773,to_date('3/29/2021','MM/DD/YYYY'),633,537,'Thổ Cường',1,'TYT ');</v>
      </c>
    </row>
    <row r="363" spans="2:20" ht="26.25" customHeight="1" x14ac:dyDescent="0.25">
      <c r="B363" s="90">
        <v>11774</v>
      </c>
      <c r="C363" s="3">
        <v>511</v>
      </c>
      <c r="D363" s="116" t="s">
        <v>2046</v>
      </c>
      <c r="E363" s="116"/>
      <c r="F363" s="116" t="s">
        <v>1222</v>
      </c>
      <c r="G363" s="90">
        <f t="shared" si="15"/>
        <v>0</v>
      </c>
      <c r="H363" s="116" t="str">
        <f t="shared" si="18"/>
        <v xml:space="preserve">TYT </v>
      </c>
      <c r="N363" s="123" t="s">
        <v>2097</v>
      </c>
      <c r="O363" s="3">
        <f>VLOOKUP(C363,Event!$A$2:$C$14,2,FALSE)</f>
        <v>537</v>
      </c>
      <c r="Q363" s="3" t="str">
        <f t="shared" si="16"/>
        <v>update kpi_person set location_id= where id=11774;</v>
      </c>
      <c r="S363" s="3" t="str">
        <f>VLOOKUP(C363,Event!$A$2:$C$14,3,FALSE)</f>
        <v>3/29/2021</v>
      </c>
      <c r="T363" s="111" t="str">
        <f t="shared" si="17"/>
        <v>insert into kpi_person (id,create_date, user_id, location_id, name, sex, agency) values (11774,to_date('3/29/2021','MM/DD/YYYY'),633,537,'Trần Thị Yến Thủy',0,'TYT ');</v>
      </c>
    </row>
    <row r="364" spans="2:20" ht="26.25" customHeight="1" x14ac:dyDescent="0.25">
      <c r="B364" s="90">
        <v>11775</v>
      </c>
      <c r="C364" s="3">
        <v>511</v>
      </c>
      <c r="D364" s="116" t="s">
        <v>2047</v>
      </c>
      <c r="E364" s="116" t="s">
        <v>1872</v>
      </c>
      <c r="F364" s="116"/>
      <c r="G364" s="90">
        <f t="shared" si="15"/>
        <v>1</v>
      </c>
      <c r="H364" s="116" t="str">
        <f t="shared" si="18"/>
        <v xml:space="preserve">TYT </v>
      </c>
      <c r="N364" s="123" t="s">
        <v>2098</v>
      </c>
      <c r="O364" s="3">
        <f>VLOOKUP(C364,Event!$A$2:$C$14,2,FALSE)</f>
        <v>537</v>
      </c>
      <c r="Q364" s="3" t="str">
        <f t="shared" si="16"/>
        <v>update kpi_person set location_id= where id=11775;</v>
      </c>
      <c r="S364" s="3" t="str">
        <f>VLOOKUP(C364,Event!$A$2:$C$14,3,FALSE)</f>
        <v>3/29/2021</v>
      </c>
      <c r="T364" s="111" t="str">
        <f t="shared" si="17"/>
        <v>insert into kpi_person (id,create_date, user_id, location_id, name, sex, agency) values (11775,to_date('3/29/2021','MM/DD/YYYY'),633,537,'Phan Châu Giàu',1,'TYT ');</v>
      </c>
    </row>
    <row r="365" spans="2:20" ht="26.25" customHeight="1" x14ac:dyDescent="0.25">
      <c r="B365" s="90">
        <v>11776</v>
      </c>
      <c r="C365" s="3">
        <v>511</v>
      </c>
      <c r="D365" s="116" t="s">
        <v>2048</v>
      </c>
      <c r="E365" s="116"/>
      <c r="F365" s="116" t="s">
        <v>1222</v>
      </c>
      <c r="G365" s="90">
        <f t="shared" si="15"/>
        <v>0</v>
      </c>
      <c r="H365" s="116" t="str">
        <f t="shared" si="18"/>
        <v xml:space="preserve">TYT </v>
      </c>
      <c r="N365" s="123" t="s">
        <v>2099</v>
      </c>
      <c r="O365" s="3">
        <f>VLOOKUP(C365,Event!$A$2:$C$14,2,FALSE)</f>
        <v>537</v>
      </c>
      <c r="Q365" s="3" t="str">
        <f t="shared" si="16"/>
        <v>update kpi_person set location_id= where id=11776;</v>
      </c>
      <c r="S365" s="3" t="str">
        <f>VLOOKUP(C365,Event!$A$2:$C$14,3,FALSE)</f>
        <v>3/29/2021</v>
      </c>
      <c r="T365" s="111" t="str">
        <f t="shared" si="17"/>
        <v>insert into kpi_person (id,create_date, user_id, location_id, name, sex, agency) values (11776,to_date('3/29/2021','MM/DD/YYYY'),633,537,'Phạm Thị Kim Oanh',0,'TYT ');</v>
      </c>
    </row>
    <row r="366" spans="2:20" ht="26.25" customHeight="1" x14ac:dyDescent="0.25">
      <c r="B366" s="90">
        <v>11777</v>
      </c>
      <c r="C366" s="3">
        <v>511</v>
      </c>
      <c r="D366" s="116" t="s">
        <v>2049</v>
      </c>
      <c r="E366" s="116"/>
      <c r="F366" s="116" t="s">
        <v>1222</v>
      </c>
      <c r="G366" s="90">
        <f t="shared" si="15"/>
        <v>0</v>
      </c>
      <c r="H366" s="116" t="str">
        <f t="shared" si="18"/>
        <v xml:space="preserve">TYT </v>
      </c>
      <c r="N366" s="123" t="s">
        <v>2100</v>
      </c>
      <c r="O366" s="3">
        <f>VLOOKUP(C366,Event!$A$2:$C$14,2,FALSE)</f>
        <v>537</v>
      </c>
      <c r="Q366" s="3" t="str">
        <f t="shared" si="16"/>
        <v>update kpi_person set location_id= where id=11777;</v>
      </c>
      <c r="S366" s="3" t="str">
        <f>VLOOKUP(C366,Event!$A$2:$C$14,3,FALSE)</f>
        <v>3/29/2021</v>
      </c>
      <c r="T366" s="111" t="str">
        <f t="shared" si="17"/>
        <v>insert into kpi_person (id,create_date, user_id, location_id, name, sex, agency) values (11777,to_date('3/29/2021','MM/DD/YYYY'),633,537,'Kiều Thị Chiên',0,'TYT ');</v>
      </c>
    </row>
    <row r="367" spans="2:20" ht="26.25" customHeight="1" x14ac:dyDescent="0.25">
      <c r="B367" s="90">
        <v>11778</v>
      </c>
      <c r="C367" s="3">
        <v>511</v>
      </c>
      <c r="D367" s="116" t="s">
        <v>2050</v>
      </c>
      <c r="E367" s="116" t="s">
        <v>1872</v>
      </c>
      <c r="F367" s="116"/>
      <c r="G367" s="90">
        <f t="shared" si="15"/>
        <v>1</v>
      </c>
      <c r="H367" s="116" t="str">
        <f t="shared" si="18"/>
        <v xml:space="preserve">TYT </v>
      </c>
      <c r="N367" s="123" t="s">
        <v>2101</v>
      </c>
      <c r="O367" s="3">
        <f>VLOOKUP(C367,Event!$A$2:$C$14,2,FALSE)</f>
        <v>537</v>
      </c>
      <c r="Q367" s="3" t="str">
        <f t="shared" si="16"/>
        <v>update kpi_person set location_id= where id=11778;</v>
      </c>
      <c r="S367" s="3" t="str">
        <f>VLOOKUP(C367,Event!$A$2:$C$14,3,FALSE)</f>
        <v>3/29/2021</v>
      </c>
      <c r="T367" s="111" t="str">
        <f t="shared" si="17"/>
        <v>insert into kpi_person (id,create_date, user_id, location_id, name, sex, agency) values (11778,to_date('3/29/2021','MM/DD/YYYY'),633,537,'Nguyễn Văn Ngà',1,'TYT ');</v>
      </c>
    </row>
    <row r="368" spans="2:20" ht="26.25" customHeight="1" x14ac:dyDescent="0.25">
      <c r="B368" s="90">
        <v>11779</v>
      </c>
      <c r="C368" s="3">
        <v>511</v>
      </c>
      <c r="D368" s="116" t="s">
        <v>2051</v>
      </c>
      <c r="E368" s="116"/>
      <c r="F368" s="116" t="s">
        <v>1222</v>
      </c>
      <c r="G368" s="90">
        <f t="shared" si="15"/>
        <v>0</v>
      </c>
      <c r="H368" s="116" t="str">
        <f t="shared" si="18"/>
        <v xml:space="preserve">TYT </v>
      </c>
      <c r="N368" s="123" t="s">
        <v>2102</v>
      </c>
      <c r="O368" s="3">
        <f>VLOOKUP(C368,Event!$A$2:$C$14,2,FALSE)</f>
        <v>537</v>
      </c>
      <c r="Q368" s="3" t="str">
        <f t="shared" si="16"/>
        <v>update kpi_person set location_id= where id=11779;</v>
      </c>
      <c r="S368" s="3" t="str">
        <f>VLOOKUP(C368,Event!$A$2:$C$14,3,FALSE)</f>
        <v>3/29/2021</v>
      </c>
      <c r="T368" s="111" t="str">
        <f t="shared" si="17"/>
        <v>insert into kpi_person (id,create_date, user_id, location_id, name, sex, agency) values (11779,to_date('3/29/2021','MM/DD/YYYY'),633,537,'Nguyễn Thị Hồng Hạ',0,'TYT ');</v>
      </c>
    </row>
    <row r="369" spans="2:20" ht="26.25" customHeight="1" x14ac:dyDescent="0.25">
      <c r="B369" s="90">
        <v>11780</v>
      </c>
      <c r="C369" s="3">
        <v>511</v>
      </c>
      <c r="D369" s="116" t="s">
        <v>2052</v>
      </c>
      <c r="E369" s="116"/>
      <c r="F369" s="116" t="s">
        <v>1222</v>
      </c>
      <c r="G369" s="90">
        <f t="shared" si="15"/>
        <v>0</v>
      </c>
      <c r="H369" s="116" t="str">
        <f t="shared" si="18"/>
        <v xml:space="preserve">TYT </v>
      </c>
      <c r="N369" s="123" t="s">
        <v>2103</v>
      </c>
      <c r="O369" s="3">
        <f>VLOOKUP(C369,Event!$A$2:$C$14,2,FALSE)</f>
        <v>537</v>
      </c>
      <c r="Q369" s="3" t="str">
        <f t="shared" si="16"/>
        <v>update kpi_person set location_id= where id=11780;</v>
      </c>
      <c r="S369" s="3" t="str">
        <f>VLOOKUP(C369,Event!$A$2:$C$14,3,FALSE)</f>
        <v>3/29/2021</v>
      </c>
      <c r="T369" s="111" t="str">
        <f t="shared" si="17"/>
        <v>insert into kpi_person (id,create_date, user_id, location_id, name, sex, agency) values (11780,to_date('3/29/2021','MM/DD/YYYY'),633,537,'Đỗ Thị Sương',0,'TYT ');</v>
      </c>
    </row>
    <row r="370" spans="2:20" ht="26.25" customHeight="1" x14ac:dyDescent="0.25">
      <c r="B370" s="90">
        <v>11781</v>
      </c>
      <c r="C370" s="3">
        <v>511</v>
      </c>
      <c r="D370" s="116" t="s">
        <v>2053</v>
      </c>
      <c r="E370" s="127"/>
      <c r="F370" s="116" t="s">
        <v>1222</v>
      </c>
      <c r="G370" s="90">
        <f t="shared" si="15"/>
        <v>0</v>
      </c>
      <c r="H370" s="116" t="str">
        <f t="shared" si="18"/>
        <v xml:space="preserve">TYT </v>
      </c>
      <c r="N370" s="123" t="s">
        <v>2104</v>
      </c>
      <c r="O370" s="3">
        <f>VLOOKUP(C370,Event!$A$2:$C$14,2,FALSE)</f>
        <v>537</v>
      </c>
      <c r="Q370" s="3" t="str">
        <f t="shared" si="16"/>
        <v>update kpi_person set location_id= where id=11781;</v>
      </c>
      <c r="S370" s="3" t="str">
        <f>VLOOKUP(C370,Event!$A$2:$C$14,3,FALSE)</f>
        <v>3/29/2021</v>
      </c>
      <c r="T370" s="111" t="str">
        <f t="shared" si="17"/>
        <v>insert into kpi_person (id,create_date, user_id, location_id, name, sex, agency) values (11781,to_date('3/29/2021','MM/DD/YYYY'),633,537,'Hoàng Thị Hải Yến',0,'TYT ');</v>
      </c>
    </row>
    <row r="371" spans="2:20" ht="26.25" customHeight="1" x14ac:dyDescent="0.25">
      <c r="B371" s="90">
        <v>11782</v>
      </c>
      <c r="C371" s="3">
        <v>511</v>
      </c>
      <c r="D371" s="116" t="s">
        <v>2054</v>
      </c>
      <c r="E371" s="127"/>
      <c r="F371" s="116" t="s">
        <v>1222</v>
      </c>
      <c r="G371" s="90">
        <f t="shared" si="15"/>
        <v>0</v>
      </c>
      <c r="H371" s="116" t="str">
        <f t="shared" si="18"/>
        <v xml:space="preserve">TYT </v>
      </c>
      <c r="N371" s="123" t="s">
        <v>2105</v>
      </c>
      <c r="O371" s="3">
        <f>VLOOKUP(C371,Event!$A$2:$C$14,2,FALSE)</f>
        <v>537</v>
      </c>
      <c r="Q371" s="3" t="str">
        <f t="shared" si="16"/>
        <v>update kpi_person set location_id= where id=11782;</v>
      </c>
      <c r="S371" s="3" t="str">
        <f>VLOOKUP(C371,Event!$A$2:$C$14,3,FALSE)</f>
        <v>3/29/2021</v>
      </c>
      <c r="T371" s="111" t="str">
        <f t="shared" si="17"/>
        <v>insert into kpi_person (id,create_date, user_id, location_id, name, sex, agency) values (11782,to_date('3/29/2021','MM/DD/YYYY'),633,537,'Lại Thị Hồng ',0,'TYT ');</v>
      </c>
    </row>
    <row r="372" spans="2:20" ht="26.25" customHeight="1" x14ac:dyDescent="0.25">
      <c r="B372" s="90">
        <v>11783</v>
      </c>
      <c r="C372" s="3">
        <v>511</v>
      </c>
      <c r="D372" s="116" t="s">
        <v>2055</v>
      </c>
      <c r="E372" s="127"/>
      <c r="F372" s="116" t="s">
        <v>1222</v>
      </c>
      <c r="G372" s="90">
        <f t="shared" si="15"/>
        <v>0</v>
      </c>
      <c r="H372" s="116" t="str">
        <f t="shared" si="18"/>
        <v xml:space="preserve">TYT </v>
      </c>
      <c r="N372" s="123" t="s">
        <v>2106</v>
      </c>
      <c r="O372" s="3">
        <f>VLOOKUP(C372,Event!$A$2:$C$14,2,FALSE)</f>
        <v>537</v>
      </c>
      <c r="Q372" s="3" t="str">
        <f t="shared" si="16"/>
        <v>update kpi_person set location_id= where id=11783;</v>
      </c>
      <c r="S372" s="3" t="str">
        <f>VLOOKUP(C372,Event!$A$2:$C$14,3,FALSE)</f>
        <v>3/29/2021</v>
      </c>
      <c r="T372" s="111" t="str">
        <f t="shared" si="17"/>
        <v>insert into kpi_person (id,create_date, user_id, location_id, name, sex, agency) values (11783,to_date('3/29/2021','MM/DD/YYYY'),633,537,'Nguyễn Thị Thuần',0,'TYT ');</v>
      </c>
    </row>
    <row r="373" spans="2:20" ht="26.25" customHeight="1" x14ac:dyDescent="0.25">
      <c r="B373" s="90">
        <v>11784</v>
      </c>
      <c r="C373" s="3">
        <v>511</v>
      </c>
      <c r="D373" s="116" t="s">
        <v>2056</v>
      </c>
      <c r="E373" s="127"/>
      <c r="F373" s="116" t="s">
        <v>1222</v>
      </c>
      <c r="G373" s="90">
        <f t="shared" si="15"/>
        <v>0</v>
      </c>
      <c r="H373" s="116" t="str">
        <f t="shared" si="18"/>
        <v xml:space="preserve">TYT </v>
      </c>
      <c r="N373" s="123" t="s">
        <v>2107</v>
      </c>
      <c r="O373" s="3">
        <f>VLOOKUP(C373,Event!$A$2:$C$14,2,FALSE)</f>
        <v>537</v>
      </c>
      <c r="Q373" s="3" t="str">
        <f t="shared" si="16"/>
        <v>update kpi_person set location_id= where id=11784;</v>
      </c>
      <c r="S373" s="3" t="str">
        <f>VLOOKUP(C373,Event!$A$2:$C$14,3,FALSE)</f>
        <v>3/29/2021</v>
      </c>
      <c r="T373" s="111" t="str">
        <f t="shared" si="17"/>
        <v>insert into kpi_person (id,create_date, user_id, location_id, name, sex, agency) values (11784,to_date('3/29/2021','MM/DD/YYYY'),633,537,'Nguyễn Thị Ba',0,'TYT ');</v>
      </c>
    </row>
    <row r="374" spans="2:20" ht="26.25" customHeight="1" x14ac:dyDescent="0.25">
      <c r="B374" s="90">
        <v>11785</v>
      </c>
      <c r="C374" s="3">
        <v>511</v>
      </c>
      <c r="D374" s="116" t="s">
        <v>2057</v>
      </c>
      <c r="E374" s="116" t="s">
        <v>1872</v>
      </c>
      <c r="F374" s="116"/>
      <c r="G374" s="90">
        <f t="shared" si="15"/>
        <v>1</v>
      </c>
      <c r="H374" s="116" t="str">
        <f t="shared" si="18"/>
        <v xml:space="preserve">TYT </v>
      </c>
      <c r="N374" s="123" t="s">
        <v>2108</v>
      </c>
      <c r="O374" s="3">
        <f>VLOOKUP(C374,Event!$A$2:$C$14,2,FALSE)</f>
        <v>537</v>
      </c>
      <c r="Q374" s="3" t="str">
        <f t="shared" si="16"/>
        <v>update kpi_person set location_id= where id=11785;</v>
      </c>
      <c r="S374" s="3" t="str">
        <f>VLOOKUP(C374,Event!$A$2:$C$14,3,FALSE)</f>
        <v>3/29/2021</v>
      </c>
      <c r="T374" s="111" t="str">
        <f t="shared" si="17"/>
        <v>insert into kpi_person (id,create_date, user_id, location_id, name, sex, agency) values (11785,to_date('3/29/2021','MM/DD/YYYY'),633,537,'Đinh Thanh Tùng',1,'TYT ');</v>
      </c>
    </row>
    <row r="375" spans="2:20" ht="26.25" customHeight="1" x14ac:dyDescent="0.25">
      <c r="B375" s="90">
        <v>11786</v>
      </c>
      <c r="C375" s="3">
        <v>511</v>
      </c>
      <c r="D375" s="116" t="s">
        <v>2058</v>
      </c>
      <c r="E375" s="116" t="s">
        <v>1872</v>
      </c>
      <c r="F375" s="116"/>
      <c r="G375" s="90">
        <f t="shared" si="15"/>
        <v>1</v>
      </c>
      <c r="H375" s="116" t="str">
        <f t="shared" si="18"/>
        <v xml:space="preserve">TYT </v>
      </c>
      <c r="N375" s="123" t="s">
        <v>2109</v>
      </c>
      <c r="O375" s="3">
        <f>VLOOKUP(C375,Event!$A$2:$C$14,2,FALSE)</f>
        <v>537</v>
      </c>
      <c r="Q375" s="3" t="str">
        <f t="shared" si="16"/>
        <v>update kpi_person set location_id= where id=11786;</v>
      </c>
      <c r="S375" s="3" t="str">
        <f>VLOOKUP(C375,Event!$A$2:$C$14,3,FALSE)</f>
        <v>3/29/2021</v>
      </c>
      <c r="T375" s="111" t="str">
        <f t="shared" si="17"/>
        <v>insert into kpi_person (id,create_date, user_id, location_id, name, sex, agency) values (11786,to_date('3/29/2021','MM/DD/YYYY'),633,537,'Võ Bá Giàu',1,'TYT ');</v>
      </c>
    </row>
    <row r="376" spans="2:20" ht="26.25" customHeight="1" x14ac:dyDescent="0.25">
      <c r="B376" s="90">
        <v>11787</v>
      </c>
      <c r="C376" s="3">
        <v>511</v>
      </c>
      <c r="D376" s="116" t="s">
        <v>2059</v>
      </c>
      <c r="E376" s="116"/>
      <c r="F376" s="116" t="s">
        <v>1222</v>
      </c>
      <c r="G376" s="90">
        <f t="shared" si="15"/>
        <v>0</v>
      </c>
      <c r="H376" s="116" t="str">
        <f t="shared" si="18"/>
        <v xml:space="preserve">TYT </v>
      </c>
      <c r="N376" s="123" t="s">
        <v>2110</v>
      </c>
      <c r="O376" s="3">
        <f>VLOOKUP(C376,Event!$A$2:$C$14,2,FALSE)</f>
        <v>537</v>
      </c>
      <c r="Q376" s="3" t="str">
        <f t="shared" si="16"/>
        <v>update kpi_person set location_id= where id=11787;</v>
      </c>
      <c r="S376" s="3" t="str">
        <f>VLOOKUP(C376,Event!$A$2:$C$14,3,FALSE)</f>
        <v>3/29/2021</v>
      </c>
      <c r="T376" s="111" t="str">
        <f t="shared" si="17"/>
        <v>insert into kpi_person (id,create_date, user_id, location_id, name, sex, agency) values (11787,to_date('3/29/2021','MM/DD/YYYY'),633,537,'Cao Thị Phúc',0,'TYT ');</v>
      </c>
    </row>
    <row r="377" spans="2:20" ht="26.25" customHeight="1" x14ac:dyDescent="0.25">
      <c r="B377" s="90">
        <v>11788</v>
      </c>
      <c r="C377" s="3">
        <v>511</v>
      </c>
      <c r="D377" s="116" t="s">
        <v>2060</v>
      </c>
      <c r="E377" s="127"/>
      <c r="F377" s="116" t="s">
        <v>1222</v>
      </c>
      <c r="G377" s="90">
        <f t="shared" si="15"/>
        <v>0</v>
      </c>
      <c r="H377" s="116" t="str">
        <f t="shared" si="18"/>
        <v xml:space="preserve">TYT </v>
      </c>
      <c r="N377" s="123" t="s">
        <v>2111</v>
      </c>
      <c r="O377" s="3">
        <f>VLOOKUP(C377,Event!$A$2:$C$14,2,FALSE)</f>
        <v>537</v>
      </c>
      <c r="Q377" s="3" t="str">
        <f t="shared" si="16"/>
        <v>update kpi_person set location_id= where id=11788;</v>
      </c>
      <c r="S377" s="3" t="str">
        <f>VLOOKUP(C377,Event!$A$2:$C$14,3,FALSE)</f>
        <v>3/29/2021</v>
      </c>
      <c r="T377" s="111" t="str">
        <f t="shared" si="17"/>
        <v>insert into kpi_person (id,create_date, user_id, location_id, name, sex, agency) values (11788,to_date('3/29/2021','MM/DD/YYYY'),633,537,'Lê Thị Kiều Hương',0,'TYT ');</v>
      </c>
    </row>
    <row r="378" spans="2:20" ht="26.25" customHeight="1" x14ac:dyDescent="0.25">
      <c r="B378" s="90">
        <v>11789</v>
      </c>
      <c r="C378" s="3">
        <v>511</v>
      </c>
      <c r="D378" s="116" t="s">
        <v>424</v>
      </c>
      <c r="E378" s="127"/>
      <c r="F378" s="116" t="s">
        <v>1222</v>
      </c>
      <c r="G378" s="90">
        <f t="shared" si="15"/>
        <v>0</v>
      </c>
      <c r="H378" s="116" t="str">
        <f t="shared" si="18"/>
        <v xml:space="preserve">TYT </v>
      </c>
      <c r="N378" s="123" t="s">
        <v>2112</v>
      </c>
      <c r="O378" s="3">
        <f>VLOOKUP(C378,Event!$A$2:$C$14,2,FALSE)</f>
        <v>537</v>
      </c>
      <c r="Q378" s="3" t="str">
        <f t="shared" si="16"/>
        <v>update kpi_person set location_id= where id=11789;</v>
      </c>
      <c r="S378" s="3" t="str">
        <f>VLOOKUP(C378,Event!$A$2:$C$14,3,FALSE)</f>
        <v>3/29/2021</v>
      </c>
      <c r="T378" s="111" t="str">
        <f t="shared" si="17"/>
        <v>insert into kpi_person (id,create_date, user_id, location_id, name, sex, agency) values (11789,to_date('3/29/2021','MM/DD/YYYY'),633,537,'Lê Thị Huế',0,'TYT ');</v>
      </c>
    </row>
    <row r="379" spans="2:20" ht="26.25" customHeight="1" x14ac:dyDescent="0.25">
      <c r="B379" s="90">
        <v>11790</v>
      </c>
      <c r="C379" s="3">
        <v>511</v>
      </c>
      <c r="D379" s="116" t="s">
        <v>2061</v>
      </c>
      <c r="E379" s="116" t="s">
        <v>1872</v>
      </c>
      <c r="F379" s="116"/>
      <c r="G379" s="90">
        <f t="shared" si="15"/>
        <v>1</v>
      </c>
      <c r="H379" s="116" t="str">
        <f t="shared" si="18"/>
        <v xml:space="preserve">TYT </v>
      </c>
      <c r="N379" s="123" t="s">
        <v>2113</v>
      </c>
      <c r="O379" s="3">
        <f>VLOOKUP(C379,Event!$A$2:$C$14,2,FALSE)</f>
        <v>537</v>
      </c>
      <c r="Q379" s="3" t="str">
        <f t="shared" si="16"/>
        <v>update kpi_person set location_id= where id=11790;</v>
      </c>
      <c r="S379" s="3" t="str">
        <f>VLOOKUP(C379,Event!$A$2:$C$14,3,FALSE)</f>
        <v>3/29/2021</v>
      </c>
      <c r="T379" s="111" t="str">
        <f t="shared" si="17"/>
        <v>insert into kpi_person (id,create_date, user_id, location_id, name, sex, agency) values (11790,to_date('3/29/2021','MM/DD/YYYY'),633,537,'Đinh Xuân Láng',1,'TYT ');</v>
      </c>
    </row>
    <row r="380" spans="2:20" ht="26.25" customHeight="1" x14ac:dyDescent="0.25">
      <c r="B380" s="90">
        <v>11791</v>
      </c>
      <c r="C380" s="3">
        <v>511</v>
      </c>
      <c r="D380" s="116" t="s">
        <v>2062</v>
      </c>
      <c r="E380" s="127"/>
      <c r="F380" s="116" t="s">
        <v>1222</v>
      </c>
      <c r="G380" s="90">
        <f t="shared" si="15"/>
        <v>0</v>
      </c>
      <c r="H380" s="116" t="str">
        <f t="shared" si="18"/>
        <v xml:space="preserve">TYT </v>
      </c>
      <c r="N380" s="123" t="s">
        <v>2114</v>
      </c>
      <c r="O380" s="3">
        <f>VLOOKUP(C380,Event!$A$2:$C$14,2,FALSE)</f>
        <v>537</v>
      </c>
      <c r="Q380" s="3" t="str">
        <f t="shared" si="16"/>
        <v>update kpi_person set location_id= where id=11791;</v>
      </c>
      <c r="S380" s="3" t="str">
        <f>VLOOKUP(C380,Event!$A$2:$C$14,3,FALSE)</f>
        <v>3/29/2021</v>
      </c>
      <c r="T380" s="111" t="str">
        <f t="shared" si="17"/>
        <v>insert into kpi_person (id,create_date, user_id, location_id, name, sex, agency) values (11791,to_date('3/29/2021','MM/DD/YYYY'),633,537,'Bùi Thị Liệu ',0,'TYT ');</v>
      </c>
    </row>
    <row r="381" spans="2:20" ht="26.25" customHeight="1" x14ac:dyDescent="0.25">
      <c r="B381" s="90">
        <v>11792</v>
      </c>
      <c r="C381" s="3">
        <v>511</v>
      </c>
      <c r="D381" s="116" t="s">
        <v>2063</v>
      </c>
      <c r="E381" s="127"/>
      <c r="F381" s="116" t="s">
        <v>1222</v>
      </c>
      <c r="G381" s="90">
        <f t="shared" si="15"/>
        <v>0</v>
      </c>
      <c r="H381" s="116" t="str">
        <f t="shared" si="18"/>
        <v xml:space="preserve">TYT </v>
      </c>
      <c r="N381" s="128" t="s">
        <v>2115</v>
      </c>
      <c r="O381" s="3">
        <f>VLOOKUP(C381,Event!$A$2:$C$14,2,FALSE)</f>
        <v>537</v>
      </c>
      <c r="Q381" s="3" t="str">
        <f t="shared" si="16"/>
        <v>update kpi_person set location_id= where id=11792;</v>
      </c>
      <c r="S381" s="3" t="str">
        <f>VLOOKUP(C381,Event!$A$2:$C$14,3,FALSE)</f>
        <v>3/29/2021</v>
      </c>
      <c r="T381" s="111" t="str">
        <f t="shared" si="17"/>
        <v>insert into kpi_person (id,create_date, user_id, location_id, name, sex, agency) values (11792,to_date('3/29/2021','MM/DD/YYYY'),633,537,'Nguyễn Thị Phương Thúy ',0,'TYT ');</v>
      </c>
    </row>
    <row r="382" spans="2:20" ht="26.25" customHeight="1" x14ac:dyDescent="0.25">
      <c r="B382" s="90">
        <v>11793</v>
      </c>
      <c r="C382" s="3">
        <v>511</v>
      </c>
      <c r="D382" s="116" t="s">
        <v>2064</v>
      </c>
      <c r="E382" s="127"/>
      <c r="F382" s="116" t="s">
        <v>1222</v>
      </c>
      <c r="G382" s="90">
        <f t="shared" si="15"/>
        <v>0</v>
      </c>
      <c r="H382" s="116" t="str">
        <f t="shared" si="18"/>
        <v xml:space="preserve">TYT </v>
      </c>
      <c r="N382" s="123" t="s">
        <v>2116</v>
      </c>
      <c r="O382" s="3">
        <f>VLOOKUP(C382,Event!$A$2:$C$14,2,FALSE)</f>
        <v>537</v>
      </c>
      <c r="Q382" s="3" t="str">
        <f t="shared" si="16"/>
        <v>update kpi_person set location_id= where id=11793;</v>
      </c>
      <c r="S382" s="3" t="str">
        <f>VLOOKUP(C382,Event!$A$2:$C$14,3,FALSE)</f>
        <v>3/29/2021</v>
      </c>
      <c r="T382" s="111" t="str">
        <f t="shared" si="17"/>
        <v>insert into kpi_person (id,create_date, user_id, location_id, name, sex, agency) values (11793,to_date('3/29/2021','MM/DD/YYYY'),633,537,'Trần Thị Thúy Thanh',0,'TYT ');</v>
      </c>
    </row>
    <row r="383" spans="2:20" ht="26.25" customHeight="1" x14ac:dyDescent="0.25">
      <c r="B383" s="90">
        <v>11794</v>
      </c>
      <c r="C383" s="3">
        <v>511</v>
      </c>
      <c r="D383" s="116" t="s">
        <v>2065</v>
      </c>
      <c r="E383" s="127"/>
      <c r="F383" s="116" t="s">
        <v>1222</v>
      </c>
      <c r="G383" s="90">
        <f t="shared" si="15"/>
        <v>0</v>
      </c>
      <c r="H383" s="116" t="str">
        <f t="shared" si="18"/>
        <v xml:space="preserve">TYT </v>
      </c>
      <c r="N383" s="123" t="s">
        <v>1459</v>
      </c>
      <c r="O383" s="3">
        <f>VLOOKUP(C383,Event!$A$2:$C$14,2,FALSE)</f>
        <v>537</v>
      </c>
      <c r="Q383" s="3" t="str">
        <f t="shared" si="16"/>
        <v>update kpi_person set location_id= where id=11794;</v>
      </c>
      <c r="S383" s="3" t="str">
        <f>VLOOKUP(C383,Event!$A$2:$C$14,3,FALSE)</f>
        <v>3/29/2021</v>
      </c>
      <c r="T383" s="111" t="str">
        <f t="shared" si="17"/>
        <v>insert into kpi_person (id,create_date, user_id, location_id, name, sex, agency) values (11794,to_date('3/29/2021','MM/DD/YYYY'),633,537,'Nguyễn Thị Chỉ',0,'TYT ');</v>
      </c>
    </row>
    <row r="384" spans="2:20" ht="26.25" customHeight="1" x14ac:dyDescent="0.25">
      <c r="B384" s="90">
        <v>11795</v>
      </c>
      <c r="C384" s="3">
        <v>511</v>
      </c>
      <c r="D384" s="116" t="s">
        <v>2066</v>
      </c>
      <c r="E384" s="127"/>
      <c r="F384" s="116" t="s">
        <v>1222</v>
      </c>
      <c r="G384" s="90">
        <f t="shared" si="15"/>
        <v>0</v>
      </c>
      <c r="H384" s="116" t="str">
        <f t="shared" si="18"/>
        <v xml:space="preserve">TYT </v>
      </c>
      <c r="N384" s="123" t="s">
        <v>2117</v>
      </c>
      <c r="O384" s="3">
        <f>VLOOKUP(C384,Event!$A$2:$C$14,2,FALSE)</f>
        <v>537</v>
      </c>
      <c r="Q384" s="3" t="str">
        <f t="shared" si="16"/>
        <v>update kpi_person set location_id= where id=11795;</v>
      </c>
      <c r="S384" s="3" t="str">
        <f>VLOOKUP(C384,Event!$A$2:$C$14,3,FALSE)</f>
        <v>3/29/2021</v>
      </c>
      <c r="T384" s="111" t="str">
        <f t="shared" si="17"/>
        <v>insert into kpi_person (id,create_date, user_id, location_id, name, sex, agency) values (11795,to_date('3/29/2021','MM/DD/YYYY'),633,537,'Nguyễn Thị Liên',0,'TYT ');</v>
      </c>
    </row>
    <row r="385" spans="2:20" ht="26.25" customHeight="1" x14ac:dyDescent="0.25">
      <c r="B385" s="90">
        <v>11796</v>
      </c>
      <c r="C385" s="3">
        <v>511</v>
      </c>
      <c r="D385" s="116" t="s">
        <v>2067</v>
      </c>
      <c r="E385" s="127"/>
      <c r="F385" s="116" t="s">
        <v>1222</v>
      </c>
      <c r="G385" s="90">
        <f t="shared" si="15"/>
        <v>0</v>
      </c>
      <c r="H385" s="116" t="str">
        <f t="shared" si="18"/>
        <v xml:space="preserve">TYT </v>
      </c>
      <c r="N385" s="123" t="s">
        <v>2118</v>
      </c>
      <c r="O385" s="3">
        <f>VLOOKUP(C385,Event!$A$2:$C$14,2,FALSE)</f>
        <v>537</v>
      </c>
      <c r="Q385" s="3" t="str">
        <f t="shared" si="16"/>
        <v>update kpi_person set location_id= where id=11796;</v>
      </c>
      <c r="S385" s="3" t="str">
        <f>VLOOKUP(C385,Event!$A$2:$C$14,3,FALSE)</f>
        <v>3/29/2021</v>
      </c>
      <c r="T385" s="111" t="str">
        <f t="shared" si="17"/>
        <v>insert into kpi_person (id,create_date, user_id, location_id, name, sex, agency) values (11796,to_date('3/29/2021','MM/DD/YYYY'),633,537,'Bùi Thụy Yến Nhi',0,'TYT ');</v>
      </c>
    </row>
    <row r="386" spans="2:20" ht="26.25" customHeight="1" x14ac:dyDescent="0.25">
      <c r="B386" s="90">
        <v>11797</v>
      </c>
      <c r="C386" s="3">
        <v>511</v>
      </c>
      <c r="D386" s="116" t="s">
        <v>2068</v>
      </c>
      <c r="E386" s="127"/>
      <c r="F386" s="116" t="s">
        <v>1222</v>
      </c>
      <c r="G386" s="90">
        <f t="shared" si="15"/>
        <v>0</v>
      </c>
      <c r="H386" s="116" t="str">
        <f t="shared" si="18"/>
        <v xml:space="preserve">TYT </v>
      </c>
      <c r="N386" s="123" t="s">
        <v>2119</v>
      </c>
      <c r="O386" s="3">
        <f>VLOOKUP(C386,Event!$A$2:$C$14,2,FALSE)</f>
        <v>537</v>
      </c>
      <c r="Q386" s="3" t="str">
        <f t="shared" si="16"/>
        <v>update kpi_person set location_id= where id=11797;</v>
      </c>
      <c r="S386" s="3" t="str">
        <f>VLOOKUP(C386,Event!$A$2:$C$14,3,FALSE)</f>
        <v>3/29/2021</v>
      </c>
      <c r="T386" s="111" t="str">
        <f t="shared" si="17"/>
        <v>insert into kpi_person (id,create_date, user_id, location_id, name, sex, agency) values (11797,to_date('3/29/2021','MM/DD/YYYY'),633,537,'Nguyễn Thị Xuân Đào',0,'TYT ');</v>
      </c>
    </row>
    <row r="387" spans="2:20" ht="26.25" customHeight="1" x14ac:dyDescent="0.25">
      <c r="B387" s="90">
        <v>11798</v>
      </c>
      <c r="C387" s="3">
        <v>511</v>
      </c>
      <c r="D387" s="116" t="s">
        <v>2069</v>
      </c>
      <c r="E387" s="127"/>
      <c r="F387" s="116" t="s">
        <v>1222</v>
      </c>
      <c r="G387" s="90">
        <f t="shared" si="15"/>
        <v>0</v>
      </c>
      <c r="H387" s="116" t="str">
        <f t="shared" si="18"/>
        <v xml:space="preserve">TYT </v>
      </c>
      <c r="N387" s="123" t="s">
        <v>1457</v>
      </c>
      <c r="O387" s="3">
        <f>VLOOKUP(C387,Event!$A$2:$C$14,2,FALSE)</f>
        <v>537</v>
      </c>
      <c r="Q387" s="3" t="str">
        <f t="shared" si="16"/>
        <v>update kpi_person set location_id= where id=11798;</v>
      </c>
      <c r="S387" s="3" t="str">
        <f>VLOOKUP(C387,Event!$A$2:$C$14,3,FALSE)</f>
        <v>3/29/2021</v>
      </c>
      <c r="T387" s="111" t="str">
        <f t="shared" si="17"/>
        <v>insert into kpi_person (id,create_date, user_id, location_id, name, sex, agency) values (11798,to_date('3/29/2021','MM/DD/YYYY'),633,537,'Trương Thị Thúy',0,'TYT ');</v>
      </c>
    </row>
    <row r="388" spans="2:20" ht="26.25" customHeight="1" x14ac:dyDescent="0.25">
      <c r="B388" s="90">
        <v>11799</v>
      </c>
      <c r="C388" s="3">
        <v>511</v>
      </c>
      <c r="D388" s="116" t="s">
        <v>349</v>
      </c>
      <c r="E388" s="127"/>
      <c r="F388" s="116" t="s">
        <v>1222</v>
      </c>
      <c r="G388" s="90">
        <f t="shared" ref="G388:G451" si="19">IF(ISBLANK(E388),0,1)</f>
        <v>0</v>
      </c>
      <c r="H388" s="116" t="str">
        <f t="shared" si="18"/>
        <v xml:space="preserve">TYT </v>
      </c>
      <c r="N388" s="123" t="s">
        <v>1476</v>
      </c>
      <c r="O388" s="3">
        <f>VLOOKUP(C388,Event!$A$2:$C$14,2,FALSE)</f>
        <v>537</v>
      </c>
      <c r="Q388" s="3" t="str">
        <f t="shared" ref="Q388:Q451" si="20">$Q$2&amp;P388&amp;" where id="&amp;B388&amp;";"</f>
        <v>update kpi_person set location_id= where id=11799;</v>
      </c>
      <c r="S388" s="3" t="str">
        <f>VLOOKUP(C388,Event!$A$2:$C$14,3,FALSE)</f>
        <v>3/29/2021</v>
      </c>
      <c r="T388" s="111" t="str">
        <f t="shared" ref="T388:T451" si="21">$T$2&amp;" values ("&amp;B388&amp;",to_date('"&amp;S388&amp;"','MM/DD/YYYY'),633,"&amp;O388&amp;",'"&amp;D388&amp;"',"&amp;G388&amp;",'"&amp;H388&amp;"');"</f>
        <v>insert into kpi_person (id,create_date, user_id, location_id, name, sex, agency) values (11799,to_date('3/29/2021','MM/DD/YYYY'),633,537,'Nguyễn Thị Nhung',0,'TYT ');</v>
      </c>
    </row>
    <row r="389" spans="2:20" ht="26.25" customHeight="1" x14ac:dyDescent="0.25">
      <c r="B389" s="90">
        <v>11800</v>
      </c>
      <c r="C389" s="3">
        <v>511</v>
      </c>
      <c r="D389" s="116" t="s">
        <v>1010</v>
      </c>
      <c r="E389" s="127"/>
      <c r="F389" s="116" t="s">
        <v>1222</v>
      </c>
      <c r="G389" s="90">
        <f t="shared" si="19"/>
        <v>0</v>
      </c>
      <c r="H389" s="116" t="str">
        <f t="shared" si="18"/>
        <v xml:space="preserve">TYT </v>
      </c>
      <c r="N389" s="123" t="s">
        <v>1456</v>
      </c>
      <c r="O389" s="3">
        <f>VLOOKUP(C389,Event!$A$2:$C$14,2,FALSE)</f>
        <v>537</v>
      </c>
      <c r="Q389" s="3" t="str">
        <f t="shared" si="20"/>
        <v>update kpi_person set location_id= where id=11800;</v>
      </c>
      <c r="S389" s="3" t="str">
        <f>VLOOKUP(C389,Event!$A$2:$C$14,3,FALSE)</f>
        <v>3/29/2021</v>
      </c>
      <c r="T389" s="111" t="str">
        <f t="shared" si="21"/>
        <v>insert into kpi_person (id,create_date, user_id, location_id, name, sex, agency) values (11800,to_date('3/29/2021','MM/DD/YYYY'),633,537,'Nguyễn Thị Tuyết',0,'TYT ');</v>
      </c>
    </row>
    <row r="390" spans="2:20" ht="26.25" customHeight="1" x14ac:dyDescent="0.25">
      <c r="B390" s="90">
        <v>11801</v>
      </c>
      <c r="C390" s="3">
        <v>511</v>
      </c>
      <c r="D390" s="116" t="s">
        <v>2070</v>
      </c>
      <c r="E390" s="127"/>
      <c r="F390" s="116" t="s">
        <v>1222</v>
      </c>
      <c r="G390" s="90">
        <f t="shared" si="19"/>
        <v>0</v>
      </c>
      <c r="H390" s="116" t="str">
        <f t="shared" si="18"/>
        <v xml:space="preserve">TYT </v>
      </c>
      <c r="N390" s="123" t="s">
        <v>2120</v>
      </c>
      <c r="O390" s="3">
        <f>VLOOKUP(C390,Event!$A$2:$C$14,2,FALSE)</f>
        <v>537</v>
      </c>
      <c r="Q390" s="3" t="str">
        <f t="shared" si="20"/>
        <v>update kpi_person set location_id= where id=11801;</v>
      </c>
      <c r="S390" s="3" t="str">
        <f>VLOOKUP(C390,Event!$A$2:$C$14,3,FALSE)</f>
        <v>3/29/2021</v>
      </c>
      <c r="T390" s="111" t="str">
        <f t="shared" si="21"/>
        <v>insert into kpi_person (id,create_date, user_id, location_id, name, sex, agency) values (11801,to_date('3/29/2021','MM/DD/YYYY'),633,537,'Ngô Thị Bích Thủy',0,'TYT ');</v>
      </c>
    </row>
    <row r="391" spans="2:20" ht="26.25" customHeight="1" x14ac:dyDescent="0.25">
      <c r="B391" s="90">
        <v>11802</v>
      </c>
      <c r="C391" s="3">
        <v>511</v>
      </c>
      <c r="D391" s="116" t="s">
        <v>2071</v>
      </c>
      <c r="E391" s="116" t="s">
        <v>1872</v>
      </c>
      <c r="F391" s="116"/>
      <c r="G391" s="90">
        <f t="shared" si="19"/>
        <v>1</v>
      </c>
      <c r="H391" s="116" t="str">
        <f t="shared" si="18"/>
        <v xml:space="preserve">TYT </v>
      </c>
      <c r="N391" s="123" t="s">
        <v>2121</v>
      </c>
      <c r="O391" s="3">
        <f>VLOOKUP(C391,Event!$A$2:$C$14,2,FALSE)</f>
        <v>537</v>
      </c>
      <c r="Q391" s="3" t="str">
        <f t="shared" si="20"/>
        <v>update kpi_person set location_id= where id=11802;</v>
      </c>
      <c r="S391" s="3" t="str">
        <f>VLOOKUP(C391,Event!$A$2:$C$14,3,FALSE)</f>
        <v>3/29/2021</v>
      </c>
      <c r="T391" s="111" t="str">
        <f t="shared" si="21"/>
        <v>insert into kpi_person (id,create_date, user_id, location_id, name, sex, agency) values (11802,to_date('3/29/2021','MM/DD/YYYY'),633,537,'Nguyễn Trường Sơn',1,'TYT ');</v>
      </c>
    </row>
    <row r="392" spans="2:20" ht="26.25" customHeight="1" x14ac:dyDescent="0.25">
      <c r="B392" s="90">
        <v>11803</v>
      </c>
      <c r="C392" s="3">
        <v>511</v>
      </c>
      <c r="D392" s="116" t="s">
        <v>2072</v>
      </c>
      <c r="E392" s="127"/>
      <c r="F392" s="116" t="s">
        <v>1222</v>
      </c>
      <c r="G392" s="90">
        <f t="shared" si="19"/>
        <v>0</v>
      </c>
      <c r="H392" s="116" t="str">
        <f t="shared" si="18"/>
        <v xml:space="preserve">TYT </v>
      </c>
      <c r="N392" s="123" t="s">
        <v>2122</v>
      </c>
      <c r="O392" s="3">
        <f>VLOOKUP(C392,Event!$A$2:$C$14,2,FALSE)</f>
        <v>537</v>
      </c>
      <c r="Q392" s="3" t="str">
        <f t="shared" si="20"/>
        <v>update kpi_person set location_id= where id=11803;</v>
      </c>
      <c r="S392" s="3" t="str">
        <f>VLOOKUP(C392,Event!$A$2:$C$14,3,FALSE)</f>
        <v>3/29/2021</v>
      </c>
      <c r="T392" s="111" t="str">
        <f t="shared" si="21"/>
        <v>insert into kpi_person (id,create_date, user_id, location_id, name, sex, agency) values (11803,to_date('3/29/2021','MM/DD/YYYY'),633,537,'Trần Thị Lài',0,'TYT ');</v>
      </c>
    </row>
    <row r="393" spans="2:20" ht="26.25" customHeight="1" x14ac:dyDescent="0.25">
      <c r="B393" s="90">
        <v>11804</v>
      </c>
      <c r="C393" s="3">
        <v>511</v>
      </c>
      <c r="D393" s="116" t="s">
        <v>2073</v>
      </c>
      <c r="E393" s="127"/>
      <c r="F393" s="116" t="s">
        <v>1222</v>
      </c>
      <c r="G393" s="90">
        <f t="shared" si="19"/>
        <v>0</v>
      </c>
      <c r="H393" s="116" t="str">
        <f t="shared" si="18"/>
        <v xml:space="preserve">TYT </v>
      </c>
      <c r="N393" s="123" t="s">
        <v>2123</v>
      </c>
      <c r="O393" s="3">
        <f>VLOOKUP(C393,Event!$A$2:$C$14,2,FALSE)</f>
        <v>537</v>
      </c>
      <c r="Q393" s="3" t="str">
        <f t="shared" si="20"/>
        <v>update kpi_person set location_id= where id=11804;</v>
      </c>
      <c r="S393" s="3" t="str">
        <f>VLOOKUP(C393,Event!$A$2:$C$14,3,FALSE)</f>
        <v>3/29/2021</v>
      </c>
      <c r="T393" s="111" t="str">
        <f t="shared" si="21"/>
        <v>insert into kpi_person (id,create_date, user_id, location_id, name, sex, agency) values (11804,to_date('3/29/2021','MM/DD/YYYY'),633,537,'Trần Thị Kim Phượng',0,'TYT ');</v>
      </c>
    </row>
    <row r="394" spans="2:20" ht="26.25" customHeight="1" x14ac:dyDescent="0.25">
      <c r="B394" s="90">
        <v>11805</v>
      </c>
      <c r="C394" s="3">
        <v>511</v>
      </c>
      <c r="D394" s="116" t="s">
        <v>2074</v>
      </c>
      <c r="E394" s="127"/>
      <c r="F394" s="116" t="s">
        <v>1222</v>
      </c>
      <c r="G394" s="90">
        <f t="shared" si="19"/>
        <v>0</v>
      </c>
      <c r="H394" s="116" t="str">
        <f t="shared" si="18"/>
        <v xml:space="preserve">TYT </v>
      </c>
      <c r="N394" s="123" t="s">
        <v>2124</v>
      </c>
      <c r="O394" s="3">
        <f>VLOOKUP(C394,Event!$A$2:$C$14,2,FALSE)</f>
        <v>537</v>
      </c>
      <c r="Q394" s="3" t="str">
        <f t="shared" si="20"/>
        <v>update kpi_person set location_id= where id=11805;</v>
      </c>
      <c r="S394" s="3" t="str">
        <f>VLOOKUP(C394,Event!$A$2:$C$14,3,FALSE)</f>
        <v>3/29/2021</v>
      </c>
      <c r="T394" s="111" t="str">
        <f t="shared" si="21"/>
        <v>insert into kpi_person (id,create_date, user_id, location_id, name, sex, agency) values (11805,to_date('3/29/2021','MM/DD/YYYY'),633,537,'Đinh Thị Thu Huyền',0,'TYT ');</v>
      </c>
    </row>
    <row r="395" spans="2:20" ht="26.25" customHeight="1" x14ac:dyDescent="0.25">
      <c r="B395" s="90">
        <v>11806</v>
      </c>
      <c r="C395" s="3">
        <v>511</v>
      </c>
      <c r="D395" s="116" t="s">
        <v>2075</v>
      </c>
      <c r="E395" s="116" t="s">
        <v>1872</v>
      </c>
      <c r="F395" s="116"/>
      <c r="G395" s="90">
        <f t="shared" si="19"/>
        <v>1</v>
      </c>
      <c r="H395" s="116" t="str">
        <f t="shared" si="18"/>
        <v xml:space="preserve">TYT </v>
      </c>
      <c r="N395" s="123" t="s">
        <v>2125</v>
      </c>
      <c r="O395" s="3">
        <f>VLOOKUP(C395,Event!$A$2:$C$14,2,FALSE)</f>
        <v>537</v>
      </c>
      <c r="Q395" s="3" t="str">
        <f t="shared" si="20"/>
        <v>update kpi_person set location_id= where id=11806;</v>
      </c>
      <c r="S395" s="3" t="str">
        <f>VLOOKUP(C395,Event!$A$2:$C$14,3,FALSE)</f>
        <v>3/29/2021</v>
      </c>
      <c r="T395" s="111" t="str">
        <f t="shared" si="21"/>
        <v>insert into kpi_person (id,create_date, user_id, location_id, name, sex, agency) values (11806,to_date('3/29/2021','MM/DD/YYYY'),633,537,'Đặng Minh Minh',1,'TYT ');</v>
      </c>
    </row>
    <row r="396" spans="2:20" ht="26.25" customHeight="1" x14ac:dyDescent="0.25">
      <c r="B396" s="90">
        <v>11807</v>
      </c>
      <c r="C396" s="3">
        <v>511</v>
      </c>
      <c r="D396" s="116" t="s">
        <v>2076</v>
      </c>
      <c r="E396" s="127"/>
      <c r="F396" s="116" t="s">
        <v>1222</v>
      </c>
      <c r="G396" s="90">
        <f t="shared" si="19"/>
        <v>0</v>
      </c>
      <c r="H396" s="116" t="str">
        <f t="shared" si="18"/>
        <v xml:space="preserve">TYT </v>
      </c>
      <c r="N396" s="123" t="s">
        <v>2126</v>
      </c>
      <c r="O396" s="3">
        <f>VLOOKUP(C396,Event!$A$2:$C$14,2,FALSE)</f>
        <v>537</v>
      </c>
      <c r="Q396" s="3" t="str">
        <f t="shared" si="20"/>
        <v>update kpi_person set location_id= where id=11807;</v>
      </c>
      <c r="S396" s="3" t="str">
        <f>VLOOKUP(C396,Event!$A$2:$C$14,3,FALSE)</f>
        <v>3/29/2021</v>
      </c>
      <c r="T396" s="111" t="str">
        <f t="shared" si="21"/>
        <v>insert into kpi_person (id,create_date, user_id, location_id, name, sex, agency) values (11807,to_date('3/29/2021','MM/DD/YYYY'),633,537,'Huỳnh Thị Mỹ Linh',0,'TYT ');</v>
      </c>
    </row>
    <row r="397" spans="2:20" ht="26.25" customHeight="1" x14ac:dyDescent="0.25">
      <c r="B397" s="90">
        <v>11808</v>
      </c>
      <c r="C397" s="3">
        <v>511</v>
      </c>
      <c r="D397" s="116" t="s">
        <v>2077</v>
      </c>
      <c r="E397" s="127"/>
      <c r="F397" s="116" t="s">
        <v>1222</v>
      </c>
      <c r="G397" s="90">
        <f t="shared" si="19"/>
        <v>0</v>
      </c>
      <c r="H397" s="116" t="str">
        <f t="shared" si="18"/>
        <v xml:space="preserve">TYT </v>
      </c>
      <c r="N397" s="123" t="s">
        <v>2127</v>
      </c>
      <c r="O397" s="3">
        <f>VLOOKUP(C397,Event!$A$2:$C$14,2,FALSE)</f>
        <v>537</v>
      </c>
      <c r="Q397" s="3" t="str">
        <f t="shared" si="20"/>
        <v>update kpi_person set location_id= where id=11808;</v>
      </c>
      <c r="S397" s="3" t="str">
        <f>VLOOKUP(C397,Event!$A$2:$C$14,3,FALSE)</f>
        <v>3/29/2021</v>
      </c>
      <c r="T397" s="111" t="str">
        <f t="shared" si="21"/>
        <v>insert into kpi_person (id,create_date, user_id, location_id, name, sex, agency) values (11808,to_date('3/29/2021','MM/DD/YYYY'),633,537,'Phan Thị Ngọc Ngân',0,'TYT ');</v>
      </c>
    </row>
    <row r="398" spans="2:20" ht="26.25" customHeight="1" x14ac:dyDescent="0.25">
      <c r="B398" s="90">
        <v>11809</v>
      </c>
      <c r="C398" s="3">
        <v>511</v>
      </c>
      <c r="D398" s="116" t="s">
        <v>2078</v>
      </c>
      <c r="E398" s="127"/>
      <c r="F398" s="116" t="s">
        <v>1222</v>
      </c>
      <c r="G398" s="90">
        <f t="shared" si="19"/>
        <v>0</v>
      </c>
      <c r="H398" s="116" t="str">
        <f t="shared" si="18"/>
        <v xml:space="preserve">TYT </v>
      </c>
      <c r="N398" s="123" t="s">
        <v>2128</v>
      </c>
      <c r="O398" s="3">
        <f>VLOOKUP(C398,Event!$A$2:$C$14,2,FALSE)</f>
        <v>537</v>
      </c>
      <c r="Q398" s="3" t="str">
        <f t="shared" si="20"/>
        <v>update kpi_person set location_id= where id=11809;</v>
      </c>
      <c r="S398" s="3" t="str">
        <f>VLOOKUP(C398,Event!$A$2:$C$14,3,FALSE)</f>
        <v>3/29/2021</v>
      </c>
      <c r="T398" s="111" t="str">
        <f t="shared" si="21"/>
        <v>insert into kpi_person (id,create_date, user_id, location_id, name, sex, agency) values (11809,to_date('3/29/2021','MM/DD/YYYY'),633,537,'Lưu Thị Tươi',0,'TYT ');</v>
      </c>
    </row>
    <row r="399" spans="2:20" ht="26.25" customHeight="1" x14ac:dyDescent="0.25">
      <c r="B399" s="90">
        <v>11810</v>
      </c>
      <c r="C399" s="3">
        <v>511</v>
      </c>
      <c r="D399" s="116" t="s">
        <v>2079</v>
      </c>
      <c r="E399" s="116" t="s">
        <v>1872</v>
      </c>
      <c r="F399" s="116"/>
      <c r="G399" s="90">
        <f t="shared" si="19"/>
        <v>1</v>
      </c>
      <c r="H399" s="116" t="str">
        <f t="shared" si="18"/>
        <v xml:space="preserve">TYT </v>
      </c>
      <c r="N399" s="123" t="s">
        <v>2129</v>
      </c>
      <c r="O399" s="3">
        <f>VLOOKUP(C399,Event!$A$2:$C$14,2,FALSE)</f>
        <v>537</v>
      </c>
      <c r="Q399" s="3" t="str">
        <f t="shared" si="20"/>
        <v>update kpi_person set location_id= where id=11810;</v>
      </c>
      <c r="S399" s="3" t="str">
        <f>VLOOKUP(C399,Event!$A$2:$C$14,3,FALSE)</f>
        <v>3/29/2021</v>
      </c>
      <c r="T399" s="111" t="str">
        <f t="shared" si="21"/>
        <v>insert into kpi_person (id,create_date, user_id, location_id, name, sex, agency) values (11810,to_date('3/29/2021','MM/DD/YYYY'),633,537,'Võ Thị Kim Thanh',1,'TYT ');</v>
      </c>
    </row>
    <row r="400" spans="2:20" ht="26.25" customHeight="1" x14ac:dyDescent="0.25">
      <c r="B400" s="90">
        <v>11811</v>
      </c>
      <c r="C400" s="3">
        <v>511</v>
      </c>
      <c r="D400" s="116" t="s">
        <v>2080</v>
      </c>
      <c r="E400" s="116" t="s">
        <v>1872</v>
      </c>
      <c r="F400" s="116"/>
      <c r="G400" s="90">
        <f t="shared" si="19"/>
        <v>1</v>
      </c>
      <c r="H400" s="116" t="str">
        <f t="shared" si="18"/>
        <v xml:space="preserve">TYT </v>
      </c>
      <c r="N400" s="123" t="s">
        <v>2130</v>
      </c>
      <c r="O400" s="3">
        <f>VLOOKUP(C400,Event!$A$2:$C$14,2,FALSE)</f>
        <v>537</v>
      </c>
      <c r="Q400" s="3" t="str">
        <f t="shared" si="20"/>
        <v>update kpi_person set location_id= where id=11811;</v>
      </c>
      <c r="S400" s="3" t="str">
        <f>VLOOKUP(C400,Event!$A$2:$C$14,3,FALSE)</f>
        <v>3/29/2021</v>
      </c>
      <c r="T400" s="111" t="str">
        <f t="shared" si="21"/>
        <v>insert into kpi_person (id,create_date, user_id, location_id, name, sex, agency) values (11811,to_date('3/29/2021','MM/DD/YYYY'),633,537,'Hoàng Văn Thái',1,'TYT ');</v>
      </c>
    </row>
    <row r="401" spans="2:20" ht="26.25" customHeight="1" x14ac:dyDescent="0.25">
      <c r="B401" s="90">
        <v>11812</v>
      </c>
      <c r="C401" s="3">
        <v>511</v>
      </c>
      <c r="D401" s="116" t="s">
        <v>2081</v>
      </c>
      <c r="E401" s="116"/>
      <c r="F401" s="116" t="s">
        <v>1222</v>
      </c>
      <c r="G401" s="90">
        <f t="shared" si="19"/>
        <v>0</v>
      </c>
      <c r="H401" s="116" t="str">
        <f t="shared" si="18"/>
        <v xml:space="preserve">TYT </v>
      </c>
      <c r="N401" s="123" t="s">
        <v>2131</v>
      </c>
      <c r="O401" s="3">
        <f>VLOOKUP(C401,Event!$A$2:$C$14,2,FALSE)</f>
        <v>537</v>
      </c>
      <c r="Q401" s="3" t="str">
        <f t="shared" si="20"/>
        <v>update kpi_person set location_id= where id=11812;</v>
      </c>
      <c r="S401" s="3" t="str">
        <f>VLOOKUP(C401,Event!$A$2:$C$14,3,FALSE)</f>
        <v>3/29/2021</v>
      </c>
      <c r="T401" s="111" t="str">
        <f t="shared" si="21"/>
        <v>insert into kpi_person (id,create_date, user_id, location_id, name, sex, agency) values (11812,to_date('3/29/2021','MM/DD/YYYY'),633,537,'Nguyễn Thị Diệu Huyền',0,'TYT ');</v>
      </c>
    </row>
    <row r="402" spans="2:20" ht="26.25" customHeight="1" x14ac:dyDescent="0.25">
      <c r="B402" s="90">
        <v>11813</v>
      </c>
      <c r="C402" s="3">
        <v>511</v>
      </c>
      <c r="D402" s="116" t="s">
        <v>2082</v>
      </c>
      <c r="E402" s="116" t="s">
        <v>1872</v>
      </c>
      <c r="F402" s="116"/>
      <c r="G402" s="90">
        <f t="shared" si="19"/>
        <v>1</v>
      </c>
      <c r="H402" s="116" t="str">
        <f t="shared" si="18"/>
        <v xml:space="preserve">TYT </v>
      </c>
      <c r="N402" s="123" t="s">
        <v>2132</v>
      </c>
      <c r="O402" s="3">
        <f>VLOOKUP(C402,Event!$A$2:$C$14,2,FALSE)</f>
        <v>537</v>
      </c>
      <c r="Q402" s="3" t="str">
        <f t="shared" si="20"/>
        <v>update kpi_person set location_id= where id=11813;</v>
      </c>
      <c r="S402" s="3" t="str">
        <f>VLOOKUP(C402,Event!$A$2:$C$14,3,FALSE)</f>
        <v>3/29/2021</v>
      </c>
      <c r="T402" s="111" t="str">
        <f t="shared" si="21"/>
        <v>insert into kpi_person (id,create_date, user_id, location_id, name, sex, agency) values (11813,to_date('3/29/2021','MM/DD/YYYY'),633,537,'Huỳnh Kim Quáng',1,'TYT ');</v>
      </c>
    </row>
    <row r="403" spans="2:20" ht="26.25" customHeight="1" x14ac:dyDescent="0.25">
      <c r="B403" s="90">
        <v>11814</v>
      </c>
      <c r="C403" s="3">
        <v>511</v>
      </c>
      <c r="D403" s="116" t="s">
        <v>2083</v>
      </c>
      <c r="E403" s="127"/>
      <c r="F403" s="116" t="s">
        <v>1222</v>
      </c>
      <c r="G403" s="90">
        <f t="shared" si="19"/>
        <v>0</v>
      </c>
      <c r="H403" s="116" t="str">
        <f t="shared" si="18"/>
        <v xml:space="preserve">TYT </v>
      </c>
      <c r="N403" s="123" t="s">
        <v>2133</v>
      </c>
      <c r="O403" s="3">
        <f>VLOOKUP(C403,Event!$A$2:$C$14,2,FALSE)</f>
        <v>537</v>
      </c>
      <c r="Q403" s="3" t="str">
        <f t="shared" si="20"/>
        <v>update kpi_person set location_id= where id=11814;</v>
      </c>
      <c r="S403" s="3" t="str">
        <f>VLOOKUP(C403,Event!$A$2:$C$14,3,FALSE)</f>
        <v>3/29/2021</v>
      </c>
      <c r="T403" s="111" t="str">
        <f t="shared" si="21"/>
        <v>insert into kpi_person (id,create_date, user_id, location_id, name, sex, agency) values (11814,to_date('3/29/2021','MM/DD/YYYY'),633,537,'Trương Thị Ánh Loan',0,'TYT ');</v>
      </c>
    </row>
    <row r="404" spans="2:20" ht="26.25" customHeight="1" x14ac:dyDescent="0.25">
      <c r="B404" s="90">
        <v>11815</v>
      </c>
      <c r="C404" s="3">
        <v>511</v>
      </c>
      <c r="D404" s="116" t="s">
        <v>2084</v>
      </c>
      <c r="E404" s="127"/>
      <c r="F404" s="116" t="s">
        <v>1222</v>
      </c>
      <c r="G404" s="90">
        <f t="shared" si="19"/>
        <v>0</v>
      </c>
      <c r="H404" s="116" t="str">
        <f t="shared" si="18"/>
        <v xml:space="preserve">TYT </v>
      </c>
      <c r="N404" s="123" t="s">
        <v>2134</v>
      </c>
      <c r="O404" s="3">
        <f>VLOOKUP(C404,Event!$A$2:$C$14,2,FALSE)</f>
        <v>537</v>
      </c>
      <c r="Q404" s="3" t="str">
        <f t="shared" si="20"/>
        <v>update kpi_person set location_id= where id=11815;</v>
      </c>
      <c r="S404" s="3" t="str">
        <f>VLOOKUP(C404,Event!$A$2:$C$14,3,FALSE)</f>
        <v>3/29/2021</v>
      </c>
      <c r="T404" s="111" t="str">
        <f t="shared" si="21"/>
        <v>insert into kpi_person (id,create_date, user_id, location_id, name, sex, agency) values (11815,to_date('3/29/2021','MM/DD/YYYY'),633,537,'Nguyễn Thị Diệu Quỳnh',0,'TYT ');</v>
      </c>
    </row>
    <row r="405" spans="2:20" ht="26.25" customHeight="1" x14ac:dyDescent="0.25">
      <c r="B405" s="90">
        <v>11816</v>
      </c>
      <c r="C405" s="3">
        <v>511</v>
      </c>
      <c r="D405" s="116" t="s">
        <v>2085</v>
      </c>
      <c r="E405" s="127"/>
      <c r="F405" s="116" t="s">
        <v>1222</v>
      </c>
      <c r="G405" s="90">
        <f t="shared" si="19"/>
        <v>0</v>
      </c>
      <c r="H405" s="116" t="str">
        <f t="shared" si="18"/>
        <v xml:space="preserve">TYT </v>
      </c>
      <c r="N405" s="123" t="s">
        <v>2135</v>
      </c>
      <c r="O405" s="3">
        <f>VLOOKUP(C405,Event!$A$2:$C$14,2,FALSE)</f>
        <v>537</v>
      </c>
      <c r="Q405" s="3" t="str">
        <f t="shared" si="20"/>
        <v>update kpi_person set location_id= where id=11816;</v>
      </c>
      <c r="S405" s="3" t="str">
        <f>VLOOKUP(C405,Event!$A$2:$C$14,3,FALSE)</f>
        <v>3/29/2021</v>
      </c>
      <c r="T405" s="111" t="str">
        <f t="shared" si="21"/>
        <v>insert into kpi_person (id,create_date, user_id, location_id, name, sex, agency) values (11816,to_date('3/29/2021','MM/DD/YYYY'),633,537,'Vương Ngọc Tuyết',0,'TYT ');</v>
      </c>
    </row>
    <row r="406" spans="2:20" ht="26.25" customHeight="1" x14ac:dyDescent="0.25">
      <c r="B406" s="90">
        <v>11817</v>
      </c>
      <c r="C406" s="3">
        <v>511</v>
      </c>
      <c r="D406" s="116" t="s">
        <v>2086</v>
      </c>
      <c r="E406" s="127"/>
      <c r="F406" s="116" t="s">
        <v>1222</v>
      </c>
      <c r="G406" s="90">
        <f t="shared" si="19"/>
        <v>0</v>
      </c>
      <c r="H406" s="116" t="str">
        <f t="shared" si="18"/>
        <v xml:space="preserve">TYT </v>
      </c>
      <c r="N406" s="123" t="s">
        <v>2136</v>
      </c>
      <c r="O406" s="3">
        <f>VLOOKUP(C406,Event!$A$2:$C$14,2,FALSE)</f>
        <v>537</v>
      </c>
      <c r="Q406" s="3" t="str">
        <f t="shared" si="20"/>
        <v>update kpi_person set location_id= where id=11817;</v>
      </c>
      <c r="S406" s="3" t="str">
        <f>VLOOKUP(C406,Event!$A$2:$C$14,3,FALSE)</f>
        <v>3/29/2021</v>
      </c>
      <c r="T406" s="111" t="str">
        <f t="shared" si="21"/>
        <v>insert into kpi_person (id,create_date, user_id, location_id, name, sex, agency) values (11817,to_date('3/29/2021','MM/DD/YYYY'),633,537,'Lê Thị Nhung',0,'TYT ');</v>
      </c>
    </row>
    <row r="407" spans="2:20" ht="26.25" customHeight="1" x14ac:dyDescent="0.25">
      <c r="B407" s="90">
        <v>11818</v>
      </c>
      <c r="C407" s="3">
        <v>511</v>
      </c>
      <c r="D407" s="116" t="s">
        <v>2087</v>
      </c>
      <c r="E407" s="127"/>
      <c r="F407" s="116" t="s">
        <v>1222</v>
      </c>
      <c r="G407" s="90">
        <f t="shared" si="19"/>
        <v>0</v>
      </c>
      <c r="H407" s="116" t="str">
        <f t="shared" si="18"/>
        <v xml:space="preserve">TYT </v>
      </c>
      <c r="N407" s="123" t="s">
        <v>2137</v>
      </c>
      <c r="O407" s="3">
        <f>VLOOKUP(C407,Event!$A$2:$C$14,2,FALSE)</f>
        <v>537</v>
      </c>
      <c r="Q407" s="3" t="str">
        <f t="shared" si="20"/>
        <v>update kpi_person set location_id= where id=11818;</v>
      </c>
      <c r="S407" s="3" t="str">
        <f>VLOOKUP(C407,Event!$A$2:$C$14,3,FALSE)</f>
        <v>3/29/2021</v>
      </c>
      <c r="T407" s="111" t="str">
        <f t="shared" si="21"/>
        <v>insert into kpi_person (id,create_date, user_id, location_id, name, sex, agency) values (11818,to_date('3/29/2021','MM/DD/YYYY'),633,537,'Phạm Ánh Hồng',0,'TYT ');</v>
      </c>
    </row>
    <row r="408" spans="2:20" ht="26.25" customHeight="1" x14ac:dyDescent="0.25">
      <c r="B408" s="90">
        <v>11819</v>
      </c>
      <c r="C408" s="3">
        <v>511</v>
      </c>
      <c r="D408" s="116" t="s">
        <v>2088</v>
      </c>
      <c r="E408" s="127"/>
      <c r="F408" s="116" t="s">
        <v>1222</v>
      </c>
      <c r="G408" s="90">
        <f t="shared" si="19"/>
        <v>0</v>
      </c>
      <c r="H408" s="116" t="str">
        <f t="shared" si="18"/>
        <v xml:space="preserve">TYT </v>
      </c>
      <c r="N408" s="123" t="s">
        <v>2138</v>
      </c>
      <c r="O408" s="3">
        <f>VLOOKUP(C408,Event!$A$2:$C$14,2,FALSE)</f>
        <v>537</v>
      </c>
      <c r="Q408" s="3" t="str">
        <f t="shared" si="20"/>
        <v>update kpi_person set location_id= where id=11819;</v>
      </c>
      <c r="S408" s="3" t="str">
        <f>VLOOKUP(C408,Event!$A$2:$C$14,3,FALSE)</f>
        <v>3/29/2021</v>
      </c>
      <c r="T408" s="111" t="str">
        <f t="shared" si="21"/>
        <v>insert into kpi_person (id,create_date, user_id, location_id, name, sex, agency) values (11819,to_date('3/29/2021','MM/DD/YYYY'),633,537,'Dương Thị Thuận ',0,'TYT ');</v>
      </c>
    </row>
    <row r="409" spans="2:20" ht="26.25" customHeight="1" x14ac:dyDescent="0.25">
      <c r="B409" s="90">
        <v>11820</v>
      </c>
      <c r="C409" s="3">
        <v>511</v>
      </c>
      <c r="D409" s="116" t="s">
        <v>2089</v>
      </c>
      <c r="E409" s="127"/>
      <c r="F409" s="116" t="s">
        <v>1222</v>
      </c>
      <c r="G409" s="90">
        <f t="shared" si="19"/>
        <v>0</v>
      </c>
      <c r="H409" s="116" t="str">
        <f t="shared" si="18"/>
        <v xml:space="preserve">TYT </v>
      </c>
      <c r="N409" s="123" t="s">
        <v>2139</v>
      </c>
      <c r="O409" s="3">
        <f>VLOOKUP(C409,Event!$A$2:$C$14,2,FALSE)</f>
        <v>537</v>
      </c>
      <c r="Q409" s="3" t="str">
        <f t="shared" si="20"/>
        <v>update kpi_person set location_id= where id=11820;</v>
      </c>
      <c r="S409" s="3" t="str">
        <f>VLOOKUP(C409,Event!$A$2:$C$14,3,FALSE)</f>
        <v>3/29/2021</v>
      </c>
      <c r="T409" s="111" t="str">
        <f t="shared" si="21"/>
        <v>insert into kpi_person (id,create_date, user_id, location_id, name, sex, agency) values (11820,to_date('3/29/2021','MM/DD/YYYY'),633,537,'Trần Thị Phương Thảo',0,'TYT ');</v>
      </c>
    </row>
    <row r="410" spans="2:20" ht="26.25" customHeight="1" x14ac:dyDescent="0.25">
      <c r="B410" s="90">
        <v>11821</v>
      </c>
      <c r="C410" s="3">
        <v>511</v>
      </c>
      <c r="D410" s="116" t="s">
        <v>2090</v>
      </c>
      <c r="E410" s="116" t="s">
        <v>1872</v>
      </c>
      <c r="F410" s="116"/>
      <c r="G410" s="90">
        <f t="shared" si="19"/>
        <v>1</v>
      </c>
      <c r="H410" s="116" t="str">
        <f t="shared" si="18"/>
        <v xml:space="preserve">TYT </v>
      </c>
      <c r="N410" s="123" t="s">
        <v>2140</v>
      </c>
      <c r="O410" s="3">
        <f>VLOOKUP(C410,Event!$A$2:$C$14,2,FALSE)</f>
        <v>537</v>
      </c>
      <c r="Q410" s="3" t="str">
        <f t="shared" si="20"/>
        <v>update kpi_person set location_id= where id=11821;</v>
      </c>
      <c r="S410" s="3" t="str">
        <f>VLOOKUP(C410,Event!$A$2:$C$14,3,FALSE)</f>
        <v>3/29/2021</v>
      </c>
      <c r="T410" s="111" t="str">
        <f t="shared" si="21"/>
        <v>insert into kpi_person (id,create_date, user_id, location_id, name, sex, agency) values (11821,to_date('3/29/2021','MM/DD/YYYY'),633,537,'Trần Thị Thúy Hương',1,'TYT ');</v>
      </c>
    </row>
    <row r="411" spans="2:20" ht="26.25" customHeight="1" x14ac:dyDescent="0.25">
      <c r="B411" s="90">
        <v>11822</v>
      </c>
      <c r="C411" s="3">
        <v>511</v>
      </c>
      <c r="D411" s="116" t="s">
        <v>2091</v>
      </c>
      <c r="E411" s="116"/>
      <c r="F411" s="116" t="s">
        <v>1222</v>
      </c>
      <c r="G411" s="90">
        <f t="shared" si="19"/>
        <v>0</v>
      </c>
      <c r="H411" s="116" t="str">
        <f t="shared" si="18"/>
        <v xml:space="preserve">TYT </v>
      </c>
      <c r="N411" s="123" t="s">
        <v>2141</v>
      </c>
      <c r="O411" s="3">
        <f>VLOOKUP(C411,Event!$A$2:$C$14,2,FALSE)</f>
        <v>537</v>
      </c>
      <c r="Q411" s="3" t="str">
        <f t="shared" si="20"/>
        <v>update kpi_person set location_id= where id=11822;</v>
      </c>
      <c r="S411" s="3" t="str">
        <f>VLOOKUP(C411,Event!$A$2:$C$14,3,FALSE)</f>
        <v>3/29/2021</v>
      </c>
      <c r="T411" s="111" t="str">
        <f t="shared" si="21"/>
        <v>insert into kpi_person (id,create_date, user_id, location_id, name, sex, agency) values (11822,to_date('3/29/2021','MM/DD/YYYY'),633,537,'Tiêu Thị Hoàng Yến',0,'TYT ');</v>
      </c>
    </row>
    <row r="412" spans="2:20" ht="26.25" customHeight="1" x14ac:dyDescent="0.25">
      <c r="B412" s="90">
        <v>11823</v>
      </c>
      <c r="C412" s="3">
        <v>511</v>
      </c>
      <c r="D412" s="116" t="s">
        <v>2092</v>
      </c>
      <c r="E412" s="116"/>
      <c r="F412" s="116" t="s">
        <v>1222</v>
      </c>
      <c r="G412" s="90">
        <f t="shared" si="19"/>
        <v>0</v>
      </c>
      <c r="H412" s="116" t="str">
        <f t="shared" si="18"/>
        <v xml:space="preserve">TYT </v>
      </c>
      <c r="N412" s="123" t="s">
        <v>2142</v>
      </c>
      <c r="O412" s="3">
        <f>VLOOKUP(C412,Event!$A$2:$C$14,2,FALSE)</f>
        <v>537</v>
      </c>
      <c r="Q412" s="3" t="str">
        <f t="shared" si="20"/>
        <v>update kpi_person set location_id= where id=11823;</v>
      </c>
      <c r="S412" s="3" t="str">
        <f>VLOOKUP(C412,Event!$A$2:$C$14,3,FALSE)</f>
        <v>3/29/2021</v>
      </c>
      <c r="T412" s="111" t="str">
        <f t="shared" si="21"/>
        <v>insert into kpi_person (id,create_date, user_id, location_id, name, sex, agency) values (11823,to_date('3/29/2021','MM/DD/YYYY'),633,537,'Vy Thị Thảo Thy',0,'TYT ');</v>
      </c>
    </row>
    <row r="413" spans="2:20" ht="26.25" customHeight="1" x14ac:dyDescent="0.25">
      <c r="B413" s="90">
        <v>11824</v>
      </c>
      <c r="C413" s="3">
        <v>511</v>
      </c>
      <c r="D413" s="116" t="s">
        <v>2093</v>
      </c>
      <c r="E413" s="116"/>
      <c r="F413" s="116" t="s">
        <v>1222</v>
      </c>
      <c r="G413" s="90">
        <f t="shared" si="19"/>
        <v>0</v>
      </c>
      <c r="H413" s="116" t="str">
        <f t="shared" si="18"/>
        <v xml:space="preserve">TYT </v>
      </c>
      <c r="N413" s="123" t="s">
        <v>2143</v>
      </c>
      <c r="O413" s="3">
        <f>VLOOKUP(C413,Event!$A$2:$C$14,2,FALSE)</f>
        <v>537</v>
      </c>
      <c r="Q413" s="3" t="str">
        <f t="shared" si="20"/>
        <v>update kpi_person set location_id= where id=11824;</v>
      </c>
      <c r="S413" s="3" t="str">
        <f>VLOOKUP(C413,Event!$A$2:$C$14,3,FALSE)</f>
        <v>3/29/2021</v>
      </c>
      <c r="T413" s="111" t="str">
        <f t="shared" si="21"/>
        <v>insert into kpi_person (id,create_date, user_id, location_id, name, sex, agency) values (11824,to_date('3/29/2021','MM/DD/YYYY'),633,537,'Phạm Thị Luyến',0,'TYT ');</v>
      </c>
    </row>
    <row r="414" spans="2:20" ht="26.25" customHeight="1" x14ac:dyDescent="0.25">
      <c r="B414" s="90">
        <v>11825</v>
      </c>
      <c r="C414" s="3">
        <v>511</v>
      </c>
      <c r="D414" s="116" t="s">
        <v>2094</v>
      </c>
      <c r="E414" s="116"/>
      <c r="F414" s="116" t="s">
        <v>1222</v>
      </c>
      <c r="G414" s="90">
        <f t="shared" si="19"/>
        <v>0</v>
      </c>
      <c r="H414" s="116" t="str">
        <f t="shared" si="18"/>
        <v xml:space="preserve">TYT </v>
      </c>
      <c r="N414" s="123" t="s">
        <v>2144</v>
      </c>
      <c r="O414" s="3">
        <f>VLOOKUP(C414,Event!$A$2:$C$14,2,FALSE)</f>
        <v>537</v>
      </c>
      <c r="Q414" s="3" t="str">
        <f t="shared" si="20"/>
        <v>update kpi_person set location_id= where id=11825;</v>
      </c>
      <c r="S414" s="3" t="str">
        <f>VLOOKUP(C414,Event!$A$2:$C$14,3,FALSE)</f>
        <v>3/29/2021</v>
      </c>
      <c r="T414" s="111" t="str">
        <f t="shared" si="21"/>
        <v>insert into kpi_person (id,create_date, user_id, location_id, name, sex, agency) values (11825,to_date('3/29/2021','MM/DD/YYYY'),633,537,'Vũ Thị Thiệm',0,'TYT ');</v>
      </c>
    </row>
    <row r="415" spans="2:20" ht="26.25" customHeight="1" x14ac:dyDescent="0.25">
      <c r="B415" s="90">
        <v>11826</v>
      </c>
      <c r="C415" s="3">
        <v>512</v>
      </c>
      <c r="D415" s="116" t="s">
        <v>2145</v>
      </c>
      <c r="E415" s="117"/>
      <c r="F415" s="118" t="s">
        <v>1222</v>
      </c>
      <c r="G415" s="90">
        <f t="shared" si="19"/>
        <v>0</v>
      </c>
      <c r="H415" s="116" t="str">
        <f t="shared" si="18"/>
        <v xml:space="preserve">TYT </v>
      </c>
      <c r="N415" s="117" t="s">
        <v>2187</v>
      </c>
      <c r="O415" s="3">
        <f>VLOOKUP(C415,Event!$A$2:$C$14,2,FALSE)</f>
        <v>537</v>
      </c>
      <c r="Q415" s="3" t="str">
        <f t="shared" si="20"/>
        <v>update kpi_person set location_id= where id=11826;</v>
      </c>
      <c r="S415" s="3" t="str">
        <f>VLOOKUP(C415,Event!$A$2:$C$14,3,FALSE)</f>
        <v>4/1/2021</v>
      </c>
      <c r="T415" s="111" t="str">
        <f t="shared" si="21"/>
        <v>insert into kpi_person (id,create_date, user_id, location_id, name, sex, agency) values (11826,to_date('4/1/2021','MM/DD/YYYY'),633,537,'Phạm Thị Mai',0,'TYT ');</v>
      </c>
    </row>
    <row r="416" spans="2:20" ht="26.25" customHeight="1" x14ac:dyDescent="0.25">
      <c r="B416" s="90">
        <v>11827</v>
      </c>
      <c r="C416" s="3">
        <v>512</v>
      </c>
      <c r="D416" s="116" t="s">
        <v>2146</v>
      </c>
      <c r="E416" s="117"/>
      <c r="F416" s="118" t="s">
        <v>1222</v>
      </c>
      <c r="G416" s="90">
        <f t="shared" si="19"/>
        <v>0</v>
      </c>
      <c r="H416" s="116" t="str">
        <f t="shared" si="18"/>
        <v xml:space="preserve">TYT </v>
      </c>
      <c r="N416" s="117" t="s">
        <v>2188</v>
      </c>
      <c r="O416" s="3">
        <f>VLOOKUP(C416,Event!$A$2:$C$14,2,FALSE)</f>
        <v>537</v>
      </c>
      <c r="Q416" s="3" t="str">
        <f t="shared" si="20"/>
        <v>update kpi_person set location_id= where id=11827;</v>
      </c>
      <c r="S416" s="3" t="str">
        <f>VLOOKUP(C416,Event!$A$2:$C$14,3,FALSE)</f>
        <v>4/1/2021</v>
      </c>
      <c r="T416" s="111" t="str">
        <f t="shared" si="21"/>
        <v>insert into kpi_person (id,create_date, user_id, location_id, name, sex, agency) values (11827,to_date('4/1/2021','MM/DD/YYYY'),633,537,'Đỗ Thị Phương',0,'TYT ');</v>
      </c>
    </row>
    <row r="417" spans="2:20" ht="26.25" customHeight="1" x14ac:dyDescent="0.25">
      <c r="B417" s="90">
        <v>11828</v>
      </c>
      <c r="C417" s="3">
        <v>512</v>
      </c>
      <c r="D417" s="116" t="s">
        <v>2147</v>
      </c>
      <c r="E417" s="117"/>
      <c r="F417" s="118" t="s">
        <v>1222</v>
      </c>
      <c r="G417" s="90">
        <f t="shared" si="19"/>
        <v>0</v>
      </c>
      <c r="H417" s="116" t="str">
        <f t="shared" si="18"/>
        <v xml:space="preserve">TYT </v>
      </c>
      <c r="N417" s="117" t="s">
        <v>2189</v>
      </c>
      <c r="O417" s="3">
        <f>VLOOKUP(C417,Event!$A$2:$C$14,2,FALSE)</f>
        <v>537</v>
      </c>
      <c r="Q417" s="3" t="str">
        <f t="shared" si="20"/>
        <v>update kpi_person set location_id= where id=11828;</v>
      </c>
      <c r="S417" s="3" t="str">
        <f>VLOOKUP(C417,Event!$A$2:$C$14,3,FALSE)</f>
        <v>4/1/2021</v>
      </c>
      <c r="T417" s="111" t="str">
        <f t="shared" si="21"/>
        <v>insert into kpi_person (id,create_date, user_id, location_id, name, sex, agency) values (11828,to_date('4/1/2021','MM/DD/YYYY'),633,537,'Dương Đoàn Anh Thư',0,'TYT ');</v>
      </c>
    </row>
    <row r="418" spans="2:20" ht="26.25" customHeight="1" x14ac:dyDescent="0.25">
      <c r="B418" s="90">
        <v>11829</v>
      </c>
      <c r="C418" s="3">
        <v>512</v>
      </c>
      <c r="D418" s="116" t="s">
        <v>1880</v>
      </c>
      <c r="E418" s="117"/>
      <c r="F418" s="118" t="s">
        <v>1222</v>
      </c>
      <c r="G418" s="90">
        <f t="shared" si="19"/>
        <v>0</v>
      </c>
      <c r="H418" s="116" t="str">
        <f t="shared" si="18"/>
        <v xml:space="preserve">TYT </v>
      </c>
      <c r="N418" s="122" t="s">
        <v>2190</v>
      </c>
      <c r="O418" s="3">
        <f>VLOOKUP(C418,Event!$A$2:$C$14,2,FALSE)</f>
        <v>537</v>
      </c>
      <c r="Q418" s="3" t="str">
        <f t="shared" si="20"/>
        <v>update kpi_person set location_id= where id=11829;</v>
      </c>
      <c r="S418" s="3" t="str">
        <f>VLOOKUP(C418,Event!$A$2:$C$14,3,FALSE)</f>
        <v>4/1/2021</v>
      </c>
      <c r="T418" s="111" t="str">
        <f t="shared" si="21"/>
        <v>insert into kpi_person (id,create_date, user_id, location_id, name, sex, agency) values (11829,to_date('4/1/2021','MM/DD/YYYY'),633,537,'Nguyễn Thị Hoa',0,'TYT ');</v>
      </c>
    </row>
    <row r="419" spans="2:20" ht="26.25" customHeight="1" x14ac:dyDescent="0.25">
      <c r="B419" s="90">
        <v>11830</v>
      </c>
      <c r="C419" s="3">
        <v>512</v>
      </c>
      <c r="D419" s="116" t="s">
        <v>2148</v>
      </c>
      <c r="E419" s="117"/>
      <c r="F419" s="118" t="s">
        <v>1222</v>
      </c>
      <c r="G419" s="90">
        <f t="shared" si="19"/>
        <v>0</v>
      </c>
      <c r="H419" s="116" t="str">
        <f t="shared" si="18"/>
        <v xml:space="preserve">TYT </v>
      </c>
      <c r="N419" s="122" t="s">
        <v>2191</v>
      </c>
      <c r="O419" s="3">
        <f>VLOOKUP(C419,Event!$A$2:$C$14,2,FALSE)</f>
        <v>537</v>
      </c>
      <c r="Q419" s="3" t="str">
        <f t="shared" si="20"/>
        <v>update kpi_person set location_id= where id=11830;</v>
      </c>
      <c r="S419" s="3" t="str">
        <f>VLOOKUP(C419,Event!$A$2:$C$14,3,FALSE)</f>
        <v>4/1/2021</v>
      </c>
      <c r="T419" s="111" t="str">
        <f t="shared" si="21"/>
        <v>insert into kpi_person (id,create_date, user_id, location_id, name, sex, agency) values (11830,to_date('4/1/2021','MM/DD/YYYY'),633,537,'Nguyễn Thị Lan Trinh',0,'TYT ');</v>
      </c>
    </row>
    <row r="420" spans="2:20" ht="26.25" customHeight="1" x14ac:dyDescent="0.25">
      <c r="B420" s="90">
        <v>11831</v>
      </c>
      <c r="C420" s="3">
        <v>512</v>
      </c>
      <c r="D420" s="116" t="s">
        <v>2149</v>
      </c>
      <c r="E420" s="117"/>
      <c r="F420" s="118" t="s">
        <v>1222</v>
      </c>
      <c r="G420" s="90">
        <f t="shared" si="19"/>
        <v>0</v>
      </c>
      <c r="H420" s="116" t="str">
        <f t="shared" si="18"/>
        <v xml:space="preserve">TYT </v>
      </c>
      <c r="N420" s="122" t="s">
        <v>2192</v>
      </c>
      <c r="O420" s="3">
        <f>VLOOKUP(C420,Event!$A$2:$C$14,2,FALSE)</f>
        <v>537</v>
      </c>
      <c r="Q420" s="3" t="str">
        <f t="shared" si="20"/>
        <v>update kpi_person set location_id= where id=11831;</v>
      </c>
      <c r="S420" s="3" t="str">
        <f>VLOOKUP(C420,Event!$A$2:$C$14,3,FALSE)</f>
        <v>4/1/2021</v>
      </c>
      <c r="T420" s="111" t="str">
        <f t="shared" si="21"/>
        <v>insert into kpi_person (id,create_date, user_id, location_id, name, sex, agency) values (11831,to_date('4/1/2021','MM/DD/YYYY'),633,537,'Phạm Thị Nga',0,'TYT ');</v>
      </c>
    </row>
    <row r="421" spans="2:20" ht="26.25" customHeight="1" x14ac:dyDescent="0.25">
      <c r="B421" s="90">
        <v>11832</v>
      </c>
      <c r="C421" s="3">
        <v>512</v>
      </c>
      <c r="D421" s="116" t="s">
        <v>2150</v>
      </c>
      <c r="E421" s="117"/>
      <c r="F421" s="118" t="s">
        <v>1222</v>
      </c>
      <c r="G421" s="90">
        <f t="shared" si="19"/>
        <v>0</v>
      </c>
      <c r="H421" s="116" t="str">
        <f t="shared" si="18"/>
        <v xml:space="preserve">TYT </v>
      </c>
      <c r="N421" s="122" t="s">
        <v>2193</v>
      </c>
      <c r="O421" s="3">
        <f>VLOOKUP(C421,Event!$A$2:$C$14,2,FALSE)</f>
        <v>537</v>
      </c>
      <c r="Q421" s="3" t="str">
        <f t="shared" si="20"/>
        <v>update kpi_person set location_id= where id=11832;</v>
      </c>
      <c r="S421" s="3" t="str">
        <f>VLOOKUP(C421,Event!$A$2:$C$14,3,FALSE)</f>
        <v>4/1/2021</v>
      </c>
      <c r="T421" s="111" t="str">
        <f t="shared" si="21"/>
        <v>insert into kpi_person (id,create_date, user_id, location_id, name, sex, agency) values (11832,to_date('4/1/2021','MM/DD/YYYY'),633,537,'Nguyễn Thị Hiền',0,'TYT ');</v>
      </c>
    </row>
    <row r="422" spans="2:20" ht="26.25" customHeight="1" x14ac:dyDescent="0.25">
      <c r="B422" s="90">
        <v>11833</v>
      </c>
      <c r="C422" s="3">
        <v>512</v>
      </c>
      <c r="D422" s="116" t="s">
        <v>2151</v>
      </c>
      <c r="E422" s="118" t="s">
        <v>1872</v>
      </c>
      <c r="F422" s="117"/>
      <c r="G422" s="90">
        <f t="shared" si="19"/>
        <v>1</v>
      </c>
      <c r="H422" s="116" t="str">
        <f t="shared" si="18"/>
        <v xml:space="preserve">TYT </v>
      </c>
      <c r="N422" s="122" t="s">
        <v>2194</v>
      </c>
      <c r="O422" s="3">
        <f>VLOOKUP(C422,Event!$A$2:$C$14,2,FALSE)</f>
        <v>537</v>
      </c>
      <c r="Q422" s="3" t="str">
        <f t="shared" si="20"/>
        <v>update kpi_person set location_id= where id=11833;</v>
      </c>
      <c r="S422" s="3" t="str">
        <f>VLOOKUP(C422,Event!$A$2:$C$14,3,FALSE)</f>
        <v>4/1/2021</v>
      </c>
      <c r="T422" s="111" t="str">
        <f t="shared" si="21"/>
        <v>insert into kpi_person (id,create_date, user_id, location_id, name, sex, agency) values (11833,to_date('4/1/2021','MM/DD/YYYY'),633,537,'Lâm Công Năng',1,'TYT ');</v>
      </c>
    </row>
    <row r="423" spans="2:20" ht="26.25" customHeight="1" x14ac:dyDescent="0.25">
      <c r="B423" s="90">
        <v>11834</v>
      </c>
      <c r="C423" s="3">
        <v>512</v>
      </c>
      <c r="D423" s="116" t="s">
        <v>2152</v>
      </c>
      <c r="E423" s="117"/>
      <c r="F423" s="118" t="s">
        <v>1222</v>
      </c>
      <c r="G423" s="90">
        <f t="shared" si="19"/>
        <v>0</v>
      </c>
      <c r="H423" s="116" t="str">
        <f t="shared" si="18"/>
        <v xml:space="preserve">TYT </v>
      </c>
      <c r="N423" s="122" t="s">
        <v>2195</v>
      </c>
      <c r="O423" s="3">
        <f>VLOOKUP(C423,Event!$A$2:$C$14,2,FALSE)</f>
        <v>537</v>
      </c>
      <c r="Q423" s="3" t="str">
        <f t="shared" si="20"/>
        <v>update kpi_person set location_id= where id=11834;</v>
      </c>
      <c r="S423" s="3" t="str">
        <f>VLOOKUP(C423,Event!$A$2:$C$14,3,FALSE)</f>
        <v>4/1/2021</v>
      </c>
      <c r="T423" s="111" t="str">
        <f t="shared" si="21"/>
        <v>insert into kpi_person (id,create_date, user_id, location_id, name, sex, agency) values (11834,to_date('4/1/2021','MM/DD/YYYY'),633,537,'Trần Lệ Chi',0,'TYT ');</v>
      </c>
    </row>
    <row r="424" spans="2:20" ht="26.25" customHeight="1" x14ac:dyDescent="0.25">
      <c r="B424" s="90">
        <v>11835</v>
      </c>
      <c r="C424" s="3">
        <v>512</v>
      </c>
      <c r="D424" s="116" t="s">
        <v>2153</v>
      </c>
      <c r="E424" s="117"/>
      <c r="F424" s="118" t="s">
        <v>1222</v>
      </c>
      <c r="G424" s="90">
        <f t="shared" si="19"/>
        <v>0</v>
      </c>
      <c r="H424" s="116" t="str">
        <f t="shared" si="18"/>
        <v xml:space="preserve">TYT </v>
      </c>
      <c r="N424" s="122" t="s">
        <v>2196</v>
      </c>
      <c r="O424" s="3">
        <f>VLOOKUP(C424,Event!$A$2:$C$14,2,FALSE)</f>
        <v>537</v>
      </c>
      <c r="Q424" s="3" t="str">
        <f t="shared" si="20"/>
        <v>update kpi_person set location_id= where id=11835;</v>
      </c>
      <c r="S424" s="3" t="str">
        <f>VLOOKUP(C424,Event!$A$2:$C$14,3,FALSE)</f>
        <v>4/1/2021</v>
      </c>
      <c r="T424" s="111" t="str">
        <f t="shared" si="21"/>
        <v>insert into kpi_person (id,create_date, user_id, location_id, name, sex, agency) values (11835,to_date('4/1/2021','MM/DD/YYYY'),633,537,'Nguyễn Thị Mỹ Hạnh',0,'TYT ');</v>
      </c>
    </row>
    <row r="425" spans="2:20" ht="26.25" customHeight="1" x14ac:dyDescent="0.25">
      <c r="B425" s="90">
        <v>11836</v>
      </c>
      <c r="C425" s="3">
        <v>512</v>
      </c>
      <c r="D425" s="116" t="s">
        <v>1558</v>
      </c>
      <c r="E425" s="117"/>
      <c r="F425" s="118" t="s">
        <v>1222</v>
      </c>
      <c r="G425" s="90">
        <f t="shared" si="19"/>
        <v>0</v>
      </c>
      <c r="H425" s="116" t="str">
        <f t="shared" si="18"/>
        <v xml:space="preserve">TYT </v>
      </c>
      <c r="N425" s="117" t="s">
        <v>2197</v>
      </c>
      <c r="O425" s="3">
        <f>VLOOKUP(C425,Event!$A$2:$C$14,2,FALSE)</f>
        <v>537</v>
      </c>
      <c r="Q425" s="3" t="str">
        <f t="shared" si="20"/>
        <v>update kpi_person set location_id= where id=11836;</v>
      </c>
      <c r="S425" s="3" t="str">
        <f>VLOOKUP(C425,Event!$A$2:$C$14,3,FALSE)</f>
        <v>4/1/2021</v>
      </c>
      <c r="T425" s="111" t="str">
        <f t="shared" si="21"/>
        <v>insert into kpi_person (id,create_date, user_id, location_id, name, sex, agency) values (11836,to_date('4/1/2021','MM/DD/YYYY'),633,537,'Trần Thị Hiền',0,'TYT ');</v>
      </c>
    </row>
    <row r="426" spans="2:20" ht="26.25" customHeight="1" x14ac:dyDescent="0.25">
      <c r="B426" s="90">
        <v>11837</v>
      </c>
      <c r="C426" s="3">
        <v>512</v>
      </c>
      <c r="D426" s="116" t="s">
        <v>2154</v>
      </c>
      <c r="E426" s="117"/>
      <c r="F426" s="118" t="s">
        <v>1222</v>
      </c>
      <c r="G426" s="90">
        <f t="shared" si="19"/>
        <v>0</v>
      </c>
      <c r="H426" s="116" t="str">
        <f t="shared" ref="H426:H472" si="22">"TYT"&amp;" "&amp;I426</f>
        <v xml:space="preserve">TYT </v>
      </c>
      <c r="N426" s="117" t="s">
        <v>2198</v>
      </c>
      <c r="O426" s="3">
        <f>VLOOKUP(C426,Event!$A$2:$C$14,2,FALSE)</f>
        <v>537</v>
      </c>
      <c r="Q426" s="3" t="str">
        <f t="shared" si="20"/>
        <v>update kpi_person set location_id= where id=11837;</v>
      </c>
      <c r="S426" s="3" t="str">
        <f>VLOOKUP(C426,Event!$A$2:$C$14,3,FALSE)</f>
        <v>4/1/2021</v>
      </c>
      <c r="T426" s="111" t="str">
        <f t="shared" si="21"/>
        <v>insert into kpi_person (id,create_date, user_id, location_id, name, sex, agency) values (11837,to_date('4/1/2021','MM/DD/YYYY'),633,537,'Phùng Thị Kim Cương',0,'TYT ');</v>
      </c>
    </row>
    <row r="427" spans="2:20" ht="26.25" customHeight="1" x14ac:dyDescent="0.25">
      <c r="B427" s="90">
        <v>11838</v>
      </c>
      <c r="C427" s="3">
        <v>512</v>
      </c>
      <c r="D427" s="116" t="s">
        <v>713</v>
      </c>
      <c r="E427" s="117"/>
      <c r="F427" s="118" t="s">
        <v>1222</v>
      </c>
      <c r="G427" s="90">
        <f t="shared" si="19"/>
        <v>0</v>
      </c>
      <c r="H427" s="116" t="str">
        <f t="shared" si="22"/>
        <v xml:space="preserve">TYT </v>
      </c>
      <c r="N427" s="117" t="s">
        <v>2199</v>
      </c>
      <c r="O427" s="3">
        <f>VLOOKUP(C427,Event!$A$2:$C$14,2,FALSE)</f>
        <v>537</v>
      </c>
      <c r="Q427" s="3" t="str">
        <f t="shared" si="20"/>
        <v>update kpi_person set location_id= where id=11838;</v>
      </c>
      <c r="S427" s="3" t="str">
        <f>VLOOKUP(C427,Event!$A$2:$C$14,3,FALSE)</f>
        <v>4/1/2021</v>
      </c>
      <c r="T427" s="111" t="str">
        <f t="shared" si="21"/>
        <v>insert into kpi_person (id,create_date, user_id, location_id, name, sex, agency) values (11838,to_date('4/1/2021','MM/DD/YYYY'),633,537,'Nguyễn Thị Hà',0,'TYT ');</v>
      </c>
    </row>
    <row r="428" spans="2:20" ht="26.25" customHeight="1" x14ac:dyDescent="0.25">
      <c r="B428" s="90">
        <v>11839</v>
      </c>
      <c r="C428" s="3">
        <v>512</v>
      </c>
      <c r="D428" s="116" t="s">
        <v>2155</v>
      </c>
      <c r="E428" s="117"/>
      <c r="F428" s="118" t="s">
        <v>1222</v>
      </c>
      <c r="G428" s="90">
        <f t="shared" si="19"/>
        <v>0</v>
      </c>
      <c r="H428" s="116" t="str">
        <f t="shared" si="22"/>
        <v xml:space="preserve">TYT </v>
      </c>
      <c r="N428" s="122" t="s">
        <v>2200</v>
      </c>
      <c r="O428" s="3">
        <f>VLOOKUP(C428,Event!$A$2:$C$14,2,FALSE)</f>
        <v>537</v>
      </c>
      <c r="Q428" s="3" t="str">
        <f t="shared" si="20"/>
        <v>update kpi_person set location_id= where id=11839;</v>
      </c>
      <c r="S428" s="3" t="str">
        <f>VLOOKUP(C428,Event!$A$2:$C$14,3,FALSE)</f>
        <v>4/1/2021</v>
      </c>
      <c r="T428" s="111" t="str">
        <f t="shared" si="21"/>
        <v>insert into kpi_person (id,create_date, user_id, location_id, name, sex, agency) values (11839,to_date('4/1/2021','MM/DD/YYYY'),633,537,'Hồ Thị Hà',0,'TYT ');</v>
      </c>
    </row>
    <row r="429" spans="2:20" ht="26.25" customHeight="1" x14ac:dyDescent="0.25">
      <c r="B429" s="90">
        <v>11840</v>
      </c>
      <c r="C429" s="3">
        <v>512</v>
      </c>
      <c r="D429" s="116" t="s">
        <v>2156</v>
      </c>
      <c r="E429" s="118" t="s">
        <v>1872</v>
      </c>
      <c r="F429" s="117"/>
      <c r="G429" s="90">
        <f t="shared" si="19"/>
        <v>1</v>
      </c>
      <c r="H429" s="116" t="str">
        <f t="shared" si="22"/>
        <v xml:space="preserve">TYT </v>
      </c>
      <c r="N429" s="122" t="s">
        <v>2201</v>
      </c>
      <c r="O429" s="3">
        <f>VLOOKUP(C429,Event!$A$2:$C$14,2,FALSE)</f>
        <v>537</v>
      </c>
      <c r="Q429" s="3" t="str">
        <f t="shared" si="20"/>
        <v>update kpi_person set location_id= where id=11840;</v>
      </c>
      <c r="S429" s="3" t="str">
        <f>VLOOKUP(C429,Event!$A$2:$C$14,3,FALSE)</f>
        <v>4/1/2021</v>
      </c>
      <c r="T429" s="111" t="str">
        <f t="shared" si="21"/>
        <v>insert into kpi_person (id,create_date, user_id, location_id, name, sex, agency) values (11840,to_date('4/1/2021','MM/DD/YYYY'),633,537,'Nguyễn Thành Luân',1,'TYT ');</v>
      </c>
    </row>
    <row r="430" spans="2:20" ht="26.25" customHeight="1" x14ac:dyDescent="0.25">
      <c r="B430" s="90">
        <v>11841</v>
      </c>
      <c r="C430" s="3">
        <v>512</v>
      </c>
      <c r="D430" s="116" t="s">
        <v>2157</v>
      </c>
      <c r="E430" s="118" t="s">
        <v>1872</v>
      </c>
      <c r="F430" s="117"/>
      <c r="G430" s="90">
        <f t="shared" si="19"/>
        <v>1</v>
      </c>
      <c r="H430" s="116" t="str">
        <f t="shared" si="22"/>
        <v xml:space="preserve">TYT </v>
      </c>
      <c r="N430" s="122" t="s">
        <v>2202</v>
      </c>
      <c r="O430" s="3">
        <f>VLOOKUP(C430,Event!$A$2:$C$14,2,FALSE)</f>
        <v>537</v>
      </c>
      <c r="Q430" s="3" t="str">
        <f t="shared" si="20"/>
        <v>update kpi_person set location_id= where id=11841;</v>
      </c>
      <c r="S430" s="3" t="str">
        <f>VLOOKUP(C430,Event!$A$2:$C$14,3,FALSE)</f>
        <v>4/1/2021</v>
      </c>
      <c r="T430" s="111" t="str">
        <f t="shared" si="21"/>
        <v>insert into kpi_person (id,create_date, user_id, location_id, name, sex, agency) values (11841,to_date('4/1/2021','MM/DD/YYYY'),633,537,'Trần Đức Hải',1,'TYT ');</v>
      </c>
    </row>
    <row r="431" spans="2:20" ht="26.25" customHeight="1" x14ac:dyDescent="0.25">
      <c r="B431" s="90">
        <v>11842</v>
      </c>
      <c r="C431" s="3">
        <v>512</v>
      </c>
      <c r="D431" s="116" t="s">
        <v>2158</v>
      </c>
      <c r="E431" s="117"/>
      <c r="F431" s="118" t="s">
        <v>1222</v>
      </c>
      <c r="G431" s="90">
        <f t="shared" si="19"/>
        <v>0</v>
      </c>
      <c r="H431" s="116" t="str">
        <f t="shared" si="22"/>
        <v xml:space="preserve">TYT </v>
      </c>
      <c r="N431" s="122" t="s">
        <v>2203</v>
      </c>
      <c r="O431" s="3">
        <f>VLOOKUP(C431,Event!$A$2:$C$14,2,FALSE)</f>
        <v>537</v>
      </c>
      <c r="Q431" s="3" t="str">
        <f t="shared" si="20"/>
        <v>update kpi_person set location_id= where id=11842;</v>
      </c>
      <c r="S431" s="3" t="str">
        <f>VLOOKUP(C431,Event!$A$2:$C$14,3,FALSE)</f>
        <v>4/1/2021</v>
      </c>
      <c r="T431" s="111" t="str">
        <f t="shared" si="21"/>
        <v>insert into kpi_person (id,create_date, user_id, location_id, name, sex, agency) values (11842,to_date('4/1/2021','MM/DD/YYYY'),633,537,'Đinh Thị Mỹ Trân',0,'TYT ');</v>
      </c>
    </row>
    <row r="432" spans="2:20" ht="26.25" customHeight="1" x14ac:dyDescent="0.25">
      <c r="B432" s="90">
        <v>11843</v>
      </c>
      <c r="C432" s="3">
        <v>512</v>
      </c>
      <c r="D432" s="116" t="s">
        <v>2159</v>
      </c>
      <c r="E432" s="118" t="s">
        <v>1872</v>
      </c>
      <c r="F432" s="117"/>
      <c r="G432" s="90">
        <f t="shared" si="19"/>
        <v>1</v>
      </c>
      <c r="H432" s="116" t="str">
        <f t="shared" si="22"/>
        <v xml:space="preserve">TYT </v>
      </c>
      <c r="N432" s="122" t="s">
        <v>2204</v>
      </c>
      <c r="O432" s="3">
        <f>VLOOKUP(C432,Event!$A$2:$C$14,2,FALSE)</f>
        <v>537</v>
      </c>
      <c r="Q432" s="3" t="str">
        <f t="shared" si="20"/>
        <v>update kpi_person set location_id= where id=11843;</v>
      </c>
      <c r="S432" s="3" t="str">
        <f>VLOOKUP(C432,Event!$A$2:$C$14,3,FALSE)</f>
        <v>4/1/2021</v>
      </c>
      <c r="T432" s="111" t="str">
        <f t="shared" si="21"/>
        <v>insert into kpi_person (id,create_date, user_id, location_id, name, sex, agency) values (11843,to_date('4/1/2021','MM/DD/YYYY'),633,537,'Nguyễn Ngọc Vinh',1,'TYT ');</v>
      </c>
    </row>
    <row r="433" spans="2:20" ht="26.25" customHeight="1" x14ac:dyDescent="0.25">
      <c r="B433" s="90">
        <v>11844</v>
      </c>
      <c r="C433" s="3">
        <v>512</v>
      </c>
      <c r="D433" s="116" t="s">
        <v>2160</v>
      </c>
      <c r="E433" s="117"/>
      <c r="F433" s="118" t="s">
        <v>1222</v>
      </c>
      <c r="G433" s="90">
        <f t="shared" si="19"/>
        <v>0</v>
      </c>
      <c r="H433" s="116" t="str">
        <f t="shared" si="22"/>
        <v xml:space="preserve">TYT </v>
      </c>
      <c r="N433" s="122" t="s">
        <v>2205</v>
      </c>
      <c r="O433" s="3">
        <f>VLOOKUP(C433,Event!$A$2:$C$14,2,FALSE)</f>
        <v>537</v>
      </c>
      <c r="Q433" s="3" t="str">
        <f t="shared" si="20"/>
        <v>update kpi_person set location_id= where id=11844;</v>
      </c>
      <c r="S433" s="3" t="str">
        <f>VLOOKUP(C433,Event!$A$2:$C$14,3,FALSE)</f>
        <v>4/1/2021</v>
      </c>
      <c r="T433" s="111" t="str">
        <f t="shared" si="21"/>
        <v>insert into kpi_person (id,create_date, user_id, location_id, name, sex, agency) values (11844,to_date('4/1/2021','MM/DD/YYYY'),633,537,'Lê Thị Tuyết',0,'TYT ');</v>
      </c>
    </row>
    <row r="434" spans="2:20" ht="26.25" customHeight="1" x14ac:dyDescent="0.25">
      <c r="B434" s="90">
        <v>11845</v>
      </c>
      <c r="C434" s="3">
        <v>512</v>
      </c>
      <c r="D434" s="116" t="s">
        <v>2161</v>
      </c>
      <c r="E434" s="118" t="s">
        <v>1872</v>
      </c>
      <c r="F434" s="117"/>
      <c r="G434" s="90">
        <f t="shared" si="19"/>
        <v>1</v>
      </c>
      <c r="H434" s="116" t="str">
        <f t="shared" si="22"/>
        <v xml:space="preserve">TYT </v>
      </c>
      <c r="N434" s="117" t="s">
        <v>2206</v>
      </c>
      <c r="O434" s="3">
        <f>VLOOKUP(C434,Event!$A$2:$C$14,2,FALSE)</f>
        <v>537</v>
      </c>
      <c r="Q434" s="3" t="str">
        <f t="shared" si="20"/>
        <v>update kpi_person set location_id= where id=11845;</v>
      </c>
      <c r="S434" s="3" t="str">
        <f>VLOOKUP(C434,Event!$A$2:$C$14,3,FALSE)</f>
        <v>4/1/2021</v>
      </c>
      <c r="T434" s="111" t="str">
        <f t="shared" si="21"/>
        <v>insert into kpi_person (id,create_date, user_id, location_id, name, sex, agency) values (11845,to_date('4/1/2021','MM/DD/YYYY'),633,537,'Mai Văn Lân',1,'TYT ');</v>
      </c>
    </row>
    <row r="435" spans="2:20" ht="26.25" customHeight="1" x14ac:dyDescent="0.25">
      <c r="B435" s="90">
        <v>11846</v>
      </c>
      <c r="C435" s="3">
        <v>512</v>
      </c>
      <c r="D435" s="116" t="s">
        <v>2162</v>
      </c>
      <c r="E435" s="118" t="s">
        <v>1872</v>
      </c>
      <c r="F435" s="117"/>
      <c r="G435" s="90">
        <f t="shared" si="19"/>
        <v>1</v>
      </c>
      <c r="H435" s="116" t="str">
        <f t="shared" si="22"/>
        <v xml:space="preserve">TYT </v>
      </c>
      <c r="N435" s="117" t="s">
        <v>2207</v>
      </c>
      <c r="O435" s="3">
        <f>VLOOKUP(C435,Event!$A$2:$C$14,2,FALSE)</f>
        <v>537</v>
      </c>
      <c r="Q435" s="3" t="str">
        <f t="shared" si="20"/>
        <v>update kpi_person set location_id= where id=11846;</v>
      </c>
      <c r="S435" s="3" t="str">
        <f>VLOOKUP(C435,Event!$A$2:$C$14,3,FALSE)</f>
        <v>4/1/2021</v>
      </c>
      <c r="T435" s="111" t="str">
        <f t="shared" si="21"/>
        <v>insert into kpi_person (id,create_date, user_id, location_id, name, sex, agency) values (11846,to_date('4/1/2021','MM/DD/YYYY'),633,537,'Lâm Sơn Cao',1,'TYT ');</v>
      </c>
    </row>
    <row r="436" spans="2:20" ht="26.25" customHeight="1" x14ac:dyDescent="0.25">
      <c r="B436" s="90">
        <v>11847</v>
      </c>
      <c r="C436" s="3">
        <v>512</v>
      </c>
      <c r="D436" s="116" t="s">
        <v>1212</v>
      </c>
      <c r="E436" s="116"/>
      <c r="F436" s="118" t="s">
        <v>1222</v>
      </c>
      <c r="G436" s="90">
        <f t="shared" si="19"/>
        <v>0</v>
      </c>
      <c r="H436" s="116" t="str">
        <f t="shared" si="22"/>
        <v xml:space="preserve">TYT </v>
      </c>
      <c r="N436" s="117" t="s">
        <v>1254</v>
      </c>
      <c r="O436" s="3">
        <f>VLOOKUP(C436,Event!$A$2:$C$14,2,FALSE)</f>
        <v>537</v>
      </c>
      <c r="Q436" s="3" t="str">
        <f t="shared" si="20"/>
        <v>update kpi_person set location_id= where id=11847;</v>
      </c>
      <c r="S436" s="3" t="str">
        <f>VLOOKUP(C436,Event!$A$2:$C$14,3,FALSE)</f>
        <v>4/1/2021</v>
      </c>
      <c r="T436" s="111" t="str">
        <f t="shared" si="21"/>
        <v>insert into kpi_person (id,create_date, user_id, location_id, name, sex, agency) values (11847,to_date('4/1/2021','MM/DD/YYYY'),633,537,'Huỳnh Thị Bích Thủy',0,'TYT ');</v>
      </c>
    </row>
    <row r="437" spans="2:20" ht="26.25" customHeight="1" x14ac:dyDescent="0.25">
      <c r="B437" s="90">
        <v>11848</v>
      </c>
      <c r="C437" s="3">
        <v>512</v>
      </c>
      <c r="D437" s="116" t="s">
        <v>2163</v>
      </c>
      <c r="E437" s="118" t="s">
        <v>1872</v>
      </c>
      <c r="F437" s="116"/>
      <c r="G437" s="90">
        <f t="shared" si="19"/>
        <v>1</v>
      </c>
      <c r="H437" s="116" t="str">
        <f t="shared" si="22"/>
        <v xml:space="preserve">TYT </v>
      </c>
      <c r="N437" s="122" t="s">
        <v>2208</v>
      </c>
      <c r="O437" s="3">
        <f>VLOOKUP(C437,Event!$A$2:$C$14,2,FALSE)</f>
        <v>537</v>
      </c>
      <c r="Q437" s="3" t="str">
        <f t="shared" si="20"/>
        <v>update kpi_person set location_id= where id=11848;</v>
      </c>
      <c r="S437" s="3" t="str">
        <f>VLOOKUP(C437,Event!$A$2:$C$14,3,FALSE)</f>
        <v>4/1/2021</v>
      </c>
      <c r="T437" s="111" t="str">
        <f t="shared" si="21"/>
        <v>insert into kpi_person (id,create_date, user_id, location_id, name, sex, agency) values (11848,to_date('4/1/2021','MM/DD/YYYY'),633,537,'Ngô Văn Hoan',1,'TYT ');</v>
      </c>
    </row>
    <row r="438" spans="2:20" ht="26.25" customHeight="1" x14ac:dyDescent="0.25">
      <c r="B438" s="90">
        <v>11849</v>
      </c>
      <c r="C438" s="3">
        <v>512</v>
      </c>
      <c r="D438" s="116" t="s">
        <v>1203</v>
      </c>
      <c r="E438" s="116"/>
      <c r="F438" s="118" t="s">
        <v>1222</v>
      </c>
      <c r="G438" s="90">
        <f t="shared" si="19"/>
        <v>0</v>
      </c>
      <c r="H438" s="116" t="str">
        <f t="shared" si="22"/>
        <v xml:space="preserve">TYT </v>
      </c>
      <c r="N438" s="122" t="s">
        <v>1245</v>
      </c>
      <c r="O438" s="3">
        <f>VLOOKUP(C438,Event!$A$2:$C$14,2,FALSE)</f>
        <v>537</v>
      </c>
      <c r="Q438" s="3" t="str">
        <f t="shared" si="20"/>
        <v>update kpi_person set location_id= where id=11849;</v>
      </c>
      <c r="S438" s="3" t="str">
        <f>VLOOKUP(C438,Event!$A$2:$C$14,3,FALSE)</f>
        <v>4/1/2021</v>
      </c>
      <c r="T438" s="111" t="str">
        <f t="shared" si="21"/>
        <v>insert into kpi_person (id,create_date, user_id, location_id, name, sex, agency) values (11849,to_date('4/1/2021','MM/DD/YYYY'),633,537,'Trần Thị Khánh Hoài',0,'TYT ');</v>
      </c>
    </row>
    <row r="439" spans="2:20" ht="26.25" customHeight="1" x14ac:dyDescent="0.25">
      <c r="B439" s="90">
        <v>11850</v>
      </c>
      <c r="C439" s="3">
        <v>512</v>
      </c>
      <c r="D439" s="116" t="s">
        <v>2164</v>
      </c>
      <c r="E439" s="116"/>
      <c r="F439" s="118" t="s">
        <v>1222</v>
      </c>
      <c r="G439" s="90">
        <f t="shared" si="19"/>
        <v>0</v>
      </c>
      <c r="H439" s="116" t="str">
        <f t="shared" si="22"/>
        <v xml:space="preserve">TYT </v>
      </c>
      <c r="N439" s="122" t="s">
        <v>2209</v>
      </c>
      <c r="O439" s="3">
        <f>VLOOKUP(C439,Event!$A$2:$C$14,2,FALSE)</f>
        <v>537</v>
      </c>
      <c r="Q439" s="3" t="str">
        <f t="shared" si="20"/>
        <v>update kpi_person set location_id= where id=11850;</v>
      </c>
      <c r="S439" s="3" t="str">
        <f>VLOOKUP(C439,Event!$A$2:$C$14,3,FALSE)</f>
        <v>4/1/2021</v>
      </c>
      <c r="T439" s="111" t="str">
        <f t="shared" si="21"/>
        <v>insert into kpi_person (id,create_date, user_id, location_id, name, sex, agency) values (11850,to_date('4/1/2021','MM/DD/YYYY'),633,537,'Nguyễn Thị Khánh Vân',0,'TYT ');</v>
      </c>
    </row>
    <row r="440" spans="2:20" ht="26.25" customHeight="1" x14ac:dyDescent="0.25">
      <c r="B440" s="90">
        <v>11851</v>
      </c>
      <c r="C440" s="3">
        <v>512</v>
      </c>
      <c r="D440" s="116" t="s">
        <v>1202</v>
      </c>
      <c r="E440" s="118" t="s">
        <v>1872</v>
      </c>
      <c r="F440" s="116"/>
      <c r="G440" s="90">
        <f t="shared" si="19"/>
        <v>1</v>
      </c>
      <c r="H440" s="116" t="str">
        <f t="shared" si="22"/>
        <v xml:space="preserve">TYT </v>
      </c>
      <c r="N440" s="122" t="s">
        <v>1244</v>
      </c>
      <c r="O440" s="3">
        <f>VLOOKUP(C440,Event!$A$2:$C$14,2,FALSE)</f>
        <v>537</v>
      </c>
      <c r="Q440" s="3" t="str">
        <f t="shared" si="20"/>
        <v>update kpi_person set location_id= where id=11851;</v>
      </c>
      <c r="S440" s="3" t="str">
        <f>VLOOKUP(C440,Event!$A$2:$C$14,3,FALSE)</f>
        <v>4/1/2021</v>
      </c>
      <c r="T440" s="111" t="str">
        <f t="shared" si="21"/>
        <v>insert into kpi_person (id,create_date, user_id, location_id, name, sex, agency) values (11851,to_date('4/1/2021','MM/DD/YYYY'),633,537,'Lê Hữu Linh',1,'TYT ');</v>
      </c>
    </row>
    <row r="441" spans="2:20" ht="26.25" customHeight="1" x14ac:dyDescent="0.25">
      <c r="B441" s="90">
        <v>11852</v>
      </c>
      <c r="C441" s="3">
        <v>512</v>
      </c>
      <c r="D441" s="116" t="s">
        <v>2165</v>
      </c>
      <c r="E441" s="117"/>
      <c r="F441" s="118" t="s">
        <v>1222</v>
      </c>
      <c r="G441" s="90">
        <f t="shared" si="19"/>
        <v>0</v>
      </c>
      <c r="H441" s="116" t="str">
        <f t="shared" si="22"/>
        <v xml:space="preserve">TYT </v>
      </c>
      <c r="N441" s="122" t="s">
        <v>2210</v>
      </c>
      <c r="O441" s="3">
        <f>VLOOKUP(C441,Event!$A$2:$C$14,2,FALSE)</f>
        <v>537</v>
      </c>
      <c r="Q441" s="3" t="str">
        <f t="shared" si="20"/>
        <v>update kpi_person set location_id= where id=11852;</v>
      </c>
      <c r="S441" s="3" t="str">
        <f>VLOOKUP(C441,Event!$A$2:$C$14,3,FALSE)</f>
        <v>4/1/2021</v>
      </c>
      <c r="T441" s="111" t="str">
        <f t="shared" si="21"/>
        <v>insert into kpi_person (id,create_date, user_id, location_id, name, sex, agency) values (11852,to_date('4/1/2021','MM/DD/YYYY'),633,537,'Lê Thị Tâm',0,'TYT ');</v>
      </c>
    </row>
    <row r="442" spans="2:20" ht="26.25" customHeight="1" x14ac:dyDescent="0.25">
      <c r="B442" s="90">
        <v>11853</v>
      </c>
      <c r="C442" s="3">
        <v>512</v>
      </c>
      <c r="D442" s="116" t="s">
        <v>1200</v>
      </c>
      <c r="E442" s="117"/>
      <c r="F442" s="118" t="s">
        <v>1222</v>
      </c>
      <c r="G442" s="90">
        <f t="shared" si="19"/>
        <v>0</v>
      </c>
      <c r="H442" s="116" t="str">
        <f t="shared" si="22"/>
        <v xml:space="preserve">TYT </v>
      </c>
      <c r="N442" s="122" t="s">
        <v>2211</v>
      </c>
      <c r="O442" s="3">
        <f>VLOOKUP(C442,Event!$A$2:$C$14,2,FALSE)</f>
        <v>537</v>
      </c>
      <c r="Q442" s="3" t="str">
        <f t="shared" si="20"/>
        <v>update kpi_person set location_id= where id=11853;</v>
      </c>
      <c r="S442" s="3" t="str">
        <f>VLOOKUP(C442,Event!$A$2:$C$14,3,FALSE)</f>
        <v>4/1/2021</v>
      </c>
      <c r="T442" s="111" t="str">
        <f t="shared" si="21"/>
        <v>insert into kpi_person (id,create_date, user_id, location_id, name, sex, agency) values (11853,to_date('4/1/2021','MM/DD/YYYY'),633,537,'Đinh Thị Lan',0,'TYT ');</v>
      </c>
    </row>
    <row r="443" spans="2:20" ht="26.25" customHeight="1" x14ac:dyDescent="0.25">
      <c r="B443" s="90">
        <v>11854</v>
      </c>
      <c r="C443" s="3">
        <v>512</v>
      </c>
      <c r="D443" s="116" t="s">
        <v>2166</v>
      </c>
      <c r="E443" s="117"/>
      <c r="F443" s="118" t="s">
        <v>1222</v>
      </c>
      <c r="G443" s="90">
        <f t="shared" si="19"/>
        <v>0</v>
      </c>
      <c r="H443" s="116" t="str">
        <f t="shared" si="22"/>
        <v xml:space="preserve">TYT </v>
      </c>
      <c r="N443" s="122" t="s">
        <v>2212</v>
      </c>
      <c r="O443" s="3">
        <f>VLOOKUP(C443,Event!$A$2:$C$14,2,FALSE)</f>
        <v>537</v>
      </c>
      <c r="Q443" s="3" t="str">
        <f t="shared" si="20"/>
        <v>update kpi_person set location_id= where id=11854;</v>
      </c>
      <c r="S443" s="3" t="str">
        <f>VLOOKUP(C443,Event!$A$2:$C$14,3,FALSE)</f>
        <v>4/1/2021</v>
      </c>
      <c r="T443" s="111" t="str">
        <f t="shared" si="21"/>
        <v>insert into kpi_person (id,create_date, user_id, location_id, name, sex, agency) values (11854,to_date('4/1/2021','MM/DD/YYYY'),633,537,'Hoàng Thị Bích Vân',0,'TYT ');</v>
      </c>
    </row>
    <row r="444" spans="2:20" ht="26.25" customHeight="1" x14ac:dyDescent="0.25">
      <c r="B444" s="90">
        <v>11855</v>
      </c>
      <c r="C444" s="3">
        <v>512</v>
      </c>
      <c r="D444" s="116" t="s">
        <v>2167</v>
      </c>
      <c r="E444" s="118" t="s">
        <v>1872</v>
      </c>
      <c r="F444" s="116"/>
      <c r="G444" s="90">
        <f t="shared" si="19"/>
        <v>1</v>
      </c>
      <c r="H444" s="116" t="str">
        <f t="shared" si="22"/>
        <v xml:space="preserve">TYT </v>
      </c>
      <c r="N444" s="117" t="s">
        <v>1253</v>
      </c>
      <c r="O444" s="3">
        <f>VLOOKUP(C444,Event!$A$2:$C$14,2,FALSE)</f>
        <v>537</v>
      </c>
      <c r="Q444" s="3" t="str">
        <f t="shared" si="20"/>
        <v>update kpi_person set location_id= where id=11855;</v>
      </c>
      <c r="S444" s="3" t="str">
        <f>VLOOKUP(C444,Event!$A$2:$C$14,3,FALSE)</f>
        <v>4/1/2021</v>
      </c>
      <c r="T444" s="111" t="str">
        <f t="shared" si="21"/>
        <v>insert into kpi_person (id,create_date, user_id, location_id, name, sex, agency) values (11855,to_date('4/1/2021','MM/DD/YYYY'),633,537,'Vương Sơn Hải',1,'TYT ');</v>
      </c>
    </row>
    <row r="445" spans="2:20" ht="26.25" customHeight="1" x14ac:dyDescent="0.25">
      <c r="B445" s="90">
        <v>11856</v>
      </c>
      <c r="C445" s="3">
        <v>512</v>
      </c>
      <c r="D445" s="116" t="s">
        <v>2168</v>
      </c>
      <c r="E445" s="118" t="s">
        <v>1872</v>
      </c>
      <c r="F445" s="116"/>
      <c r="G445" s="90">
        <f t="shared" si="19"/>
        <v>1</v>
      </c>
      <c r="H445" s="116" t="str">
        <f t="shared" si="22"/>
        <v xml:space="preserve">TYT </v>
      </c>
      <c r="N445" s="117" t="s">
        <v>2213</v>
      </c>
      <c r="O445" s="3">
        <f>VLOOKUP(C445,Event!$A$2:$C$14,2,FALSE)</f>
        <v>537</v>
      </c>
      <c r="Q445" s="3" t="str">
        <f t="shared" si="20"/>
        <v>update kpi_person set location_id= where id=11856;</v>
      </c>
      <c r="S445" s="3" t="str">
        <f>VLOOKUP(C445,Event!$A$2:$C$14,3,FALSE)</f>
        <v>4/1/2021</v>
      </c>
      <c r="T445" s="111" t="str">
        <f t="shared" si="21"/>
        <v>insert into kpi_person (id,create_date, user_id, location_id, name, sex, agency) values (11856,to_date('4/1/2021','MM/DD/YYYY'),633,537,'Nguyễn Võ Thanh Tùng',1,'TYT ');</v>
      </c>
    </row>
    <row r="446" spans="2:20" ht="26.25" customHeight="1" x14ac:dyDescent="0.25">
      <c r="B446" s="90">
        <v>11857</v>
      </c>
      <c r="C446" s="3">
        <v>512</v>
      </c>
      <c r="D446" s="116" t="s">
        <v>2169</v>
      </c>
      <c r="E446" s="116"/>
      <c r="F446" s="118" t="s">
        <v>1222</v>
      </c>
      <c r="G446" s="90">
        <f t="shared" si="19"/>
        <v>0</v>
      </c>
      <c r="H446" s="116" t="str">
        <f t="shared" si="22"/>
        <v xml:space="preserve">TYT </v>
      </c>
      <c r="N446" s="117" t="s">
        <v>1260</v>
      </c>
      <c r="O446" s="3">
        <f>VLOOKUP(C446,Event!$A$2:$C$14,2,FALSE)</f>
        <v>537</v>
      </c>
      <c r="Q446" s="3" t="str">
        <f t="shared" si="20"/>
        <v>update kpi_person set location_id= where id=11857;</v>
      </c>
      <c r="S446" s="3" t="str">
        <f>VLOOKUP(C446,Event!$A$2:$C$14,3,FALSE)</f>
        <v>4/1/2021</v>
      </c>
      <c r="T446" s="111" t="str">
        <f t="shared" si="21"/>
        <v>insert into kpi_person (id,create_date, user_id, location_id, name, sex, agency) values (11857,to_date('4/1/2021','MM/DD/YYYY'),633,537,'Tống Thị Thu Hồng',0,'TYT ');</v>
      </c>
    </row>
    <row r="447" spans="2:20" ht="26.25" customHeight="1" x14ac:dyDescent="0.25">
      <c r="B447" s="90">
        <v>11858</v>
      </c>
      <c r="C447" s="3">
        <v>512</v>
      </c>
      <c r="D447" s="116" t="s">
        <v>606</v>
      </c>
      <c r="E447" s="116"/>
      <c r="F447" s="118" t="s">
        <v>1222</v>
      </c>
      <c r="G447" s="90">
        <f t="shared" si="19"/>
        <v>0</v>
      </c>
      <c r="H447" s="116" t="str">
        <f t="shared" si="22"/>
        <v xml:space="preserve">TYT </v>
      </c>
      <c r="N447" s="122" t="s">
        <v>2214</v>
      </c>
      <c r="O447" s="3">
        <f>VLOOKUP(C447,Event!$A$2:$C$14,2,FALSE)</f>
        <v>537</v>
      </c>
      <c r="Q447" s="3" t="str">
        <f t="shared" si="20"/>
        <v>update kpi_person set location_id= where id=11858;</v>
      </c>
      <c r="S447" s="3" t="str">
        <f>VLOOKUP(C447,Event!$A$2:$C$14,3,FALSE)</f>
        <v>4/1/2021</v>
      </c>
      <c r="T447" s="111" t="str">
        <f t="shared" si="21"/>
        <v>insert into kpi_person (id,create_date, user_id, location_id, name, sex, agency) values (11858,to_date('4/1/2021','MM/DD/YYYY'),633,537,'Lê Hồng Ngọc',0,'TYT ');</v>
      </c>
    </row>
    <row r="448" spans="2:20" ht="26.25" customHeight="1" x14ac:dyDescent="0.25">
      <c r="B448" s="90">
        <v>11859</v>
      </c>
      <c r="C448" s="3">
        <v>512</v>
      </c>
      <c r="D448" s="116" t="s">
        <v>1213</v>
      </c>
      <c r="E448" s="118" t="s">
        <v>1872</v>
      </c>
      <c r="F448" s="116"/>
      <c r="G448" s="90">
        <f t="shared" si="19"/>
        <v>1</v>
      </c>
      <c r="H448" s="116" t="str">
        <f t="shared" si="22"/>
        <v xml:space="preserve">TYT </v>
      </c>
      <c r="N448" s="122" t="s">
        <v>1255</v>
      </c>
      <c r="O448" s="3">
        <f>VLOOKUP(C448,Event!$A$2:$C$14,2,FALSE)</f>
        <v>537</v>
      </c>
      <c r="Q448" s="3" t="str">
        <f t="shared" si="20"/>
        <v>update kpi_person set location_id= where id=11859;</v>
      </c>
      <c r="S448" s="3" t="str">
        <f>VLOOKUP(C448,Event!$A$2:$C$14,3,FALSE)</f>
        <v>4/1/2021</v>
      </c>
      <c r="T448" s="111" t="str">
        <f t="shared" si="21"/>
        <v>insert into kpi_person (id,create_date, user_id, location_id, name, sex, agency) values (11859,to_date('4/1/2021','MM/DD/YYYY'),633,537,'Nguyễn Thường Việt',1,'TYT ');</v>
      </c>
    </row>
    <row r="449" spans="2:20" ht="26.25" customHeight="1" x14ac:dyDescent="0.25">
      <c r="B449" s="90">
        <v>11860</v>
      </c>
      <c r="C449" s="3">
        <v>512</v>
      </c>
      <c r="D449" s="116" t="s">
        <v>2170</v>
      </c>
      <c r="E449" s="116"/>
      <c r="F449" s="118" t="s">
        <v>1222</v>
      </c>
      <c r="G449" s="90">
        <f t="shared" si="19"/>
        <v>0</v>
      </c>
      <c r="H449" s="116" t="str">
        <f t="shared" si="22"/>
        <v xml:space="preserve">TYT </v>
      </c>
      <c r="N449" s="122" t="s">
        <v>2215</v>
      </c>
      <c r="O449" s="3">
        <f>VLOOKUP(C449,Event!$A$2:$C$14,2,FALSE)</f>
        <v>537</v>
      </c>
      <c r="Q449" s="3" t="str">
        <f t="shared" si="20"/>
        <v>update kpi_person set location_id= where id=11860;</v>
      </c>
      <c r="S449" s="3" t="str">
        <f>VLOOKUP(C449,Event!$A$2:$C$14,3,FALSE)</f>
        <v>4/1/2021</v>
      </c>
      <c r="T449" s="111" t="str">
        <f t="shared" si="21"/>
        <v>insert into kpi_person (id,create_date, user_id, location_id, name, sex, agency) values (11860,to_date('4/1/2021','MM/DD/YYYY'),633,537,'Lê Thị Hương',0,'TYT ');</v>
      </c>
    </row>
    <row r="450" spans="2:20" ht="26.25" customHeight="1" x14ac:dyDescent="0.25">
      <c r="B450" s="90">
        <v>11861</v>
      </c>
      <c r="C450" s="3">
        <v>512</v>
      </c>
      <c r="D450" s="116" t="s">
        <v>1209</v>
      </c>
      <c r="E450" s="117"/>
      <c r="F450" s="117"/>
      <c r="G450" s="90">
        <f t="shared" si="19"/>
        <v>0</v>
      </c>
      <c r="H450" s="116" t="str">
        <f t="shared" si="22"/>
        <v xml:space="preserve">TYT </v>
      </c>
      <c r="N450" s="122" t="s">
        <v>1251</v>
      </c>
      <c r="O450" s="3">
        <f>VLOOKUP(C450,Event!$A$2:$C$14,2,FALSE)</f>
        <v>537</v>
      </c>
      <c r="Q450" s="3" t="str">
        <f t="shared" si="20"/>
        <v>update kpi_person set location_id= where id=11861;</v>
      </c>
      <c r="S450" s="3" t="str">
        <f>VLOOKUP(C450,Event!$A$2:$C$14,3,FALSE)</f>
        <v>4/1/2021</v>
      </c>
      <c r="T450" s="111" t="str">
        <f t="shared" si="21"/>
        <v>insert into kpi_person (id,create_date, user_id, location_id, name, sex, agency) values (11861,to_date('4/1/2021','MM/DD/YYYY'),633,537,'Trần Trọng Việt',0,'TYT ');</v>
      </c>
    </row>
    <row r="451" spans="2:20" ht="26.25" customHeight="1" x14ac:dyDescent="0.25">
      <c r="B451" s="90">
        <v>11862</v>
      </c>
      <c r="C451" s="3">
        <v>512</v>
      </c>
      <c r="D451" s="116" t="s">
        <v>2171</v>
      </c>
      <c r="E451" s="118" t="s">
        <v>1872</v>
      </c>
      <c r="F451" s="117"/>
      <c r="G451" s="90">
        <f t="shared" si="19"/>
        <v>1</v>
      </c>
      <c r="H451" s="116" t="str">
        <f t="shared" si="22"/>
        <v xml:space="preserve">TYT </v>
      </c>
      <c r="N451" s="122" t="s">
        <v>2216</v>
      </c>
      <c r="O451" s="3">
        <f>VLOOKUP(C451,Event!$A$2:$C$14,2,FALSE)</f>
        <v>537</v>
      </c>
      <c r="Q451" s="3" t="str">
        <f t="shared" si="20"/>
        <v>update kpi_person set location_id= where id=11862;</v>
      </c>
      <c r="S451" s="3" t="str">
        <f>VLOOKUP(C451,Event!$A$2:$C$14,3,FALSE)</f>
        <v>4/1/2021</v>
      </c>
      <c r="T451" s="111" t="str">
        <f t="shared" si="21"/>
        <v>insert into kpi_person (id,create_date, user_id, location_id, name, sex, agency) values (11862,to_date('4/1/2021','MM/DD/YYYY'),633,537,'Phạm Quang Điệu',1,'TYT ');</v>
      </c>
    </row>
    <row r="452" spans="2:20" ht="26.25" customHeight="1" x14ac:dyDescent="0.25">
      <c r="B452" s="90">
        <v>11863</v>
      </c>
      <c r="C452" s="3">
        <v>512</v>
      </c>
      <c r="D452" s="116" t="s">
        <v>1215</v>
      </c>
      <c r="E452" s="118" t="s">
        <v>1872</v>
      </c>
      <c r="F452" s="117"/>
      <c r="G452" s="90">
        <f t="shared" ref="G452:G515" si="23">IF(ISBLANK(E452),0,1)</f>
        <v>1</v>
      </c>
      <c r="H452" s="116" t="str">
        <f t="shared" si="22"/>
        <v xml:space="preserve">TYT </v>
      </c>
      <c r="N452" s="122" t="s">
        <v>1257</v>
      </c>
      <c r="O452" s="3">
        <f>VLOOKUP(C452,Event!$A$2:$C$14,2,FALSE)</f>
        <v>537</v>
      </c>
      <c r="Q452" s="3" t="str">
        <f t="shared" ref="Q452:Q472" si="24">$Q$2&amp;P452&amp;" where id="&amp;B452&amp;";"</f>
        <v>update kpi_person set location_id= where id=11863;</v>
      </c>
      <c r="S452" s="3" t="str">
        <f>VLOOKUP(C452,Event!$A$2:$C$14,3,FALSE)</f>
        <v>4/1/2021</v>
      </c>
      <c r="T452" s="111" t="str">
        <f t="shared" ref="T452:T472" si="25">$T$2&amp;" values ("&amp;B452&amp;",to_date('"&amp;S452&amp;"','MM/DD/YYYY'),633,"&amp;O452&amp;",'"&amp;D452&amp;"',"&amp;G452&amp;",'"&amp;H452&amp;"');"</f>
        <v>insert into kpi_person (id,create_date, user_id, location_id, name, sex, agency) values (11863,to_date('4/1/2021','MM/DD/YYYY'),633,537,'Mông Ngọc Lanh',1,'TYT ');</v>
      </c>
    </row>
    <row r="453" spans="2:20" ht="26.25" customHeight="1" x14ac:dyDescent="0.25">
      <c r="B453" s="90">
        <v>11864</v>
      </c>
      <c r="C453" s="3">
        <v>512</v>
      </c>
      <c r="D453" s="116" t="s">
        <v>2172</v>
      </c>
      <c r="E453" s="118" t="s">
        <v>1872</v>
      </c>
      <c r="F453" s="117"/>
      <c r="G453" s="90">
        <f t="shared" si="23"/>
        <v>1</v>
      </c>
      <c r="H453" s="116" t="str">
        <f t="shared" si="22"/>
        <v xml:space="preserve">TYT </v>
      </c>
      <c r="N453" s="122" t="s">
        <v>2217</v>
      </c>
      <c r="O453" s="3">
        <f>VLOOKUP(C453,Event!$A$2:$C$14,2,FALSE)</f>
        <v>537</v>
      </c>
      <c r="Q453" s="3" t="str">
        <f t="shared" si="24"/>
        <v>update kpi_person set location_id= where id=11864;</v>
      </c>
      <c r="S453" s="3" t="str">
        <f>VLOOKUP(C453,Event!$A$2:$C$14,3,FALSE)</f>
        <v>4/1/2021</v>
      </c>
      <c r="T453" s="111" t="str">
        <f t="shared" si="25"/>
        <v>insert into kpi_person (id,create_date, user_id, location_id, name, sex, agency) values (11864,to_date('4/1/2021','MM/DD/YYYY'),633,537,'Trần Văn Quán',1,'TYT ');</v>
      </c>
    </row>
    <row r="454" spans="2:20" ht="26.25" customHeight="1" x14ac:dyDescent="0.25">
      <c r="B454" s="90">
        <v>11865</v>
      </c>
      <c r="C454" s="3">
        <v>512</v>
      </c>
      <c r="D454" s="116" t="s">
        <v>2173</v>
      </c>
      <c r="E454" s="117"/>
      <c r="F454" s="118" t="s">
        <v>1222</v>
      </c>
      <c r="G454" s="90">
        <f t="shared" si="23"/>
        <v>0</v>
      </c>
      <c r="H454" s="116" t="str">
        <f t="shared" si="22"/>
        <v xml:space="preserve">TYT </v>
      </c>
      <c r="N454" s="123" t="s">
        <v>1538</v>
      </c>
      <c r="O454" s="3">
        <f>VLOOKUP(C454,Event!$A$2:$C$14,2,FALSE)</f>
        <v>537</v>
      </c>
      <c r="Q454" s="3" t="str">
        <f t="shared" si="24"/>
        <v>update kpi_person set location_id= where id=11865;</v>
      </c>
      <c r="S454" s="3" t="str">
        <f>VLOOKUP(C454,Event!$A$2:$C$14,3,FALSE)</f>
        <v>4/1/2021</v>
      </c>
      <c r="T454" s="111" t="str">
        <f t="shared" si="25"/>
        <v>insert into kpi_person (id,create_date, user_id, location_id, name, sex, agency) values (11865,to_date('4/1/2021','MM/DD/YYYY'),633,537,'Nguyễn Thị Thanh Thảo ',0,'TYT ');</v>
      </c>
    </row>
    <row r="455" spans="2:20" ht="26.25" customHeight="1" x14ac:dyDescent="0.25">
      <c r="B455" s="90">
        <v>11866</v>
      </c>
      <c r="C455" s="3">
        <v>512</v>
      </c>
      <c r="D455" s="116" t="s">
        <v>2174</v>
      </c>
      <c r="E455" s="117"/>
      <c r="F455" s="118" t="s">
        <v>1222</v>
      </c>
      <c r="G455" s="90">
        <f t="shared" si="23"/>
        <v>0</v>
      </c>
      <c r="H455" s="116" t="str">
        <f t="shared" si="22"/>
        <v xml:space="preserve">TYT </v>
      </c>
      <c r="N455" s="123" t="s">
        <v>2218</v>
      </c>
      <c r="O455" s="3">
        <f>VLOOKUP(C455,Event!$A$2:$C$14,2,FALSE)</f>
        <v>537</v>
      </c>
      <c r="Q455" s="3" t="str">
        <f t="shared" si="24"/>
        <v>update kpi_person set location_id= where id=11866;</v>
      </c>
      <c r="S455" s="3" t="str">
        <f>VLOOKUP(C455,Event!$A$2:$C$14,3,FALSE)</f>
        <v>4/1/2021</v>
      </c>
      <c r="T455" s="111" t="str">
        <f t="shared" si="25"/>
        <v>insert into kpi_person (id,create_date, user_id, location_id, name, sex, agency) values (11866,to_date('4/1/2021','MM/DD/YYYY'),633,537,'Dương Thị Thùy',0,'TYT ');</v>
      </c>
    </row>
    <row r="456" spans="2:20" ht="26.25" customHeight="1" x14ac:dyDescent="0.25">
      <c r="B456" s="90">
        <v>11867</v>
      </c>
      <c r="C456" s="3">
        <v>512</v>
      </c>
      <c r="D456" s="116" t="s">
        <v>2175</v>
      </c>
      <c r="E456" s="117"/>
      <c r="F456" s="118" t="s">
        <v>1222</v>
      </c>
      <c r="G456" s="90">
        <f t="shared" si="23"/>
        <v>0</v>
      </c>
      <c r="H456" s="116" t="str">
        <f t="shared" si="22"/>
        <v xml:space="preserve">TYT </v>
      </c>
      <c r="N456" s="123" t="s">
        <v>1531</v>
      </c>
      <c r="O456" s="3">
        <f>VLOOKUP(C456,Event!$A$2:$C$14,2,FALSE)</f>
        <v>537</v>
      </c>
      <c r="Q456" s="3" t="str">
        <f t="shared" si="24"/>
        <v>update kpi_person set location_id= where id=11867;</v>
      </c>
      <c r="S456" s="3" t="str">
        <f>VLOOKUP(C456,Event!$A$2:$C$14,3,FALSE)</f>
        <v>4/1/2021</v>
      </c>
      <c r="T456" s="111" t="str">
        <f t="shared" si="25"/>
        <v>insert into kpi_person (id,create_date, user_id, location_id, name, sex, agency) values (11867,to_date('4/1/2021','MM/DD/YYYY'),633,537,'Lô Thị Hải Yến',0,'TYT ');</v>
      </c>
    </row>
    <row r="457" spans="2:20" ht="26.25" customHeight="1" x14ac:dyDescent="0.25">
      <c r="B457" s="90">
        <v>11868</v>
      </c>
      <c r="C457" s="3">
        <v>512</v>
      </c>
      <c r="D457" s="116" t="s">
        <v>2176</v>
      </c>
      <c r="E457" s="117"/>
      <c r="F457" s="118" t="s">
        <v>1222</v>
      </c>
      <c r="G457" s="90">
        <f t="shared" si="23"/>
        <v>0</v>
      </c>
      <c r="H457" s="116" t="str">
        <f t="shared" si="22"/>
        <v xml:space="preserve">TYT </v>
      </c>
      <c r="N457" s="123" t="s">
        <v>2219</v>
      </c>
      <c r="O457" s="3">
        <f>VLOOKUP(C457,Event!$A$2:$C$14,2,FALSE)</f>
        <v>537</v>
      </c>
      <c r="Q457" s="3" t="str">
        <f t="shared" si="24"/>
        <v>update kpi_person set location_id= where id=11868;</v>
      </c>
      <c r="S457" s="3" t="str">
        <f>VLOOKUP(C457,Event!$A$2:$C$14,3,FALSE)</f>
        <v>4/1/2021</v>
      </c>
      <c r="T457" s="111" t="str">
        <f t="shared" si="25"/>
        <v>insert into kpi_person (id,create_date, user_id, location_id, name, sex, agency) values (11868,to_date('4/1/2021','MM/DD/YYYY'),633,537,'Nguyễn Thị Minh Thu',0,'TYT ');</v>
      </c>
    </row>
    <row r="458" spans="2:20" ht="26.25" customHeight="1" x14ac:dyDescent="0.25">
      <c r="B458" s="90">
        <v>11869</v>
      </c>
      <c r="C458" s="3">
        <v>512</v>
      </c>
      <c r="D458" s="116" t="s">
        <v>2177</v>
      </c>
      <c r="E458" s="118" t="s">
        <v>1872</v>
      </c>
      <c r="F458" s="117"/>
      <c r="G458" s="90">
        <f t="shared" si="23"/>
        <v>1</v>
      </c>
      <c r="H458" s="116" t="str">
        <f t="shared" si="22"/>
        <v xml:space="preserve">TYT </v>
      </c>
      <c r="N458" s="123" t="s">
        <v>2220</v>
      </c>
      <c r="O458" s="3">
        <f>VLOOKUP(C458,Event!$A$2:$C$14,2,FALSE)</f>
        <v>537</v>
      </c>
      <c r="Q458" s="3" t="str">
        <f t="shared" si="24"/>
        <v>update kpi_person set location_id= where id=11869;</v>
      </c>
      <c r="S458" s="3" t="str">
        <f>VLOOKUP(C458,Event!$A$2:$C$14,3,FALSE)</f>
        <v>4/1/2021</v>
      </c>
      <c r="T458" s="111" t="str">
        <f t="shared" si="25"/>
        <v>insert into kpi_person (id,create_date, user_id, location_id, name, sex, agency) values (11869,to_date('4/1/2021','MM/DD/YYYY'),633,537,'Phạm Bá Diệu',1,'TYT ');</v>
      </c>
    </row>
    <row r="459" spans="2:20" ht="26.25" customHeight="1" x14ac:dyDescent="0.25">
      <c r="B459" s="90">
        <v>11870</v>
      </c>
      <c r="C459" s="3">
        <v>512</v>
      </c>
      <c r="D459" s="116" t="s">
        <v>2178</v>
      </c>
      <c r="E459" s="118" t="s">
        <v>1872</v>
      </c>
      <c r="F459" s="117"/>
      <c r="G459" s="90">
        <f t="shared" si="23"/>
        <v>1</v>
      </c>
      <c r="H459" s="116" t="str">
        <f t="shared" si="22"/>
        <v xml:space="preserve">TYT </v>
      </c>
      <c r="N459" s="123" t="s">
        <v>2221</v>
      </c>
      <c r="O459" s="3">
        <f>VLOOKUP(C459,Event!$A$2:$C$14,2,FALSE)</f>
        <v>537</v>
      </c>
      <c r="Q459" s="3" t="str">
        <f t="shared" si="24"/>
        <v>update kpi_person set location_id= where id=11870;</v>
      </c>
      <c r="S459" s="3" t="str">
        <f>VLOOKUP(C459,Event!$A$2:$C$14,3,FALSE)</f>
        <v>4/1/2021</v>
      </c>
      <c r="T459" s="111" t="str">
        <f t="shared" si="25"/>
        <v>insert into kpi_person (id,create_date, user_id, location_id, name, sex, agency) values (11870,to_date('4/1/2021','MM/DD/YYYY'),633,537,'Nguyễn Phú Nam',1,'TYT ');</v>
      </c>
    </row>
    <row r="460" spans="2:20" ht="26.25" customHeight="1" x14ac:dyDescent="0.25">
      <c r="B460" s="90">
        <v>11871</v>
      </c>
      <c r="C460" s="3">
        <v>512</v>
      </c>
      <c r="D460" s="116" t="s">
        <v>1496</v>
      </c>
      <c r="E460" s="116"/>
      <c r="F460" s="118" t="s">
        <v>1222</v>
      </c>
      <c r="G460" s="90">
        <f t="shared" si="23"/>
        <v>0</v>
      </c>
      <c r="H460" s="116" t="str">
        <f t="shared" si="22"/>
        <v xml:space="preserve">TYT </v>
      </c>
      <c r="N460" s="123" t="s">
        <v>2222</v>
      </c>
      <c r="O460" s="3">
        <f>VLOOKUP(C460,Event!$A$2:$C$14,2,FALSE)</f>
        <v>537</v>
      </c>
      <c r="Q460" s="3" t="str">
        <f t="shared" si="24"/>
        <v>update kpi_person set location_id= where id=11871;</v>
      </c>
      <c r="S460" s="3" t="str">
        <f>VLOOKUP(C460,Event!$A$2:$C$14,3,FALSE)</f>
        <v>4/1/2021</v>
      </c>
      <c r="T460" s="111" t="str">
        <f t="shared" si="25"/>
        <v>insert into kpi_person (id,create_date, user_id, location_id, name, sex, agency) values (11871,to_date('4/1/2021','MM/DD/YYYY'),633,537,'Hoàng Thị Thương',0,'TYT ');</v>
      </c>
    </row>
    <row r="461" spans="2:20" ht="26.25" customHeight="1" x14ac:dyDescent="0.25">
      <c r="B461" s="90">
        <v>11872</v>
      </c>
      <c r="C461" s="3">
        <v>512</v>
      </c>
      <c r="D461" s="116" t="s">
        <v>2179</v>
      </c>
      <c r="E461" s="118" t="s">
        <v>1872</v>
      </c>
      <c r="F461" s="117"/>
      <c r="G461" s="90">
        <f t="shared" si="23"/>
        <v>1</v>
      </c>
      <c r="H461" s="116" t="str">
        <f t="shared" si="22"/>
        <v xml:space="preserve">TYT </v>
      </c>
      <c r="N461" s="123" t="s">
        <v>2223</v>
      </c>
      <c r="O461" s="3">
        <f>VLOOKUP(C461,Event!$A$2:$C$14,2,FALSE)</f>
        <v>537</v>
      </c>
      <c r="Q461" s="3" t="str">
        <f t="shared" si="24"/>
        <v>update kpi_person set location_id= where id=11872;</v>
      </c>
      <c r="S461" s="3" t="str">
        <f>VLOOKUP(C461,Event!$A$2:$C$14,3,FALSE)</f>
        <v>4/1/2021</v>
      </c>
      <c r="T461" s="111" t="str">
        <f t="shared" si="25"/>
        <v>insert into kpi_person (id,create_date, user_id, location_id, name, sex, agency) values (11872,to_date('4/1/2021','MM/DD/YYYY'),633,537,'Lê Quốc Sử',1,'TYT ');</v>
      </c>
    </row>
    <row r="462" spans="2:20" ht="26.25" customHeight="1" x14ac:dyDescent="0.25">
      <c r="B462" s="90">
        <v>11873</v>
      </c>
      <c r="C462" s="3">
        <v>512</v>
      </c>
      <c r="D462" s="116" t="s">
        <v>2180</v>
      </c>
      <c r="E462" s="118" t="s">
        <v>1872</v>
      </c>
      <c r="F462" s="117"/>
      <c r="G462" s="90">
        <f t="shared" si="23"/>
        <v>1</v>
      </c>
      <c r="H462" s="116" t="str">
        <f t="shared" si="22"/>
        <v xml:space="preserve">TYT </v>
      </c>
      <c r="N462" s="123" t="s">
        <v>1528</v>
      </c>
      <c r="O462" s="3">
        <f>VLOOKUP(C462,Event!$A$2:$C$14,2,FALSE)</f>
        <v>537</v>
      </c>
      <c r="Q462" s="3" t="str">
        <f t="shared" si="24"/>
        <v>update kpi_person set location_id= where id=11873;</v>
      </c>
      <c r="S462" s="3" t="str">
        <f>VLOOKUP(C462,Event!$A$2:$C$14,3,FALSE)</f>
        <v>4/1/2021</v>
      </c>
      <c r="T462" s="111" t="str">
        <f t="shared" si="25"/>
        <v>insert into kpi_person (id,create_date, user_id, location_id, name, sex, agency) values (11873,to_date('4/1/2021','MM/DD/YYYY'),633,537,'Nguyễn Xuân Phúc',1,'TYT ');</v>
      </c>
    </row>
    <row r="463" spans="2:20" ht="26.25" customHeight="1" x14ac:dyDescent="0.25">
      <c r="B463" s="90">
        <v>11874</v>
      </c>
      <c r="C463" s="3">
        <v>512</v>
      </c>
      <c r="D463" s="116" t="s">
        <v>2181</v>
      </c>
      <c r="E463" s="118" t="s">
        <v>1872</v>
      </c>
      <c r="F463" s="117"/>
      <c r="G463" s="90">
        <f t="shared" si="23"/>
        <v>1</v>
      </c>
      <c r="H463" s="116" t="str">
        <f t="shared" si="22"/>
        <v xml:space="preserve">TYT </v>
      </c>
      <c r="N463" s="123" t="s">
        <v>2224</v>
      </c>
      <c r="O463" s="3">
        <f>VLOOKUP(C463,Event!$A$2:$C$14,2,FALSE)</f>
        <v>537</v>
      </c>
      <c r="Q463" s="3" t="str">
        <f t="shared" si="24"/>
        <v>update kpi_person set location_id= where id=11874;</v>
      </c>
      <c r="S463" s="3" t="str">
        <f>VLOOKUP(C463,Event!$A$2:$C$14,3,FALSE)</f>
        <v>4/1/2021</v>
      </c>
      <c r="T463" s="111" t="str">
        <f t="shared" si="25"/>
        <v>insert into kpi_person (id,create_date, user_id, location_id, name, sex, agency) values (11874,to_date('4/1/2021','MM/DD/YYYY'),633,537,'Mai Bảo An',1,'TYT ');</v>
      </c>
    </row>
    <row r="464" spans="2:20" ht="26.25" customHeight="1" x14ac:dyDescent="0.25">
      <c r="B464" s="90">
        <v>11875</v>
      </c>
      <c r="C464" s="3">
        <v>512</v>
      </c>
      <c r="D464" s="116" t="s">
        <v>1511</v>
      </c>
      <c r="E464" s="117"/>
      <c r="F464" s="118" t="s">
        <v>1222</v>
      </c>
      <c r="G464" s="90">
        <f t="shared" si="23"/>
        <v>0</v>
      </c>
      <c r="H464" s="116" t="str">
        <f t="shared" si="22"/>
        <v xml:space="preserve">TYT </v>
      </c>
      <c r="N464" s="123" t="s">
        <v>1541</v>
      </c>
      <c r="O464" s="3">
        <f>VLOOKUP(C464,Event!$A$2:$C$14,2,FALSE)</f>
        <v>537</v>
      </c>
      <c r="Q464" s="3" t="str">
        <f t="shared" si="24"/>
        <v>update kpi_person set location_id= where id=11875;</v>
      </c>
      <c r="S464" s="3" t="str">
        <f>VLOOKUP(C464,Event!$A$2:$C$14,3,FALSE)</f>
        <v>4/1/2021</v>
      </c>
      <c r="T464" s="111" t="str">
        <f t="shared" si="25"/>
        <v>insert into kpi_person (id,create_date, user_id, location_id, name, sex, agency) values (11875,to_date('4/1/2021','MM/DD/YYYY'),633,537,'Nguyễn Ngọc Nguyên',0,'TYT ');</v>
      </c>
    </row>
    <row r="465" spans="2:20" ht="26.25" customHeight="1" x14ac:dyDescent="0.25">
      <c r="B465" s="90">
        <v>11876</v>
      </c>
      <c r="C465" s="3">
        <v>512</v>
      </c>
      <c r="D465" s="116" t="s">
        <v>2182</v>
      </c>
      <c r="E465" s="117"/>
      <c r="F465" s="118" t="s">
        <v>1222</v>
      </c>
      <c r="G465" s="90">
        <f t="shared" si="23"/>
        <v>0</v>
      </c>
      <c r="H465" s="116" t="str">
        <f t="shared" si="22"/>
        <v xml:space="preserve">TYT </v>
      </c>
      <c r="N465" s="123" t="s">
        <v>2225</v>
      </c>
      <c r="O465" s="3">
        <f>VLOOKUP(C465,Event!$A$2:$C$14,2,FALSE)</f>
        <v>537</v>
      </c>
      <c r="Q465" s="3" t="str">
        <f t="shared" si="24"/>
        <v>update kpi_person set location_id= where id=11876;</v>
      </c>
      <c r="S465" s="3" t="str">
        <f>VLOOKUP(C465,Event!$A$2:$C$14,3,FALSE)</f>
        <v>4/1/2021</v>
      </c>
      <c r="T465" s="111" t="str">
        <f t="shared" si="25"/>
        <v>insert into kpi_person (id,create_date, user_id, location_id, name, sex, agency) values (11876,to_date('4/1/2021','MM/DD/YYYY'),633,537,'Mã Thị Hải',0,'TYT ');</v>
      </c>
    </row>
    <row r="466" spans="2:20" ht="26.25" customHeight="1" x14ac:dyDescent="0.25">
      <c r="B466" s="90">
        <v>11877</v>
      </c>
      <c r="C466" s="3">
        <v>512</v>
      </c>
      <c r="D466" s="116" t="s">
        <v>550</v>
      </c>
      <c r="E466" s="117"/>
      <c r="F466" s="118" t="s">
        <v>1222</v>
      </c>
      <c r="G466" s="90">
        <f t="shared" si="23"/>
        <v>0</v>
      </c>
      <c r="H466" s="116" t="str">
        <f t="shared" si="22"/>
        <v xml:space="preserve">TYT </v>
      </c>
      <c r="N466" s="123" t="s">
        <v>1352</v>
      </c>
      <c r="O466" s="3">
        <f>VLOOKUP(C466,Event!$A$2:$C$14,2,FALSE)</f>
        <v>537</v>
      </c>
      <c r="Q466" s="3" t="str">
        <f t="shared" si="24"/>
        <v>update kpi_person set location_id= where id=11877;</v>
      </c>
      <c r="S466" s="3" t="str">
        <f>VLOOKUP(C466,Event!$A$2:$C$14,3,FALSE)</f>
        <v>4/1/2021</v>
      </c>
      <c r="T466" s="111" t="str">
        <f t="shared" si="25"/>
        <v>insert into kpi_person (id,create_date, user_id, location_id, name, sex, agency) values (11877,to_date('4/1/2021','MM/DD/YYYY'),633,537,'Nguyễn Thị Dung',0,'TYT ');</v>
      </c>
    </row>
    <row r="467" spans="2:20" ht="26.25" customHeight="1" x14ac:dyDescent="0.25">
      <c r="B467" s="90">
        <v>11878</v>
      </c>
      <c r="C467" s="3">
        <v>512</v>
      </c>
      <c r="D467" s="116" t="s">
        <v>2183</v>
      </c>
      <c r="E467" s="118" t="s">
        <v>1872</v>
      </c>
      <c r="F467" s="116"/>
      <c r="G467" s="90">
        <f t="shared" si="23"/>
        <v>1</v>
      </c>
      <c r="H467" s="116" t="str">
        <f t="shared" si="22"/>
        <v xml:space="preserve">TYT </v>
      </c>
      <c r="N467" s="123" t="s">
        <v>2226</v>
      </c>
      <c r="O467" s="3">
        <f>VLOOKUP(C467,Event!$A$2:$C$14,2,FALSE)</f>
        <v>537</v>
      </c>
      <c r="Q467" s="3" t="str">
        <f t="shared" si="24"/>
        <v>update kpi_person set location_id= where id=11878;</v>
      </c>
      <c r="S467" s="3" t="str">
        <f>VLOOKUP(C467,Event!$A$2:$C$14,3,FALSE)</f>
        <v>4/1/2021</v>
      </c>
      <c r="T467" s="111" t="str">
        <f t="shared" si="25"/>
        <v>insert into kpi_person (id,create_date, user_id, location_id, name, sex, agency) values (11878,to_date('4/1/2021','MM/DD/YYYY'),633,537,'Lê Văn Doanh',1,'TYT ');</v>
      </c>
    </row>
    <row r="468" spans="2:20" ht="26.25" customHeight="1" x14ac:dyDescent="0.25">
      <c r="B468" s="90">
        <v>11879</v>
      </c>
      <c r="C468" s="3">
        <v>512</v>
      </c>
      <c r="D468" s="116" t="s">
        <v>1294</v>
      </c>
      <c r="E468" s="117"/>
      <c r="F468" s="118" t="s">
        <v>1222</v>
      </c>
      <c r="G468" s="90">
        <f t="shared" si="23"/>
        <v>0</v>
      </c>
      <c r="H468" s="116" t="str">
        <f t="shared" si="22"/>
        <v xml:space="preserve">TYT </v>
      </c>
      <c r="N468" s="123" t="s">
        <v>1347</v>
      </c>
      <c r="O468" s="3">
        <f>VLOOKUP(C468,Event!$A$2:$C$14,2,FALSE)</f>
        <v>537</v>
      </c>
      <c r="Q468" s="3" t="str">
        <f t="shared" si="24"/>
        <v>update kpi_person set location_id= where id=11879;</v>
      </c>
      <c r="S468" s="3" t="str">
        <f>VLOOKUP(C468,Event!$A$2:$C$14,3,FALSE)</f>
        <v>4/1/2021</v>
      </c>
      <c r="T468" s="111" t="str">
        <f t="shared" si="25"/>
        <v>insert into kpi_person (id,create_date, user_id, location_id, name, sex, agency) values (11879,to_date('4/1/2021','MM/DD/YYYY'),633,537,'Trần Thị Vân',0,'TYT ');</v>
      </c>
    </row>
    <row r="469" spans="2:20" ht="26.25" customHeight="1" x14ac:dyDescent="0.25">
      <c r="B469" s="90">
        <v>11880</v>
      </c>
      <c r="C469" s="3">
        <v>512</v>
      </c>
      <c r="D469" s="116" t="s">
        <v>2184</v>
      </c>
      <c r="E469" s="117"/>
      <c r="F469" s="118" t="s">
        <v>1222</v>
      </c>
      <c r="G469" s="90">
        <f t="shared" si="23"/>
        <v>0</v>
      </c>
      <c r="H469" s="116" t="str">
        <f t="shared" si="22"/>
        <v xml:space="preserve">TYT </v>
      </c>
      <c r="N469" s="123" t="s">
        <v>2227</v>
      </c>
      <c r="O469" s="3">
        <f>VLOOKUP(C469,Event!$A$2:$C$14,2,FALSE)</f>
        <v>537</v>
      </c>
      <c r="Q469" s="3" t="str">
        <f t="shared" si="24"/>
        <v>update kpi_person set location_id= where id=11880;</v>
      </c>
      <c r="S469" s="3" t="str">
        <f>VLOOKUP(C469,Event!$A$2:$C$14,3,FALSE)</f>
        <v>4/1/2021</v>
      </c>
      <c r="T469" s="111" t="str">
        <f t="shared" si="25"/>
        <v>insert into kpi_person (id,create_date, user_id, location_id, name, sex, agency) values (11880,to_date('4/1/2021','MM/DD/YYYY'),633,537,'Phạm Thị Chiều ',0,'TYT ');</v>
      </c>
    </row>
    <row r="470" spans="2:20" ht="26.25" customHeight="1" x14ac:dyDescent="0.25">
      <c r="B470" s="90">
        <v>11881</v>
      </c>
      <c r="C470" s="3">
        <v>512</v>
      </c>
      <c r="D470" s="116" t="s">
        <v>1291</v>
      </c>
      <c r="E470" s="117"/>
      <c r="F470" s="118" t="s">
        <v>1222</v>
      </c>
      <c r="G470" s="90">
        <f t="shared" si="23"/>
        <v>0</v>
      </c>
      <c r="H470" s="116" t="str">
        <f t="shared" si="22"/>
        <v xml:space="preserve">TYT </v>
      </c>
      <c r="N470" s="123" t="s">
        <v>1344</v>
      </c>
      <c r="O470" s="3">
        <f>VLOOKUP(C470,Event!$A$2:$C$14,2,FALSE)</f>
        <v>537</v>
      </c>
      <c r="Q470" s="3" t="str">
        <f t="shared" si="24"/>
        <v>update kpi_person set location_id= where id=11881;</v>
      </c>
      <c r="S470" s="3" t="str">
        <f>VLOOKUP(C470,Event!$A$2:$C$14,3,FALSE)</f>
        <v>4/1/2021</v>
      </c>
      <c r="T470" s="111" t="str">
        <f t="shared" si="25"/>
        <v>insert into kpi_person (id,create_date, user_id, location_id, name, sex, agency) values (11881,to_date('4/1/2021','MM/DD/YYYY'),633,537,'Đoàn Thị Hồng Hoa',0,'TYT ');</v>
      </c>
    </row>
    <row r="471" spans="2:20" ht="26.25" customHeight="1" x14ac:dyDescent="0.25">
      <c r="B471" s="90">
        <v>11882</v>
      </c>
      <c r="C471" s="3">
        <v>512</v>
      </c>
      <c r="D471" s="116" t="s">
        <v>2185</v>
      </c>
      <c r="E471" s="117"/>
      <c r="F471" s="118" t="s">
        <v>1222</v>
      </c>
      <c r="G471" s="90">
        <f t="shared" si="23"/>
        <v>0</v>
      </c>
      <c r="H471" s="116" t="str">
        <f t="shared" si="22"/>
        <v xml:space="preserve">TYT </v>
      </c>
      <c r="N471" s="123" t="s">
        <v>2228</v>
      </c>
      <c r="O471" s="3">
        <f>VLOOKUP(C471,Event!$A$2:$C$14,2,FALSE)</f>
        <v>537</v>
      </c>
      <c r="Q471" s="3" t="str">
        <f t="shared" si="24"/>
        <v>update kpi_person set location_id= where id=11882;</v>
      </c>
      <c r="S471" s="3" t="str">
        <f>VLOOKUP(C471,Event!$A$2:$C$14,3,FALSE)</f>
        <v>4/1/2021</v>
      </c>
      <c r="T471" s="111" t="str">
        <f t="shared" si="25"/>
        <v>insert into kpi_person (id,create_date, user_id, location_id, name, sex, agency) values (11882,to_date('4/1/2021','MM/DD/YYYY'),633,537,'Trần Thị Mai Dung',0,'TYT ');</v>
      </c>
    </row>
    <row r="472" spans="2:20" ht="26.25" customHeight="1" x14ac:dyDescent="0.25">
      <c r="B472" s="90">
        <v>11883</v>
      </c>
      <c r="C472" s="3">
        <v>512</v>
      </c>
      <c r="D472" s="119" t="s">
        <v>2186</v>
      </c>
      <c r="E472" s="120"/>
      <c r="F472" s="121" t="s">
        <v>1222</v>
      </c>
      <c r="G472" s="90">
        <f t="shared" si="23"/>
        <v>0</v>
      </c>
      <c r="H472" s="119" t="str">
        <f t="shared" si="22"/>
        <v xml:space="preserve">TYT </v>
      </c>
      <c r="N472" s="124" t="s">
        <v>2229</v>
      </c>
      <c r="O472" s="3">
        <f>VLOOKUP(C472,Event!$A$2:$C$14,2,FALSE)</f>
        <v>537</v>
      </c>
      <c r="Q472" s="3" t="str">
        <f t="shared" si="24"/>
        <v>update kpi_person set location_id= where id=11883;</v>
      </c>
      <c r="S472" s="3" t="str">
        <f>VLOOKUP(C472,Event!$A$2:$C$50,3,FALSE)</f>
        <v>4/1/2021</v>
      </c>
      <c r="T472" s="111" t="str">
        <f t="shared" si="25"/>
        <v>insert into kpi_person (id,create_date, user_id, location_id, name, sex, agency) values (11883,to_date('4/1/2021','MM/DD/YYYY'),633,537,'Nguyễn Thị Vĩnh Yên',0,'TYT ');</v>
      </c>
    </row>
    <row r="473" spans="2:20" ht="26.25" customHeight="1" x14ac:dyDescent="0.25">
      <c r="B473" s="90">
        <v>11884</v>
      </c>
      <c r="C473" s="3">
        <v>513</v>
      </c>
      <c r="D473" s="151" t="s">
        <v>2299</v>
      </c>
      <c r="E473" s="153">
        <v>1</v>
      </c>
      <c r="F473" s="153"/>
      <c r="G473" s="90">
        <f t="shared" si="23"/>
        <v>1</v>
      </c>
      <c r="H473" s="154" t="s">
        <v>2320</v>
      </c>
      <c r="N473" s="156" t="s">
        <v>2343</v>
      </c>
      <c r="O473" s="3">
        <v>2746</v>
      </c>
      <c r="S473" s="3" t="str">
        <f>VLOOKUP(C473,Event!$A$2:$C$50,3,FALSE)</f>
        <v>6/28/2021</v>
      </c>
    </row>
    <row r="474" spans="2:20" ht="26.25" customHeight="1" x14ac:dyDescent="0.25">
      <c r="B474" s="90">
        <v>11885</v>
      </c>
      <c r="C474" s="3">
        <v>513</v>
      </c>
      <c r="D474" s="151" t="s">
        <v>2300</v>
      </c>
      <c r="E474" s="153">
        <v>1</v>
      </c>
      <c r="F474" s="153"/>
      <c r="G474" s="90">
        <f t="shared" si="23"/>
        <v>1</v>
      </c>
      <c r="H474" s="154" t="s">
        <v>2321</v>
      </c>
      <c r="N474" s="156" t="s">
        <v>2344</v>
      </c>
      <c r="O474" s="3">
        <v>2746</v>
      </c>
      <c r="S474" s="3" t="str">
        <f>VLOOKUP(C474,Event!$A$2:$C$50,3,FALSE)</f>
        <v>6/28/2021</v>
      </c>
    </row>
    <row r="475" spans="2:20" ht="26.25" customHeight="1" x14ac:dyDescent="0.25">
      <c r="B475" s="90">
        <v>11886</v>
      </c>
      <c r="C475" s="3">
        <v>513</v>
      </c>
      <c r="D475" s="151" t="s">
        <v>2301</v>
      </c>
      <c r="E475" s="153">
        <v>1</v>
      </c>
      <c r="F475" s="153"/>
      <c r="G475" s="90">
        <f t="shared" si="23"/>
        <v>1</v>
      </c>
      <c r="H475" s="154" t="s">
        <v>2322</v>
      </c>
      <c r="N475" s="156" t="s">
        <v>2345</v>
      </c>
      <c r="O475" s="3">
        <v>2746</v>
      </c>
      <c r="S475" s="3" t="str">
        <f>VLOOKUP(C475,Event!$A$2:$C$50,3,FALSE)</f>
        <v>6/28/2021</v>
      </c>
    </row>
    <row r="476" spans="2:20" ht="26.25" customHeight="1" x14ac:dyDescent="0.25">
      <c r="B476" s="90">
        <v>11887</v>
      </c>
      <c r="C476" s="3">
        <v>513</v>
      </c>
      <c r="D476" s="151" t="s">
        <v>2302</v>
      </c>
      <c r="E476" s="153"/>
      <c r="F476" s="153">
        <v>1</v>
      </c>
      <c r="G476" s="90">
        <f t="shared" si="23"/>
        <v>0</v>
      </c>
      <c r="H476" s="154" t="s">
        <v>2323</v>
      </c>
      <c r="N476" s="156" t="s">
        <v>2346</v>
      </c>
      <c r="O476" s="3">
        <v>2746</v>
      </c>
      <c r="S476" s="3" t="str">
        <f>VLOOKUP(C476,Event!$A$2:$C$50,3,FALSE)</f>
        <v>6/28/2021</v>
      </c>
    </row>
    <row r="477" spans="2:20" ht="26.25" customHeight="1" x14ac:dyDescent="0.25">
      <c r="B477" s="90">
        <v>11888</v>
      </c>
      <c r="C477" s="3">
        <v>513</v>
      </c>
      <c r="D477" s="151" t="s">
        <v>2303</v>
      </c>
      <c r="E477" s="153"/>
      <c r="F477" s="153">
        <v>1</v>
      </c>
      <c r="G477" s="90">
        <f t="shared" si="23"/>
        <v>0</v>
      </c>
      <c r="H477" s="154" t="s">
        <v>2324</v>
      </c>
      <c r="N477" s="156" t="s">
        <v>2347</v>
      </c>
      <c r="O477" s="3">
        <v>2746</v>
      </c>
      <c r="S477" s="3" t="str">
        <f>VLOOKUP(C477,Event!$A$2:$C$50,3,FALSE)</f>
        <v>6/28/2021</v>
      </c>
    </row>
    <row r="478" spans="2:20" ht="26.25" customHeight="1" x14ac:dyDescent="0.25">
      <c r="B478" s="90">
        <v>11889</v>
      </c>
      <c r="C478" s="3">
        <v>513</v>
      </c>
      <c r="D478" s="151" t="s">
        <v>737</v>
      </c>
      <c r="E478" s="153">
        <v>1</v>
      </c>
      <c r="F478" s="153"/>
      <c r="G478" s="90">
        <f t="shared" si="23"/>
        <v>1</v>
      </c>
      <c r="H478" s="154" t="s">
        <v>2325</v>
      </c>
      <c r="N478" s="156" t="s">
        <v>2348</v>
      </c>
      <c r="O478" s="3">
        <v>2746</v>
      </c>
      <c r="S478" s="3" t="str">
        <f>VLOOKUP(C478,Event!$A$2:$C$50,3,FALSE)</f>
        <v>6/28/2021</v>
      </c>
    </row>
    <row r="479" spans="2:20" ht="26.25" customHeight="1" x14ac:dyDescent="0.25">
      <c r="B479" s="90">
        <v>11890</v>
      </c>
      <c r="C479" s="3">
        <v>513</v>
      </c>
      <c r="D479" s="151" t="s">
        <v>2304</v>
      </c>
      <c r="E479" s="153"/>
      <c r="F479" s="153">
        <v>1</v>
      </c>
      <c r="G479" s="90">
        <f t="shared" si="23"/>
        <v>0</v>
      </c>
      <c r="H479" s="154" t="s">
        <v>2326</v>
      </c>
      <c r="N479" s="156" t="s">
        <v>2349</v>
      </c>
      <c r="O479" s="3">
        <v>2746</v>
      </c>
      <c r="S479" s="3" t="str">
        <f>VLOOKUP(C479,Event!$A$2:$C$50,3,FALSE)</f>
        <v>6/28/2021</v>
      </c>
    </row>
    <row r="480" spans="2:20" ht="26.25" customHeight="1" x14ac:dyDescent="0.25">
      <c r="B480" s="90">
        <v>11891</v>
      </c>
      <c r="C480" s="3">
        <v>513</v>
      </c>
      <c r="D480" s="151" t="s">
        <v>2305</v>
      </c>
      <c r="E480" s="153"/>
      <c r="F480" s="153">
        <v>1</v>
      </c>
      <c r="G480" s="90">
        <f t="shared" si="23"/>
        <v>0</v>
      </c>
      <c r="H480" s="154" t="s">
        <v>2327</v>
      </c>
      <c r="N480" s="156" t="s">
        <v>2350</v>
      </c>
      <c r="O480" s="3">
        <v>2746</v>
      </c>
      <c r="S480" s="3" t="str">
        <f>VLOOKUP(C480,Event!$A$2:$C$50,3,FALSE)</f>
        <v>6/28/2021</v>
      </c>
    </row>
    <row r="481" spans="2:19" ht="26.25" customHeight="1" x14ac:dyDescent="0.25">
      <c r="B481" s="90">
        <v>11892</v>
      </c>
      <c r="C481" s="3">
        <v>513</v>
      </c>
      <c r="D481" s="151" t="s">
        <v>2306</v>
      </c>
      <c r="E481" s="153"/>
      <c r="F481" s="153">
        <v>1</v>
      </c>
      <c r="G481" s="90">
        <f t="shared" si="23"/>
        <v>0</v>
      </c>
      <c r="H481" s="154" t="s">
        <v>2328</v>
      </c>
      <c r="N481" s="156" t="s">
        <v>2351</v>
      </c>
      <c r="O481" s="3">
        <v>2746</v>
      </c>
      <c r="S481" s="3" t="str">
        <f>VLOOKUP(C481,Event!$A$2:$C$50,3,FALSE)</f>
        <v>6/28/2021</v>
      </c>
    </row>
    <row r="482" spans="2:19" ht="26.25" customHeight="1" x14ac:dyDescent="0.25">
      <c r="B482" s="90">
        <v>11893</v>
      </c>
      <c r="C482" s="3">
        <v>513</v>
      </c>
      <c r="D482" s="151" t="s">
        <v>2307</v>
      </c>
      <c r="E482" s="153"/>
      <c r="F482" s="153">
        <v>1</v>
      </c>
      <c r="G482" s="90">
        <f t="shared" si="23"/>
        <v>0</v>
      </c>
      <c r="H482" s="154" t="s">
        <v>2329</v>
      </c>
      <c r="N482" s="156" t="s">
        <v>2352</v>
      </c>
      <c r="O482" s="3">
        <v>2746</v>
      </c>
      <c r="S482" s="3" t="str">
        <f>VLOOKUP(C482,Event!$A$2:$C$50,3,FALSE)</f>
        <v>6/28/2021</v>
      </c>
    </row>
    <row r="483" spans="2:19" ht="26.25" customHeight="1" x14ac:dyDescent="0.25">
      <c r="B483" s="90">
        <v>11894</v>
      </c>
      <c r="C483" s="3">
        <v>513</v>
      </c>
      <c r="D483" s="151" t="s">
        <v>2308</v>
      </c>
      <c r="E483" s="153"/>
      <c r="F483" s="153">
        <v>1</v>
      </c>
      <c r="G483" s="90">
        <f t="shared" si="23"/>
        <v>0</v>
      </c>
      <c r="H483" s="154" t="s">
        <v>2330</v>
      </c>
      <c r="N483" s="156" t="s">
        <v>2353</v>
      </c>
      <c r="O483" s="3">
        <v>2746</v>
      </c>
      <c r="S483" s="3" t="str">
        <f>VLOOKUP(C483,Event!$A$2:$C$50,3,FALSE)</f>
        <v>6/28/2021</v>
      </c>
    </row>
    <row r="484" spans="2:19" ht="26.25" customHeight="1" x14ac:dyDescent="0.25">
      <c r="B484" s="90">
        <v>11895</v>
      </c>
      <c r="C484" s="3">
        <v>513</v>
      </c>
      <c r="D484" s="151" t="s">
        <v>748</v>
      </c>
      <c r="E484" s="153"/>
      <c r="F484" s="153">
        <v>1</v>
      </c>
      <c r="G484" s="90">
        <f t="shared" si="23"/>
        <v>0</v>
      </c>
      <c r="H484" s="154" t="s">
        <v>2331</v>
      </c>
      <c r="N484" s="156" t="s">
        <v>2354</v>
      </c>
      <c r="O484" s="3">
        <v>2746</v>
      </c>
      <c r="S484" s="3" t="str">
        <f>VLOOKUP(C484,Event!$A$2:$C$50,3,FALSE)</f>
        <v>6/28/2021</v>
      </c>
    </row>
    <row r="485" spans="2:19" ht="26.25" customHeight="1" x14ac:dyDescent="0.25">
      <c r="B485" s="90">
        <v>11896</v>
      </c>
      <c r="C485" s="3">
        <v>513</v>
      </c>
      <c r="D485" s="151" t="s">
        <v>2309</v>
      </c>
      <c r="E485" s="153"/>
      <c r="F485" s="153">
        <v>1</v>
      </c>
      <c r="G485" s="90">
        <f t="shared" si="23"/>
        <v>0</v>
      </c>
      <c r="H485" s="154" t="s">
        <v>2332</v>
      </c>
      <c r="N485" s="156" t="s">
        <v>2355</v>
      </c>
      <c r="O485" s="3">
        <v>2746</v>
      </c>
      <c r="S485" s="3" t="str">
        <f>VLOOKUP(C485,Event!$A$2:$C$50,3,FALSE)</f>
        <v>6/28/2021</v>
      </c>
    </row>
    <row r="486" spans="2:19" ht="26.25" customHeight="1" x14ac:dyDescent="0.25">
      <c r="B486" s="90">
        <v>11897</v>
      </c>
      <c r="C486" s="3">
        <v>513</v>
      </c>
      <c r="D486" s="151" t="s">
        <v>2310</v>
      </c>
      <c r="E486" s="153"/>
      <c r="F486" s="153">
        <v>1</v>
      </c>
      <c r="G486" s="90">
        <f t="shared" si="23"/>
        <v>0</v>
      </c>
      <c r="H486" s="154" t="s">
        <v>2333</v>
      </c>
      <c r="N486" s="156" t="s">
        <v>2356</v>
      </c>
      <c r="O486" s="3">
        <v>2746</v>
      </c>
      <c r="S486" s="3" t="str">
        <f>VLOOKUP(C486,Event!$A$2:$C$50,3,FALSE)</f>
        <v>6/28/2021</v>
      </c>
    </row>
    <row r="487" spans="2:19" ht="26.25" customHeight="1" x14ac:dyDescent="0.25">
      <c r="B487" s="90">
        <v>11898</v>
      </c>
      <c r="C487" s="3">
        <v>513</v>
      </c>
      <c r="D487" s="151" t="s">
        <v>2311</v>
      </c>
      <c r="E487" s="153"/>
      <c r="F487" s="153">
        <v>1</v>
      </c>
      <c r="G487" s="90">
        <f t="shared" si="23"/>
        <v>0</v>
      </c>
      <c r="H487" s="154" t="s">
        <v>2334</v>
      </c>
      <c r="N487" s="156" t="s">
        <v>2357</v>
      </c>
      <c r="O487" s="3">
        <v>2746</v>
      </c>
      <c r="S487" s="3" t="str">
        <f>VLOOKUP(C487,Event!$A$2:$C$50,3,FALSE)</f>
        <v>6/28/2021</v>
      </c>
    </row>
    <row r="488" spans="2:19" ht="26.25" customHeight="1" x14ac:dyDescent="0.25">
      <c r="B488" s="90">
        <v>11899</v>
      </c>
      <c r="C488" s="3">
        <v>513</v>
      </c>
      <c r="D488" s="151" t="s">
        <v>2312</v>
      </c>
      <c r="E488" s="153"/>
      <c r="F488" s="153">
        <v>1</v>
      </c>
      <c r="G488" s="90">
        <f t="shared" si="23"/>
        <v>0</v>
      </c>
      <c r="H488" s="154" t="s">
        <v>2335</v>
      </c>
      <c r="N488" s="156" t="s">
        <v>2358</v>
      </c>
      <c r="O488" s="3">
        <v>2746</v>
      </c>
      <c r="S488" s="3" t="str">
        <f>VLOOKUP(C488,Event!$A$2:$C$50,3,FALSE)</f>
        <v>6/28/2021</v>
      </c>
    </row>
    <row r="489" spans="2:19" ht="26.25" customHeight="1" x14ac:dyDescent="0.25">
      <c r="B489" s="90">
        <v>11900</v>
      </c>
      <c r="C489" s="3">
        <v>513</v>
      </c>
      <c r="D489" s="151" t="s">
        <v>2313</v>
      </c>
      <c r="E489" s="153"/>
      <c r="F489" s="153">
        <v>1</v>
      </c>
      <c r="G489" s="90">
        <f t="shared" si="23"/>
        <v>0</v>
      </c>
      <c r="H489" s="154" t="s">
        <v>2336</v>
      </c>
      <c r="N489" s="156" t="s">
        <v>2359</v>
      </c>
      <c r="O489" s="3">
        <v>2746</v>
      </c>
      <c r="S489" s="3" t="str">
        <f>VLOOKUP(C489,Event!$A$2:$C$50,3,FALSE)</f>
        <v>6/28/2021</v>
      </c>
    </row>
    <row r="490" spans="2:19" ht="26.25" customHeight="1" x14ac:dyDescent="0.25">
      <c r="B490" s="90">
        <v>11901</v>
      </c>
      <c r="C490" s="3">
        <v>513</v>
      </c>
      <c r="D490" s="151" t="s">
        <v>2314</v>
      </c>
      <c r="E490" s="153">
        <v>1</v>
      </c>
      <c r="F490" s="153"/>
      <c r="G490" s="90">
        <f t="shared" si="23"/>
        <v>1</v>
      </c>
      <c r="H490" s="154" t="s">
        <v>2337</v>
      </c>
      <c r="N490" s="157" t="s">
        <v>2360</v>
      </c>
      <c r="O490" s="3">
        <v>2746</v>
      </c>
      <c r="S490" s="3" t="str">
        <f>VLOOKUP(C490,Event!$A$2:$C$50,3,FALSE)</f>
        <v>6/28/2021</v>
      </c>
    </row>
    <row r="491" spans="2:19" ht="26.25" customHeight="1" x14ac:dyDescent="0.25">
      <c r="B491" s="90">
        <v>11902</v>
      </c>
      <c r="C491" s="3">
        <v>513</v>
      </c>
      <c r="D491" s="151" t="s">
        <v>2315</v>
      </c>
      <c r="E491" s="153"/>
      <c r="F491" s="153">
        <v>1</v>
      </c>
      <c r="G491" s="90">
        <f t="shared" si="23"/>
        <v>0</v>
      </c>
      <c r="H491" s="154" t="s">
        <v>2338</v>
      </c>
      <c r="N491" s="152" t="s">
        <v>2361</v>
      </c>
      <c r="O491" s="3">
        <v>2746</v>
      </c>
      <c r="S491" s="3" t="str">
        <f>VLOOKUP(C491,Event!$A$2:$C$50,3,FALSE)</f>
        <v>6/28/2021</v>
      </c>
    </row>
    <row r="492" spans="2:19" ht="26.25" customHeight="1" x14ac:dyDescent="0.25">
      <c r="B492" s="90">
        <v>11903</v>
      </c>
      <c r="C492" s="3">
        <v>513</v>
      </c>
      <c r="D492" s="151" t="s">
        <v>2316</v>
      </c>
      <c r="E492" s="153"/>
      <c r="F492" s="153">
        <v>1</v>
      </c>
      <c r="G492" s="90">
        <f t="shared" si="23"/>
        <v>0</v>
      </c>
      <c r="H492" s="154" t="s">
        <v>2339</v>
      </c>
      <c r="N492" s="157" t="s">
        <v>2362</v>
      </c>
      <c r="O492" s="3">
        <v>2746</v>
      </c>
      <c r="S492" s="3" t="str">
        <f>VLOOKUP(C492,Event!$A$2:$C$50,3,FALSE)</f>
        <v>6/28/2021</v>
      </c>
    </row>
    <row r="493" spans="2:19" ht="26.25" customHeight="1" x14ac:dyDescent="0.25">
      <c r="B493" s="90">
        <v>11904</v>
      </c>
      <c r="C493" s="3">
        <v>513</v>
      </c>
      <c r="D493" s="151" t="s">
        <v>2317</v>
      </c>
      <c r="E493" s="153"/>
      <c r="F493" s="153">
        <v>1</v>
      </c>
      <c r="G493" s="90">
        <f t="shared" si="23"/>
        <v>0</v>
      </c>
      <c r="H493" s="154" t="s">
        <v>2340</v>
      </c>
      <c r="N493" s="152" t="s">
        <v>2348</v>
      </c>
      <c r="O493" s="3">
        <v>2746</v>
      </c>
      <c r="S493" s="3" t="str">
        <f>VLOOKUP(C493,Event!$A$2:$C$50,3,FALSE)</f>
        <v>6/28/2021</v>
      </c>
    </row>
    <row r="494" spans="2:19" ht="26.25" customHeight="1" x14ac:dyDescent="0.25">
      <c r="B494" s="90">
        <v>11905</v>
      </c>
      <c r="C494" s="3">
        <v>513</v>
      </c>
      <c r="D494" s="151" t="s">
        <v>2318</v>
      </c>
      <c r="E494" s="153"/>
      <c r="F494" s="153">
        <v>1</v>
      </c>
      <c r="G494" s="90">
        <f t="shared" si="23"/>
        <v>0</v>
      </c>
      <c r="H494" s="154" t="s">
        <v>2341</v>
      </c>
      <c r="N494" s="152" t="s">
        <v>2363</v>
      </c>
      <c r="O494" s="3">
        <v>2746</v>
      </c>
      <c r="S494" s="3" t="str">
        <f>VLOOKUP(C494,Event!$A$2:$C$50,3,FALSE)</f>
        <v>6/28/2021</v>
      </c>
    </row>
    <row r="495" spans="2:19" ht="26.25" customHeight="1" x14ac:dyDescent="0.25">
      <c r="B495" s="90">
        <v>11906</v>
      </c>
      <c r="C495" s="3">
        <v>513</v>
      </c>
      <c r="D495" s="152" t="s">
        <v>2319</v>
      </c>
      <c r="E495" s="153"/>
      <c r="F495" s="153">
        <v>1</v>
      </c>
      <c r="G495" s="90">
        <f t="shared" si="23"/>
        <v>0</v>
      </c>
      <c r="H495" s="155" t="s">
        <v>2342</v>
      </c>
      <c r="N495" s="156" t="s">
        <v>2364</v>
      </c>
      <c r="O495" s="3">
        <v>2746</v>
      </c>
      <c r="S495" s="3" t="str">
        <f>VLOOKUP(C495,Event!$A$2:$C$50,3,FALSE)</f>
        <v>6/28/2021</v>
      </c>
    </row>
    <row r="496" spans="2:19" ht="26.25" customHeight="1" x14ac:dyDescent="0.25">
      <c r="B496" s="90">
        <v>11907</v>
      </c>
      <c r="C496" s="3">
        <v>514</v>
      </c>
      <c r="D496" s="158" t="s">
        <v>2365</v>
      </c>
      <c r="E496" s="159"/>
      <c r="F496" s="153">
        <v>1</v>
      </c>
      <c r="G496" s="90">
        <f t="shared" si="23"/>
        <v>0</v>
      </c>
      <c r="H496" s="163" t="s">
        <v>2382</v>
      </c>
      <c r="N496" s="166" t="s">
        <v>2391</v>
      </c>
      <c r="O496" s="3">
        <v>2746</v>
      </c>
      <c r="S496" s="3" t="str">
        <f>VLOOKUP(C496,Event!$A$2:$C$50,3,FALSE)</f>
        <v>6/25/2021</v>
      </c>
    </row>
    <row r="497" spans="2:19" ht="26.25" customHeight="1" x14ac:dyDescent="0.25">
      <c r="B497" s="90">
        <v>11908</v>
      </c>
      <c r="C497" s="3">
        <v>514</v>
      </c>
      <c r="D497" s="158" t="s">
        <v>2366</v>
      </c>
      <c r="E497" s="153"/>
      <c r="F497" s="153">
        <v>1</v>
      </c>
      <c r="G497" s="90">
        <f t="shared" si="23"/>
        <v>0</v>
      </c>
      <c r="H497" s="164" t="s">
        <v>2383</v>
      </c>
      <c r="N497" s="167" t="s">
        <v>2392</v>
      </c>
      <c r="O497" s="3">
        <v>2746</v>
      </c>
      <c r="S497" s="3" t="str">
        <f>VLOOKUP(C497,Event!$A$2:$C$50,3,FALSE)</f>
        <v>6/25/2021</v>
      </c>
    </row>
    <row r="498" spans="2:19" ht="26.25" customHeight="1" x14ac:dyDescent="0.25">
      <c r="B498" s="90">
        <v>11909</v>
      </c>
      <c r="C498" s="3">
        <v>514</v>
      </c>
      <c r="D498" s="160" t="s">
        <v>2367</v>
      </c>
      <c r="E498" s="159"/>
      <c r="F498" s="153">
        <v>1</v>
      </c>
      <c r="G498" s="90">
        <f t="shared" si="23"/>
        <v>0</v>
      </c>
      <c r="H498" s="165" t="s">
        <v>2384</v>
      </c>
      <c r="N498" s="167" t="s">
        <v>2393</v>
      </c>
      <c r="O498" s="3">
        <v>2746</v>
      </c>
      <c r="S498" s="3" t="str">
        <f>VLOOKUP(C498,Event!$A$2:$C$50,3,FALSE)</f>
        <v>6/25/2021</v>
      </c>
    </row>
    <row r="499" spans="2:19" ht="26.25" customHeight="1" x14ac:dyDescent="0.25">
      <c r="B499" s="90">
        <v>11910</v>
      </c>
      <c r="C499" s="3">
        <v>514</v>
      </c>
      <c r="D499" s="160" t="s">
        <v>2368</v>
      </c>
      <c r="E499" s="161">
        <v>1</v>
      </c>
      <c r="F499" s="159"/>
      <c r="G499" s="90">
        <f t="shared" si="23"/>
        <v>1</v>
      </c>
      <c r="H499" s="165" t="s">
        <v>2384</v>
      </c>
      <c r="N499" s="167" t="s">
        <v>2394</v>
      </c>
      <c r="O499" s="3">
        <v>2746</v>
      </c>
      <c r="S499" s="3" t="str">
        <f>VLOOKUP(C499,Event!$A$2:$C$50,3,FALSE)</f>
        <v>6/25/2021</v>
      </c>
    </row>
    <row r="500" spans="2:19" ht="26.25" customHeight="1" x14ac:dyDescent="0.25">
      <c r="B500" s="90">
        <v>11911</v>
      </c>
      <c r="C500" s="3">
        <v>514</v>
      </c>
      <c r="D500" s="160" t="s">
        <v>2369</v>
      </c>
      <c r="E500" s="159"/>
      <c r="F500" s="153">
        <v>1</v>
      </c>
      <c r="G500" s="90">
        <f t="shared" si="23"/>
        <v>0</v>
      </c>
      <c r="H500" s="165" t="s">
        <v>2384</v>
      </c>
      <c r="N500" s="167" t="s">
        <v>2395</v>
      </c>
      <c r="O500" s="3">
        <v>2746</v>
      </c>
      <c r="S500" s="3" t="str">
        <f>VLOOKUP(C500,Event!$A$2:$C$50,3,FALSE)</f>
        <v>6/25/2021</v>
      </c>
    </row>
    <row r="501" spans="2:19" ht="26.25" customHeight="1" x14ac:dyDescent="0.25">
      <c r="B501" s="90">
        <v>11912</v>
      </c>
      <c r="C501" s="3">
        <v>514</v>
      </c>
      <c r="D501" s="160" t="s">
        <v>2370</v>
      </c>
      <c r="E501" s="159"/>
      <c r="F501" s="153">
        <v>1</v>
      </c>
      <c r="G501" s="90">
        <f t="shared" si="23"/>
        <v>0</v>
      </c>
      <c r="H501" s="165" t="s">
        <v>2384</v>
      </c>
      <c r="N501" s="167" t="s">
        <v>2396</v>
      </c>
      <c r="O501" s="3">
        <v>2746</v>
      </c>
      <c r="S501" s="3" t="str">
        <f>VLOOKUP(C501,Event!$A$2:$C$50,3,FALSE)</f>
        <v>6/25/2021</v>
      </c>
    </row>
    <row r="502" spans="2:19" ht="26.25" customHeight="1" x14ac:dyDescent="0.25">
      <c r="B502" s="90">
        <v>11913</v>
      </c>
      <c r="C502" s="3">
        <v>514</v>
      </c>
      <c r="D502" s="160" t="s">
        <v>2371</v>
      </c>
      <c r="E502" s="159"/>
      <c r="F502" s="153">
        <v>1</v>
      </c>
      <c r="G502" s="90">
        <f t="shared" si="23"/>
        <v>0</v>
      </c>
      <c r="H502" s="165" t="s">
        <v>2384</v>
      </c>
      <c r="N502" s="168" t="s">
        <v>2397</v>
      </c>
      <c r="O502" s="3">
        <v>2746</v>
      </c>
      <c r="S502" s="3" t="str">
        <f>VLOOKUP(C502,Event!$A$2:$C$50,3,FALSE)</f>
        <v>6/25/2021</v>
      </c>
    </row>
    <row r="503" spans="2:19" ht="26.25" customHeight="1" x14ac:dyDescent="0.25">
      <c r="B503" s="90">
        <v>11914</v>
      </c>
      <c r="C503" s="3">
        <v>514</v>
      </c>
      <c r="D503" s="162" t="s">
        <v>438</v>
      </c>
      <c r="E503" s="159"/>
      <c r="F503" s="153">
        <v>1</v>
      </c>
      <c r="G503" s="90">
        <f t="shared" si="23"/>
        <v>0</v>
      </c>
      <c r="H503" s="165" t="s">
        <v>2384</v>
      </c>
      <c r="N503" s="169" t="s">
        <v>2398</v>
      </c>
      <c r="O503" s="3">
        <v>2746</v>
      </c>
      <c r="S503" s="3" t="str">
        <f>VLOOKUP(C503,Event!$A$2:$C$50,3,FALSE)</f>
        <v>6/25/2021</v>
      </c>
    </row>
    <row r="504" spans="2:19" ht="26.25" customHeight="1" x14ac:dyDescent="0.25">
      <c r="B504" s="90">
        <v>11915</v>
      </c>
      <c r="C504" s="3">
        <v>514</v>
      </c>
      <c r="D504" s="162" t="s">
        <v>2372</v>
      </c>
      <c r="E504" s="153"/>
      <c r="F504" s="153">
        <v>1</v>
      </c>
      <c r="G504" s="90">
        <f t="shared" si="23"/>
        <v>0</v>
      </c>
      <c r="H504" s="165" t="s">
        <v>2384</v>
      </c>
      <c r="N504" s="170" t="s">
        <v>2399</v>
      </c>
      <c r="O504" s="3">
        <v>2746</v>
      </c>
      <c r="S504" s="3" t="str">
        <f>VLOOKUP(C504,Event!$A$2:$C$50,3,FALSE)</f>
        <v>6/25/2021</v>
      </c>
    </row>
    <row r="505" spans="2:19" ht="26.25" customHeight="1" x14ac:dyDescent="0.25">
      <c r="B505" s="90">
        <v>11916</v>
      </c>
      <c r="C505" s="3">
        <v>514</v>
      </c>
      <c r="D505" s="162" t="s">
        <v>2373</v>
      </c>
      <c r="E505" s="153"/>
      <c r="F505" s="153">
        <v>1</v>
      </c>
      <c r="G505" s="90">
        <f t="shared" si="23"/>
        <v>0</v>
      </c>
      <c r="H505" s="165" t="s">
        <v>2384</v>
      </c>
      <c r="N505" s="170" t="s">
        <v>2400</v>
      </c>
      <c r="O505" s="3">
        <v>2746</v>
      </c>
      <c r="S505" s="3" t="str">
        <f>VLOOKUP(C505,Event!$A$2:$C$50,3,FALSE)</f>
        <v>6/25/2021</v>
      </c>
    </row>
    <row r="506" spans="2:19" ht="26.25" customHeight="1" x14ac:dyDescent="0.25">
      <c r="B506" s="90">
        <v>11917</v>
      </c>
      <c r="C506" s="3">
        <v>514</v>
      </c>
      <c r="D506" s="152" t="s">
        <v>2374</v>
      </c>
      <c r="E506" s="159"/>
      <c r="F506" s="153">
        <v>1</v>
      </c>
      <c r="G506" s="90">
        <f t="shared" si="23"/>
        <v>0</v>
      </c>
      <c r="H506" s="163" t="s">
        <v>2385</v>
      </c>
      <c r="N506" s="169" t="s">
        <v>2401</v>
      </c>
      <c r="O506" s="3">
        <v>2746</v>
      </c>
      <c r="S506" s="3" t="str">
        <f>VLOOKUP(C506,Event!$A$2:$C$50,3,FALSE)</f>
        <v>6/25/2021</v>
      </c>
    </row>
    <row r="507" spans="2:19" ht="26.25" customHeight="1" x14ac:dyDescent="0.25">
      <c r="B507" s="90">
        <v>11918</v>
      </c>
      <c r="C507" s="3">
        <v>514</v>
      </c>
      <c r="D507" s="152" t="s">
        <v>2375</v>
      </c>
      <c r="E507" s="153"/>
      <c r="F507" s="153">
        <v>1</v>
      </c>
      <c r="G507" s="90">
        <f t="shared" si="23"/>
        <v>0</v>
      </c>
      <c r="H507" s="163" t="s">
        <v>2385</v>
      </c>
      <c r="N507" s="169" t="s">
        <v>2402</v>
      </c>
      <c r="O507" s="3">
        <v>2746</v>
      </c>
      <c r="S507" s="3" t="str">
        <f>VLOOKUP(C507,Event!$A$2:$C$50,3,FALSE)</f>
        <v>6/25/2021</v>
      </c>
    </row>
    <row r="508" spans="2:19" ht="26.25" customHeight="1" x14ac:dyDescent="0.25">
      <c r="B508" s="90">
        <v>11919</v>
      </c>
      <c r="C508" s="3">
        <v>514</v>
      </c>
      <c r="D508" s="152" t="s">
        <v>2376</v>
      </c>
      <c r="E508" s="153"/>
      <c r="F508" s="153">
        <v>1</v>
      </c>
      <c r="G508" s="90">
        <f t="shared" si="23"/>
        <v>0</v>
      </c>
      <c r="H508" s="164" t="s">
        <v>2386</v>
      </c>
      <c r="N508" s="170" t="s">
        <v>2403</v>
      </c>
      <c r="O508" s="3">
        <v>2746</v>
      </c>
      <c r="S508" s="3" t="str">
        <f>VLOOKUP(C508,Event!$A$2:$C$50,3,FALSE)</f>
        <v>6/25/2021</v>
      </c>
    </row>
    <row r="509" spans="2:19" ht="26.25" customHeight="1" x14ac:dyDescent="0.25">
      <c r="B509" s="90">
        <v>11920</v>
      </c>
      <c r="C509" s="3">
        <v>514</v>
      </c>
      <c r="D509" s="152" t="s">
        <v>2377</v>
      </c>
      <c r="E509" s="153"/>
      <c r="F509" s="153">
        <v>1</v>
      </c>
      <c r="G509" s="90">
        <f t="shared" si="23"/>
        <v>0</v>
      </c>
      <c r="H509" s="164" t="s">
        <v>2387</v>
      </c>
      <c r="N509" s="171" t="s">
        <v>2404</v>
      </c>
      <c r="O509" s="3">
        <v>2746</v>
      </c>
      <c r="S509" s="3" t="str">
        <f>VLOOKUP(C509,Event!$A$2:$C$50,3,FALSE)</f>
        <v>6/25/2021</v>
      </c>
    </row>
    <row r="510" spans="2:19" ht="26.25" customHeight="1" x14ac:dyDescent="0.25">
      <c r="B510" s="90">
        <v>11921</v>
      </c>
      <c r="C510" s="3">
        <v>514</v>
      </c>
      <c r="D510" s="152" t="s">
        <v>857</v>
      </c>
      <c r="E510" s="153"/>
      <c r="F510" s="153">
        <v>1</v>
      </c>
      <c r="G510" s="90">
        <f t="shared" si="23"/>
        <v>0</v>
      </c>
      <c r="H510" s="163" t="s">
        <v>2388</v>
      </c>
      <c r="N510" s="172" t="s">
        <v>2405</v>
      </c>
      <c r="O510" s="3">
        <v>2746</v>
      </c>
      <c r="S510" s="3" t="str">
        <f>VLOOKUP(C510,Event!$A$2:$C$50,3,FALSE)</f>
        <v>6/25/2021</v>
      </c>
    </row>
    <row r="511" spans="2:19" ht="26.25" customHeight="1" x14ac:dyDescent="0.25">
      <c r="B511" s="90">
        <v>11922</v>
      </c>
      <c r="C511" s="3">
        <v>514</v>
      </c>
      <c r="D511" s="152" t="s">
        <v>2378</v>
      </c>
      <c r="E511" s="153"/>
      <c r="F511" s="153">
        <v>1</v>
      </c>
      <c r="G511" s="90">
        <f t="shared" si="23"/>
        <v>0</v>
      </c>
      <c r="H511" s="163" t="s">
        <v>2388</v>
      </c>
      <c r="N511" s="168" t="s">
        <v>2406</v>
      </c>
      <c r="O511" s="3">
        <v>2746</v>
      </c>
      <c r="S511" s="3" t="str">
        <f>VLOOKUP(C511,Event!$A$2:$C$50,3,FALSE)</f>
        <v>6/25/2021</v>
      </c>
    </row>
    <row r="512" spans="2:19" ht="26.25" customHeight="1" x14ac:dyDescent="0.25">
      <c r="B512" s="90">
        <v>11923</v>
      </c>
      <c r="C512" s="3">
        <v>514</v>
      </c>
      <c r="D512" s="152" t="s">
        <v>2379</v>
      </c>
      <c r="E512" s="153">
        <v>1</v>
      </c>
      <c r="F512" s="153"/>
      <c r="G512" s="90">
        <f t="shared" si="23"/>
        <v>1</v>
      </c>
      <c r="H512" s="164" t="s">
        <v>2389</v>
      </c>
      <c r="N512" s="168" t="s">
        <v>2407</v>
      </c>
      <c r="O512" s="3">
        <v>2746</v>
      </c>
      <c r="S512" s="3" t="str">
        <f>VLOOKUP(C512,Event!$A$2:$C$50,3,FALSE)</f>
        <v>6/25/2021</v>
      </c>
    </row>
    <row r="513" spans="2:19" ht="26.25" customHeight="1" x14ac:dyDescent="0.25">
      <c r="B513" s="90">
        <v>11924</v>
      </c>
      <c r="C513" s="3">
        <v>514</v>
      </c>
      <c r="D513" s="152" t="s">
        <v>2380</v>
      </c>
      <c r="E513" s="153"/>
      <c r="F513" s="153">
        <v>1</v>
      </c>
      <c r="G513" s="90">
        <f t="shared" si="23"/>
        <v>0</v>
      </c>
      <c r="H513" s="164" t="s">
        <v>2390</v>
      </c>
      <c r="N513" s="168" t="s">
        <v>2408</v>
      </c>
      <c r="O513" s="3">
        <v>2746</v>
      </c>
      <c r="S513" s="3" t="str">
        <f>VLOOKUP(C513,Event!$A$2:$C$50,3,FALSE)</f>
        <v>6/25/2021</v>
      </c>
    </row>
    <row r="514" spans="2:19" ht="26.25" customHeight="1" x14ac:dyDescent="0.25">
      <c r="B514" s="90">
        <v>11925</v>
      </c>
      <c r="C514" s="3">
        <v>514</v>
      </c>
      <c r="D514" s="152" t="s">
        <v>2381</v>
      </c>
      <c r="E514" s="159"/>
      <c r="F514" s="153">
        <v>1</v>
      </c>
      <c r="G514" s="90">
        <f t="shared" si="23"/>
        <v>0</v>
      </c>
      <c r="H514" s="164" t="s">
        <v>2390</v>
      </c>
      <c r="N514" s="168" t="s">
        <v>2409</v>
      </c>
      <c r="O514" s="3">
        <v>2746</v>
      </c>
      <c r="S514" s="3" t="str">
        <f>VLOOKUP(C514,Event!$A$2:$C$50,3,FALSE)</f>
        <v>6/25/2021</v>
      </c>
    </row>
    <row r="515" spans="2:19" ht="26.25" customHeight="1" x14ac:dyDescent="0.25">
      <c r="B515" s="90">
        <v>11926</v>
      </c>
      <c r="C515" s="3">
        <v>515</v>
      </c>
      <c r="D515" s="173" t="s">
        <v>2410</v>
      </c>
      <c r="E515" s="174" t="s">
        <v>2411</v>
      </c>
      <c r="F515" s="174"/>
      <c r="G515" s="90">
        <f t="shared" si="23"/>
        <v>1</v>
      </c>
      <c r="H515" s="173" t="s">
        <v>2470</v>
      </c>
      <c r="N515" s="180" t="s">
        <v>2504</v>
      </c>
      <c r="O515" s="3">
        <v>2748</v>
      </c>
      <c r="S515" s="3" t="str">
        <f>VLOOKUP(C515,Event!$A$2:$C$50,3,FALSE)</f>
        <v>12/15/2020</v>
      </c>
    </row>
    <row r="516" spans="2:19" ht="26.25" customHeight="1" x14ac:dyDescent="0.25">
      <c r="B516" s="90">
        <v>11927</v>
      </c>
      <c r="C516" s="3">
        <v>515</v>
      </c>
      <c r="D516" s="175" t="s">
        <v>2412</v>
      </c>
      <c r="E516" s="176" t="s">
        <v>2411</v>
      </c>
      <c r="F516" s="176"/>
      <c r="G516" s="90">
        <f t="shared" ref="G516:G579" si="26">IF(ISBLANK(E516),0,1)</f>
        <v>1</v>
      </c>
      <c r="H516" s="179" t="s">
        <v>2470</v>
      </c>
      <c r="N516" s="181" t="s">
        <v>2505</v>
      </c>
      <c r="O516" s="3">
        <v>2748</v>
      </c>
      <c r="S516" s="3" t="str">
        <f>VLOOKUP(C516,Event!$A$2:$C$50,3,FALSE)</f>
        <v>12/15/2020</v>
      </c>
    </row>
    <row r="517" spans="2:19" ht="26.25" customHeight="1" x14ac:dyDescent="0.25">
      <c r="B517" s="90">
        <v>11928</v>
      </c>
      <c r="C517" s="3">
        <v>515</v>
      </c>
      <c r="D517" s="173" t="s">
        <v>2413</v>
      </c>
      <c r="E517" s="174" t="s">
        <v>2411</v>
      </c>
      <c r="F517" s="174"/>
      <c r="G517" s="90">
        <f t="shared" si="26"/>
        <v>1</v>
      </c>
      <c r="H517" s="173" t="s">
        <v>2471</v>
      </c>
      <c r="N517" s="180" t="s">
        <v>2506</v>
      </c>
      <c r="O517" s="3">
        <v>2748</v>
      </c>
      <c r="S517" s="3" t="str">
        <f>VLOOKUP(C517,Event!$A$2:$C$50,3,FALSE)</f>
        <v>12/15/2020</v>
      </c>
    </row>
    <row r="518" spans="2:19" ht="26.25" customHeight="1" x14ac:dyDescent="0.25">
      <c r="B518" s="90">
        <v>11929</v>
      </c>
      <c r="C518" s="3">
        <v>515</v>
      </c>
      <c r="D518" s="173" t="s">
        <v>2414</v>
      </c>
      <c r="E518" s="174" t="s">
        <v>2411</v>
      </c>
      <c r="F518" s="174"/>
      <c r="G518" s="90">
        <f t="shared" si="26"/>
        <v>1</v>
      </c>
      <c r="H518" s="173" t="s">
        <v>2471</v>
      </c>
      <c r="N518" s="180" t="s">
        <v>2507</v>
      </c>
      <c r="O518" s="3">
        <v>2748</v>
      </c>
      <c r="S518" s="3" t="str">
        <f>VLOOKUP(C518,Event!$A$2:$C$50,3,FALSE)</f>
        <v>12/15/2020</v>
      </c>
    </row>
    <row r="519" spans="2:19" ht="26.25" customHeight="1" x14ac:dyDescent="0.25">
      <c r="B519" s="90">
        <v>11930</v>
      </c>
      <c r="C519" s="3">
        <v>515</v>
      </c>
      <c r="D519" s="177" t="s">
        <v>2415</v>
      </c>
      <c r="E519" s="178" t="s">
        <v>2411</v>
      </c>
      <c r="F519" s="178"/>
      <c r="G519" s="90">
        <f t="shared" si="26"/>
        <v>1</v>
      </c>
      <c r="H519" s="173" t="s">
        <v>2472</v>
      </c>
      <c r="N519" s="182" t="s">
        <v>2508</v>
      </c>
      <c r="O519" s="3">
        <v>2748</v>
      </c>
      <c r="S519" s="3" t="str">
        <f>VLOOKUP(C519,Event!$A$2:$C$50,3,FALSE)</f>
        <v>12/15/2020</v>
      </c>
    </row>
    <row r="520" spans="2:19" ht="26.25" customHeight="1" x14ac:dyDescent="0.25">
      <c r="B520" s="90">
        <v>11931</v>
      </c>
      <c r="C520" s="3">
        <v>515</v>
      </c>
      <c r="D520" s="173" t="s">
        <v>2416</v>
      </c>
      <c r="E520" s="174"/>
      <c r="F520" s="174" t="s">
        <v>2411</v>
      </c>
      <c r="G520" s="90">
        <f t="shared" si="26"/>
        <v>0</v>
      </c>
      <c r="H520" s="173" t="s">
        <v>2472</v>
      </c>
      <c r="N520" s="182"/>
      <c r="O520" s="3">
        <v>2748</v>
      </c>
      <c r="S520" s="3" t="str">
        <f>VLOOKUP(C520,Event!$A$2:$C$50,3,FALSE)</f>
        <v>12/15/2020</v>
      </c>
    </row>
    <row r="521" spans="2:19" ht="26.25" customHeight="1" x14ac:dyDescent="0.25">
      <c r="B521" s="90">
        <v>11932</v>
      </c>
      <c r="C521" s="3">
        <v>515</v>
      </c>
      <c r="D521" s="173" t="s">
        <v>2417</v>
      </c>
      <c r="E521" s="174"/>
      <c r="F521" s="174" t="s">
        <v>2411</v>
      </c>
      <c r="G521" s="90">
        <f t="shared" si="26"/>
        <v>0</v>
      </c>
      <c r="H521" s="173" t="s">
        <v>2473</v>
      </c>
      <c r="N521" s="183"/>
      <c r="O521" s="3">
        <v>2748</v>
      </c>
      <c r="S521" s="3" t="str">
        <f>VLOOKUP(C521,Event!$A$2:$C$50,3,FALSE)</f>
        <v>12/15/2020</v>
      </c>
    </row>
    <row r="522" spans="2:19" ht="26.25" customHeight="1" x14ac:dyDescent="0.25">
      <c r="B522" s="90">
        <v>11933</v>
      </c>
      <c r="C522" s="3">
        <v>515</v>
      </c>
      <c r="D522" s="173" t="s">
        <v>2418</v>
      </c>
      <c r="E522" s="174" t="s">
        <v>2411</v>
      </c>
      <c r="F522" s="174"/>
      <c r="G522" s="90">
        <f t="shared" si="26"/>
        <v>1</v>
      </c>
      <c r="H522" s="173" t="s">
        <v>2473</v>
      </c>
      <c r="N522" s="180" t="s">
        <v>2509</v>
      </c>
      <c r="O522" s="3">
        <v>2748</v>
      </c>
      <c r="S522" s="3" t="str">
        <f>VLOOKUP(C522,Event!$A$2:$C$50,3,FALSE)</f>
        <v>12/15/2020</v>
      </c>
    </row>
    <row r="523" spans="2:19" ht="26.25" customHeight="1" x14ac:dyDescent="0.25">
      <c r="B523" s="90">
        <v>11934</v>
      </c>
      <c r="C523" s="3">
        <v>515</v>
      </c>
      <c r="D523" s="173" t="s">
        <v>2419</v>
      </c>
      <c r="E523" s="174" t="s">
        <v>2411</v>
      </c>
      <c r="F523" s="174"/>
      <c r="G523" s="90">
        <f t="shared" si="26"/>
        <v>1</v>
      </c>
      <c r="H523" s="173" t="s">
        <v>2474</v>
      </c>
      <c r="N523" s="182" t="s">
        <v>2510</v>
      </c>
      <c r="O523" s="3">
        <v>2748</v>
      </c>
      <c r="S523" s="3" t="str">
        <f>VLOOKUP(C523,Event!$A$2:$C$50,3,FALSE)</f>
        <v>12/15/2020</v>
      </c>
    </row>
    <row r="524" spans="2:19" ht="26.25" customHeight="1" x14ac:dyDescent="0.25">
      <c r="B524" s="90">
        <v>11935</v>
      </c>
      <c r="C524" s="3">
        <v>515</v>
      </c>
      <c r="D524" s="173" t="s">
        <v>2420</v>
      </c>
      <c r="E524" s="174" t="s">
        <v>2411</v>
      </c>
      <c r="F524" s="174"/>
      <c r="G524" s="90">
        <f t="shared" si="26"/>
        <v>1</v>
      </c>
      <c r="H524" s="173" t="s">
        <v>2474</v>
      </c>
      <c r="N524" s="182"/>
      <c r="O524" s="3">
        <v>2748</v>
      </c>
      <c r="S524" s="3" t="str">
        <f>VLOOKUP(C524,Event!$A$2:$C$50,3,FALSE)</f>
        <v>12/15/2020</v>
      </c>
    </row>
    <row r="525" spans="2:19" ht="26.25" customHeight="1" x14ac:dyDescent="0.25">
      <c r="B525" s="90">
        <v>11936</v>
      </c>
      <c r="C525" s="3">
        <v>515</v>
      </c>
      <c r="D525" s="173" t="s">
        <v>2421</v>
      </c>
      <c r="E525" s="174" t="s">
        <v>2411</v>
      </c>
      <c r="F525" s="174"/>
      <c r="G525" s="90">
        <f t="shared" si="26"/>
        <v>1</v>
      </c>
      <c r="H525" s="173" t="s">
        <v>2475</v>
      </c>
      <c r="N525" s="180" t="s">
        <v>2511</v>
      </c>
      <c r="O525" s="3">
        <v>2748</v>
      </c>
      <c r="S525" s="3" t="str">
        <f>VLOOKUP(C525,Event!$A$2:$C$50,3,FALSE)</f>
        <v>12/15/2020</v>
      </c>
    </row>
    <row r="526" spans="2:19" ht="26.25" customHeight="1" x14ac:dyDescent="0.25">
      <c r="B526" s="90">
        <v>11937</v>
      </c>
      <c r="C526" s="3">
        <v>515</v>
      </c>
      <c r="D526" s="173" t="s">
        <v>2422</v>
      </c>
      <c r="E526" s="174" t="s">
        <v>2411</v>
      </c>
      <c r="F526" s="174"/>
      <c r="G526" s="90">
        <f t="shared" si="26"/>
        <v>1</v>
      </c>
      <c r="H526" s="173" t="s">
        <v>2475</v>
      </c>
      <c r="N526" s="182"/>
      <c r="O526" s="3">
        <v>2748</v>
      </c>
      <c r="S526" s="3" t="str">
        <f>VLOOKUP(C526,Event!$A$2:$C$50,3,FALSE)</f>
        <v>12/15/2020</v>
      </c>
    </row>
    <row r="527" spans="2:19" ht="26.25" customHeight="1" x14ac:dyDescent="0.25">
      <c r="B527" s="90">
        <v>11938</v>
      </c>
      <c r="C527" s="3">
        <v>515</v>
      </c>
      <c r="D527" s="173" t="s">
        <v>2423</v>
      </c>
      <c r="E527" s="174" t="s">
        <v>2411</v>
      </c>
      <c r="F527" s="174"/>
      <c r="G527" s="90">
        <f t="shared" si="26"/>
        <v>1</v>
      </c>
      <c r="H527" s="173" t="s">
        <v>2476</v>
      </c>
      <c r="N527" s="180" t="s">
        <v>2512</v>
      </c>
      <c r="O527" s="3">
        <v>2748</v>
      </c>
      <c r="S527" s="3" t="str">
        <f>VLOOKUP(C527,Event!$A$2:$C$50,3,FALSE)</f>
        <v>12/15/2020</v>
      </c>
    </row>
    <row r="528" spans="2:19" ht="26.25" customHeight="1" x14ac:dyDescent="0.25">
      <c r="B528" s="90">
        <v>11939</v>
      </c>
      <c r="C528" s="3">
        <v>515</v>
      </c>
      <c r="D528" s="173" t="s">
        <v>2424</v>
      </c>
      <c r="E528" s="174" t="s">
        <v>2411</v>
      </c>
      <c r="F528" s="174"/>
      <c r="G528" s="90">
        <f t="shared" si="26"/>
        <v>1</v>
      </c>
      <c r="H528" s="173" t="s">
        <v>2476</v>
      </c>
      <c r="N528" s="182"/>
      <c r="O528" s="3">
        <v>2748</v>
      </c>
      <c r="S528" s="3" t="str">
        <f>VLOOKUP(C528,Event!$A$2:$C$50,3,FALSE)</f>
        <v>12/15/2020</v>
      </c>
    </row>
    <row r="529" spans="2:19" ht="26.25" customHeight="1" x14ac:dyDescent="0.25">
      <c r="B529" s="90">
        <v>11940</v>
      </c>
      <c r="C529" s="3">
        <v>515</v>
      </c>
      <c r="D529" s="173" t="s">
        <v>2425</v>
      </c>
      <c r="E529" s="174" t="s">
        <v>2411</v>
      </c>
      <c r="F529" s="174"/>
      <c r="G529" s="90">
        <f t="shared" si="26"/>
        <v>1</v>
      </c>
      <c r="H529" s="173" t="s">
        <v>2477</v>
      </c>
      <c r="N529" s="183" t="s">
        <v>2513</v>
      </c>
      <c r="O529" s="3">
        <v>2748</v>
      </c>
      <c r="S529" s="3" t="str">
        <f>VLOOKUP(C529,Event!$A$2:$C$50,3,FALSE)</f>
        <v>12/15/2020</v>
      </c>
    </row>
    <row r="530" spans="2:19" ht="26.25" customHeight="1" x14ac:dyDescent="0.25">
      <c r="B530" s="90">
        <v>11941</v>
      </c>
      <c r="C530" s="3">
        <v>515</v>
      </c>
      <c r="D530" s="173" t="s">
        <v>2426</v>
      </c>
      <c r="E530" s="174"/>
      <c r="F530" s="174" t="s">
        <v>2411</v>
      </c>
      <c r="G530" s="90">
        <f t="shared" si="26"/>
        <v>0</v>
      </c>
      <c r="H530" s="173" t="s">
        <v>2477</v>
      </c>
      <c r="N530" s="183"/>
      <c r="O530" s="3">
        <v>2748</v>
      </c>
      <c r="S530" s="3" t="str">
        <f>VLOOKUP(C530,Event!$A$2:$C$50,3,FALSE)</f>
        <v>12/15/2020</v>
      </c>
    </row>
    <row r="531" spans="2:19" ht="26.25" customHeight="1" x14ac:dyDescent="0.25">
      <c r="B531" s="90">
        <v>11942</v>
      </c>
      <c r="C531" s="3">
        <v>515</v>
      </c>
      <c r="D531" s="173" t="s">
        <v>1278</v>
      </c>
      <c r="E531" s="174" t="s">
        <v>2411</v>
      </c>
      <c r="F531" s="174"/>
      <c r="G531" s="90">
        <f t="shared" si="26"/>
        <v>1</v>
      </c>
      <c r="H531" s="173" t="s">
        <v>2478</v>
      </c>
      <c r="N531" s="180" t="s">
        <v>2514</v>
      </c>
      <c r="O531" s="3">
        <v>2748</v>
      </c>
      <c r="S531" s="3" t="str">
        <f>VLOOKUP(C531,Event!$A$2:$C$50,3,FALSE)</f>
        <v>12/15/2020</v>
      </c>
    </row>
    <row r="532" spans="2:19" ht="26.25" customHeight="1" x14ac:dyDescent="0.25">
      <c r="B532" s="90">
        <v>11943</v>
      </c>
      <c r="C532" s="3">
        <v>515</v>
      </c>
      <c r="D532" s="173" t="s">
        <v>2427</v>
      </c>
      <c r="E532" s="174"/>
      <c r="F532" s="174" t="s">
        <v>2411</v>
      </c>
      <c r="G532" s="90">
        <f t="shared" si="26"/>
        <v>0</v>
      </c>
      <c r="H532" s="173" t="s">
        <v>2478</v>
      </c>
      <c r="N532" s="180" t="s">
        <v>2515</v>
      </c>
      <c r="O532" s="3">
        <v>2748</v>
      </c>
      <c r="S532" s="3" t="str">
        <f>VLOOKUP(C532,Event!$A$2:$C$50,3,FALSE)</f>
        <v>12/15/2020</v>
      </c>
    </row>
    <row r="533" spans="2:19" ht="26.25" customHeight="1" x14ac:dyDescent="0.25">
      <c r="B533" s="90">
        <v>11944</v>
      </c>
      <c r="C533" s="3">
        <v>515</v>
      </c>
      <c r="D533" s="173" t="s">
        <v>2428</v>
      </c>
      <c r="E533" s="174" t="s">
        <v>2411</v>
      </c>
      <c r="F533" s="174"/>
      <c r="G533" s="90">
        <f t="shared" si="26"/>
        <v>1</v>
      </c>
      <c r="H533" s="173" t="s">
        <v>2479</v>
      </c>
      <c r="N533" s="182" t="s">
        <v>2516</v>
      </c>
      <c r="O533" s="3">
        <v>2748</v>
      </c>
      <c r="S533" s="3" t="str">
        <f>VLOOKUP(C533,Event!$A$2:$C$50,3,FALSE)</f>
        <v>12/15/2020</v>
      </c>
    </row>
    <row r="534" spans="2:19" ht="26.25" customHeight="1" x14ac:dyDescent="0.25">
      <c r="B534" s="90">
        <v>11945</v>
      </c>
      <c r="C534" s="3">
        <v>515</v>
      </c>
      <c r="D534" s="173" t="s">
        <v>2429</v>
      </c>
      <c r="E534" s="174" t="s">
        <v>2411</v>
      </c>
      <c r="F534" s="174"/>
      <c r="G534" s="90">
        <f t="shared" si="26"/>
        <v>1</v>
      </c>
      <c r="H534" s="173" t="s">
        <v>2479</v>
      </c>
      <c r="N534" s="182" t="s">
        <v>2517</v>
      </c>
      <c r="O534" s="3">
        <v>2748</v>
      </c>
      <c r="S534" s="3" t="str">
        <f>VLOOKUP(C534,Event!$A$2:$C$50,3,FALSE)</f>
        <v>12/15/2020</v>
      </c>
    </row>
    <row r="535" spans="2:19" ht="26.25" customHeight="1" x14ac:dyDescent="0.25">
      <c r="B535" s="90">
        <v>11946</v>
      </c>
      <c r="C535" s="3">
        <v>515</v>
      </c>
      <c r="D535" s="173" t="s">
        <v>2430</v>
      </c>
      <c r="E535" s="174" t="s">
        <v>2411</v>
      </c>
      <c r="F535" s="174"/>
      <c r="G535" s="90">
        <f t="shared" si="26"/>
        <v>1</v>
      </c>
      <c r="H535" s="173" t="s">
        <v>2480</v>
      </c>
      <c r="N535" s="182" t="s">
        <v>2518</v>
      </c>
      <c r="O535" s="3">
        <v>2748</v>
      </c>
      <c r="S535" s="3" t="str">
        <f>VLOOKUP(C535,Event!$A$2:$C$50,3,FALSE)</f>
        <v>12/15/2020</v>
      </c>
    </row>
    <row r="536" spans="2:19" ht="26.25" customHeight="1" x14ac:dyDescent="0.25">
      <c r="B536" s="90">
        <v>11947</v>
      </c>
      <c r="C536" s="3">
        <v>515</v>
      </c>
      <c r="D536" s="173" t="s">
        <v>2431</v>
      </c>
      <c r="E536" s="174" t="s">
        <v>2411</v>
      </c>
      <c r="F536" s="174"/>
      <c r="G536" s="90">
        <f t="shared" si="26"/>
        <v>1</v>
      </c>
      <c r="H536" s="173" t="s">
        <v>2480</v>
      </c>
      <c r="N536" s="182" t="s">
        <v>2519</v>
      </c>
      <c r="O536" s="3">
        <v>2748</v>
      </c>
      <c r="S536" s="3" t="str">
        <f>VLOOKUP(C536,Event!$A$2:$C$50,3,FALSE)</f>
        <v>12/15/2020</v>
      </c>
    </row>
    <row r="537" spans="2:19" ht="26.25" customHeight="1" x14ac:dyDescent="0.25">
      <c r="B537" s="90">
        <v>11948</v>
      </c>
      <c r="C537" s="3">
        <v>515</v>
      </c>
      <c r="D537" s="173" t="s">
        <v>2432</v>
      </c>
      <c r="E537" s="174"/>
      <c r="F537" s="174" t="s">
        <v>2411</v>
      </c>
      <c r="G537" s="90">
        <f t="shared" si="26"/>
        <v>0</v>
      </c>
      <c r="H537" s="173" t="s">
        <v>2481</v>
      </c>
      <c r="N537" s="184" t="s">
        <v>2520</v>
      </c>
      <c r="O537" s="3">
        <v>2748</v>
      </c>
      <c r="S537" s="3" t="str">
        <f>VLOOKUP(C537,Event!$A$2:$C$50,3,FALSE)</f>
        <v>12/15/2020</v>
      </c>
    </row>
    <row r="538" spans="2:19" ht="26.25" customHeight="1" x14ac:dyDescent="0.25">
      <c r="B538" s="90">
        <v>11949</v>
      </c>
      <c r="C538" s="3">
        <v>515</v>
      </c>
      <c r="D538" s="177" t="s">
        <v>1383</v>
      </c>
      <c r="E538" s="178"/>
      <c r="F538" s="178" t="s">
        <v>2411</v>
      </c>
      <c r="G538" s="90">
        <f t="shared" si="26"/>
        <v>0</v>
      </c>
      <c r="H538" s="173" t="s">
        <v>2481</v>
      </c>
      <c r="N538" s="182" t="s">
        <v>2521</v>
      </c>
      <c r="O538" s="3">
        <v>2748</v>
      </c>
      <c r="S538" s="3" t="str">
        <f>VLOOKUP(C538,Event!$A$2:$C$50,3,FALSE)</f>
        <v>12/15/2020</v>
      </c>
    </row>
    <row r="539" spans="2:19" ht="26.25" customHeight="1" x14ac:dyDescent="0.25">
      <c r="B539" s="90">
        <v>11950</v>
      </c>
      <c r="C539" s="3">
        <v>515</v>
      </c>
      <c r="D539" s="173" t="s">
        <v>2433</v>
      </c>
      <c r="E539" s="174" t="s">
        <v>2411</v>
      </c>
      <c r="F539" s="174"/>
      <c r="G539" s="90">
        <f t="shared" si="26"/>
        <v>1</v>
      </c>
      <c r="H539" s="173" t="s">
        <v>2482</v>
      </c>
      <c r="N539" s="180" t="s">
        <v>2522</v>
      </c>
      <c r="O539" s="3">
        <v>2748</v>
      </c>
      <c r="S539" s="3" t="str">
        <f>VLOOKUP(C539,Event!$A$2:$C$50,3,FALSE)</f>
        <v>12/15/2020</v>
      </c>
    </row>
    <row r="540" spans="2:19" ht="26.25" customHeight="1" x14ac:dyDescent="0.25">
      <c r="B540" s="90">
        <v>11951</v>
      </c>
      <c r="C540" s="3">
        <v>515</v>
      </c>
      <c r="D540" s="173" t="s">
        <v>2434</v>
      </c>
      <c r="E540" s="174" t="s">
        <v>2411</v>
      </c>
      <c r="F540" s="174"/>
      <c r="G540" s="90">
        <f t="shared" si="26"/>
        <v>1</v>
      </c>
      <c r="H540" s="173" t="s">
        <v>2482</v>
      </c>
      <c r="N540" s="180"/>
      <c r="O540" s="3">
        <v>2748</v>
      </c>
      <c r="S540" s="3" t="str">
        <f>VLOOKUP(C540,Event!$A$2:$C$50,3,FALSE)</f>
        <v>12/15/2020</v>
      </c>
    </row>
    <row r="541" spans="2:19" ht="26.25" customHeight="1" x14ac:dyDescent="0.25">
      <c r="B541" s="90">
        <v>11952</v>
      </c>
      <c r="C541" s="3">
        <v>515</v>
      </c>
      <c r="D541" s="173" t="s">
        <v>1114</v>
      </c>
      <c r="E541" s="174"/>
      <c r="F541" s="174" t="s">
        <v>2411</v>
      </c>
      <c r="G541" s="90">
        <f t="shared" si="26"/>
        <v>0</v>
      </c>
      <c r="H541" s="173" t="s">
        <v>2483</v>
      </c>
      <c r="N541" s="180"/>
      <c r="O541" s="3">
        <v>2748</v>
      </c>
      <c r="S541" s="3" t="str">
        <f>VLOOKUP(C541,Event!$A$2:$C$50,3,FALSE)</f>
        <v>12/15/2020</v>
      </c>
    </row>
    <row r="542" spans="2:19" ht="26.25" customHeight="1" x14ac:dyDescent="0.25">
      <c r="B542" s="90">
        <v>11953</v>
      </c>
      <c r="C542" s="3">
        <v>515</v>
      </c>
      <c r="D542" s="173" t="s">
        <v>1675</v>
      </c>
      <c r="E542" s="174"/>
      <c r="F542" s="174" t="s">
        <v>2411</v>
      </c>
      <c r="G542" s="90">
        <f t="shared" si="26"/>
        <v>0</v>
      </c>
      <c r="H542" s="173" t="s">
        <v>2483</v>
      </c>
      <c r="N542" s="180"/>
      <c r="O542" s="3">
        <v>2748</v>
      </c>
      <c r="S542" s="3" t="str">
        <f>VLOOKUP(C542,Event!$A$2:$C$50,3,FALSE)</f>
        <v>12/15/2020</v>
      </c>
    </row>
    <row r="543" spans="2:19" ht="26.25" customHeight="1" x14ac:dyDescent="0.25">
      <c r="B543" s="90">
        <v>11954</v>
      </c>
      <c r="C543" s="3">
        <v>515</v>
      </c>
      <c r="D543" s="173" t="s">
        <v>1673</v>
      </c>
      <c r="E543" s="174"/>
      <c r="F543" s="174" t="s">
        <v>2411</v>
      </c>
      <c r="G543" s="90">
        <f t="shared" si="26"/>
        <v>0</v>
      </c>
      <c r="H543" s="173" t="s">
        <v>2483</v>
      </c>
      <c r="N543" s="180"/>
      <c r="O543" s="3">
        <v>2748</v>
      </c>
      <c r="S543" s="3" t="str">
        <f>VLOOKUP(C543,Event!$A$2:$C$50,3,FALSE)</f>
        <v>12/15/2020</v>
      </c>
    </row>
    <row r="544" spans="2:19" ht="26.25" customHeight="1" x14ac:dyDescent="0.25">
      <c r="B544" s="90">
        <v>11955</v>
      </c>
      <c r="C544" s="3">
        <v>515</v>
      </c>
      <c r="D544" s="173" t="s">
        <v>2435</v>
      </c>
      <c r="E544" s="174" t="s">
        <v>2411</v>
      </c>
      <c r="F544" s="174"/>
      <c r="G544" s="90">
        <f t="shared" si="26"/>
        <v>1</v>
      </c>
      <c r="H544" s="173" t="s">
        <v>2484</v>
      </c>
      <c r="N544" s="182"/>
      <c r="O544" s="3">
        <v>2748</v>
      </c>
      <c r="S544" s="3" t="str">
        <f>VLOOKUP(C544,Event!$A$2:$C$50,3,FALSE)</f>
        <v>12/15/2020</v>
      </c>
    </row>
    <row r="545" spans="2:19" ht="26.25" customHeight="1" x14ac:dyDescent="0.25">
      <c r="B545" s="90">
        <v>11956</v>
      </c>
      <c r="C545" s="3">
        <v>515</v>
      </c>
      <c r="D545" s="173" t="s">
        <v>2436</v>
      </c>
      <c r="E545" s="174" t="s">
        <v>2411</v>
      </c>
      <c r="F545" s="174"/>
      <c r="G545" s="90">
        <f t="shared" si="26"/>
        <v>1</v>
      </c>
      <c r="H545" s="173" t="s">
        <v>2484</v>
      </c>
      <c r="N545" s="185"/>
      <c r="O545" s="3">
        <v>2748</v>
      </c>
      <c r="S545" s="3" t="str">
        <f>VLOOKUP(C545,Event!$A$2:$C$50,3,FALSE)</f>
        <v>12/15/2020</v>
      </c>
    </row>
    <row r="546" spans="2:19" ht="26.25" customHeight="1" x14ac:dyDescent="0.25">
      <c r="B546" s="90">
        <v>11957</v>
      </c>
      <c r="C546" s="3">
        <v>515</v>
      </c>
      <c r="D546" s="173" t="s">
        <v>2437</v>
      </c>
      <c r="E546" s="174" t="s">
        <v>2411</v>
      </c>
      <c r="F546" s="174"/>
      <c r="G546" s="90">
        <f t="shared" si="26"/>
        <v>1</v>
      </c>
      <c r="H546" s="173" t="s">
        <v>2485</v>
      </c>
      <c r="N546" s="182" t="s">
        <v>2523</v>
      </c>
      <c r="O546" s="3">
        <v>2748</v>
      </c>
      <c r="S546" s="3" t="str">
        <f>VLOOKUP(C546,Event!$A$2:$C$50,3,FALSE)</f>
        <v>12/15/2020</v>
      </c>
    </row>
    <row r="547" spans="2:19" ht="26.25" customHeight="1" x14ac:dyDescent="0.25">
      <c r="B547" s="90">
        <v>11958</v>
      </c>
      <c r="C547" s="3">
        <v>515</v>
      </c>
      <c r="D547" s="173" t="s">
        <v>2438</v>
      </c>
      <c r="E547" s="174"/>
      <c r="F547" s="174" t="s">
        <v>2411</v>
      </c>
      <c r="G547" s="90">
        <f t="shared" si="26"/>
        <v>0</v>
      </c>
      <c r="H547" s="173" t="s">
        <v>2485</v>
      </c>
      <c r="N547" s="182"/>
      <c r="O547" s="3">
        <v>2748</v>
      </c>
      <c r="S547" s="3" t="str">
        <f>VLOOKUP(C547,Event!$A$2:$C$50,3,FALSE)</f>
        <v>12/15/2020</v>
      </c>
    </row>
    <row r="548" spans="2:19" ht="26.25" customHeight="1" x14ac:dyDescent="0.25">
      <c r="B548" s="90">
        <v>11959</v>
      </c>
      <c r="C548" s="3">
        <v>515</v>
      </c>
      <c r="D548" s="173" t="s">
        <v>2439</v>
      </c>
      <c r="E548" s="174" t="s">
        <v>2411</v>
      </c>
      <c r="F548" s="174"/>
      <c r="G548" s="90">
        <f t="shared" si="26"/>
        <v>1</v>
      </c>
      <c r="H548" s="173" t="s">
        <v>2486</v>
      </c>
      <c r="N548" s="184" t="s">
        <v>2524</v>
      </c>
      <c r="O548" s="3">
        <v>2748</v>
      </c>
      <c r="S548" s="3" t="str">
        <f>VLOOKUP(C548,Event!$A$2:$C$50,3,FALSE)</f>
        <v>12/15/2020</v>
      </c>
    </row>
    <row r="549" spans="2:19" ht="26.25" customHeight="1" x14ac:dyDescent="0.25">
      <c r="B549" s="90">
        <v>11960</v>
      </c>
      <c r="C549" s="3">
        <v>515</v>
      </c>
      <c r="D549" s="177" t="s">
        <v>2440</v>
      </c>
      <c r="E549" s="178" t="s">
        <v>2411</v>
      </c>
      <c r="F549" s="178"/>
      <c r="G549" s="90">
        <f t="shared" si="26"/>
        <v>1</v>
      </c>
      <c r="H549" s="173" t="s">
        <v>2486</v>
      </c>
      <c r="N549" s="182"/>
      <c r="O549" s="3">
        <v>2748</v>
      </c>
      <c r="S549" s="3" t="str">
        <f>VLOOKUP(C549,Event!$A$2:$C$50,3,FALSE)</f>
        <v>12/15/2020</v>
      </c>
    </row>
    <row r="550" spans="2:19" ht="26.25" customHeight="1" x14ac:dyDescent="0.25">
      <c r="B550" s="90">
        <v>11961</v>
      </c>
      <c r="C550" s="3">
        <v>515</v>
      </c>
      <c r="D550" s="173" t="s">
        <v>2441</v>
      </c>
      <c r="E550" s="174" t="s">
        <v>2411</v>
      </c>
      <c r="F550" s="174"/>
      <c r="G550" s="90">
        <f t="shared" si="26"/>
        <v>1</v>
      </c>
      <c r="H550" s="173" t="s">
        <v>2487</v>
      </c>
      <c r="N550" s="182"/>
      <c r="O550" s="3">
        <v>2748</v>
      </c>
      <c r="S550" s="3" t="str">
        <f>VLOOKUP(C550,Event!$A$2:$C$50,3,FALSE)</f>
        <v>12/15/2020</v>
      </c>
    </row>
    <row r="551" spans="2:19" ht="26.25" customHeight="1" x14ac:dyDescent="0.25">
      <c r="B551" s="90">
        <v>11962</v>
      </c>
      <c r="C551" s="3">
        <v>515</v>
      </c>
      <c r="D551" s="173" t="s">
        <v>2442</v>
      </c>
      <c r="E551" s="174"/>
      <c r="F551" s="174" t="s">
        <v>2411</v>
      </c>
      <c r="G551" s="90">
        <f t="shared" si="26"/>
        <v>0</v>
      </c>
      <c r="H551" s="173" t="s">
        <v>2487</v>
      </c>
      <c r="N551" s="183"/>
      <c r="O551" s="3">
        <v>2748</v>
      </c>
      <c r="S551" s="3" t="str">
        <f>VLOOKUP(C551,Event!$A$2:$C$50,3,FALSE)</f>
        <v>12/15/2020</v>
      </c>
    </row>
    <row r="552" spans="2:19" ht="26.25" customHeight="1" x14ac:dyDescent="0.25">
      <c r="B552" s="90">
        <v>11963</v>
      </c>
      <c r="C552" s="3">
        <v>515</v>
      </c>
      <c r="D552" s="173" t="s">
        <v>2443</v>
      </c>
      <c r="E552" s="174"/>
      <c r="F552" s="174" t="s">
        <v>2411</v>
      </c>
      <c r="G552" s="90">
        <f t="shared" si="26"/>
        <v>0</v>
      </c>
      <c r="H552" s="173" t="s">
        <v>2488</v>
      </c>
      <c r="N552" s="183" t="s">
        <v>2525</v>
      </c>
      <c r="O552" s="3">
        <v>2748</v>
      </c>
      <c r="S552" s="3" t="str">
        <f>VLOOKUP(C552,Event!$A$2:$C$50,3,FALSE)</f>
        <v>12/15/2020</v>
      </c>
    </row>
    <row r="553" spans="2:19" ht="26.25" customHeight="1" x14ac:dyDescent="0.25">
      <c r="B553" s="90">
        <v>11964</v>
      </c>
      <c r="C553" s="3">
        <v>515</v>
      </c>
      <c r="D553" s="173" t="s">
        <v>2444</v>
      </c>
      <c r="E553" s="174" t="s">
        <v>2411</v>
      </c>
      <c r="F553" s="174"/>
      <c r="G553" s="90">
        <f t="shared" si="26"/>
        <v>1</v>
      </c>
      <c r="H553" s="173" t="s">
        <v>2488</v>
      </c>
      <c r="N553" s="182"/>
      <c r="O553" s="3">
        <v>2748</v>
      </c>
      <c r="S553" s="3" t="str">
        <f>VLOOKUP(C553,Event!$A$2:$C$50,3,FALSE)</f>
        <v>12/15/2020</v>
      </c>
    </row>
    <row r="554" spans="2:19" ht="26.25" customHeight="1" x14ac:dyDescent="0.25">
      <c r="B554" s="90">
        <v>11965</v>
      </c>
      <c r="C554" s="3">
        <v>515</v>
      </c>
      <c r="D554" s="173" t="s">
        <v>2440</v>
      </c>
      <c r="E554" s="174" t="s">
        <v>2411</v>
      </c>
      <c r="F554" s="174"/>
      <c r="G554" s="90">
        <f t="shared" si="26"/>
        <v>1</v>
      </c>
      <c r="H554" s="173" t="s">
        <v>2489</v>
      </c>
      <c r="N554" s="182" t="s">
        <v>2526</v>
      </c>
      <c r="O554" s="3">
        <v>2748</v>
      </c>
      <c r="S554" s="3" t="str">
        <f>VLOOKUP(C554,Event!$A$2:$C$50,3,FALSE)</f>
        <v>12/15/2020</v>
      </c>
    </row>
    <row r="555" spans="2:19" ht="26.25" customHeight="1" x14ac:dyDescent="0.25">
      <c r="B555" s="90">
        <v>11966</v>
      </c>
      <c r="C555" s="3">
        <v>515</v>
      </c>
      <c r="D555" s="173" t="s">
        <v>2445</v>
      </c>
      <c r="E555" s="174"/>
      <c r="F555" s="174" t="s">
        <v>2411</v>
      </c>
      <c r="G555" s="90">
        <f t="shared" si="26"/>
        <v>0</v>
      </c>
      <c r="H555" s="173" t="s">
        <v>2489</v>
      </c>
      <c r="N555" s="182" t="s">
        <v>2527</v>
      </c>
      <c r="O555" s="3">
        <v>2748</v>
      </c>
      <c r="S555" s="3" t="str">
        <f>VLOOKUP(C555,Event!$A$2:$C$50,3,FALSE)</f>
        <v>12/15/2020</v>
      </c>
    </row>
    <row r="556" spans="2:19" ht="26.25" customHeight="1" x14ac:dyDescent="0.25">
      <c r="B556" s="90">
        <v>11967</v>
      </c>
      <c r="C556" s="3">
        <v>515</v>
      </c>
      <c r="D556" s="173" t="s">
        <v>2446</v>
      </c>
      <c r="E556" s="174" t="s">
        <v>2411</v>
      </c>
      <c r="F556" s="174"/>
      <c r="G556" s="90">
        <f t="shared" si="26"/>
        <v>1</v>
      </c>
      <c r="H556" s="173" t="s">
        <v>2490</v>
      </c>
      <c r="N556" s="182" t="s">
        <v>2528</v>
      </c>
      <c r="O556" s="3">
        <v>2748</v>
      </c>
      <c r="S556" s="3" t="str">
        <f>VLOOKUP(C556,Event!$A$2:$C$50,3,FALSE)</f>
        <v>12/15/2020</v>
      </c>
    </row>
    <row r="557" spans="2:19" ht="26.25" customHeight="1" x14ac:dyDescent="0.25">
      <c r="B557" s="90">
        <v>11968</v>
      </c>
      <c r="C557" s="3">
        <v>515</v>
      </c>
      <c r="D557" s="173" t="s">
        <v>2447</v>
      </c>
      <c r="E557" s="174" t="s">
        <v>2411</v>
      </c>
      <c r="F557" s="174"/>
      <c r="G557" s="90">
        <f t="shared" si="26"/>
        <v>1</v>
      </c>
      <c r="H557" s="173" t="s">
        <v>2490</v>
      </c>
      <c r="N557" s="182" t="s">
        <v>2529</v>
      </c>
      <c r="O557" s="3">
        <v>2748</v>
      </c>
      <c r="S557" s="3" t="str">
        <f>VLOOKUP(C557,Event!$A$2:$C$50,3,FALSE)</f>
        <v>12/15/2020</v>
      </c>
    </row>
    <row r="558" spans="2:19" ht="26.25" customHeight="1" x14ac:dyDescent="0.25">
      <c r="B558" s="90">
        <v>11969</v>
      </c>
      <c r="C558" s="3">
        <v>515</v>
      </c>
      <c r="D558" s="173" t="s">
        <v>2448</v>
      </c>
      <c r="E558" s="174"/>
      <c r="F558" s="174" t="s">
        <v>2411</v>
      </c>
      <c r="G558" s="90">
        <f t="shared" si="26"/>
        <v>0</v>
      </c>
      <c r="H558" s="173" t="s">
        <v>2491</v>
      </c>
      <c r="N558" s="180" t="s">
        <v>2530</v>
      </c>
      <c r="O558" s="3">
        <v>2748</v>
      </c>
      <c r="S558" s="3" t="str">
        <f>VLOOKUP(C558,Event!$A$2:$C$50,3,FALSE)</f>
        <v>12/15/2020</v>
      </c>
    </row>
    <row r="559" spans="2:19" ht="26.25" customHeight="1" x14ac:dyDescent="0.25">
      <c r="B559" s="90">
        <v>11970</v>
      </c>
      <c r="C559" s="3">
        <v>515</v>
      </c>
      <c r="D559" s="173" t="s">
        <v>444</v>
      </c>
      <c r="E559" s="178"/>
      <c r="F559" s="178" t="s">
        <v>2411</v>
      </c>
      <c r="G559" s="90">
        <f t="shared" si="26"/>
        <v>0</v>
      </c>
      <c r="H559" s="173" t="s">
        <v>2491</v>
      </c>
      <c r="N559" s="180" t="s">
        <v>2531</v>
      </c>
      <c r="O559" s="3">
        <v>2748</v>
      </c>
      <c r="S559" s="3" t="str">
        <f>VLOOKUP(C559,Event!$A$2:$C$50,3,FALSE)</f>
        <v>12/15/2020</v>
      </c>
    </row>
    <row r="560" spans="2:19" ht="26.25" customHeight="1" x14ac:dyDescent="0.25">
      <c r="B560" s="90">
        <v>11971</v>
      </c>
      <c r="C560" s="3">
        <v>515</v>
      </c>
      <c r="D560" s="173" t="s">
        <v>2449</v>
      </c>
      <c r="E560" s="174" t="s">
        <v>2411</v>
      </c>
      <c r="F560" s="174"/>
      <c r="G560" s="90">
        <f t="shared" si="26"/>
        <v>1</v>
      </c>
      <c r="H560" s="173" t="s">
        <v>2492</v>
      </c>
      <c r="N560" s="182"/>
      <c r="O560" s="3">
        <v>2748</v>
      </c>
      <c r="S560" s="3" t="str">
        <f>VLOOKUP(C560,Event!$A$2:$C$50,3,FALSE)</f>
        <v>12/15/2020</v>
      </c>
    </row>
    <row r="561" spans="2:19" ht="26.25" customHeight="1" x14ac:dyDescent="0.25">
      <c r="B561" s="90">
        <v>11972</v>
      </c>
      <c r="C561" s="3">
        <v>515</v>
      </c>
      <c r="D561" s="173" t="s">
        <v>2450</v>
      </c>
      <c r="E561" s="174" t="s">
        <v>2411</v>
      </c>
      <c r="F561" s="174"/>
      <c r="G561" s="90">
        <f t="shared" si="26"/>
        <v>1</v>
      </c>
      <c r="H561" s="173" t="s">
        <v>2492</v>
      </c>
      <c r="N561" s="183" t="s">
        <v>2532</v>
      </c>
      <c r="O561" s="3">
        <v>2748</v>
      </c>
      <c r="S561" s="3" t="str">
        <f>VLOOKUP(C561,Event!$A$2:$C$50,3,FALSE)</f>
        <v>12/15/2020</v>
      </c>
    </row>
    <row r="562" spans="2:19" ht="26.25" customHeight="1" x14ac:dyDescent="0.25">
      <c r="B562" s="90">
        <v>11973</v>
      </c>
      <c r="C562" s="3">
        <v>515</v>
      </c>
      <c r="D562" s="173" t="s">
        <v>2451</v>
      </c>
      <c r="E562" s="174" t="s">
        <v>2411</v>
      </c>
      <c r="F562" s="174"/>
      <c r="G562" s="90">
        <f t="shared" si="26"/>
        <v>1</v>
      </c>
      <c r="H562" s="173" t="s">
        <v>2493</v>
      </c>
      <c r="N562" s="183" t="s">
        <v>2533</v>
      </c>
      <c r="O562" s="3">
        <v>2748</v>
      </c>
      <c r="S562" s="3" t="str">
        <f>VLOOKUP(C562,Event!$A$2:$C$50,3,FALSE)</f>
        <v>12/15/2020</v>
      </c>
    </row>
    <row r="563" spans="2:19" ht="26.25" customHeight="1" x14ac:dyDescent="0.25">
      <c r="B563" s="90">
        <v>11974</v>
      </c>
      <c r="C563" s="3">
        <v>515</v>
      </c>
      <c r="D563" s="173" t="s">
        <v>2452</v>
      </c>
      <c r="E563" s="174" t="s">
        <v>2411</v>
      </c>
      <c r="F563" s="174"/>
      <c r="G563" s="90">
        <f t="shared" si="26"/>
        <v>1</v>
      </c>
      <c r="H563" s="173" t="s">
        <v>2493</v>
      </c>
      <c r="N563" s="182"/>
      <c r="O563" s="3">
        <v>2748</v>
      </c>
      <c r="S563" s="3" t="str">
        <f>VLOOKUP(C563,Event!$A$2:$C$50,3,FALSE)</f>
        <v>12/15/2020</v>
      </c>
    </row>
    <row r="564" spans="2:19" ht="26.25" customHeight="1" x14ac:dyDescent="0.25">
      <c r="B564" s="90">
        <v>11975</v>
      </c>
      <c r="C564" s="3">
        <v>515</v>
      </c>
      <c r="D564" s="173" t="s">
        <v>2453</v>
      </c>
      <c r="E564" s="174" t="s">
        <v>2411</v>
      </c>
      <c r="F564" s="174"/>
      <c r="G564" s="90">
        <f t="shared" si="26"/>
        <v>1</v>
      </c>
      <c r="H564" s="173" t="s">
        <v>2494</v>
      </c>
      <c r="N564" s="182"/>
      <c r="O564" s="3">
        <v>2748</v>
      </c>
      <c r="S564" s="3" t="str">
        <f>VLOOKUP(C564,Event!$A$2:$C$50,3,FALSE)</f>
        <v>12/15/2020</v>
      </c>
    </row>
    <row r="565" spans="2:19" ht="26.25" customHeight="1" x14ac:dyDescent="0.25">
      <c r="B565" s="90">
        <v>11976</v>
      </c>
      <c r="C565" s="3">
        <v>515</v>
      </c>
      <c r="D565" s="173" t="s">
        <v>2454</v>
      </c>
      <c r="E565" s="174"/>
      <c r="F565" s="174" t="s">
        <v>2411</v>
      </c>
      <c r="G565" s="90">
        <f t="shared" si="26"/>
        <v>0</v>
      </c>
      <c r="H565" s="173" t="s">
        <v>2494</v>
      </c>
      <c r="N565" s="185"/>
      <c r="O565" s="3">
        <v>2748</v>
      </c>
      <c r="S565" s="3" t="str">
        <f>VLOOKUP(C565,Event!$A$2:$C$50,3,FALSE)</f>
        <v>12/15/2020</v>
      </c>
    </row>
    <row r="566" spans="2:19" ht="26.25" customHeight="1" x14ac:dyDescent="0.25">
      <c r="B566" s="90">
        <v>11977</v>
      </c>
      <c r="C566" s="3">
        <v>515</v>
      </c>
      <c r="D566" s="173" t="s">
        <v>2455</v>
      </c>
      <c r="E566" s="174"/>
      <c r="F566" s="174" t="s">
        <v>2411</v>
      </c>
      <c r="G566" s="90">
        <f t="shared" si="26"/>
        <v>0</v>
      </c>
      <c r="H566" s="173" t="s">
        <v>2495</v>
      </c>
      <c r="N566" s="182" t="s">
        <v>2534</v>
      </c>
      <c r="O566" s="3">
        <v>2748</v>
      </c>
      <c r="S566" s="3" t="str">
        <f>VLOOKUP(C566,Event!$A$2:$C$50,3,FALSE)</f>
        <v>12/15/2020</v>
      </c>
    </row>
    <row r="567" spans="2:19" ht="26.25" customHeight="1" x14ac:dyDescent="0.25">
      <c r="B567" s="90">
        <v>11978</v>
      </c>
      <c r="C567" s="3">
        <v>515</v>
      </c>
      <c r="D567" s="173" t="s">
        <v>2456</v>
      </c>
      <c r="E567" s="174"/>
      <c r="F567" s="174" t="s">
        <v>2411</v>
      </c>
      <c r="G567" s="90">
        <f t="shared" si="26"/>
        <v>0</v>
      </c>
      <c r="H567" s="173" t="s">
        <v>2495</v>
      </c>
      <c r="N567" s="182"/>
      <c r="O567" s="3">
        <v>2748</v>
      </c>
      <c r="S567" s="3" t="str">
        <f>VLOOKUP(C567,Event!$A$2:$C$50,3,FALSE)</f>
        <v>12/15/2020</v>
      </c>
    </row>
    <row r="568" spans="2:19" ht="26.25" customHeight="1" x14ac:dyDescent="0.25">
      <c r="B568" s="90">
        <v>11979</v>
      </c>
      <c r="C568" s="3">
        <v>515</v>
      </c>
      <c r="D568" s="173" t="s">
        <v>2457</v>
      </c>
      <c r="E568" s="174" t="s">
        <v>2411</v>
      </c>
      <c r="F568" s="174"/>
      <c r="G568" s="90">
        <f t="shared" si="26"/>
        <v>1</v>
      </c>
      <c r="H568" s="173" t="s">
        <v>2496</v>
      </c>
      <c r="N568" s="184" t="s">
        <v>2535</v>
      </c>
      <c r="O568" s="3">
        <v>2748</v>
      </c>
      <c r="S568" s="3" t="str">
        <f>VLOOKUP(C568,Event!$A$2:$C$50,3,FALSE)</f>
        <v>12/15/2020</v>
      </c>
    </row>
    <row r="569" spans="2:19" ht="26.25" customHeight="1" x14ac:dyDescent="0.25">
      <c r="B569" s="90">
        <v>11980</v>
      </c>
      <c r="C569" s="3">
        <v>515</v>
      </c>
      <c r="D569" s="177" t="s">
        <v>2458</v>
      </c>
      <c r="E569" s="178" t="s">
        <v>2411</v>
      </c>
      <c r="F569" s="178"/>
      <c r="G569" s="90">
        <f t="shared" si="26"/>
        <v>1</v>
      </c>
      <c r="H569" s="173" t="s">
        <v>2496</v>
      </c>
      <c r="N569" s="182"/>
      <c r="O569" s="3">
        <v>2748</v>
      </c>
      <c r="S569" s="3" t="str">
        <f>VLOOKUP(C569,Event!$A$2:$C$50,3,FALSE)</f>
        <v>12/15/2020</v>
      </c>
    </row>
    <row r="570" spans="2:19" ht="26.25" customHeight="1" x14ac:dyDescent="0.25">
      <c r="B570" s="90">
        <v>11981</v>
      </c>
      <c r="C570" s="3">
        <v>515</v>
      </c>
      <c r="D570" s="173" t="s">
        <v>2459</v>
      </c>
      <c r="E570" s="174" t="s">
        <v>2411</v>
      </c>
      <c r="F570" s="174"/>
      <c r="G570" s="90">
        <f t="shared" si="26"/>
        <v>1</v>
      </c>
      <c r="H570" s="173" t="s">
        <v>2497</v>
      </c>
      <c r="N570" s="182"/>
      <c r="O570" s="3">
        <v>2748</v>
      </c>
      <c r="S570" s="3" t="str">
        <f>VLOOKUP(C570,Event!$A$2:$C$50,3,FALSE)</f>
        <v>12/15/2020</v>
      </c>
    </row>
    <row r="571" spans="2:19" ht="26.25" customHeight="1" x14ac:dyDescent="0.25">
      <c r="B571" s="90">
        <v>11982</v>
      </c>
      <c r="C571" s="3">
        <v>515</v>
      </c>
      <c r="D571" s="173" t="s">
        <v>2460</v>
      </c>
      <c r="E571" s="174"/>
      <c r="F571" s="174" t="s">
        <v>2411</v>
      </c>
      <c r="G571" s="90">
        <f t="shared" si="26"/>
        <v>0</v>
      </c>
      <c r="H571" s="173" t="s">
        <v>2497</v>
      </c>
      <c r="N571" s="183" t="s">
        <v>2536</v>
      </c>
      <c r="O571" s="3">
        <v>2748</v>
      </c>
      <c r="S571" s="3" t="str">
        <f>VLOOKUP(C571,Event!$A$2:$C$50,3,FALSE)</f>
        <v>12/15/2020</v>
      </c>
    </row>
    <row r="572" spans="2:19" ht="26.25" customHeight="1" x14ac:dyDescent="0.25">
      <c r="B572" s="90">
        <v>11983</v>
      </c>
      <c r="C572" s="3">
        <v>515</v>
      </c>
      <c r="D572" s="173" t="s">
        <v>2461</v>
      </c>
      <c r="E572" s="174" t="s">
        <v>2411</v>
      </c>
      <c r="F572" s="174"/>
      <c r="G572" s="90">
        <f t="shared" si="26"/>
        <v>1</v>
      </c>
      <c r="H572" s="173" t="s">
        <v>2498</v>
      </c>
      <c r="N572" s="183"/>
      <c r="O572" s="3">
        <v>2748</v>
      </c>
      <c r="S572" s="3" t="str">
        <f>VLOOKUP(C572,Event!$A$2:$C$50,3,FALSE)</f>
        <v>12/15/2020</v>
      </c>
    </row>
    <row r="573" spans="2:19" ht="26.25" customHeight="1" x14ac:dyDescent="0.25">
      <c r="B573" s="90">
        <v>11984</v>
      </c>
      <c r="C573" s="3">
        <v>515</v>
      </c>
      <c r="D573" s="173" t="s">
        <v>2462</v>
      </c>
      <c r="E573" s="174" t="s">
        <v>2411</v>
      </c>
      <c r="F573" s="174"/>
      <c r="G573" s="90">
        <f t="shared" si="26"/>
        <v>1</v>
      </c>
      <c r="H573" s="173" t="s">
        <v>2498</v>
      </c>
      <c r="N573" s="182"/>
      <c r="O573" s="3">
        <v>2748</v>
      </c>
      <c r="S573" s="3" t="str">
        <f>VLOOKUP(C573,Event!$A$2:$C$50,3,FALSE)</f>
        <v>12/15/2020</v>
      </c>
    </row>
    <row r="574" spans="2:19" ht="26.25" customHeight="1" x14ac:dyDescent="0.25">
      <c r="B574" s="90">
        <v>11985</v>
      </c>
      <c r="C574" s="3">
        <v>515</v>
      </c>
      <c r="D574" s="173" t="s">
        <v>2463</v>
      </c>
      <c r="E574" s="174" t="s">
        <v>2411</v>
      </c>
      <c r="F574" s="174"/>
      <c r="G574" s="90">
        <f t="shared" si="26"/>
        <v>1</v>
      </c>
      <c r="H574" s="173" t="s">
        <v>2499</v>
      </c>
      <c r="N574" s="182" t="s">
        <v>2537</v>
      </c>
      <c r="O574" s="3">
        <v>2748</v>
      </c>
      <c r="S574" s="3" t="str">
        <f>VLOOKUP(C574,Event!$A$2:$C$50,3,FALSE)</f>
        <v>12/15/2020</v>
      </c>
    </row>
    <row r="575" spans="2:19" ht="26.25" customHeight="1" x14ac:dyDescent="0.25">
      <c r="B575" s="90">
        <v>11986</v>
      </c>
      <c r="C575" s="3">
        <v>515</v>
      </c>
      <c r="D575" s="173" t="s">
        <v>2464</v>
      </c>
      <c r="E575" s="174"/>
      <c r="F575" s="174" t="s">
        <v>2411</v>
      </c>
      <c r="G575" s="90">
        <f t="shared" si="26"/>
        <v>0</v>
      </c>
      <c r="H575" s="173" t="s">
        <v>2499</v>
      </c>
      <c r="N575" s="185"/>
      <c r="O575" s="3">
        <v>2748</v>
      </c>
      <c r="S575" s="3" t="str">
        <f>VLOOKUP(C575,Event!$A$2:$C$50,3,FALSE)</f>
        <v>12/15/2020</v>
      </c>
    </row>
    <row r="576" spans="2:19" ht="26.25" customHeight="1" x14ac:dyDescent="0.25">
      <c r="B576" s="90">
        <v>11987</v>
      </c>
      <c r="C576" s="3">
        <v>515</v>
      </c>
      <c r="D576" s="173" t="s">
        <v>2465</v>
      </c>
      <c r="E576" s="174"/>
      <c r="F576" s="174" t="s">
        <v>2411</v>
      </c>
      <c r="G576" s="90">
        <f t="shared" si="26"/>
        <v>0</v>
      </c>
      <c r="H576" s="173" t="s">
        <v>2500</v>
      </c>
      <c r="N576" s="182" t="s">
        <v>2538</v>
      </c>
      <c r="O576" s="3">
        <v>2748</v>
      </c>
      <c r="S576" s="3" t="str">
        <f>VLOOKUP(C576,Event!$A$2:$C$50,3,FALSE)</f>
        <v>12/15/2020</v>
      </c>
    </row>
    <row r="577" spans="2:19" ht="26.25" customHeight="1" x14ac:dyDescent="0.25">
      <c r="B577" s="90">
        <v>11988</v>
      </c>
      <c r="C577" s="3">
        <v>515</v>
      </c>
      <c r="D577" s="173" t="s">
        <v>2466</v>
      </c>
      <c r="E577" s="174" t="s">
        <v>2411</v>
      </c>
      <c r="F577" s="174"/>
      <c r="G577" s="90">
        <f t="shared" si="26"/>
        <v>1</v>
      </c>
      <c r="H577" s="173" t="s">
        <v>2500</v>
      </c>
      <c r="N577" s="182"/>
      <c r="O577" s="3">
        <v>2748</v>
      </c>
      <c r="S577" s="3" t="str">
        <f>VLOOKUP(C577,Event!$A$2:$C$50,3,FALSE)</f>
        <v>12/15/2020</v>
      </c>
    </row>
    <row r="578" spans="2:19" ht="26.25" customHeight="1" x14ac:dyDescent="0.25">
      <c r="B578" s="90">
        <v>11989</v>
      </c>
      <c r="C578" s="3">
        <v>515</v>
      </c>
      <c r="D578" s="173" t="s">
        <v>2467</v>
      </c>
      <c r="E578" s="174" t="s">
        <v>2411</v>
      </c>
      <c r="F578" s="174"/>
      <c r="G578" s="90">
        <f t="shared" si="26"/>
        <v>1</v>
      </c>
      <c r="H578" s="173" t="s">
        <v>2501</v>
      </c>
      <c r="N578" s="184" t="s">
        <v>2539</v>
      </c>
      <c r="O578" s="3">
        <v>2748</v>
      </c>
      <c r="S578" s="3" t="str">
        <f>VLOOKUP(C578,Event!$A$2:$C$50,3,FALSE)</f>
        <v>12/15/2020</v>
      </c>
    </row>
    <row r="579" spans="2:19" ht="26.25" customHeight="1" x14ac:dyDescent="0.25">
      <c r="B579" s="90">
        <v>11990</v>
      </c>
      <c r="C579" s="3">
        <v>515</v>
      </c>
      <c r="D579" s="177" t="s">
        <v>2468</v>
      </c>
      <c r="E579" s="178" t="s">
        <v>2411</v>
      </c>
      <c r="F579" s="178"/>
      <c r="G579" s="90">
        <f t="shared" si="26"/>
        <v>1</v>
      </c>
      <c r="H579" s="173" t="s">
        <v>2501</v>
      </c>
      <c r="N579" s="186"/>
      <c r="O579" s="3">
        <v>2748</v>
      </c>
      <c r="S579" s="3" t="str">
        <f>VLOOKUP(C579,Event!$A$2:$C$50,3,FALSE)</f>
        <v>12/15/2020</v>
      </c>
    </row>
    <row r="580" spans="2:19" ht="26.25" customHeight="1" x14ac:dyDescent="0.25">
      <c r="B580" s="90">
        <v>11991</v>
      </c>
      <c r="C580" s="3">
        <v>515</v>
      </c>
      <c r="D580" s="177" t="s">
        <v>67</v>
      </c>
      <c r="E580" s="178"/>
      <c r="F580" s="178" t="s">
        <v>2411</v>
      </c>
      <c r="G580" s="90">
        <f t="shared" ref="G580:G643" si="27">IF(ISBLANK(E580),0,1)</f>
        <v>0</v>
      </c>
      <c r="H580" s="173" t="s">
        <v>2502</v>
      </c>
      <c r="N580" s="187" t="s">
        <v>2540</v>
      </c>
      <c r="O580" s="3">
        <v>2748</v>
      </c>
      <c r="S580" s="3" t="str">
        <f>VLOOKUP(C580,Event!$A$2:$C$50,3,FALSE)</f>
        <v>12/15/2020</v>
      </c>
    </row>
    <row r="581" spans="2:19" ht="26.25" customHeight="1" x14ac:dyDescent="0.25">
      <c r="B581" s="90">
        <v>11992</v>
      </c>
      <c r="C581" s="3">
        <v>515</v>
      </c>
      <c r="D581" s="177" t="s">
        <v>1726</v>
      </c>
      <c r="E581" s="178"/>
      <c r="F581" s="178" t="s">
        <v>2411</v>
      </c>
      <c r="G581" s="90">
        <f t="shared" si="27"/>
        <v>0</v>
      </c>
      <c r="H581" s="173" t="s">
        <v>2503</v>
      </c>
      <c r="N581" s="186"/>
      <c r="O581" s="3">
        <v>2748</v>
      </c>
      <c r="S581" s="3" t="str">
        <f>VLOOKUP(C581,Event!$A$2:$C$50,3,FALSE)</f>
        <v>12/15/2020</v>
      </c>
    </row>
    <row r="582" spans="2:19" ht="26.25" customHeight="1" x14ac:dyDescent="0.25">
      <c r="B582" s="90">
        <v>11993</v>
      </c>
      <c r="C582" s="3">
        <v>515</v>
      </c>
      <c r="D582" s="177" t="s">
        <v>2469</v>
      </c>
      <c r="E582" s="178"/>
      <c r="F582" s="178" t="s">
        <v>2411</v>
      </c>
      <c r="G582" s="90">
        <f t="shared" si="27"/>
        <v>0</v>
      </c>
      <c r="H582" s="173" t="s">
        <v>2503</v>
      </c>
      <c r="N582" s="186"/>
      <c r="O582" s="3">
        <v>2748</v>
      </c>
      <c r="S582" s="3" t="str">
        <f>VLOOKUP(C582,Event!$A$2:$C$50,3,FALSE)</f>
        <v>12/15/2020</v>
      </c>
    </row>
    <row r="583" spans="2:19" ht="26.25" customHeight="1" x14ac:dyDescent="0.25">
      <c r="B583" s="90">
        <v>11994</v>
      </c>
      <c r="C583" s="3">
        <v>516</v>
      </c>
      <c r="D583" s="152" t="s">
        <v>2541</v>
      </c>
      <c r="E583" s="178" t="s">
        <v>2411</v>
      </c>
      <c r="F583" s="178"/>
      <c r="G583" s="90">
        <f t="shared" si="27"/>
        <v>1</v>
      </c>
      <c r="H583" s="188" t="s">
        <v>2603</v>
      </c>
      <c r="N583" s="187" t="s">
        <v>2635</v>
      </c>
      <c r="O583" s="3">
        <v>2748</v>
      </c>
      <c r="S583" s="3" t="str">
        <f>VLOOKUP(C583,Event!$A$2:$C$50,3,FALSE)</f>
        <v>12/8/2020</v>
      </c>
    </row>
    <row r="584" spans="2:19" ht="26.25" customHeight="1" x14ac:dyDescent="0.25">
      <c r="B584" s="90">
        <v>11995</v>
      </c>
      <c r="C584" s="3">
        <v>516</v>
      </c>
      <c r="D584" s="152" t="s">
        <v>2542</v>
      </c>
      <c r="E584" s="178" t="s">
        <v>2411</v>
      </c>
      <c r="F584" s="178"/>
      <c r="G584" s="90">
        <f t="shared" si="27"/>
        <v>1</v>
      </c>
      <c r="H584" s="188" t="s">
        <v>2603</v>
      </c>
      <c r="N584" s="187"/>
      <c r="O584" s="3">
        <v>2748</v>
      </c>
      <c r="S584" s="3" t="str">
        <f>VLOOKUP(C584,Event!$A$2:$C$50,3,FALSE)</f>
        <v>12/8/2020</v>
      </c>
    </row>
    <row r="585" spans="2:19" ht="26.25" customHeight="1" x14ac:dyDescent="0.25">
      <c r="B585" s="90">
        <v>11996</v>
      </c>
      <c r="C585" s="3">
        <v>516</v>
      </c>
      <c r="D585" s="152" t="s">
        <v>2543</v>
      </c>
      <c r="E585" s="178" t="s">
        <v>2411</v>
      </c>
      <c r="F585" s="178"/>
      <c r="G585" s="90">
        <f t="shared" si="27"/>
        <v>1</v>
      </c>
      <c r="H585" s="188" t="s">
        <v>2604</v>
      </c>
      <c r="N585" s="187" t="s">
        <v>2636</v>
      </c>
      <c r="O585" s="3">
        <v>2748</v>
      </c>
      <c r="S585" s="3" t="str">
        <f>VLOOKUP(C585,Event!$A$2:$C$50,3,FALSE)</f>
        <v>12/8/2020</v>
      </c>
    </row>
    <row r="586" spans="2:19" ht="26.25" customHeight="1" x14ac:dyDescent="0.25">
      <c r="B586" s="90">
        <v>11997</v>
      </c>
      <c r="C586" s="3">
        <v>516</v>
      </c>
      <c r="D586" s="152" t="s">
        <v>2544</v>
      </c>
      <c r="E586" s="178" t="s">
        <v>2411</v>
      </c>
      <c r="F586" s="178"/>
      <c r="G586" s="90">
        <f t="shared" si="27"/>
        <v>1</v>
      </c>
      <c r="H586" s="188" t="s">
        <v>2605</v>
      </c>
      <c r="N586" s="187" t="s">
        <v>2637</v>
      </c>
      <c r="O586" s="3">
        <v>2748</v>
      </c>
      <c r="S586" s="3" t="str">
        <f>VLOOKUP(C586,Event!$A$2:$C$50,3,FALSE)</f>
        <v>12/8/2020</v>
      </c>
    </row>
    <row r="587" spans="2:19" ht="26.25" customHeight="1" x14ac:dyDescent="0.25">
      <c r="B587" s="90">
        <v>11998</v>
      </c>
      <c r="C587" s="3">
        <v>516</v>
      </c>
      <c r="D587" s="152" t="s">
        <v>2545</v>
      </c>
      <c r="E587" s="178" t="s">
        <v>2411</v>
      </c>
      <c r="F587" s="178"/>
      <c r="G587" s="90">
        <f t="shared" si="27"/>
        <v>1</v>
      </c>
      <c r="H587" s="188" t="s">
        <v>2605</v>
      </c>
      <c r="N587" s="187"/>
      <c r="O587" s="3">
        <v>2748</v>
      </c>
      <c r="S587" s="3" t="str">
        <f>VLOOKUP(C587,Event!$A$2:$C$50,3,FALSE)</f>
        <v>12/8/2020</v>
      </c>
    </row>
    <row r="588" spans="2:19" ht="26.25" customHeight="1" x14ac:dyDescent="0.25">
      <c r="B588" s="90">
        <v>11999</v>
      </c>
      <c r="C588" s="3">
        <v>516</v>
      </c>
      <c r="D588" s="152" t="s">
        <v>2546</v>
      </c>
      <c r="E588" s="178" t="s">
        <v>2411</v>
      </c>
      <c r="F588" s="178"/>
      <c r="G588" s="90">
        <f t="shared" si="27"/>
        <v>1</v>
      </c>
      <c r="H588" s="188" t="s">
        <v>2606</v>
      </c>
      <c r="N588" s="187"/>
      <c r="O588" s="3">
        <v>2748</v>
      </c>
      <c r="S588" s="3" t="str">
        <f>VLOOKUP(C588,Event!$A$2:$C$50,3,FALSE)</f>
        <v>12/8/2020</v>
      </c>
    </row>
    <row r="589" spans="2:19" ht="26.25" customHeight="1" x14ac:dyDescent="0.25">
      <c r="B589" s="90">
        <v>12000</v>
      </c>
      <c r="C589" s="3">
        <v>516</v>
      </c>
      <c r="D589" s="152" t="s">
        <v>2547</v>
      </c>
      <c r="E589" s="178" t="s">
        <v>2411</v>
      </c>
      <c r="F589" s="178"/>
      <c r="G589" s="90">
        <f t="shared" si="27"/>
        <v>1</v>
      </c>
      <c r="H589" s="188" t="s">
        <v>2607</v>
      </c>
      <c r="N589" s="187"/>
      <c r="O589" s="3">
        <v>2748</v>
      </c>
      <c r="S589" s="3" t="str">
        <f>VLOOKUP(C589,Event!$A$2:$C$50,3,FALSE)</f>
        <v>12/8/2020</v>
      </c>
    </row>
    <row r="590" spans="2:19" ht="26.25" customHeight="1" x14ac:dyDescent="0.25">
      <c r="B590" s="90">
        <v>12001</v>
      </c>
      <c r="C590" s="3">
        <v>516</v>
      </c>
      <c r="D590" s="152" t="s">
        <v>2548</v>
      </c>
      <c r="E590" s="178" t="s">
        <v>2411</v>
      </c>
      <c r="F590" s="178"/>
      <c r="G590" s="90">
        <f t="shared" si="27"/>
        <v>1</v>
      </c>
      <c r="H590" s="188" t="s">
        <v>2608</v>
      </c>
      <c r="N590" s="187"/>
      <c r="O590" s="3">
        <v>2748</v>
      </c>
      <c r="S590" s="3" t="str">
        <f>VLOOKUP(C590,Event!$A$2:$C$50,3,FALSE)</f>
        <v>12/8/2020</v>
      </c>
    </row>
    <row r="591" spans="2:19" ht="26.25" customHeight="1" x14ac:dyDescent="0.25">
      <c r="B591" s="90">
        <v>12002</v>
      </c>
      <c r="C591" s="3">
        <v>516</v>
      </c>
      <c r="D591" s="152" t="s">
        <v>2549</v>
      </c>
      <c r="E591" s="178" t="s">
        <v>2411</v>
      </c>
      <c r="F591" s="178"/>
      <c r="G591" s="90">
        <f t="shared" si="27"/>
        <v>1</v>
      </c>
      <c r="H591" s="188" t="s">
        <v>2609</v>
      </c>
      <c r="N591" s="187"/>
      <c r="O591" s="3">
        <v>2748</v>
      </c>
      <c r="S591" s="3" t="str">
        <f>VLOOKUP(C591,Event!$A$2:$C$50,3,FALSE)</f>
        <v>12/8/2020</v>
      </c>
    </row>
    <row r="592" spans="2:19" ht="26.25" customHeight="1" x14ac:dyDescent="0.25">
      <c r="B592" s="90">
        <v>12003</v>
      </c>
      <c r="C592" s="3">
        <v>516</v>
      </c>
      <c r="D592" s="152" t="s">
        <v>2550</v>
      </c>
      <c r="E592" s="178" t="s">
        <v>2411</v>
      </c>
      <c r="F592" s="178"/>
      <c r="G592" s="90">
        <f t="shared" si="27"/>
        <v>1</v>
      </c>
      <c r="H592" s="188" t="s">
        <v>2606</v>
      </c>
      <c r="N592" s="172"/>
      <c r="O592" s="3">
        <v>2748</v>
      </c>
      <c r="S592" s="3" t="str">
        <f>VLOOKUP(C592,Event!$A$2:$C$50,3,FALSE)</f>
        <v>12/8/2020</v>
      </c>
    </row>
    <row r="593" spans="2:19" ht="26.25" customHeight="1" x14ac:dyDescent="0.25">
      <c r="B593" s="90">
        <v>12004</v>
      </c>
      <c r="C593" s="3">
        <v>516</v>
      </c>
      <c r="D593" s="152" t="s">
        <v>2551</v>
      </c>
      <c r="E593" s="178" t="s">
        <v>2411</v>
      </c>
      <c r="F593" s="178"/>
      <c r="G593" s="90">
        <f t="shared" si="27"/>
        <v>1</v>
      </c>
      <c r="H593" s="188" t="s">
        <v>2608</v>
      </c>
      <c r="N593" s="187"/>
      <c r="O593" s="3">
        <v>2748</v>
      </c>
      <c r="S593" s="3" t="str">
        <f>VLOOKUP(C593,Event!$A$2:$C$50,3,FALSE)</f>
        <v>12/8/2020</v>
      </c>
    </row>
    <row r="594" spans="2:19" ht="26.25" customHeight="1" x14ac:dyDescent="0.25">
      <c r="B594" s="90">
        <v>12005</v>
      </c>
      <c r="C594" s="3">
        <v>516</v>
      </c>
      <c r="D594" s="152" t="s">
        <v>2552</v>
      </c>
      <c r="E594" s="178" t="s">
        <v>2411</v>
      </c>
      <c r="F594" s="178"/>
      <c r="G594" s="90">
        <f t="shared" si="27"/>
        <v>1</v>
      </c>
      <c r="H594" s="188" t="s">
        <v>2610</v>
      </c>
      <c r="N594" s="187"/>
      <c r="O594" s="3">
        <v>2748</v>
      </c>
      <c r="S594" s="3" t="str">
        <f>VLOOKUP(C594,Event!$A$2:$C$50,3,FALSE)</f>
        <v>12/8/2020</v>
      </c>
    </row>
    <row r="595" spans="2:19" ht="26.25" customHeight="1" x14ac:dyDescent="0.25">
      <c r="B595" s="90">
        <v>12006</v>
      </c>
      <c r="C595" s="3">
        <v>516</v>
      </c>
      <c r="D595" s="152" t="s">
        <v>2553</v>
      </c>
      <c r="E595" s="178" t="s">
        <v>2411</v>
      </c>
      <c r="F595" s="178"/>
      <c r="G595" s="90">
        <f t="shared" si="27"/>
        <v>1</v>
      </c>
      <c r="H595" s="188" t="s">
        <v>2604</v>
      </c>
      <c r="N595" s="172"/>
      <c r="O595" s="3">
        <v>2748</v>
      </c>
      <c r="S595" s="3" t="str">
        <f>VLOOKUP(C595,Event!$A$2:$C$50,3,FALSE)</f>
        <v>12/8/2020</v>
      </c>
    </row>
    <row r="596" spans="2:19" ht="26.25" customHeight="1" x14ac:dyDescent="0.25">
      <c r="B596" s="90">
        <v>12007</v>
      </c>
      <c r="C596" s="3">
        <v>516</v>
      </c>
      <c r="D596" s="177" t="s">
        <v>2554</v>
      </c>
      <c r="E596" s="178" t="s">
        <v>2411</v>
      </c>
      <c r="F596" s="178"/>
      <c r="G596" s="90">
        <f t="shared" si="27"/>
        <v>1</v>
      </c>
      <c r="H596" s="188" t="s">
        <v>2609</v>
      </c>
      <c r="N596" s="172" t="s">
        <v>2638</v>
      </c>
      <c r="O596" s="3">
        <v>2748</v>
      </c>
      <c r="S596" s="3" t="str">
        <f>VLOOKUP(C596,Event!$A$2:$C$50,3,FALSE)</f>
        <v>12/8/2020</v>
      </c>
    </row>
    <row r="597" spans="2:19" ht="26.25" customHeight="1" x14ac:dyDescent="0.25">
      <c r="B597" s="90">
        <v>12008</v>
      </c>
      <c r="C597" s="3">
        <v>516</v>
      </c>
      <c r="D597" s="152" t="s">
        <v>2555</v>
      </c>
      <c r="E597" s="178" t="s">
        <v>2411</v>
      </c>
      <c r="F597" s="178"/>
      <c r="G597" s="90">
        <f t="shared" si="27"/>
        <v>1</v>
      </c>
      <c r="H597" s="188" t="s">
        <v>2611</v>
      </c>
      <c r="N597" s="187" t="s">
        <v>2639</v>
      </c>
      <c r="O597" s="3">
        <v>2748</v>
      </c>
      <c r="S597" s="3" t="str">
        <f>VLOOKUP(C597,Event!$A$2:$C$50,3,FALSE)</f>
        <v>12/8/2020</v>
      </c>
    </row>
    <row r="598" spans="2:19" ht="26.25" customHeight="1" x14ac:dyDescent="0.25">
      <c r="B598" s="90">
        <v>12009</v>
      </c>
      <c r="C598" s="3">
        <v>516</v>
      </c>
      <c r="D598" s="152" t="s">
        <v>2556</v>
      </c>
      <c r="E598" s="178" t="s">
        <v>2411</v>
      </c>
      <c r="F598" s="178"/>
      <c r="G598" s="90">
        <f t="shared" si="27"/>
        <v>1</v>
      </c>
      <c r="H598" s="188" t="s">
        <v>2610</v>
      </c>
      <c r="N598" s="187"/>
      <c r="O598" s="3">
        <v>2748</v>
      </c>
      <c r="S598" s="3" t="str">
        <f>VLOOKUP(C598,Event!$A$2:$C$50,3,FALSE)</f>
        <v>12/8/2020</v>
      </c>
    </row>
    <row r="599" spans="2:19" ht="26.25" customHeight="1" x14ac:dyDescent="0.25">
      <c r="B599" s="90">
        <v>12010</v>
      </c>
      <c r="C599" s="3">
        <v>516</v>
      </c>
      <c r="D599" s="177" t="s">
        <v>2557</v>
      </c>
      <c r="E599" s="178" t="s">
        <v>2411</v>
      </c>
      <c r="F599" s="178"/>
      <c r="G599" s="90">
        <f t="shared" si="27"/>
        <v>1</v>
      </c>
      <c r="H599" s="188" t="s">
        <v>2612</v>
      </c>
      <c r="N599" s="187"/>
      <c r="O599" s="3">
        <v>2748</v>
      </c>
      <c r="S599" s="3" t="str">
        <f>VLOOKUP(C599,Event!$A$2:$C$50,3,FALSE)</f>
        <v>12/8/2020</v>
      </c>
    </row>
    <row r="600" spans="2:19" ht="26.25" customHeight="1" x14ac:dyDescent="0.25">
      <c r="B600" s="90">
        <v>12011</v>
      </c>
      <c r="C600" s="3">
        <v>516</v>
      </c>
      <c r="D600" s="177" t="s">
        <v>2558</v>
      </c>
      <c r="E600" s="178" t="s">
        <v>2411</v>
      </c>
      <c r="F600" s="178"/>
      <c r="G600" s="90">
        <f t="shared" si="27"/>
        <v>1</v>
      </c>
      <c r="H600" s="188" t="s">
        <v>2613</v>
      </c>
      <c r="N600" s="187" t="s">
        <v>2640</v>
      </c>
      <c r="O600" s="3">
        <v>2748</v>
      </c>
      <c r="S600" s="3" t="str">
        <f>VLOOKUP(C600,Event!$A$2:$C$50,3,FALSE)</f>
        <v>12/8/2020</v>
      </c>
    </row>
    <row r="601" spans="2:19" ht="26.25" customHeight="1" x14ac:dyDescent="0.25">
      <c r="B601" s="90">
        <v>12012</v>
      </c>
      <c r="C601" s="3">
        <v>516</v>
      </c>
      <c r="D601" s="177" t="s">
        <v>2559</v>
      </c>
      <c r="E601" s="178" t="s">
        <v>2411</v>
      </c>
      <c r="F601" s="178"/>
      <c r="G601" s="90">
        <f t="shared" si="27"/>
        <v>1</v>
      </c>
      <c r="H601" s="188" t="s">
        <v>2614</v>
      </c>
      <c r="N601" s="187"/>
      <c r="O601" s="3">
        <v>2748</v>
      </c>
      <c r="S601" s="3" t="str">
        <f>VLOOKUP(C601,Event!$A$2:$C$50,3,FALSE)</f>
        <v>12/8/2020</v>
      </c>
    </row>
    <row r="602" spans="2:19" ht="26.25" customHeight="1" x14ac:dyDescent="0.25">
      <c r="B602" s="90">
        <v>12013</v>
      </c>
      <c r="C602" s="3">
        <v>516</v>
      </c>
      <c r="D602" s="177" t="s">
        <v>1622</v>
      </c>
      <c r="E602" s="178" t="s">
        <v>2411</v>
      </c>
      <c r="F602" s="178"/>
      <c r="G602" s="90">
        <f t="shared" si="27"/>
        <v>1</v>
      </c>
      <c r="H602" s="188" t="s">
        <v>2615</v>
      </c>
      <c r="N602" s="172"/>
      <c r="O602" s="3">
        <v>2748</v>
      </c>
      <c r="S602" s="3" t="str">
        <f>VLOOKUP(C602,Event!$A$2:$C$50,3,FALSE)</f>
        <v>12/8/2020</v>
      </c>
    </row>
    <row r="603" spans="2:19" ht="26.25" customHeight="1" x14ac:dyDescent="0.25">
      <c r="B603" s="90">
        <v>12014</v>
      </c>
      <c r="C603" s="3">
        <v>516</v>
      </c>
      <c r="D603" s="177" t="s">
        <v>2560</v>
      </c>
      <c r="E603" s="178" t="s">
        <v>2411</v>
      </c>
      <c r="F603" s="178"/>
      <c r="G603" s="90">
        <f t="shared" si="27"/>
        <v>1</v>
      </c>
      <c r="H603" s="188" t="s">
        <v>2616</v>
      </c>
      <c r="N603" s="187"/>
      <c r="O603" s="3">
        <v>2748</v>
      </c>
      <c r="S603" s="3" t="str">
        <f>VLOOKUP(C603,Event!$A$2:$C$50,3,FALSE)</f>
        <v>12/8/2020</v>
      </c>
    </row>
    <row r="604" spans="2:19" ht="26.25" customHeight="1" x14ac:dyDescent="0.25">
      <c r="B604" s="90">
        <v>12015</v>
      </c>
      <c r="C604" s="3">
        <v>516</v>
      </c>
      <c r="D604" s="177" t="s">
        <v>550</v>
      </c>
      <c r="E604" s="178"/>
      <c r="F604" s="178" t="s">
        <v>2411</v>
      </c>
      <c r="G604" s="90">
        <f t="shared" si="27"/>
        <v>0</v>
      </c>
      <c r="H604" s="188" t="s">
        <v>2616</v>
      </c>
      <c r="N604" s="187" t="s">
        <v>2641</v>
      </c>
      <c r="O604" s="3">
        <v>2748</v>
      </c>
      <c r="S604" s="3" t="str">
        <f>VLOOKUP(C604,Event!$A$2:$C$50,3,FALSE)</f>
        <v>12/8/2020</v>
      </c>
    </row>
    <row r="605" spans="2:19" ht="26.25" customHeight="1" x14ac:dyDescent="0.25">
      <c r="B605" s="90">
        <v>12016</v>
      </c>
      <c r="C605" s="3">
        <v>516</v>
      </c>
      <c r="D605" s="177" t="s">
        <v>2561</v>
      </c>
      <c r="E605" s="178" t="s">
        <v>2411</v>
      </c>
      <c r="F605" s="178"/>
      <c r="G605" s="90">
        <f t="shared" si="27"/>
        <v>1</v>
      </c>
      <c r="H605" s="188" t="s">
        <v>2617</v>
      </c>
      <c r="N605" s="187" t="s">
        <v>2642</v>
      </c>
      <c r="O605" s="3">
        <v>2748</v>
      </c>
      <c r="S605" s="3" t="str">
        <f>VLOOKUP(C605,Event!$A$2:$C$50,3,FALSE)</f>
        <v>12/8/2020</v>
      </c>
    </row>
    <row r="606" spans="2:19" ht="26.25" customHeight="1" x14ac:dyDescent="0.25">
      <c r="B606" s="90">
        <v>12017</v>
      </c>
      <c r="C606" s="3">
        <v>516</v>
      </c>
      <c r="D606" s="177" t="s">
        <v>2562</v>
      </c>
      <c r="E606" s="178" t="s">
        <v>2411</v>
      </c>
      <c r="F606" s="178"/>
      <c r="G606" s="90">
        <f t="shared" si="27"/>
        <v>1</v>
      </c>
      <c r="H606" s="188" t="s">
        <v>2617</v>
      </c>
      <c r="N606" s="187"/>
      <c r="O606" s="3">
        <v>2748</v>
      </c>
      <c r="S606" s="3" t="str">
        <f>VLOOKUP(C606,Event!$A$2:$C$50,3,FALSE)</f>
        <v>12/8/2020</v>
      </c>
    </row>
    <row r="607" spans="2:19" ht="26.25" customHeight="1" x14ac:dyDescent="0.25">
      <c r="B607" s="90">
        <v>12018</v>
      </c>
      <c r="C607" s="3">
        <v>516</v>
      </c>
      <c r="D607" s="177" t="s">
        <v>2563</v>
      </c>
      <c r="E607" s="178" t="s">
        <v>2411</v>
      </c>
      <c r="F607" s="178"/>
      <c r="G607" s="90">
        <f t="shared" si="27"/>
        <v>1</v>
      </c>
      <c r="H607" s="188" t="s">
        <v>2618</v>
      </c>
      <c r="N607" s="187"/>
      <c r="O607" s="3">
        <v>2748</v>
      </c>
      <c r="S607" s="3" t="str">
        <f>VLOOKUP(C607,Event!$A$2:$C$50,3,FALSE)</f>
        <v>12/8/2020</v>
      </c>
    </row>
    <row r="608" spans="2:19" ht="26.25" customHeight="1" x14ac:dyDescent="0.25">
      <c r="B608" s="90">
        <v>12019</v>
      </c>
      <c r="C608" s="3">
        <v>516</v>
      </c>
      <c r="D608" s="177" t="s">
        <v>2564</v>
      </c>
      <c r="E608" s="178" t="s">
        <v>2411</v>
      </c>
      <c r="F608" s="178"/>
      <c r="G608" s="90">
        <f t="shared" si="27"/>
        <v>1</v>
      </c>
      <c r="H608" s="188" t="s">
        <v>2618</v>
      </c>
      <c r="N608" s="187"/>
      <c r="O608" s="3">
        <v>2748</v>
      </c>
      <c r="S608" s="3" t="str">
        <f>VLOOKUP(C608,Event!$A$2:$C$50,3,FALSE)</f>
        <v>12/8/2020</v>
      </c>
    </row>
    <row r="609" spans="2:19" ht="26.25" customHeight="1" x14ac:dyDescent="0.25">
      <c r="B609" s="90">
        <v>12020</v>
      </c>
      <c r="C609" s="3">
        <v>516</v>
      </c>
      <c r="D609" s="177" t="s">
        <v>2565</v>
      </c>
      <c r="E609" s="178" t="s">
        <v>2411</v>
      </c>
      <c r="F609" s="178"/>
      <c r="G609" s="90">
        <f t="shared" si="27"/>
        <v>1</v>
      </c>
      <c r="H609" s="188" t="s">
        <v>2619</v>
      </c>
      <c r="N609" s="187"/>
      <c r="O609" s="3">
        <v>2748</v>
      </c>
      <c r="S609" s="3" t="str">
        <f>VLOOKUP(C609,Event!$A$2:$C$50,3,FALSE)</f>
        <v>12/8/2020</v>
      </c>
    </row>
    <row r="610" spans="2:19" ht="26.25" customHeight="1" x14ac:dyDescent="0.25">
      <c r="B610" s="90">
        <v>12021</v>
      </c>
      <c r="C610" s="3">
        <v>516</v>
      </c>
      <c r="D610" s="152" t="s">
        <v>2566</v>
      </c>
      <c r="E610" s="178" t="s">
        <v>2411</v>
      </c>
      <c r="F610" s="178"/>
      <c r="G610" s="90">
        <f t="shared" si="27"/>
        <v>1</v>
      </c>
      <c r="H610" s="188" t="s">
        <v>2619</v>
      </c>
      <c r="N610" s="187"/>
      <c r="O610" s="3">
        <v>2748</v>
      </c>
      <c r="S610" s="3" t="str">
        <f>VLOOKUP(C610,Event!$A$2:$C$50,3,FALSE)</f>
        <v>12/8/2020</v>
      </c>
    </row>
    <row r="611" spans="2:19" ht="26.25" customHeight="1" x14ac:dyDescent="0.25">
      <c r="B611" s="90">
        <v>12022</v>
      </c>
      <c r="C611" s="3">
        <v>516</v>
      </c>
      <c r="D611" s="177" t="s">
        <v>1620</v>
      </c>
      <c r="E611" s="178" t="s">
        <v>2411</v>
      </c>
      <c r="F611" s="178"/>
      <c r="G611" s="90">
        <f t="shared" si="27"/>
        <v>1</v>
      </c>
      <c r="H611" s="188" t="s">
        <v>2615</v>
      </c>
      <c r="N611" s="187"/>
      <c r="O611" s="3">
        <v>2748</v>
      </c>
      <c r="S611" s="3" t="str">
        <f>VLOOKUP(C611,Event!$A$2:$C$50,3,FALSE)</f>
        <v>12/8/2020</v>
      </c>
    </row>
    <row r="612" spans="2:19" ht="26.25" customHeight="1" x14ac:dyDescent="0.25">
      <c r="B612" s="90">
        <v>12023</v>
      </c>
      <c r="C612" s="3">
        <v>516</v>
      </c>
      <c r="D612" s="177" t="s">
        <v>2567</v>
      </c>
      <c r="E612" s="178" t="s">
        <v>2411</v>
      </c>
      <c r="F612" s="178"/>
      <c r="G612" s="90">
        <f t="shared" si="27"/>
        <v>1</v>
      </c>
      <c r="H612" s="188" t="s">
        <v>2607</v>
      </c>
      <c r="N612" s="187"/>
      <c r="O612" s="3">
        <v>2748</v>
      </c>
      <c r="S612" s="3" t="str">
        <f>VLOOKUP(C612,Event!$A$2:$C$50,3,FALSE)</f>
        <v>12/8/2020</v>
      </c>
    </row>
    <row r="613" spans="2:19" ht="26.25" customHeight="1" x14ac:dyDescent="0.25">
      <c r="B613" s="90">
        <v>12024</v>
      </c>
      <c r="C613" s="3">
        <v>516</v>
      </c>
      <c r="D613" s="177" t="s">
        <v>2568</v>
      </c>
      <c r="E613" s="178" t="s">
        <v>2411</v>
      </c>
      <c r="F613" s="178"/>
      <c r="G613" s="90">
        <f t="shared" si="27"/>
        <v>1</v>
      </c>
      <c r="H613" s="188" t="s">
        <v>2620</v>
      </c>
      <c r="N613" s="187"/>
      <c r="O613" s="3">
        <v>2748</v>
      </c>
      <c r="S613" s="3" t="str">
        <f>VLOOKUP(C613,Event!$A$2:$C$50,3,FALSE)</f>
        <v>12/8/2020</v>
      </c>
    </row>
    <row r="614" spans="2:19" ht="26.25" customHeight="1" x14ac:dyDescent="0.25">
      <c r="B614" s="90">
        <v>12025</v>
      </c>
      <c r="C614" s="3">
        <v>516</v>
      </c>
      <c r="D614" s="177" t="s">
        <v>878</v>
      </c>
      <c r="E614" s="178"/>
      <c r="F614" s="178" t="s">
        <v>2411</v>
      </c>
      <c r="G614" s="90">
        <f t="shared" si="27"/>
        <v>0</v>
      </c>
      <c r="H614" s="188" t="s">
        <v>2621</v>
      </c>
      <c r="N614" s="187"/>
      <c r="O614" s="3">
        <v>2748</v>
      </c>
      <c r="S614" s="3" t="str">
        <f>VLOOKUP(C614,Event!$A$2:$C$50,3,FALSE)</f>
        <v>12/8/2020</v>
      </c>
    </row>
    <row r="615" spans="2:19" ht="26.25" customHeight="1" x14ac:dyDescent="0.25">
      <c r="B615" s="90">
        <v>12026</v>
      </c>
      <c r="C615" s="3">
        <v>516</v>
      </c>
      <c r="D615" s="177" t="s">
        <v>1520</v>
      </c>
      <c r="E615" s="178" t="s">
        <v>2411</v>
      </c>
      <c r="F615" s="178"/>
      <c r="G615" s="90">
        <f t="shared" si="27"/>
        <v>1</v>
      </c>
      <c r="H615" s="188" t="s">
        <v>2611</v>
      </c>
      <c r="N615" s="187" t="s">
        <v>2643</v>
      </c>
      <c r="O615" s="3">
        <v>2748</v>
      </c>
      <c r="S615" s="3" t="str">
        <f>VLOOKUP(C615,Event!$A$2:$C$50,3,FALSE)</f>
        <v>12/8/2020</v>
      </c>
    </row>
    <row r="616" spans="2:19" ht="26.25" customHeight="1" x14ac:dyDescent="0.25">
      <c r="B616" s="90">
        <v>12027</v>
      </c>
      <c r="C616" s="3">
        <v>516</v>
      </c>
      <c r="D616" s="177" t="s">
        <v>2569</v>
      </c>
      <c r="E616" s="178" t="s">
        <v>2411</v>
      </c>
      <c r="F616" s="178"/>
      <c r="G616" s="90">
        <f t="shared" si="27"/>
        <v>1</v>
      </c>
      <c r="H616" s="188" t="s">
        <v>2622</v>
      </c>
      <c r="N616" s="187" t="s">
        <v>2644</v>
      </c>
      <c r="O616" s="3">
        <v>2748</v>
      </c>
      <c r="S616" s="3" t="str">
        <f>VLOOKUP(C616,Event!$A$2:$C$50,3,FALSE)</f>
        <v>12/8/2020</v>
      </c>
    </row>
    <row r="617" spans="2:19" ht="26.25" customHeight="1" x14ac:dyDescent="0.25">
      <c r="B617" s="90">
        <v>12028</v>
      </c>
      <c r="C617" s="3">
        <v>516</v>
      </c>
      <c r="D617" s="177" t="s">
        <v>2570</v>
      </c>
      <c r="E617" s="178" t="s">
        <v>2411</v>
      </c>
      <c r="F617" s="178"/>
      <c r="G617" s="90">
        <f t="shared" si="27"/>
        <v>1</v>
      </c>
      <c r="H617" s="188" t="s">
        <v>2622</v>
      </c>
      <c r="N617" s="187"/>
      <c r="O617" s="3">
        <v>2748</v>
      </c>
      <c r="S617" s="3" t="str">
        <f>VLOOKUP(C617,Event!$A$2:$C$50,3,FALSE)</f>
        <v>12/8/2020</v>
      </c>
    </row>
    <row r="618" spans="2:19" ht="26.25" customHeight="1" x14ac:dyDescent="0.25">
      <c r="B618" s="90">
        <v>12029</v>
      </c>
      <c r="C618" s="3">
        <v>516</v>
      </c>
      <c r="D618" s="177" t="s">
        <v>2571</v>
      </c>
      <c r="E618" s="178" t="s">
        <v>2411</v>
      </c>
      <c r="F618" s="178"/>
      <c r="G618" s="90">
        <f t="shared" si="27"/>
        <v>1</v>
      </c>
      <c r="H618" s="188" t="s">
        <v>2610</v>
      </c>
      <c r="N618" s="187" t="s">
        <v>2645</v>
      </c>
      <c r="O618" s="3">
        <v>2748</v>
      </c>
      <c r="S618" s="3" t="str">
        <f>VLOOKUP(C618,Event!$A$2:$C$50,3,FALSE)</f>
        <v>12/8/2020</v>
      </c>
    </row>
    <row r="619" spans="2:19" ht="26.25" customHeight="1" x14ac:dyDescent="0.25">
      <c r="B619" s="90">
        <v>12030</v>
      </c>
      <c r="C619" s="3">
        <v>516</v>
      </c>
      <c r="D619" s="177" t="s">
        <v>2572</v>
      </c>
      <c r="E619" s="178" t="s">
        <v>2411</v>
      </c>
      <c r="F619" s="178"/>
      <c r="G619" s="90">
        <f t="shared" si="27"/>
        <v>1</v>
      </c>
      <c r="H619" s="188" t="s">
        <v>2623</v>
      </c>
      <c r="N619" s="187" t="s">
        <v>2646</v>
      </c>
      <c r="O619" s="3">
        <v>2748</v>
      </c>
      <c r="S619" s="3" t="str">
        <f>VLOOKUP(C619,Event!$A$2:$C$50,3,FALSE)</f>
        <v>12/8/2020</v>
      </c>
    </row>
    <row r="620" spans="2:19" ht="26.25" customHeight="1" x14ac:dyDescent="0.25">
      <c r="B620" s="90">
        <v>12031</v>
      </c>
      <c r="C620" s="3">
        <v>516</v>
      </c>
      <c r="D620" s="188" t="s">
        <v>2573</v>
      </c>
      <c r="E620" s="178"/>
      <c r="F620" s="178" t="s">
        <v>2411</v>
      </c>
      <c r="G620" s="90">
        <f t="shared" si="27"/>
        <v>0</v>
      </c>
      <c r="H620" s="188" t="s">
        <v>2623</v>
      </c>
      <c r="N620" s="187"/>
      <c r="O620" s="3">
        <v>2748</v>
      </c>
      <c r="S620" s="3" t="str">
        <f>VLOOKUP(C620,Event!$A$2:$C$50,3,FALSE)</f>
        <v>12/8/2020</v>
      </c>
    </row>
    <row r="621" spans="2:19" ht="26.25" customHeight="1" x14ac:dyDescent="0.25">
      <c r="B621" s="90">
        <v>12032</v>
      </c>
      <c r="C621" s="3">
        <v>516</v>
      </c>
      <c r="D621" s="177" t="s">
        <v>2574</v>
      </c>
      <c r="E621" s="178" t="s">
        <v>2411</v>
      </c>
      <c r="F621" s="178"/>
      <c r="G621" s="90">
        <f t="shared" si="27"/>
        <v>1</v>
      </c>
      <c r="H621" s="188" t="s">
        <v>2612</v>
      </c>
      <c r="N621" s="187" t="s">
        <v>2647</v>
      </c>
      <c r="O621" s="3">
        <v>2748</v>
      </c>
      <c r="S621" s="3" t="str">
        <f>VLOOKUP(C621,Event!$A$2:$C$50,3,FALSE)</f>
        <v>12/8/2020</v>
      </c>
    </row>
    <row r="622" spans="2:19" ht="26.25" customHeight="1" x14ac:dyDescent="0.25">
      <c r="B622" s="90">
        <v>12033</v>
      </c>
      <c r="C622" s="3">
        <v>516</v>
      </c>
      <c r="D622" s="177" t="s">
        <v>2575</v>
      </c>
      <c r="E622" s="178" t="s">
        <v>2411</v>
      </c>
      <c r="F622" s="178"/>
      <c r="G622" s="90">
        <f t="shared" si="27"/>
        <v>1</v>
      </c>
      <c r="H622" s="188" t="s">
        <v>2624</v>
      </c>
      <c r="N622" s="187" t="s">
        <v>2648</v>
      </c>
      <c r="O622" s="3">
        <v>2748</v>
      </c>
      <c r="S622" s="3" t="str">
        <f>VLOOKUP(C622,Event!$A$2:$C$50,3,FALSE)</f>
        <v>12/8/2020</v>
      </c>
    </row>
    <row r="623" spans="2:19" ht="26.25" customHeight="1" x14ac:dyDescent="0.25">
      <c r="B623" s="90">
        <v>12034</v>
      </c>
      <c r="C623" s="3">
        <v>516</v>
      </c>
      <c r="D623" s="188" t="s">
        <v>2576</v>
      </c>
      <c r="E623" s="178" t="s">
        <v>2411</v>
      </c>
      <c r="F623" s="178"/>
      <c r="G623" s="90">
        <f t="shared" si="27"/>
        <v>1</v>
      </c>
      <c r="H623" s="188" t="s">
        <v>2624</v>
      </c>
      <c r="N623" s="187"/>
      <c r="O623" s="3">
        <v>2748</v>
      </c>
      <c r="S623" s="3" t="str">
        <f>VLOOKUP(C623,Event!$A$2:$C$50,3,FALSE)</f>
        <v>12/8/2020</v>
      </c>
    </row>
    <row r="624" spans="2:19" ht="26.25" customHeight="1" x14ac:dyDescent="0.25">
      <c r="B624" s="90">
        <v>12035</v>
      </c>
      <c r="C624" s="3">
        <v>516</v>
      </c>
      <c r="D624" s="188" t="s">
        <v>2577</v>
      </c>
      <c r="E624" s="178" t="s">
        <v>2411</v>
      </c>
      <c r="F624" s="178"/>
      <c r="G624" s="90">
        <f t="shared" si="27"/>
        <v>1</v>
      </c>
      <c r="H624" s="188" t="s">
        <v>2620</v>
      </c>
      <c r="N624" s="172" t="s">
        <v>2649</v>
      </c>
      <c r="O624" s="3">
        <v>2748</v>
      </c>
      <c r="S624" s="3" t="str">
        <f>VLOOKUP(C624,Event!$A$2:$C$50,3,FALSE)</f>
        <v>12/8/2020</v>
      </c>
    </row>
    <row r="625" spans="2:19" ht="26.25" customHeight="1" x14ac:dyDescent="0.25">
      <c r="B625" s="90">
        <v>12036</v>
      </c>
      <c r="C625" s="3">
        <v>516</v>
      </c>
      <c r="D625" s="188" t="s">
        <v>2578</v>
      </c>
      <c r="E625" s="178" t="s">
        <v>2411</v>
      </c>
      <c r="F625" s="178"/>
      <c r="G625" s="90">
        <f t="shared" si="27"/>
        <v>1</v>
      </c>
      <c r="H625" s="188" t="s">
        <v>2625</v>
      </c>
      <c r="N625" s="172" t="s">
        <v>2650</v>
      </c>
      <c r="O625" s="3">
        <v>2748</v>
      </c>
      <c r="S625" s="3" t="str">
        <f>VLOOKUP(C625,Event!$A$2:$C$50,3,FALSE)</f>
        <v>12/8/2020</v>
      </c>
    </row>
    <row r="626" spans="2:19" ht="26.25" customHeight="1" x14ac:dyDescent="0.25">
      <c r="B626" s="90">
        <v>12037</v>
      </c>
      <c r="C626" s="3">
        <v>516</v>
      </c>
      <c r="D626" s="188" t="s">
        <v>2579</v>
      </c>
      <c r="E626" s="178"/>
      <c r="F626" s="178" t="s">
        <v>2411</v>
      </c>
      <c r="G626" s="90">
        <f t="shared" si="27"/>
        <v>0</v>
      </c>
      <c r="H626" s="188" t="s">
        <v>2625</v>
      </c>
      <c r="N626" s="172"/>
      <c r="O626" s="3">
        <v>2748</v>
      </c>
      <c r="S626" s="3" t="str">
        <f>VLOOKUP(C626,Event!$A$2:$C$50,3,FALSE)</f>
        <v>12/8/2020</v>
      </c>
    </row>
    <row r="627" spans="2:19" ht="26.25" customHeight="1" x14ac:dyDescent="0.25">
      <c r="B627" s="90">
        <v>12038</v>
      </c>
      <c r="C627" s="3">
        <v>516</v>
      </c>
      <c r="D627" s="188" t="s">
        <v>2580</v>
      </c>
      <c r="E627" s="178" t="s">
        <v>2411</v>
      </c>
      <c r="F627" s="178"/>
      <c r="G627" s="90">
        <f t="shared" si="27"/>
        <v>1</v>
      </c>
      <c r="H627" s="188" t="s">
        <v>2626</v>
      </c>
      <c r="N627" s="172" t="s">
        <v>2651</v>
      </c>
      <c r="O627" s="3">
        <v>2748</v>
      </c>
      <c r="S627" s="3" t="str">
        <f>VLOOKUP(C627,Event!$A$2:$C$50,3,FALSE)</f>
        <v>12/8/2020</v>
      </c>
    </row>
    <row r="628" spans="2:19" ht="26.25" customHeight="1" x14ac:dyDescent="0.25">
      <c r="B628" s="90">
        <v>12039</v>
      </c>
      <c r="C628" s="3">
        <v>516</v>
      </c>
      <c r="D628" s="188" t="s">
        <v>2581</v>
      </c>
      <c r="E628" s="178" t="s">
        <v>2411</v>
      </c>
      <c r="F628" s="178"/>
      <c r="G628" s="90">
        <f t="shared" si="27"/>
        <v>1</v>
      </c>
      <c r="H628" s="188" t="s">
        <v>2626</v>
      </c>
      <c r="N628" s="172"/>
      <c r="O628" s="3">
        <v>2748</v>
      </c>
      <c r="S628" s="3" t="str">
        <f>VLOOKUP(C628,Event!$A$2:$C$50,3,FALSE)</f>
        <v>12/8/2020</v>
      </c>
    </row>
    <row r="629" spans="2:19" ht="26.25" customHeight="1" x14ac:dyDescent="0.25">
      <c r="B629" s="90">
        <v>12040</v>
      </c>
      <c r="C629" s="3">
        <v>516</v>
      </c>
      <c r="D629" s="188" t="s">
        <v>2582</v>
      </c>
      <c r="E629" s="178" t="s">
        <v>2411</v>
      </c>
      <c r="F629" s="178"/>
      <c r="G629" s="90">
        <f t="shared" si="27"/>
        <v>1</v>
      </c>
      <c r="H629" s="188" t="s">
        <v>2627</v>
      </c>
      <c r="N629" s="172" t="s">
        <v>2652</v>
      </c>
      <c r="O629" s="3">
        <v>2748</v>
      </c>
      <c r="S629" s="3" t="str">
        <f>VLOOKUP(C629,Event!$A$2:$C$50,3,FALSE)</f>
        <v>12/8/2020</v>
      </c>
    </row>
    <row r="630" spans="2:19" ht="26.25" customHeight="1" x14ac:dyDescent="0.25">
      <c r="B630" s="90">
        <v>12041</v>
      </c>
      <c r="C630" s="3">
        <v>516</v>
      </c>
      <c r="D630" s="188" t="s">
        <v>2583</v>
      </c>
      <c r="E630" s="178" t="s">
        <v>2411</v>
      </c>
      <c r="F630" s="178"/>
      <c r="G630" s="90">
        <f t="shared" si="27"/>
        <v>1</v>
      </c>
      <c r="H630" s="188" t="s">
        <v>2627</v>
      </c>
      <c r="N630" s="172"/>
      <c r="O630" s="3">
        <v>2748</v>
      </c>
      <c r="S630" s="3" t="str">
        <f>VLOOKUP(C630,Event!$A$2:$C$50,3,FALSE)</f>
        <v>12/8/2020</v>
      </c>
    </row>
    <row r="631" spans="2:19" ht="26.25" customHeight="1" x14ac:dyDescent="0.25">
      <c r="B631" s="90">
        <v>12042</v>
      </c>
      <c r="C631" s="3">
        <v>516</v>
      </c>
      <c r="D631" s="188" t="s">
        <v>2584</v>
      </c>
      <c r="E631" s="178" t="s">
        <v>2411</v>
      </c>
      <c r="F631" s="178"/>
      <c r="G631" s="90">
        <f t="shared" si="27"/>
        <v>1</v>
      </c>
      <c r="H631" s="188" t="s">
        <v>2628</v>
      </c>
      <c r="N631" s="172" t="s">
        <v>2653</v>
      </c>
      <c r="O631" s="3">
        <v>2748</v>
      </c>
      <c r="S631" s="3" t="str">
        <f>VLOOKUP(C631,Event!$A$2:$C$50,3,FALSE)</f>
        <v>12/8/2020</v>
      </c>
    </row>
    <row r="632" spans="2:19" ht="26.25" customHeight="1" x14ac:dyDescent="0.25">
      <c r="B632" s="90">
        <v>12043</v>
      </c>
      <c r="C632" s="3">
        <v>516</v>
      </c>
      <c r="D632" s="188" t="s">
        <v>2585</v>
      </c>
      <c r="E632" s="178" t="s">
        <v>2411</v>
      </c>
      <c r="F632" s="178"/>
      <c r="G632" s="90">
        <f t="shared" si="27"/>
        <v>1</v>
      </c>
      <c r="H632" s="188" t="s">
        <v>2628</v>
      </c>
      <c r="N632" s="172" t="s">
        <v>2654</v>
      </c>
      <c r="O632" s="3">
        <v>2748</v>
      </c>
      <c r="S632" s="3" t="str">
        <f>VLOOKUP(C632,Event!$A$2:$C$50,3,FALSE)</f>
        <v>12/8/2020</v>
      </c>
    </row>
    <row r="633" spans="2:19" ht="26.25" customHeight="1" x14ac:dyDescent="0.25">
      <c r="B633" s="90">
        <v>12044</v>
      </c>
      <c r="C633" s="3">
        <v>516</v>
      </c>
      <c r="D633" s="188" t="s">
        <v>2586</v>
      </c>
      <c r="E633" s="178" t="s">
        <v>2411</v>
      </c>
      <c r="F633" s="178"/>
      <c r="G633" s="90">
        <f t="shared" si="27"/>
        <v>1</v>
      </c>
      <c r="H633" s="188" t="s">
        <v>2629</v>
      </c>
      <c r="N633" s="172" t="s">
        <v>2655</v>
      </c>
      <c r="O633" s="3">
        <v>2748</v>
      </c>
      <c r="S633" s="3" t="str">
        <f>VLOOKUP(C633,Event!$A$2:$C$50,3,FALSE)</f>
        <v>12/8/2020</v>
      </c>
    </row>
    <row r="634" spans="2:19" ht="26.25" customHeight="1" x14ac:dyDescent="0.25">
      <c r="B634" s="90">
        <v>12045</v>
      </c>
      <c r="C634" s="3">
        <v>516</v>
      </c>
      <c r="D634" s="188" t="s">
        <v>2587</v>
      </c>
      <c r="E634" s="178" t="s">
        <v>2411</v>
      </c>
      <c r="F634" s="178"/>
      <c r="G634" s="90">
        <f t="shared" si="27"/>
        <v>1</v>
      </c>
      <c r="H634" s="188" t="s">
        <v>2629</v>
      </c>
      <c r="N634" s="172" t="s">
        <v>2656</v>
      </c>
      <c r="O634" s="3">
        <v>2748</v>
      </c>
      <c r="S634" s="3" t="str">
        <f>VLOOKUP(C634,Event!$A$2:$C$50,3,FALSE)</f>
        <v>12/8/2020</v>
      </c>
    </row>
    <row r="635" spans="2:19" ht="26.25" customHeight="1" x14ac:dyDescent="0.25">
      <c r="B635" s="90">
        <v>12046</v>
      </c>
      <c r="C635" s="3">
        <v>516</v>
      </c>
      <c r="D635" s="188" t="s">
        <v>2588</v>
      </c>
      <c r="E635" s="178" t="s">
        <v>2411</v>
      </c>
      <c r="F635" s="178"/>
      <c r="G635" s="90">
        <f t="shared" si="27"/>
        <v>1</v>
      </c>
      <c r="H635" s="188" t="s">
        <v>2630</v>
      </c>
      <c r="N635" s="172" t="s">
        <v>2657</v>
      </c>
      <c r="O635" s="3">
        <v>2748</v>
      </c>
      <c r="S635" s="3" t="str">
        <f>VLOOKUP(C635,Event!$A$2:$C$50,3,FALSE)</f>
        <v>12/8/2020</v>
      </c>
    </row>
    <row r="636" spans="2:19" ht="26.25" customHeight="1" x14ac:dyDescent="0.25">
      <c r="B636" s="90">
        <v>12047</v>
      </c>
      <c r="C636" s="3">
        <v>516</v>
      </c>
      <c r="D636" s="188" t="s">
        <v>2589</v>
      </c>
      <c r="E636" s="178" t="s">
        <v>2411</v>
      </c>
      <c r="F636" s="178"/>
      <c r="G636" s="90">
        <f t="shared" si="27"/>
        <v>1</v>
      </c>
      <c r="H636" s="188" t="s">
        <v>2630</v>
      </c>
      <c r="N636" s="172" t="s">
        <v>2658</v>
      </c>
      <c r="O636" s="3">
        <v>2748</v>
      </c>
      <c r="S636" s="3" t="str">
        <f>VLOOKUP(C636,Event!$A$2:$C$50,3,FALSE)</f>
        <v>12/8/2020</v>
      </c>
    </row>
    <row r="637" spans="2:19" ht="26.25" customHeight="1" x14ac:dyDescent="0.25">
      <c r="B637" s="90">
        <v>12048</v>
      </c>
      <c r="C637" s="3">
        <v>516</v>
      </c>
      <c r="D637" s="188" t="s">
        <v>2590</v>
      </c>
      <c r="E637" s="178" t="s">
        <v>2411</v>
      </c>
      <c r="F637" s="178"/>
      <c r="G637" s="90">
        <f t="shared" si="27"/>
        <v>1</v>
      </c>
      <c r="H637" s="188" t="s">
        <v>2631</v>
      </c>
      <c r="N637" s="172" t="s">
        <v>2659</v>
      </c>
      <c r="O637" s="3">
        <v>2748</v>
      </c>
      <c r="S637" s="3" t="str">
        <f>VLOOKUP(C637,Event!$A$2:$C$50,3,FALSE)</f>
        <v>12/8/2020</v>
      </c>
    </row>
    <row r="638" spans="2:19" ht="26.25" customHeight="1" x14ac:dyDescent="0.25">
      <c r="B638" s="90">
        <v>12049</v>
      </c>
      <c r="C638" s="3">
        <v>516</v>
      </c>
      <c r="D638" s="188" t="s">
        <v>2591</v>
      </c>
      <c r="E638" s="178" t="s">
        <v>2411</v>
      </c>
      <c r="F638" s="178"/>
      <c r="G638" s="90">
        <f t="shared" si="27"/>
        <v>1</v>
      </c>
      <c r="H638" s="188" t="s">
        <v>2631</v>
      </c>
      <c r="N638" s="172"/>
      <c r="O638" s="3">
        <v>2748</v>
      </c>
      <c r="S638" s="3" t="str">
        <f>VLOOKUP(C638,Event!$A$2:$C$50,3,FALSE)</f>
        <v>12/8/2020</v>
      </c>
    </row>
    <row r="639" spans="2:19" ht="26.25" customHeight="1" x14ac:dyDescent="0.25">
      <c r="B639" s="90">
        <v>12050</v>
      </c>
      <c r="C639" s="3">
        <v>516</v>
      </c>
      <c r="D639" s="188" t="s">
        <v>2592</v>
      </c>
      <c r="E639" s="178" t="s">
        <v>2411</v>
      </c>
      <c r="F639" s="178"/>
      <c r="G639" s="90">
        <f t="shared" si="27"/>
        <v>1</v>
      </c>
      <c r="H639" s="188" t="s">
        <v>2621</v>
      </c>
      <c r="N639" s="172" t="s">
        <v>2660</v>
      </c>
      <c r="O639" s="3">
        <v>2748</v>
      </c>
      <c r="S639" s="3" t="str">
        <f>VLOOKUP(C639,Event!$A$2:$C$50,3,FALSE)</f>
        <v>12/8/2020</v>
      </c>
    </row>
    <row r="640" spans="2:19" ht="26.25" customHeight="1" x14ac:dyDescent="0.25">
      <c r="B640" s="90">
        <v>12051</v>
      </c>
      <c r="C640" s="3">
        <v>516</v>
      </c>
      <c r="D640" s="188" t="s">
        <v>2593</v>
      </c>
      <c r="E640" s="178" t="s">
        <v>2411</v>
      </c>
      <c r="F640" s="178"/>
      <c r="G640" s="90">
        <f t="shared" si="27"/>
        <v>1</v>
      </c>
      <c r="H640" s="188" t="s">
        <v>2613</v>
      </c>
      <c r="N640" s="172" t="s">
        <v>2661</v>
      </c>
      <c r="O640" s="3">
        <v>2748</v>
      </c>
      <c r="S640" s="3" t="str">
        <f>VLOOKUP(C640,Event!$A$2:$C$50,3,FALSE)</f>
        <v>12/8/2020</v>
      </c>
    </row>
    <row r="641" spans="2:19" ht="26.25" customHeight="1" x14ac:dyDescent="0.25">
      <c r="B641" s="90">
        <v>12052</v>
      </c>
      <c r="C641" s="3">
        <v>516</v>
      </c>
      <c r="D641" s="188" t="s">
        <v>2594</v>
      </c>
      <c r="E641" s="178" t="s">
        <v>2411</v>
      </c>
      <c r="F641" s="178"/>
      <c r="G641" s="90">
        <f t="shared" si="27"/>
        <v>1</v>
      </c>
      <c r="H641" s="188" t="s">
        <v>2614</v>
      </c>
      <c r="N641" s="172" t="s">
        <v>2662</v>
      </c>
      <c r="O641" s="3">
        <v>2748</v>
      </c>
      <c r="S641" s="3" t="str">
        <f>VLOOKUP(C641,Event!$A$2:$C$50,3,FALSE)</f>
        <v>12/8/2020</v>
      </c>
    </row>
    <row r="642" spans="2:19" ht="26.25" customHeight="1" x14ac:dyDescent="0.25">
      <c r="B642" s="90">
        <v>12053</v>
      </c>
      <c r="C642" s="3">
        <v>516</v>
      </c>
      <c r="D642" s="188" t="s">
        <v>2595</v>
      </c>
      <c r="E642" s="178" t="s">
        <v>2411</v>
      </c>
      <c r="F642" s="178"/>
      <c r="G642" s="90">
        <f t="shared" si="27"/>
        <v>1</v>
      </c>
      <c r="H642" s="188" t="s">
        <v>2632</v>
      </c>
      <c r="N642" s="172" t="s">
        <v>2663</v>
      </c>
      <c r="O642" s="3">
        <v>2748</v>
      </c>
      <c r="S642" s="3" t="str">
        <f>VLOOKUP(C642,Event!$A$2:$C$50,3,FALSE)</f>
        <v>12/8/2020</v>
      </c>
    </row>
    <row r="643" spans="2:19" ht="26.25" customHeight="1" x14ac:dyDescent="0.25">
      <c r="B643" s="90">
        <v>12054</v>
      </c>
      <c r="C643" s="3">
        <v>516</v>
      </c>
      <c r="D643" s="188" t="s">
        <v>2596</v>
      </c>
      <c r="E643" s="178" t="s">
        <v>2411</v>
      </c>
      <c r="F643" s="178"/>
      <c r="G643" s="90">
        <f t="shared" si="27"/>
        <v>1</v>
      </c>
      <c r="H643" s="188" t="s">
        <v>2632</v>
      </c>
      <c r="N643" s="172"/>
      <c r="O643" s="3">
        <v>2748</v>
      </c>
      <c r="S643" s="3" t="str">
        <f>VLOOKUP(C643,Event!$A$2:$C$50,3,FALSE)</f>
        <v>12/8/2020</v>
      </c>
    </row>
    <row r="644" spans="2:19" ht="26.25" customHeight="1" x14ac:dyDescent="0.25">
      <c r="B644" s="90">
        <v>12055</v>
      </c>
      <c r="C644" s="3">
        <v>516</v>
      </c>
      <c r="D644" s="188" t="s">
        <v>2597</v>
      </c>
      <c r="E644" s="178"/>
      <c r="F644" s="178" t="s">
        <v>2411</v>
      </c>
      <c r="G644" s="90">
        <f t="shared" ref="G644:G655" si="28">IF(ISBLANK(E644),0,1)</f>
        <v>0</v>
      </c>
      <c r="H644" s="188" t="s">
        <v>2633</v>
      </c>
      <c r="N644" s="172"/>
      <c r="O644" s="3">
        <v>2748</v>
      </c>
      <c r="S644" s="3" t="str">
        <f>VLOOKUP(C644,Event!$A$2:$C$50,3,FALSE)</f>
        <v>12/8/2020</v>
      </c>
    </row>
    <row r="645" spans="2:19" ht="26.25" customHeight="1" x14ac:dyDescent="0.25">
      <c r="B645" s="90">
        <v>12056</v>
      </c>
      <c r="C645" s="3">
        <v>516</v>
      </c>
      <c r="D645" s="188" t="s">
        <v>2598</v>
      </c>
      <c r="E645" s="178" t="s">
        <v>2411</v>
      </c>
      <c r="F645" s="178"/>
      <c r="G645" s="90">
        <f t="shared" si="28"/>
        <v>1</v>
      </c>
      <c r="H645" s="188" t="s">
        <v>2633</v>
      </c>
      <c r="N645" s="172"/>
      <c r="O645" s="3">
        <v>2748</v>
      </c>
      <c r="S645" s="3" t="str">
        <f>VLOOKUP(C645,Event!$A$2:$C$50,3,FALSE)</f>
        <v>12/8/2020</v>
      </c>
    </row>
    <row r="646" spans="2:19" ht="26.25" customHeight="1" x14ac:dyDescent="0.25">
      <c r="B646" s="90">
        <v>12057</v>
      </c>
      <c r="C646" s="3">
        <v>516</v>
      </c>
      <c r="D646" s="188" t="s">
        <v>2599</v>
      </c>
      <c r="E646" s="178" t="s">
        <v>2411</v>
      </c>
      <c r="F646" s="178"/>
      <c r="G646" s="90">
        <f t="shared" si="28"/>
        <v>1</v>
      </c>
      <c r="H646" s="188" t="s">
        <v>2625</v>
      </c>
      <c r="N646" s="187" t="s">
        <v>2664</v>
      </c>
      <c r="O646" s="3">
        <v>2748</v>
      </c>
      <c r="S646" s="3" t="str">
        <f>VLOOKUP(C646,Event!$A$2:$C$50,3,FALSE)</f>
        <v>12/8/2020</v>
      </c>
    </row>
    <row r="647" spans="2:19" ht="26.25" customHeight="1" x14ac:dyDescent="0.25">
      <c r="B647" s="90">
        <v>12058</v>
      </c>
      <c r="C647" s="3">
        <v>516</v>
      </c>
      <c r="D647" s="188" t="s">
        <v>72</v>
      </c>
      <c r="E647" s="178"/>
      <c r="F647" s="178" t="s">
        <v>2411</v>
      </c>
      <c r="G647" s="90">
        <f t="shared" si="28"/>
        <v>0</v>
      </c>
      <c r="H647" s="188" t="s">
        <v>2627</v>
      </c>
      <c r="N647" s="187" t="s">
        <v>2665</v>
      </c>
      <c r="O647" s="3">
        <v>2748</v>
      </c>
      <c r="S647" s="3" t="str">
        <f>VLOOKUP(C647,Event!$A$2:$C$50,3,FALSE)</f>
        <v>12/8/2020</v>
      </c>
    </row>
    <row r="648" spans="2:19" ht="26.25" customHeight="1" x14ac:dyDescent="0.25">
      <c r="B648" s="90">
        <v>12059</v>
      </c>
      <c r="C648" s="3">
        <v>516</v>
      </c>
      <c r="D648" s="188" t="s">
        <v>66</v>
      </c>
      <c r="E648" s="178"/>
      <c r="F648" s="178" t="s">
        <v>2411</v>
      </c>
      <c r="G648" s="90">
        <f t="shared" si="28"/>
        <v>0</v>
      </c>
      <c r="H648" s="188" t="s">
        <v>2502</v>
      </c>
      <c r="N648" s="187" t="s">
        <v>2666</v>
      </c>
      <c r="O648" s="3">
        <v>2748</v>
      </c>
      <c r="S648" s="3" t="str">
        <f>VLOOKUP(C648,Event!$A$2:$C$50,3,FALSE)</f>
        <v>12/8/2020</v>
      </c>
    </row>
    <row r="649" spans="2:19" ht="26.25" customHeight="1" x14ac:dyDescent="0.25">
      <c r="B649" s="90">
        <v>12060</v>
      </c>
      <c r="C649" s="3">
        <v>516</v>
      </c>
      <c r="D649" s="188" t="s">
        <v>67</v>
      </c>
      <c r="E649" s="178"/>
      <c r="F649" s="178" t="s">
        <v>2411</v>
      </c>
      <c r="G649" s="90">
        <f t="shared" si="28"/>
        <v>0</v>
      </c>
      <c r="H649" s="188" t="s">
        <v>2502</v>
      </c>
      <c r="N649" s="187" t="s">
        <v>2540</v>
      </c>
      <c r="O649" s="3">
        <v>2748</v>
      </c>
      <c r="S649" s="3" t="str">
        <f>VLOOKUP(C649,Event!$A$2:$C$50,3,FALSE)</f>
        <v>12/8/2020</v>
      </c>
    </row>
    <row r="650" spans="2:19" ht="26.25" customHeight="1" x14ac:dyDescent="0.25">
      <c r="B650" s="90">
        <v>12061</v>
      </c>
      <c r="C650" s="3">
        <v>516</v>
      </c>
      <c r="D650" s="188" t="s">
        <v>51</v>
      </c>
      <c r="E650" s="178" t="s">
        <v>2411</v>
      </c>
      <c r="F650" s="178"/>
      <c r="G650" s="90">
        <f t="shared" si="28"/>
        <v>1</v>
      </c>
      <c r="H650" s="188" t="s">
        <v>2502</v>
      </c>
      <c r="N650" s="187" t="s">
        <v>2667</v>
      </c>
      <c r="O650" s="3">
        <v>2748</v>
      </c>
      <c r="S650" s="3" t="str">
        <f>VLOOKUP(C650,Event!$A$2:$C$50,3,FALSE)</f>
        <v>12/8/2020</v>
      </c>
    </row>
    <row r="651" spans="2:19" ht="26.25" customHeight="1" x14ac:dyDescent="0.25">
      <c r="B651" s="90">
        <v>12062</v>
      </c>
      <c r="C651" s="3">
        <v>516</v>
      </c>
      <c r="D651" s="188" t="s">
        <v>1726</v>
      </c>
      <c r="E651" s="178"/>
      <c r="F651" s="178" t="s">
        <v>2411</v>
      </c>
      <c r="G651" s="90">
        <f t="shared" si="28"/>
        <v>0</v>
      </c>
      <c r="H651" s="188" t="s">
        <v>2634</v>
      </c>
      <c r="N651" s="187"/>
      <c r="O651" s="3">
        <v>2748</v>
      </c>
      <c r="S651" s="3" t="str">
        <f>VLOOKUP(C651,Event!$A$2:$C$50,3,FALSE)</f>
        <v>12/8/2020</v>
      </c>
    </row>
    <row r="652" spans="2:19" ht="26.25" customHeight="1" x14ac:dyDescent="0.25">
      <c r="B652" s="90">
        <v>12063</v>
      </c>
      <c r="C652" s="3">
        <v>516</v>
      </c>
      <c r="D652" s="188" t="s">
        <v>2600</v>
      </c>
      <c r="E652" s="178" t="s">
        <v>2411</v>
      </c>
      <c r="F652" s="178"/>
      <c r="G652" s="90">
        <f t="shared" si="28"/>
        <v>1</v>
      </c>
      <c r="H652" s="188" t="s">
        <v>2634</v>
      </c>
      <c r="N652" s="187"/>
      <c r="O652" s="3">
        <v>2748</v>
      </c>
      <c r="S652" s="3" t="str">
        <f>VLOOKUP(C652,Event!$A$2:$C$50,3,FALSE)</f>
        <v>12/8/2020</v>
      </c>
    </row>
    <row r="653" spans="2:19" ht="26.25" customHeight="1" x14ac:dyDescent="0.25">
      <c r="B653" s="90">
        <v>12064</v>
      </c>
      <c r="C653" s="3">
        <v>516</v>
      </c>
      <c r="D653" s="188" t="s">
        <v>386</v>
      </c>
      <c r="E653" s="178"/>
      <c r="F653" s="178" t="s">
        <v>2411</v>
      </c>
      <c r="G653" s="90">
        <f t="shared" si="28"/>
        <v>0</v>
      </c>
      <c r="H653" s="188" t="s">
        <v>2634</v>
      </c>
      <c r="N653" s="187"/>
      <c r="O653" s="3">
        <v>2748</v>
      </c>
      <c r="S653" s="3" t="str">
        <f>VLOOKUP(C653,Event!$A$2:$C$50,3,FALSE)</f>
        <v>12/8/2020</v>
      </c>
    </row>
    <row r="654" spans="2:19" ht="26.25" customHeight="1" x14ac:dyDescent="0.25">
      <c r="B654" s="90">
        <v>12065</v>
      </c>
      <c r="C654" s="3">
        <v>516</v>
      </c>
      <c r="D654" s="188" t="s">
        <v>2601</v>
      </c>
      <c r="E654" s="178"/>
      <c r="F654" s="178" t="s">
        <v>2411</v>
      </c>
      <c r="G654" s="90">
        <f t="shared" si="28"/>
        <v>0</v>
      </c>
      <c r="H654" s="188" t="s">
        <v>2634</v>
      </c>
      <c r="N654" s="187"/>
      <c r="O654" s="3">
        <v>2748</v>
      </c>
      <c r="S654" s="3" t="str">
        <f>VLOOKUP(C654,Event!$A$2:$C$50,3,FALSE)</f>
        <v>12/8/2020</v>
      </c>
    </row>
    <row r="655" spans="2:19" ht="26.25" customHeight="1" x14ac:dyDescent="0.25">
      <c r="B655" s="90">
        <v>12066</v>
      </c>
      <c r="C655" s="3">
        <v>516</v>
      </c>
      <c r="D655" s="188" t="s">
        <v>2602</v>
      </c>
      <c r="E655" s="178"/>
      <c r="F655" s="178" t="s">
        <v>2411</v>
      </c>
      <c r="G655" s="90">
        <f t="shared" si="28"/>
        <v>0</v>
      </c>
      <c r="H655" s="188" t="s">
        <v>2634</v>
      </c>
      <c r="N655" s="187"/>
      <c r="O655" s="3">
        <v>2748</v>
      </c>
      <c r="S655" s="3" t="str">
        <f>VLOOKUP(C655,Event!$A$2:$C$50,3,FALSE)</f>
        <v>12/8/2020</v>
      </c>
    </row>
  </sheetData>
  <autoFilter ref="A2:U472" xr:uid="{00000000-0009-0000-0000-000004000000}"/>
  <conditionalFormatting sqref="D583:D655">
    <cfRule type="duplicateValues" dxfId="1" priority="1"/>
    <cfRule type="duplicateValues" dxfId="0" priority="2"/>
  </conditionalFormatting>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DMP4a</vt:lpstr>
      <vt:lpstr>Training summary</vt:lpstr>
      <vt:lpstr>List of all trainees</vt:lpstr>
      <vt:lpstr>Event</vt:lpstr>
      <vt:lpstr>Vĩnh Cửu</vt:lpstr>
      <vt:lpstr>Person_Insert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THUYNV</cp:lastModifiedBy>
  <cp:lastPrinted>2018-09-06T07:41:25Z</cp:lastPrinted>
  <dcterms:created xsi:type="dcterms:W3CDTF">2017-06-21T03:24:28Z</dcterms:created>
  <dcterms:modified xsi:type="dcterms:W3CDTF">2021-07-14T10:07:42Z</dcterms:modified>
</cp:coreProperties>
</file>