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D:\Susun\"/>
    </mc:Choice>
  </mc:AlternateContent>
  <xr:revisionPtr revIDLastSave="0" documentId="13_ncr:1_{7EF90DA4-0BBA-4DF9-8FCC-828155359671}" xr6:coauthVersionLast="36" xr6:coauthVersionMax="47" xr10:uidLastSave="{00000000-0000-0000-0000-000000000000}"/>
  <bookViews>
    <workbookView xWindow="0" yWindow="0" windowWidth="16515" windowHeight="7680" firstSheet="3" activeTab="3" xr2:uid="{00000000-000D-0000-FFFF-FFFF00000000}"/>
  </bookViews>
  <sheets>
    <sheet name="Login" sheetId="7" r:id="rId1"/>
    <sheet name="VIP" sheetId="2" r:id="rId2"/>
    <sheet name="DailyBonus" sheetId="8" r:id="rId3"/>
    <sheet name="EventWC" sheetId="3" r:id="rId4"/>
    <sheet name="EventHC" sheetId="6" r:id="rId5"/>
    <sheet name="EventBT" sheetId="5" r:id="rId6"/>
    <sheet name="Note" sheetId="9" r:id="rId7"/>
    <sheet name="Sheet1" sheetId="10" r:id="rId8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3" l="1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3" i="3"/>
  <c r="H4" i="3"/>
  <c r="A59" i="3" l="1"/>
  <c r="J1" i="3" l="1"/>
  <c r="A25" i="3"/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2" i="10"/>
  <c r="E14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H24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5" i="2"/>
  <c r="H26" i="2"/>
  <c r="H27" i="2"/>
  <c r="H28" i="2"/>
  <c r="H29" i="2"/>
  <c r="H30" i="2"/>
  <c r="H31" i="2"/>
  <c r="H32" i="2"/>
  <c r="H33" i="2"/>
  <c r="A6" i="7"/>
  <c r="H3" i="7" l="1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4" i="7"/>
  <c r="A5" i="7" s="1"/>
  <c r="A7" i="7" s="1"/>
  <c r="A8" i="7" s="1"/>
  <c r="A9" i="7" s="1"/>
  <c r="H9" i="7" s="1"/>
  <c r="A158" i="6"/>
  <c r="A159" i="6"/>
  <c r="A160" i="6"/>
  <c r="A161" i="6"/>
  <c r="A162" i="6"/>
  <c r="A163" i="6"/>
  <c r="A164" i="6"/>
  <c r="A165" i="6"/>
  <c r="A166" i="6"/>
  <c r="A167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4" i="6"/>
  <c r="A5" i="6" s="1"/>
  <c r="A6" i="6" s="1"/>
  <c r="A7" i="6" s="1"/>
  <c r="A8" i="6" s="1"/>
  <c r="A9" i="6" s="1"/>
  <c r="A10" i="6" s="1"/>
  <c r="A11" i="6" s="1"/>
  <c r="A12" i="6" s="1"/>
  <c r="A13" i="6"/>
  <c r="A14" i="6" s="1"/>
  <c r="A15" i="6" s="1"/>
  <c r="A4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5" i="3" l="1"/>
  <c r="H5" i="7"/>
  <c r="H4" i="7"/>
  <c r="H7" i="7"/>
  <c r="H6" i="7"/>
  <c r="H8" i="7"/>
  <c r="A19" i="2"/>
  <c r="A20" i="2"/>
  <c r="A21" i="2" s="1"/>
  <c r="A16" i="6"/>
  <c r="A17" i="6" s="1"/>
  <c r="A18" i="6" s="1"/>
  <c r="A19" i="6" s="1"/>
  <c r="A20" i="6" s="1"/>
  <c r="A21" i="6" s="1"/>
  <c r="A22" i="6" s="1"/>
  <c r="A23" i="6" s="1"/>
  <c r="A6" i="3" l="1"/>
  <c r="A24" i="6"/>
  <c r="A25" i="6" s="1"/>
  <c r="A26" i="6" s="1"/>
  <c r="A27" i="6" s="1"/>
  <c r="A28" i="6" s="1"/>
  <c r="A7" i="3" l="1"/>
  <c r="A29" i="6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8" i="3" l="1"/>
  <c r="A9" i="3" s="1"/>
  <c r="A46" i="6" l="1"/>
  <c r="A47" i="6" l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10" i="3" l="1"/>
  <c r="A58" i="6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11" i="3" l="1"/>
  <c r="A98" i="6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2" i="3" l="1"/>
  <c r="A13" i="3" l="1"/>
  <c r="A14" i="3" s="1"/>
  <c r="A15" i="3" l="1"/>
  <c r="A16" i="3" l="1"/>
  <c r="A17" i="3" l="1"/>
  <c r="A18" i="3" l="1"/>
  <c r="A19" i="3" l="1"/>
  <c r="A20" i="3" s="1"/>
  <c r="A21" i="3" l="1"/>
  <c r="A22" i="3" l="1"/>
  <c r="A23" i="3" l="1"/>
  <c r="A24" i="3" s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s="1"/>
  <c r="A37" i="3" l="1"/>
  <c r="A38" i="3" l="1"/>
  <c r="A39" i="3" s="1"/>
  <c r="A40" i="3" l="1"/>
  <c r="A41" i="3" s="1"/>
  <c r="A42" i="3" l="1"/>
  <c r="A43" i="3" s="1"/>
  <c r="A44" i="3" s="1"/>
  <c r="A45" i="3" s="1"/>
  <c r="A46" i="3" s="1"/>
  <c r="A47" i="3" l="1"/>
  <c r="A48" i="3" s="1"/>
  <c r="A49" i="3" s="1"/>
  <c r="A50" i="3" s="1"/>
  <c r="A51" i="3" s="1"/>
  <c r="A52" i="3" s="1"/>
  <c r="A53" i="3" s="1"/>
  <c r="A54" i="3" l="1"/>
  <c r="A55" i="3" l="1"/>
  <c r="A56" i="3" l="1"/>
  <c r="A57" i="3" l="1"/>
  <c r="A58" i="3" l="1"/>
</calcChain>
</file>

<file path=xl/sharedStrings.xml><?xml version="1.0" encoding="utf-8"?>
<sst xmlns="http://schemas.openxmlformats.org/spreadsheetml/2006/main" count="915" uniqueCount="684">
  <si>
    <t>Test</t>
  </si>
  <si>
    <t>Cases</t>
  </si>
  <si>
    <t>Steps</t>
  </si>
  <si>
    <t>Purpose</t>
  </si>
  <si>
    <t>Note</t>
  </si>
  <si>
    <t>Mở VIP</t>
  </si>
  <si>
    <t>Click btn VIP</t>
  </si>
  <si>
    <t>Check config VIP</t>
  </si>
  <si>
    <t>x</t>
  </si>
  <si>
    <t>Check time remain</t>
  </si>
  <si>
    <t>Click btn mua VIP 1/2/3</t>
  </si>
  <si>
    <t>Không mua</t>
  </si>
  <si>
    <t>Click btn mua VIP -&gt; không mua (click cancel hoặc close)</t>
  </si>
  <si>
    <t>Check function Cancel/Close</t>
  </si>
  <si>
    <t>Có mua</t>
  </si>
  <si>
    <t>Click btn mua VIP -&gt; Click đồng ý</t>
  </si>
  <si>
    <t>Check function OK</t>
  </si>
  <si>
    <t>Mua VIP 1</t>
  </si>
  <si>
    <t>Kiểm tra level VIP hiện tại, cheat nonvip</t>
  </si>
  <si>
    <t>Prepare data</t>
  </si>
  <si>
    <t>Nếu là non VIP thì cheat mua VIP 1</t>
  </si>
  <si>
    <t>Check update gold, icon VIP, time VIP</t>
  </si>
  <si>
    <t>Nếu là VIP 1 thì cheat mua tiếp VIP 1</t>
  </si>
  <si>
    <t>Check mua VIP cùng loại, update các quyền lợi đúng</t>
  </si>
  <si>
    <t xml:space="preserve">User VIP 1 ra lobby, mở profile </t>
  </si>
  <si>
    <t>Check ném item ở lobby</t>
  </si>
  <si>
    <t>User VIP 1 vào bàn chơi, mở Profile, cheat bot, ném item rồi thoát ra</t>
  </si>
  <si>
    <t>Check ném item trong bàn</t>
  </si>
  <si>
    <t>Mua VIP 2</t>
  </si>
  <si>
    <t>Nếu là VIP 1 thì cheat mua VIP 2</t>
  </si>
  <si>
    <t>Check mua VIP 2, update các quyền lợi đúng</t>
  </si>
  <si>
    <t>User VIP 2 vào bàn chơi, mở Profile, cheat bot, ném item rồi thoát ra</t>
  </si>
  <si>
    <t>Mua VIP 3</t>
  </si>
  <si>
    <t>Nếu là VIP 2 thì mua VIP 3</t>
  </si>
  <si>
    <t>Check mua VIP 3, update các quyền lợi đúng</t>
  </si>
  <si>
    <t>Mua VIP thấp hơn</t>
  </si>
  <si>
    <t>Nếu là VIP 3 thì click btn mua VIP 1</t>
  </si>
  <si>
    <t>Check mua VIP thấp hơn</t>
  </si>
  <si>
    <t>Check item</t>
  </si>
  <si>
    <t>User VIP 3 vào bàn chơi, mở Profile, cheat bot, ném item rồi thoát ra</t>
  </si>
  <si>
    <t>Mua Gold trong shop</t>
  </si>
  <si>
    <t>User VIP vào shop cheat mua 1 gói</t>
  </si>
  <si>
    <t>Check mua Gold, update Gold</t>
  </si>
  <si>
    <t>Check apply thông số KM trong shop</t>
  </si>
  <si>
    <t>Check config apply KM VIP trong Shop</t>
  </si>
  <si>
    <t>VIP hết Gold nhận hỗ trợ</t>
  </si>
  <si>
    <t>User VIP cheat hết gold, reload lobby</t>
  </si>
  <si>
    <t>Check VIP nhận Gold Support</t>
  </si>
  <si>
    <t>VIP hết Gold tiếp</t>
  </si>
  <si>
    <t>Check đã nhận hết Gold Support, ko nhận tiếp</t>
  </si>
  <si>
    <t>VIP qua ngày mới</t>
  </si>
  <si>
    <t>Cheat qua ngày mới, reload lobby</t>
  </si>
  <si>
    <t>Change acc</t>
  </si>
  <si>
    <t>Logout, login account khác</t>
  </si>
  <si>
    <t>Check infor VIP đúng với từng account</t>
  </si>
  <si>
    <t>Quay lại account cũ</t>
  </si>
  <si>
    <t>Check sắp hết hạn</t>
  </si>
  <si>
    <t>Cheat time còn hạn dưới 2 ngày, reload lobby</t>
  </si>
  <si>
    <t>Kill app vào lại</t>
  </si>
  <si>
    <t>Check show lại thông báo sắp hết hạn</t>
  </si>
  <si>
    <t>Cheat time còn 1 phút hết hạn VIP</t>
  </si>
  <si>
    <t>Vào bàn chơi</t>
  </si>
  <si>
    <t>Chờ hết hạn VIP, mở profile, cheat bot, ném item rồi thoát ra</t>
  </si>
  <si>
    <t>Check hết hạn VIP trong bàn</t>
  </si>
  <si>
    <t>Check hết hạn mua tiếp</t>
  </si>
  <si>
    <t>Ở thông báo hết hạn VIP, click mua VIP</t>
  </si>
  <si>
    <t>Check show thông báo hết hạn</t>
  </si>
  <si>
    <t>Cheat Mua VIP 1</t>
  </si>
  <si>
    <t>Mua VIP tiếp, update các quyền lợi đúng</t>
  </si>
  <si>
    <t>Login 3 account vào game trước khi start</t>
  </si>
  <si>
    <t>Btn event trong time event</t>
  </si>
  <si>
    <t>Cheat time còn 1p đến time event, reload lobby</t>
  </si>
  <si>
    <t xml:space="preserve">Click vào btn event </t>
  </si>
  <si>
    <t>Check show thông báo coming soon</t>
  </si>
  <si>
    <t>Mở 3 device: mở popup event / vào bàn chơi / ở lobby</t>
  </si>
  <si>
    <t>Chờ qua ngày</t>
  </si>
  <si>
    <t>Device đang trong bàn chơi hết 1 ván</t>
  </si>
  <si>
    <t>Check show tích lũy trong bàn</t>
  </si>
  <si>
    <t>Check auto show popup event</t>
  </si>
  <si>
    <t>Cheat không đủ tiền để chơi bàn min</t>
  </si>
  <si>
    <t xml:space="preserve">Mở GUI Event click btn Play </t>
  </si>
  <si>
    <t>Check function Play khi ko đủ tiền trong event</t>
  </si>
  <si>
    <t>Cheat đủ tiền để chơi</t>
  </si>
  <si>
    <t>Chọn thoát bàn, chờ đến hết ván</t>
  </si>
  <si>
    <t>Check cuối ván show update tiến trình event</t>
  </si>
  <si>
    <t>Nhận quà hoàn thành nhiệm vụ</t>
  </si>
  <si>
    <t>Chờ ra lobby, Cheat hoàn thành nhiệm vụ ngày 1, reload lobby</t>
  </si>
  <si>
    <t>Check hoàn thành nhiệm vụ auto show GUI Event</t>
  </si>
  <si>
    <t>Click btn nhận quà</t>
  </si>
  <si>
    <t>Check update gold</t>
  </si>
  <si>
    <t>Cheat time qua ngày, reload lobby</t>
  </si>
  <si>
    <t>Check auto show GUI Event, Deal, update nhiệm vụ ngày mới</t>
  </si>
  <si>
    <t>Click btn Play</t>
  </si>
  <si>
    <t>Hoàn thành nhiệm vụ không nhận</t>
  </si>
  <si>
    <t>Cheat hoàn thành nhiệm vụ</t>
  </si>
  <si>
    <t>Reload lobby, đóng GUI Event không nhận quà</t>
  </si>
  <si>
    <t>Check không nhận quà</t>
  </si>
  <si>
    <t>Check change account</t>
  </si>
  <si>
    <t>Change account 2</t>
  </si>
  <si>
    <t>Check data đúng với từng account</t>
  </si>
  <si>
    <t>Qua ngày khi đang trong bàn</t>
  </si>
  <si>
    <t>Cheat hoàn thành nhiệm vụ, cheat time đến 23:59</t>
  </si>
  <si>
    <t>Vào bàn chơi, add BOT</t>
  </si>
  <si>
    <t>Chơi đến khi qua ngày</t>
  </si>
  <si>
    <t>Check update nhiệm vụ trên thanh tích lũy khi qua ngày</t>
  </si>
  <si>
    <t>Chọn thoát bàn</t>
  </si>
  <si>
    <t>Check auto show GUI Event, auto nhận quà, update nhiệm vụ</t>
  </si>
  <si>
    <t>Click btn Play, add BOT</t>
  </si>
  <si>
    <t>Check update nhiệm vụ trên thanh tích lũy</t>
  </si>
  <si>
    <t>Qua ngày khi đang mở GUI Event</t>
  </si>
  <si>
    <t>Cheat hoàn thành nhiệm vụ ngày 3, cheat time đến 23:59</t>
  </si>
  <si>
    <t>Reload lobby, mở GUI Event chờ qua ngày mới</t>
  </si>
  <si>
    <t>Check auto diễn effect nhận quà, update nhiệm vụ mới</t>
  </si>
  <si>
    <t>Có quà, cách ngày mới vào game nhận thưởng</t>
  </si>
  <si>
    <t>Change quay lại account 1</t>
  </si>
  <si>
    <t>Cheat gần hoàn thành nhiệm vụ</t>
  </si>
  <si>
    <t>Chờ đến cuối ván</t>
  </si>
  <si>
    <t>Check disconnect</t>
  </si>
  <si>
    <t>Kill app vào lại game</t>
  </si>
  <si>
    <t>Check disconnect vào bàn vẫn thấy thanh tiến trình</t>
  </si>
  <si>
    <t>Nhiệm vụ ngày 5</t>
  </si>
  <si>
    <t>Cheat time sang ngày mới, reload lobby</t>
  </si>
  <si>
    <t>Check GUI Deals</t>
  </si>
  <si>
    <t>Log out rồi login lại</t>
  </si>
  <si>
    <t>Check show GUI Event, Deal 1 lần/ngày</t>
  </si>
  <si>
    <t>Check mua Deal, update gold</t>
  </si>
  <si>
    <t>Đóng GUI deal</t>
  </si>
  <si>
    <t>Check ẩn btn deal khi đã mua hết</t>
  </si>
  <si>
    <t>Nhiệm vụ ngày 6</t>
  </si>
  <si>
    <t>Check ngày 7</t>
  </si>
  <si>
    <t>Cheat time đến 23:59</t>
  </si>
  <si>
    <t>Vào bàn chơi chờ qua ngày</t>
  </si>
  <si>
    <t>Check ngày 7 auto ẩn thanh tiến trình</t>
  </si>
  <si>
    <t>Thoát bàn ra lobby</t>
  </si>
  <si>
    <t xml:space="preserve">Check ngày 7 auto show GUI event cho nhận quà </t>
  </si>
  <si>
    <t xml:space="preserve">Nhận quà </t>
  </si>
  <si>
    <t>Check update gold nhận quà ngày 7</t>
  </si>
  <si>
    <t xml:space="preserve">Change sang account 3 </t>
  </si>
  <si>
    <t>Check không vào game lần nào suốt event ko được quà</t>
  </si>
  <si>
    <t>Hết event, có quà chưa nhận</t>
  </si>
  <si>
    <t>Mở GUI Event chờ qua ngày</t>
  </si>
  <si>
    <t>Check hết event, auto đóng GUI event, không nhận quà</t>
  </si>
  <si>
    <t>Btn event ở lobby/ Bàn chơi
(Only Dummy)</t>
  </si>
  <si>
    <t xml:space="preserve">Mở 2 device: vào bàn chơi/ ở lobby </t>
  </si>
  <si>
    <t>Trước khi event start &gt; 3 ngày</t>
  </si>
  <si>
    <t>Check không thấy btn event</t>
  </si>
  <si>
    <t>Cheat time đến trước khi event start 1 ngày</t>
  </si>
  <si>
    <t>Check show btn event ở lobby</t>
  </si>
  <si>
    <t>Click btn event ở lobby</t>
  </si>
  <si>
    <t>Click vị trí bất kỳ trên gui thông báo event coming soon</t>
  </si>
  <si>
    <t>Check đóng thông báo coming soon, ở lobby</t>
  </si>
  <si>
    <t>Chờ đến thời gian start event</t>
  </si>
  <si>
    <t>check ẩn time countdown, broadcast thông báo event start</t>
  </si>
  <si>
    <t>Device 1 ở lobby</t>
  </si>
  <si>
    <t>Check auto show tool tip + ẩn time countdown trên btn event</t>
  </si>
  <si>
    <t xml:space="preserve">Device 1 ở lobby: click btn event </t>
  </si>
  <si>
    <t xml:space="preserve">Check show gui event check config data event </t>
  </si>
  <si>
    <t>Device 2 đang trong bàn chơi hết 1 ván</t>
  </si>
  <si>
    <t>check không show gui tích lũy event trong bàn chơi</t>
  </si>
  <si>
    <t>Device 2 trong bàn chơi. back lại lobby</t>
  </si>
  <si>
    <t>Check auto show GUI "Event is coming"</t>
  </si>
  <si>
    <t>Btn event ở lobby/ bàn chơi
(P2/P13)</t>
  </si>
  <si>
    <t xml:space="preserve">Mở 3 device: vào bàn chơi/ ở lobby/ Mở shop, trước khi event start 1 ngày </t>
  </si>
  <si>
    <t>Check không show btn event ở lobby và bàn chơi/ shop không show icon event</t>
  </si>
  <si>
    <t>check show btn event, broad cast event start ở lobby và bàn chơi</t>
  </si>
  <si>
    <t>check auto show btn event + step 1 của tut</t>
  </si>
  <si>
    <t>Check show gui event, diễn TUT, check config data event</t>
  </si>
  <si>
    <t>Device 1, back lại lobby</t>
  </si>
  <si>
    <t>Check show btn event ở lobby, không show lại step tut 1</t>
  </si>
  <si>
    <t>Check auto show btn event + step 1 của tut</t>
  </si>
  <si>
    <t>Device 3 ở lobby đang mở shop</t>
  </si>
  <si>
    <t>Check auto update icon event cộng thêm trong shop</t>
  </si>
  <si>
    <t>Device 3: cheat mua thành công 1 gói có cộng thêm vé event, đóng shop</t>
  </si>
  <si>
    <t>Check không auto show GUI deal, nhận vé đủ vé, show đúng số vé trên btn event</t>
  </si>
  <si>
    <t>Check điều kiện chơi event
(Only P2)</t>
  </si>
  <si>
    <t>Mở 2 device, vào bàn chơi/ lobby</t>
  </si>
  <si>
    <t>Check vào game không show btn event, deal event, icon trong show, broad cast</t>
  </si>
  <si>
    <t>Device 1, Log in acc vừa tạo ( &lt;30 phút), cheat total ván chơi = 2</t>
  </si>
  <si>
    <t>Vào bàn chơi, chơi xong 1 ván, back ra lobby</t>
  </si>
  <si>
    <t>Device 2, Log in acc vừa tạo (&lt;30 phút), ở lobby/ bàn chơi</t>
  </si>
  <si>
    <t>Cheat đến phút 29 sau khi tạo acc, đợi đến phút 30</t>
  </si>
  <si>
    <t>Check Auto show btn event + step 1 của tut</t>
  </si>
  <si>
    <t>Lần đầu vào GUI event</t>
  </si>
  <si>
    <t>Mở 2 device, 2 account chưa vào event lần nào</t>
  </si>
  <si>
    <t>Device 1, click btn event</t>
  </si>
  <si>
    <t>Check show GUI pick vị trí</t>
  </si>
  <si>
    <t>Click ngoài 2 ô pick vị trí</t>
  </si>
  <si>
    <t>Check không có phản hồi gì</t>
  </si>
  <si>
    <t>Click ô pick vị trí bất kỳ</t>
  </si>
  <si>
    <t>Check effect đóng gui pick vị trí, NPC xuất hiện ở node vừa pick. show TUT 2</t>
  </si>
  <si>
    <t>Click ngoài vùng tut đang focus</t>
  </si>
  <si>
    <t>Check không có phản hồi, vùng sáng vẫn focus vào tut</t>
  </si>
  <si>
    <t>CLick theo TUT 2</t>
  </si>
  <si>
    <t>Check effect mũi tên quay, NPC nhảy, trừ đúng số move, end tut</t>
  </si>
  <si>
    <t>Click ok ở step TUT 3</t>
  </si>
  <si>
    <t>Check end tut</t>
  </si>
  <si>
    <t>GUI event, click btn Back</t>
  </si>
  <si>
    <t>Check back lại lobby, check không show gui deal event</t>
  </si>
  <si>
    <t>Device 2, ở lobby, kill app tại step tut 1 (P2,P13)</t>
  </si>
  <si>
    <t xml:space="preserve">Dummy bỏ luôn TUT </t>
  </si>
  <si>
    <t>Relaunch game</t>
  </si>
  <si>
    <t>Check ở lobby, show lại step tut 1</t>
  </si>
  <si>
    <t>Check vào GUI event, show gui pick chỗ</t>
  </si>
  <si>
    <t>kill app, relaunch game ở lobby</t>
  </si>
  <si>
    <t>Check show lại step tut 1</t>
  </si>
  <si>
    <t>CLick btn event ở lobby</t>
  </si>
  <si>
    <t>Check vào GUI event show lại gui pick chỗ</t>
  </si>
  <si>
    <t>CLick pick vị trí bất kỳ</t>
  </si>
  <si>
    <t>Check đóng gui pick chỗ, npc xuất hiện ở vị trí vừa pick</t>
  </si>
  <si>
    <t>Check không show lại step tut 1</t>
  </si>
  <si>
    <t>Check vào GUI event show lại step tut 2</t>
  </si>
  <si>
    <t>Pass step tut 2</t>
  </si>
  <si>
    <t>Check end tut, ko show tiếp step tut 3</t>
  </si>
  <si>
    <t>Click btn back</t>
  </si>
  <si>
    <t>Check back lại lobby</t>
  </si>
  <si>
    <t>Vào GUI event lại sau khi finish TUT</t>
  </si>
  <si>
    <t>CLick btn Play Now ở lobby</t>
  </si>
  <si>
    <t>Check vào bàn chơi, show GUI tích lũy point event. Check show tip "raise bet..." ở btn event
Point start tích lũy 0/XXX (config), vé event = 0</t>
  </si>
  <si>
    <t>Bàn chơi, click btn event</t>
  </si>
  <si>
    <t>Check show GUI event, không show lai TUT, vị trí MC là vị trí cuối cùng khi out event</t>
  </si>
  <si>
    <t>Bàn chơi, click btn event (Only Dummy)</t>
  </si>
  <si>
    <t>Bàn chơi, add bot, finish 1 ván</t>
  </si>
  <si>
    <t>Check diễn effect, update point tích lũy. update vé (nếu có)</t>
  </si>
  <si>
    <t>Back lại lobby từ bàn chơi</t>
  </si>
  <si>
    <t>Check tiến trình trên btn event update đúng, số vé show đúng</t>
  </si>
  <si>
    <t>Tích lũy point/ vé</t>
  </si>
  <si>
    <t>Vào bàn chơi (mức stake phù hợp), Add đủ Bot để start ván</t>
  </si>
  <si>
    <t xml:space="preserve">End ván </t>
  </si>
  <si>
    <t>Check update point, effect nhận point, nhận vé event (nếu có)</t>
  </si>
  <si>
    <t>Cheat số lượng vé bằng capmax (config)</t>
  </si>
  <si>
    <t>Check move bar được fill full + text full show trên thanh bar</t>
  </si>
  <si>
    <t>Chơi thêm 1 ván (add bot để start ván nếu cần)</t>
  </si>
  <si>
    <t>Check move bar không được update thêm điểm, không diễn effect, vẫn show text full</t>
  </si>
  <si>
    <t>Start ván tiếp theo</t>
  </si>
  <si>
    <t>CLick btn Event trong bàn chơi</t>
  </si>
  <si>
    <t>Check Vào GUI event</t>
  </si>
  <si>
    <t>Click btn Move, back lại bàn chơi</t>
  </si>
  <si>
    <t>Check move bar show lại điểm tích lũy trước khi capmax (nếu có), ẩn text full, update dúng sô move</t>
  </si>
  <si>
    <t>End ván, đủ point nhận vé nhiều lần</t>
  </si>
  <si>
    <t>Check update bar, effect nhận point, nhận đủ số lượng vé event chỉ diễn 1 lần</t>
  </si>
  <si>
    <t>CLick back để out bàn khi ván mới chưa start</t>
  </si>
  <si>
    <t>Check Back lại lobby game</t>
  </si>
  <si>
    <t>Vào bàn chơi (mức stake thấp hơn minstake của cycle), add bot</t>
  </si>
  <si>
    <t>Check show icon "ko thể tích lũy" ở btn event</t>
  </si>
  <si>
    <t>End ván</t>
  </si>
  <si>
    <t>Check không nhận được point tích lũy, ko diễn effect</t>
  </si>
  <si>
    <t>CLick back, thoát bàn chơi</t>
  </si>
  <si>
    <t>Check back lại lobby, số move + tiến trình ở btn event show đúng</t>
  </si>
  <si>
    <t>Mua Deal event, mua payment, mua offer system</t>
  </si>
  <si>
    <t>Mở shop, cheat mua gói SMS thấp nhất</t>
  </si>
  <si>
    <t>Check chỉ nhận được gold + Vpoint, không có move tặng kèm</t>
  </si>
  <si>
    <t>Mua tiếp gói SMS khác (trừ gói thấp nhất)</t>
  </si>
  <si>
    <t>Check nhận đủ items (gold, moves, Vpoint). Effect mưa gold, moves bay vào btn event</t>
  </si>
  <si>
    <t>Mua tiếp gói IAP (nếu có)</t>
  </si>
  <si>
    <t>Check nhận đủ items (gold, moves, Vpoint). Effect mưa gold, moves bay vào btn event
Gói IAP show time countdown</t>
  </si>
  <si>
    <t>CLick btn offer system ở lobby (nếu có) (case này nên set trước offer trên tool)</t>
  </si>
  <si>
    <t>Check show GUI offer system</t>
  </si>
  <si>
    <t>Cheat mua gói offer system (chỉ set 1 offer)</t>
  </si>
  <si>
    <t>Check nhận đủ items. Effect mưa gold, moves bay vào btn event. Ản btn offer system</t>
  </si>
  <si>
    <t>Check vào GUI event</t>
  </si>
  <si>
    <t xml:space="preserve">Click btn Deal </t>
  </si>
  <si>
    <t>Check show gui Deal, giá trị nhận được + giá deal tương ứng với cycle hiện tại của user</t>
  </si>
  <si>
    <t>Cheat mua Deal event</t>
  </si>
  <si>
    <t>Check nhận đủ items, effect mưa gold + effect Move bay về btn Move rồi mới udpate số move mới</t>
  </si>
  <si>
    <t>Click btn Deal tiếp (P2, P13 thời gian delay = 1s)</t>
  </si>
  <si>
    <t>Check show GUI deal, giá trị nhận được + giá deal tương ứng với cycle hiện tại của user</t>
  </si>
  <si>
    <t>Click btn Deal tiếp (Dummy thời gian delay &gt; 1s)</t>
  </si>
  <si>
    <t>Check btn Deal đã ẩn đi, không show gui deal</t>
  </si>
  <si>
    <t>Play event
(dùng board 1 theo config P13, Dummy)</t>
  </si>
  <si>
    <t>Click cheat, click reset cycle</t>
  </si>
  <si>
    <t>Reset cycle hiện tại, reset board về map 1, show lại GUI pick vị trí</t>
  </si>
  <si>
    <t>Pick vị trí , chọn vị trí start (7) bên trái</t>
  </si>
  <si>
    <t>Check NPC xuất hiện tại vị trí start bên trái</t>
  </si>
  <si>
    <t>Cheat nhảy lên trên - hướng 12h (theo hướng kim đồng hồ)</t>
  </si>
  <si>
    <t>Mũi tên xoay, dừng lại và hướng lên trên. 
Check NPC nhảy vào ô quà, nhận quà (random gold, Moves, X2 gold Your win). update info đúng</t>
  </si>
  <si>
    <t>Cheat nhảy lên trên - hướng 12h</t>
  </si>
  <si>
    <t>Check NPC nhảy vào ô gold, nhận đúng số gold trong ô, effect nhận gold update gold đúng</t>
  </si>
  <si>
    <t>Cheat nhảy chéo xuống - hướng 8h</t>
  </si>
  <si>
    <t>Check NPC nhảy vào ô + move, nhận đúng số move, diễn effect nhận move</t>
  </si>
  <si>
    <t>Check NPC nhảy vào ô teleport, effect teleport.
NPC xuất hiện ở vị trí bất kỳ trong bán kính 1 hoặc 2 node quanh node GO HOME</t>
  </si>
  <si>
    <t>CLick btn Go Home now (còn đủ move)</t>
  </si>
  <si>
    <t>Check show pop up confirm số gold nhận được khi dùng Go Home Now</t>
  </si>
  <si>
    <t>Click X đóng pop up</t>
  </si>
  <si>
    <t>Check đóng pop up confirm, npc ở vị trí cũ trước khi click Go home now</t>
  </si>
  <si>
    <t>Click No...</t>
  </si>
  <si>
    <t>CLick Yes</t>
  </si>
  <si>
    <t>Check diễn effect teleport NPC đến vị trí Go home.
Check show gui finish board, check số gold thưởng đúng (gold: Your win + win board + dùng go home now)</t>
  </si>
  <si>
    <t>CLick Receive/ Clollect ở gui finish board</t>
  </si>
  <si>
    <t>Check diễn effect nhận gold, start board mới, update gold + info board mới đúng</t>
  </si>
  <si>
    <t>GUI pick vị trí: chọn vị trí start (7) bên phải</t>
  </si>
  <si>
    <t>Check NPC xuất hiện tại vị trí start bên phải</t>
  </si>
  <si>
    <t>Cheat số move = 1</t>
  </si>
  <si>
    <t>Check update move = 1</t>
  </si>
  <si>
    <t>Cheat nhảy chéo lên trên - hướng 2h</t>
  </si>
  <si>
    <t>Check effect di chuyển, nhảy vào ô trống không nhận được items, thay đổi trạng thái của btn Move</t>
  </si>
  <si>
    <t>Click btn move tiếp</t>
  </si>
  <si>
    <t>Check show gui không đủ move</t>
  </si>
  <si>
    <t>GUI không đủ move: click btn X</t>
  </si>
  <si>
    <t>Check đóng GUI không đủ move, show lại board event, npc show đúng vị trí</t>
  </si>
  <si>
    <t>GUI không đủ move: click btn Shop</t>
  </si>
  <si>
    <t>CHeck đóng gui ko đủ move, show GUI shop</t>
  </si>
  <si>
    <t>CLick X Đóng GUI shop</t>
  </si>
  <si>
    <t xml:space="preserve">Check đóng GUI shop, show GUI deal event </t>
  </si>
  <si>
    <t>CLick X đóng gui Deal</t>
  </si>
  <si>
    <t>Check show lại board event, npc show đúng vị trí</t>
  </si>
  <si>
    <t>GUI không đủ move: click btn Play</t>
  </si>
  <si>
    <t>Check đóng gui event chuyển user vào bàn chơi stake tương ứng với số gold user đang có</t>
  </si>
  <si>
    <t>Click btn Back</t>
  </si>
  <si>
    <t>Check back ra lobby</t>
  </si>
  <si>
    <t>Cheat số gold của user thấp hơn minstake</t>
  </si>
  <si>
    <t>CLick btn event</t>
  </si>
  <si>
    <t>Vào GUI event</t>
  </si>
  <si>
    <t>Click btn Move</t>
  </si>
  <si>
    <t>Check show gui không đủ move. Tùy theo game vẫn show btn play game ẩn luôn btn play</t>
  </si>
  <si>
    <t>Click btn Play (nếu vẫn show btn play)</t>
  </si>
  <si>
    <t>Check show GUI thông báo không đủ XXX gold để chơi stake XXX, có btn shop</t>
  </si>
  <si>
    <t>CLick btn Shop</t>
  </si>
  <si>
    <t>Check show gui shop</t>
  </si>
  <si>
    <t>CLick btn X</t>
  </si>
  <si>
    <t>Check đóng gui shop, auto show gui deal</t>
  </si>
  <si>
    <t>Cheat move = 3</t>
  </si>
  <si>
    <t>Check update move = 3</t>
  </si>
  <si>
    <t>Cheat nhảy chéo xuống - hướng 4h</t>
  </si>
  <si>
    <t>Check effect di chuyển, nhận items (gold)</t>
  </si>
  <si>
    <t>Check effect NPC nhảy ra ngoài map, show GUI Trượt chân với sô tiền user đã tích được trong Your win</t>
  </si>
  <si>
    <t>CLick btn Collect/ Receive ở gui trượt chân</t>
  </si>
  <si>
    <t>Check effect đóng GUI, nhận gold thưởng, NPC xuất hiện lại tại vị trí đã pick ban đầu. Your win = 0</t>
  </si>
  <si>
    <t>Auto play</t>
  </si>
  <si>
    <t>Click và hold btn Move 2s (số move hiện tại = 0)</t>
  </si>
  <si>
    <t>Check btn không thay đổi trạng thái sang auto. Show gui shop hoặc Deal (tùy game)</t>
  </si>
  <si>
    <t>CLick x trên GUI deal (shop)</t>
  </si>
  <si>
    <t>Đóng GUI Deal (shop)</t>
  </si>
  <si>
    <t>Cheat move = 1</t>
  </si>
  <si>
    <t xml:space="preserve">Click và hold btn Move Xs </t>
  </si>
  <si>
    <t>Check btn không thay đổi trạng thái sang auto</t>
  </si>
  <si>
    <t>Cheat move &gt; 2</t>
  </si>
  <si>
    <t>Check update move &gt; 2</t>
  </si>
  <si>
    <t>Check diễn effect ở btn Move, btn Move chuyển sang trạng thái auto, text Move chuyển thành STOP</t>
  </si>
  <si>
    <t>Click btn Move khi đang auto</t>
  </si>
  <si>
    <t>Check đổi trạng thái của btn Move. Text STOP đổi lại thành MOVE. Dừng tự động chơi event</t>
  </si>
  <si>
    <t xml:space="preserve">Click và hold btn Move 2s </t>
  </si>
  <si>
    <t>Click btn Back trên gui event</t>
  </si>
  <si>
    <t>CLick btn event ở lobby lại ngay</t>
  </si>
  <si>
    <t>Check đã dừng trạng thái auto, NPC hoàn thành xong action thì dừng lại</t>
  </si>
  <si>
    <t>NPC nhảy vào ô có gold, x2, extra move trực tiếp</t>
  </si>
  <si>
    <t>Check nhận gold, vẫn tiếp tục auto</t>
  </si>
  <si>
    <t>NPC nhảy vào ô có hộp quà</t>
  </si>
  <si>
    <t>Check show gui nhận quà, chưa click nhận quà thì NPC chưa auto nhảy tiếp</t>
  </si>
  <si>
    <t>CLick Receive/ Clollect ở gui nhận quà</t>
  </si>
  <si>
    <t>Check nhận đúng items, đóng GUI, NPC tiếp tục auto</t>
  </si>
  <si>
    <t>NPC nhảy vào vùng trượt chân</t>
  </si>
  <si>
    <t>Check show gui trượt chân</t>
  </si>
  <si>
    <t>CLick Receive/ Clollect ở gui trượt chân</t>
  </si>
  <si>
    <t>CHeck đóng GUI , NPC xuất hiện tại vị trí đã pick ban đầu, dừng trạng thái auto</t>
  </si>
  <si>
    <t>Chơi auto đến hết move</t>
  </si>
  <si>
    <t>Check btn STOP chuyển thành btn Get MOVE, dừng auto</t>
  </si>
  <si>
    <t>Check disconect</t>
  </si>
  <si>
    <t>Cheat Move = 100</t>
  </si>
  <si>
    <t>Click btn Go Home now, chọn đồng ý</t>
  </si>
  <si>
    <t>Check diễn effect Go Home, show GUI finish board</t>
  </si>
  <si>
    <t>Kill app khi đang show GUI finish board</t>
  </si>
  <si>
    <t>Check số gold hiện tại của user update đúng = gold trước đó + gold thưởng finish board</t>
  </si>
  <si>
    <t>Click btn event</t>
  </si>
  <si>
    <t>Check vào gui event, show GUI pick vị trí của map tiếp theo</t>
  </si>
  <si>
    <t>Kill app</t>
  </si>
  <si>
    <t>Số gold trong effect sau khi thoát gui: chuyển scene - không chuyển scene/ thay đổi số gold của user khi chưa click nhận thưởng</t>
  </si>
  <si>
    <t>Pick vị trí bất kỳ</t>
  </si>
  <si>
    <t xml:space="preserve">Click back thoát gui event ngay </t>
  </si>
  <si>
    <t>Check back ra lobby, số gold của user đã update</t>
  </si>
  <si>
    <t>Check tiếp tục diễn effect Go home, show gui finish board</t>
  </si>
  <si>
    <t>CLick btn Collect/ Receive ở gui finish board</t>
  </si>
  <si>
    <t>Check nhận gold, số gold cuối trong effect nhận gold chính là số gold hiện tại user đang có</t>
  </si>
  <si>
    <t>Cheat Move = 100 sau khi đã pick vị trí bất kỳ</t>
  </si>
  <si>
    <t>CLick play now vào bàn chơi</t>
  </si>
  <si>
    <t>Add bot start ván</t>
  </si>
  <si>
    <t>End ván, vào gui event (P2/P13)</t>
  </si>
  <si>
    <t>Check show effect finish board, số gold trong effect là số gold của user còn lại sau khi end ván</t>
  </si>
  <si>
    <t>End ván, vào gui event (Dummy)</t>
  </si>
  <si>
    <t>Check show gui pick vị trí của board mới</t>
  </si>
  <si>
    <t>End day/ end event</t>
  </si>
  <si>
    <t>Cheat còn 1 phút là hết ngày cuối show deal Normal</t>
  </si>
  <si>
    <t>Mở 3 device: ở lobby/ trong event/ trong event mở sẵn Deal normal</t>
  </si>
  <si>
    <t>Chờ qua ngày có x2</t>
  </si>
  <si>
    <t>Device ở lobby, qua ngày</t>
  </si>
  <si>
    <t>Check show broad cast thông báo hôm nay là ngày x2 Move</t>
  </si>
  <si>
    <t>Device trong event, qua ngày</t>
  </si>
  <si>
    <t>Check auto update ngày event + show thêm tag x2 ở btn Deal</t>
  </si>
  <si>
    <t>Device mở sẵn gui deal normal</t>
  </si>
  <si>
    <t>Check auto đóng GUI deal normal</t>
  </si>
  <si>
    <t>CLick btn Deal</t>
  </si>
  <si>
    <t>Check show Deal sale có x2 Move</t>
  </si>
  <si>
    <t>Cheat còn 1 phút là kết thúc event</t>
  </si>
  <si>
    <t>Mở 4 deive: ở lobby, trong bàn chơi, trong gui event ở lobby, trong gui event trong bàn chơi</t>
  </si>
  <si>
    <t>Check Show broadcast event kết thúc, auto ẩn btn event ở lobby, auto thay đổi pose dáng của NPC (Dummy)</t>
  </si>
  <si>
    <t>CLick btn shop</t>
  </si>
  <si>
    <t>Check Move cộng thêm trong các pack gold đã ẩn đi</t>
  </si>
  <si>
    <t>Đóng shop, click btn Play now</t>
  </si>
  <si>
    <t>Check vào bàn chơi tương ứng, không thấy btn event trong bàn chơi</t>
  </si>
  <si>
    <t>Device ở trong bàn chơi, qua ngày</t>
  </si>
  <si>
    <t>Check Show broadcast event kết thúc, auto ẩn btn event</t>
  </si>
  <si>
    <t>Device ở trong gui event ở lobby</t>
  </si>
  <si>
    <t>Check show pop up "Event HC kết thúc", đợi 3s auto đóng pop up đá user ra lobby. Ẩn btn event ở lobby</t>
  </si>
  <si>
    <t>Device ở trong gui event trong bàn chơi</t>
  </si>
  <si>
    <t>Check show pop up "Event HC kết thúc", đợi 3s auto đóng pop up đá user ra bàn chơi + ẩn btn event 
Check ván đấu vẫn diễn ra bình thường</t>
  </si>
  <si>
    <t>Cheat time còn &gt; 3 days đến time event</t>
  </si>
  <si>
    <t>Check không show thông báo coming soon</t>
  </si>
  <si>
    <t>Cheat time còn &lt;= 3 days đến time event, reload lobby</t>
  </si>
  <si>
    <t>Check show thông báo coming soon, time remain</t>
  </si>
  <si>
    <t>Chờ qua ngày start event</t>
  </si>
  <si>
    <t>Device1 đang mở popup, click btn Join</t>
  </si>
  <si>
    <t>Check stop đếm giây, show btn Join</t>
  </si>
  <si>
    <t xml:space="preserve">Device2 đang chơi ở trong bàn chơi </t>
  </si>
  <si>
    <t>Check không  show tích lũy trong bàn</t>
  </si>
  <si>
    <t>Device3 ở lobby</t>
  </si>
  <si>
    <t>Vẫn device3, close popup event vào bàn chơi</t>
  </si>
  <si>
    <t xml:space="preserve"> Lần đầu vào sence event</t>
  </si>
  <si>
    <t>Lobby -&gt; Vào Scene event lần đầu</t>
  </si>
  <si>
    <t>Check show TUT</t>
  </si>
  <si>
    <t>Ko làm theo TUT click các thành phần khác trong Event</t>
  </si>
  <si>
    <t>Check nếu đang làm TUT thì k thể click được các thành phần khác</t>
  </si>
  <si>
    <t>Kill app vào lại event/disconect</t>
  </si>
  <si>
    <t>Check TUT dừng ở step nào thì show tiếp từ step đó</t>
  </si>
  <si>
    <t xml:space="preserve"> Thực hiện các hành động theo TUT</t>
  </si>
  <si>
    <t>Check từng step show đúng theo design</t>
  </si>
  <si>
    <t>Finish TUT -&gt; Back về lobby</t>
  </si>
  <si>
    <t>Check show tool tip "Fill đầy bar để nhận Turns" show ở button event, khoảng 2s-3s rồi ẩn đi</t>
  </si>
  <si>
    <t>Finish TUT -&gt; vào lại event</t>
  </si>
  <si>
    <t>Check không show tutorial nữa</t>
  </si>
  <si>
    <t>Finish TUT -&gt; Vào bàn chơi</t>
  </si>
  <si>
    <t>Ckeck show GUI tích lũy với điểm đúng với stake hiện tại</t>
  </si>
  <si>
    <t>Check các item/button trong GUI event</t>
  </si>
  <si>
    <t>Thời gian event</t>
  </si>
  <si>
    <t>Check thời gian show đúng format (x days hoặc hh:mm hoặc mm:ss)</t>
  </si>
  <si>
    <t>Thông tin phần thưởng, chapter + level map hiện tại</t>
  </si>
  <si>
    <t xml:space="preserve">Check infor chapter, grand reward show đúng với cycle </t>
  </si>
  <si>
    <t>Click button ?</t>
  </si>
  <si>
    <t>Check show GUI how to play: đầy thủ thông tin,hình ảnh, số trang theo design</t>
  </si>
  <si>
    <t>Click button Trip</t>
  </si>
  <si>
    <t xml:space="preserve">Check show GUI thể hiện tiến trình hiện tại + grand &amp; chapter </t>
  </si>
  <si>
    <t>Click button X</t>
  </si>
  <si>
    <t>Check thoát GUI event</t>
  </si>
  <si>
    <t>Click mũi tên trái phải khi map dài</t>
  </si>
  <si>
    <t>Check dịch chuyển map mỗi khi click button &lt;&gt;
Ở đầu map không có show &lt;, ở cuối map không show &gt;</t>
  </si>
  <si>
    <t>Click các ô trên map</t>
  </si>
  <si>
    <t>Check show tooltip khi click vào các item trên map</t>
  </si>
  <si>
    <t>Check tích luỹ turn</t>
  </si>
  <si>
    <t xml:space="preserve"> Vào chơi game với Stake &lt; Mức min require (config)</t>
  </si>
  <si>
    <t>Check không tích luỹ điểm khi end ván</t>
  </si>
  <si>
    <t xml:space="preserve"> Vào chơi game tiếp với Stake &gt;= Mức min require (config)
(Cheat bài để win ván rồi add bot)</t>
  </si>
  <si>
    <t>Check end ván update điểm tích luỹ đúng như config ứng với cycle hiện tại</t>
  </si>
  <si>
    <t xml:space="preserve"> Vào chơi tiếp  game với Stake &gt;= Mức min require (config)
(Cheat bài để lose ván rồi add bot)</t>
  </si>
  <si>
    <t>Thanh tích luỹ sắp full -&gt; vào chơi tiếp game để end ván tích luỹ full thanh bar</t>
  </si>
  <si>
    <t>Check update +2 turn khi full thanh bar rồi reset về số điểm tích luỹ còn dư</t>
  </si>
  <si>
    <t>Vào chơi tiếp game -&gt; end ván tích luỹ full thanh bar nhiều lần</t>
  </si>
  <si>
    <t>Check update +X turn (X:số lần full thanh bar*2) rồi reset về số điểm tích luỹ còn dư</t>
  </si>
  <si>
    <t>Cheat để có X-n turns (X là số max theo config) -&gt; Chơi game đủ điểm nhận m turns (m &gt; n) -&gt; end ván</t>
  </si>
  <si>
    <t>Check update đủ m turn và show chữ full, số điểm thừa bị reset</t>
  </si>
  <si>
    <t>Vào chơi tiếp game</t>
  </si>
  <si>
    <t>Check không tích luỹ điểm khi turn = capmax</t>
  </si>
  <si>
    <t>Cheat để có X-n turns (X là số max theo config) -&gt; mua m turn (m&gt; X-n)</t>
  </si>
  <si>
    <t>Check update đủ số turn đã mua và show chữ full trong bàn chơi, số điểm thừa trước đó không reset</t>
  </si>
  <si>
    <t>Đang có &gt;= X turns -&gt; Mua thêm turns</t>
  </si>
  <si>
    <t xml:space="preserve">Check update đúng số turn ở trong bàn chơi và GUI event </t>
  </si>
  <si>
    <t>Check chơi event</t>
  </si>
  <si>
    <t>Click Turns -&gt; nhảy trúng ô trống</t>
  </si>
  <si>
    <t>Check update -1 turn</t>
  </si>
  <si>
    <t>Click Turns -&gt; nhảy trúng ô vàng</t>
  </si>
  <si>
    <t>Check update -1 turn, update gold đúng khi cáo nhảy xong</t>
  </si>
  <si>
    <t xml:space="preserve">Click Turns -&gt; nhảy qua ô Fence </t>
  </si>
  <si>
    <t>Check update -1 turn, update gold đúng khi cáo vừa nhảy qua fence</t>
  </si>
  <si>
    <t>Click Turns -&gt; Nhảy vào ô ? (Cheat thưởng  trúng "Advance to the next prize…"   )</t>
  </si>
  <si>
    <t>Check update -1 turn show GUI nhận quà theo design</t>
  </si>
  <si>
    <t>GUI phần thưởng -&gt; Click btn nhận hoặc X button</t>
  </si>
  <si>
    <t>Check cáo move đến ô thưởng tiếp theo, update thưởng đúng</t>
  </si>
  <si>
    <t>Click Turns -&gt; Nhảy vào ô ? (Cheat thưởng trúng +n turn (config)  )</t>
  </si>
  <si>
    <t>Check update đúng số Turns</t>
  </si>
  <si>
    <t>Click Turns -&gt; Nhảy vào ô ? (Cheat thưởng trúng gold (config)  )</t>
  </si>
  <si>
    <t>Check update đúng số gold</t>
  </si>
  <si>
    <t>Click Turns -&gt; Nhảy vào ô ? (Cheat thưởng trúng extra bonus (config)  )</t>
  </si>
  <si>
    <t>Check hiển thị thêm các ô gold trên map</t>
  </si>
  <si>
    <t xml:space="preserve">Click Turns -&gt; Nhảy vào ô ? (Cheat thưởng trúng upgrade chapter (config)  </t>
  </si>
  <si>
    <t>Check update gold đúng</t>
  </si>
  <si>
    <t>Click Turns  -&gt;Cáo di chuyển vào đúng ô vàng bonus</t>
  </si>
  <si>
    <t>Check update -1 turn, update turn đúng</t>
  </si>
  <si>
    <t>Cheat còn 1p là hết time các ô gold bonus</t>
  </si>
  <si>
    <t>Check các ô vàng bonus tự biến mất. User di chuyển vào các ô đó không nhận được gì</t>
  </si>
  <si>
    <t>Cheat cáo nhảy vào ô đích</t>
  </si>
  <si>
    <t>Check show GUI nhận thưởng, update gold đúng, start board mới đúng với cycle hiện tại</t>
  </si>
  <si>
    <t xml:space="preserve">Cheat  finish chapter 1 </t>
  </si>
  <si>
    <t>Check show GUI nhận thưởng, update gold đúng, start chapter mới đúng với cycle hiện tại</t>
  </si>
  <si>
    <t>Cheat  finish chapter 3</t>
  </si>
  <si>
    <t>Check show GUI nhận thưởng chapter-&gt; grand, update gold thưởng chapter, grand đúng</t>
  </si>
  <si>
    <t>Hoàn thành 3 chapter -&gt; chơi laị event</t>
  </si>
  <si>
    <t>Check start cycle mới với số tiền hiện có (config)</t>
  </si>
  <si>
    <t>Check auto play</t>
  </si>
  <si>
    <t>Turn &lt; 5 -&gt; Touch &amp; hold button Turns x giây</t>
  </si>
  <si>
    <t xml:space="preserve">Check k autoplay được </t>
  </si>
  <si>
    <t>Cheat turn &gt;= 5 -&gt; Touch &amp; hold button Turns x giây</t>
  </si>
  <si>
    <t>Check Auto quay. Text trên btn Turns chuyển thành STOP.</t>
  </si>
  <si>
    <t>Đang Auto -&gt; Click các thành phần khác trong event</t>
  </si>
  <si>
    <t>Check show các GUI/tooltip tương ứng bình thường</t>
  </si>
  <si>
    <t>Đang Auto -&gt; Disconnect -&gt; Reconnect</t>
  </si>
  <si>
    <t>Dừng auto, cáo dừng lại ở vị trí tương ứng với lượt nhảy cuối cùng trước khi dừng auto</t>
  </si>
  <si>
    <t>Đang Auto -&gt; Thoát Event -&gt; Vào lại event</t>
  </si>
  <si>
    <t>Auto Turns -&gt; vào ô Mystery -&gt; Show GUI nhận thưởng</t>
  </si>
  <si>
    <t>Pause Auto đến khi user tự đóng GUI và nhận phần thưởng. End effect nhận thưởng tiếp tục auto</t>
  </si>
  <si>
    <t>Đang Auto -&gt; Hết turns</t>
  </si>
  <si>
    <t>Check Dừng auto,khi hết turn btn chuyển thành Get turns</t>
  </si>
  <si>
    <t>Đang Auto, gần hết turns -&gt; Mua Deals</t>
  </si>
  <si>
    <t>Check đang auto  thì mua deal ,update turn đúng, auto tiếp</t>
  </si>
  <si>
    <t>Deal</t>
  </si>
  <si>
    <t>GUI event -&gt; Chưa mua Deal -&gt; CLick button Deal</t>
  </si>
  <si>
    <t>Check infor deal đúng với cycle hiện tại</t>
  </si>
  <si>
    <t>User login game / Back lại lobby từ GUI event / Đóng GUI shop -&gt; chưa mua Deal</t>
  </si>
  <si>
    <t>Auto show GUi Deal (Daily và last day)</t>
  </si>
  <si>
    <t>GUI event -&gt; GUI Deal -&gt; click btn X -&gt; chưa mua Deal</t>
  </si>
  <si>
    <t>Check khi  chưa mua deal, vẫn hiển thị GUI deal</t>
  </si>
  <si>
    <t>GUI event -&gt; GUI Deal -&gt; Thực hiện  mua deal</t>
  </si>
  <si>
    <t>Check update gold, turn đúng khi mua deal.</t>
  </si>
  <si>
    <t>Chưa đến time show Deal</t>
  </si>
  <si>
    <t>Check không hiển thị button deal</t>
  </si>
  <si>
    <t>Change sang account B chưa mua deal trên device đó</t>
  </si>
  <si>
    <t>Check vẫn show deal</t>
  </si>
  <si>
    <t>Change sang lại acc A,Cheat đến time show laị deal</t>
  </si>
  <si>
    <t>Check auto hiển thị lại button deal khi hết time delay</t>
  </si>
  <si>
    <t>Cheat còn 1p là đến lastday -&gt; chờ qua ngày</t>
  </si>
  <si>
    <t>Auto show GUI Deal last day</t>
  </si>
  <si>
    <t>GUI event -&gt; GUI Dealx2 -&gt; Thực hiện  mua deal</t>
  </si>
  <si>
    <t>Đã mua Deal trong ngày -&gt; cheat qua ngày mới (00:00 AM)</t>
  </si>
  <si>
    <t>Show lại Deal đúng với ngày event hiện tại, cycle hiện tại</t>
  </si>
  <si>
    <t>Đang show deal daily giá trị X -&gt; Cheat Finish 1 cycle -&gt; Play cycle mới</t>
  </si>
  <si>
    <t>Auto update giá và giá trị mới của Deal (config) theo cycle mới</t>
  </si>
  <si>
    <t>Mua Deal -&gt; Đang trong process mua -&gt; hết event</t>
  </si>
  <si>
    <t>Check trả về giá trị của gói payment tương ứng với giá của gói Deal</t>
  </si>
  <si>
    <t>End event</t>
  </si>
  <si>
    <t>Device đang chơi trong Scene event -&gt; chờ đến hết event</t>
  </si>
  <si>
    <t xml:space="preserve">Check hiển thị thông báo end event, đẩy user ra lobby, ẩn button event </t>
  </si>
  <si>
    <t>Device đang trong bàn chơi -&gt; hết event</t>
  </si>
  <si>
    <t>Check ẩn btn event, cuối ván không show effect tích lũy</t>
  </si>
  <si>
    <t xml:space="preserve">Device đang trong process mua gold -&gt; hết event </t>
  </si>
  <si>
    <t>Check update gold tương ứng với gói vừa mua, không update turn</t>
  </si>
  <si>
    <t>No.</t>
  </si>
  <si>
    <t>Đã login, chưa logout, vào game từ home của device</t>
  </si>
  <si>
    <t>Đăng kí account Z đúng name, pass</t>
  </si>
  <si>
    <t>Đăng kí account Z sai name/pass</t>
  </si>
  <si>
    <t>Đăng kí account Z đã tồn tại</t>
  </si>
  <si>
    <t>Đã login, logout rồi login lại</t>
  </si>
  <si>
    <t>Login account sai name/pass</t>
  </si>
  <si>
    <t>Login account đúng name, pass</t>
  </si>
  <si>
    <t>CheckConfigVIP(caseId)</t>
  </si>
  <si>
    <t>CheckThrowItemLobby(caseId)</t>
  </si>
  <si>
    <t>CheckVisibleItems(caseId)</t>
  </si>
  <si>
    <t>BuyVIP(caseId, vType)</t>
  </si>
  <si>
    <t>CheckBonusVIPInShop(caseId)</t>
  </si>
  <si>
    <t>BuyPackGold(caseId, packName)</t>
  </si>
  <si>
    <t>CheckConfigVIP</t>
  </si>
  <si>
    <t>ClickBuyVIP(caseId,vType, action, canBuy=True)</t>
  </si>
  <si>
    <t>ClickBuyVIP</t>
  </si>
  <si>
    <t>Param</t>
  </si>
  <si>
    <t>, "VIP_3", "Ok"</t>
  </si>
  <si>
    <t>CheatNonVIP</t>
  </si>
  <si>
    <t>BuyVIP</t>
  </si>
  <si>
    <t>, "VIP_1"</t>
  </si>
  <si>
    <t>Function Name</t>
  </si>
  <si>
    <t>CheckThrowItemLobby</t>
  </si>
  <si>
    <t>CheckVisibleItems</t>
  </si>
  <si>
    <t>, "VIP_2"</t>
  </si>
  <si>
    <t>, "VIP_3"</t>
  </si>
  <si>
    <t>, "VIP_1", "Close"</t>
  </si>
  <si>
    <t>Call Function</t>
  </si>
  <si>
    <t>, "VIP_2", "Cancel"</t>
  </si>
  <si>
    <t>BuyPackGold</t>
  </si>
  <si>
    <t>, "IAP_1"</t>
  </si>
  <si>
    <t>CheckBonusVIPInShop</t>
  </si>
  <si>
    <t>Mua lại gói vừa mua</t>
  </si>
  <si>
    <t>Check còn apply KM không</t>
  </si>
  <si>
    <t>, "acctest1"</t>
  </si>
  <si>
    <t>, "acctest2"</t>
  </si>
  <si>
    <t>Chuẩn bị 2 account NonVIP, login 1 account vào game trước khi start</t>
  </si>
  <si>
    <t>ReceiveGoldTribute(caseId)</t>
  </si>
  <si>
    <t>ReceiveGoldTribute</t>
  </si>
  <si>
    <t>Check data VIP đúng với từng account</t>
  </si>
  <si>
    <t>RestartGame</t>
  </si>
  <si>
    <t>ExtendVIP(caseId, isExtend = False)</t>
  </si>
  <si>
    <t>ExtendVIP</t>
  </si>
  <si>
    <t>, False</t>
  </si>
  <si>
    <t>Check VIP nhận Gold Tribute, ko nhận Support nữa</t>
  </si>
  <si>
    <t>Check show thông báo sắp hết hạn, click gia hạn</t>
  </si>
  <si>
    <t>CheckShowGoldSupport</t>
  </si>
  <si>
    <t>CheckShowGoldSupport(caseId, expect)</t>
  </si>
  <si>
    <t>CheckShowExtendVIP(caseId, expect=True)</t>
  </si>
  <si>
    <t>CheckShowExtendVIP</t>
  </si>
  <si>
    <t>, True</t>
  </si>
  <si>
    <t>CheatNonVIP(caseId)</t>
  </si>
  <si>
    <t>CheckDataVIP(caseId)</t>
  </si>
  <si>
    <t>CheckDataVIP</t>
  </si>
  <si>
    <t>StartGame</t>
  </si>
  <si>
    <t>CheckExpiredVIP</t>
  </si>
  <si>
    <t>CheckExpiredVIP(caseId, isExtend=True)</t>
  </si>
  <si>
    <t>ReloadLobby</t>
  </si>
  <si>
    <t>Hết hạn VIP trong bàn chơi</t>
  </si>
  <si>
    <t>, "VIP_1", "Close", False</t>
  </si>
  <si>
    <t>StartGame(caseId, accName)</t>
  </si>
  <si>
    <t>, "acctest5"</t>
  </si>
  <si>
    <t>, "acc"</t>
  </si>
  <si>
    <t>, "linhdna1"</t>
  </si>
  <si>
    <t>RestartGame(caseId, timeWait=20)</t>
  </si>
  <si>
    <t>, 10</t>
  </si>
  <si>
    <t>Chơi với bàn toàn Bot -&gt; Thoát ra -&gt; Hủy bàn đó luôn</t>
  </si>
  <si>
    <t>Effect end game</t>
  </si>
  <si>
    <t>Name</t>
  </si>
  <si>
    <t>Rule</t>
  </si>
  <si>
    <t xml:space="preserve">Nhiệm vụ ngày 3 </t>
  </si>
  <si>
    <t xml:space="preserve">Nhiệm vụ ngày 2 </t>
  </si>
  <si>
    <t xml:space="preserve">Nhiệm vụ ngày 1 </t>
  </si>
  <si>
    <t>Cheat các case logic (đúng và không đúng yêu cầu nhiệm vụ)</t>
  </si>
  <si>
    <t>Cheat mua từng deal một đến khi hết deal</t>
  </si>
  <si>
    <t>NextDayInTable(caseId)</t>
  </si>
  <si>
    <t>DoChallengesNotEnoughMoney(caseId)</t>
  </si>
  <si>
    <t>ClaimRewards(caseId)</t>
  </si>
  <si>
    <t>CheatChallengeComplete(caseId, almostComplete = False)</t>
  </si>
  <si>
    <t>LeaveTableNotStarted(caseId)</t>
  </si>
  <si>
    <t>CheckShowChallengesData(caseId, dayId = -1)</t>
  </si>
  <si>
    <t>CheckData(caseId, dayId, uId)</t>
  </si>
  <si>
    <t>BuyDeal(caseId, packId)</t>
  </si>
  <si>
    <t>CheckConfig(caseId, dayId)</t>
  </si>
  <si>
    <t>CheckDealsConfig(caseId)</t>
  </si>
  <si>
    <t>StartEventInTable(caseId)</t>
  </si>
  <si>
    <t>StartEventInShop(caseId)</t>
  </si>
  <si>
    <t>StartEventAtLobby(caseId)</t>
  </si>
  <si>
    <t>StartEventAtLobby</t>
  </si>
  <si>
    <t>StartEventInTable</t>
  </si>
  <si>
    <t>Device đang mở shop</t>
  </si>
  <si>
    <t>Check ko bị popup event show đè lên</t>
  </si>
  <si>
    <t>StartEventInShop</t>
  </si>
  <si>
    <t>DoChallengesNotEnoughMoney</t>
  </si>
  <si>
    <t>DoChallenges</t>
  </si>
  <si>
    <t>, 1</t>
  </si>
  <si>
    <t>CheatChallengeComplete</t>
  </si>
  <si>
    <t>ClaimRewards</t>
  </si>
  <si>
    <t>NextDayInTable</t>
  </si>
  <si>
    <t>LeaveTableNotStarted</t>
  </si>
  <si>
    <t>, 2</t>
  </si>
  <si>
    <t>NextDayAtLobby</t>
  </si>
  <si>
    <t>Chi 1</t>
  </si>
  <si>
    <t>Chi 2</t>
  </si>
  <si>
    <t>Chi 3</t>
  </si>
  <si>
    <t>Mậu binh</t>
  </si>
  <si>
    <t>(Bắt) sập</t>
  </si>
  <si>
    <t>Total</t>
  </si>
  <si>
    <t>Lủng</t>
  </si>
  <si>
    <t>Case</t>
  </si>
  <si>
    <t>Choi so van game</t>
  </si>
  <si>
    <t>so lan win hand 3</t>
  </si>
  <si>
    <t>so lan win hand 2</t>
  </si>
  <si>
    <t>so lan win hand 1</t>
  </si>
  <si>
    <t>so lan bat sap nguoi khac</t>
  </si>
  <si>
    <t>so diem an duoc</t>
  </si>
  <si>
    <t>Day</t>
  </si>
  <si>
    <t>Challenge</t>
  </si>
  <si>
    <t>1,2,3</t>
  </si>
  <si>
    <t>2,3,4</t>
  </si>
  <si>
    <t>1,2,14</t>
  </si>
  <si>
    <t>1,2,4</t>
  </si>
  <si>
    <t>NextDayInGUIEvent</t>
  </si>
  <si>
    <t>CheckShowChallengesData</t>
  </si>
  <si>
    <t xml:space="preserve">Dư update tiến trình 
-&gt; chỉ update đến full. 
Nhiệm vụ ngày 4 </t>
  </si>
  <si>
    <t>BuyAllDeal</t>
  </si>
  <si>
    <t>, "acctest3"</t>
  </si>
  <si>
    <t>Cheat đến 23:59</t>
  </si>
  <si>
    <t>NextDayAtLobby(caseId, hasCheatTime = False)</t>
  </si>
  <si>
    <t>NextDayInGUIEvent(caseId, hasCheatTime = False)</t>
  </si>
  <si>
    <t>Time</t>
  </si>
  <si>
    <t>Check function Play trong event + auto show thanh tích lũy</t>
  </si>
  <si>
    <t>Login 3 account vào game + cheat time về trước event 1 ngày trước khi start test</t>
  </si>
  <si>
    <t>Description</t>
  </si>
  <si>
    <t>NextDayInGUIDeal</t>
  </si>
  <si>
    <t>NextDayInGUIDeal(caseId, hasCheatTime = True)</t>
  </si>
  <si>
    <t>, 2, 1</t>
  </si>
  <si>
    <t>, 3, 2</t>
  </si>
  <si>
    <t>, 3, 1</t>
  </si>
  <si>
    <t>, 4, 2</t>
  </si>
  <si>
    <t>, 14, 2</t>
  </si>
  <si>
    <t>DoChallenges(caseId, tcLogicId, numDelay)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</si>
</sst>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h:mm:ss\ AM/PM;@"/>
    <numFmt numFmtId="165" formatCode="h:mm:ss;@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8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0" fillId="0" borderId="3" xfId="0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" fillId="4" borderId="5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6" xfId="0" applyBorder="1"/>
    <xf numFmtId="0" fontId="3" fillId="0" borderId="5" xfId="0" applyFont="1" applyBorder="1"/>
    <xf numFmtId="0" fontId="0" fillId="0" borderId="9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4" fillId="0" borderId="5" xfId="0" applyFont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4" fillId="0" borderId="6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/>
    <xf numFmtId="0" fontId="0" fillId="0" borderId="4" xfId="0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0" xfId="0" applyFill="1"/>
    <xf numFmtId="0" fontId="0" fillId="0" borderId="2" xfId="0" applyBorder="1" applyAlignment="1">
      <alignment horizontal="center" vertical="center"/>
    </xf>
    <xf numFmtId="0" fontId="0" fillId="0" borderId="0" xfId="0" applyFill="1" applyBorder="1"/>
    <xf numFmtId="0" fontId="0" fillId="0" borderId="2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2" xfId="0" applyBorder="1" applyAlignment="1">
      <alignment horizontal="left"/>
    </xf>
    <xf numFmtId="0" fontId="5" fillId="0" borderId="0" xfId="0" applyFont="1"/>
    <xf numFmtId="0" fontId="6" fillId="4" borderId="1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5" borderId="2" xfId="2" applyBorder="1" applyAlignment="1">
      <alignment horizontal="center" vertical="center"/>
    </xf>
    <xf numFmtId="1" fontId="10" fillId="0" borderId="0" xfId="1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19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3" fillId="0" borderId="0" xfId="0" applyFont="1" applyAlignment="1">
      <alignment horizontal="center"/>
    </xf>
    <xf numFmtId="164" fontId="13" fillId="0" borderId="0" xfId="0" applyNumberFormat="1" applyFont="1"/>
    <xf numFmtId="14" fontId="13" fillId="0" borderId="0" xfId="0" applyNumberFormat="1" applyFont="1"/>
    <xf numFmtId="165" fontId="13" fillId="0" borderId="0" xfId="0" applyNumberFormat="1" applyFont="1"/>
    <xf numFmtId="0" fontId="12" fillId="7" borderId="2" xfId="4" applyBorder="1" applyAlignment="1">
      <alignment horizontal="center" vertical="center"/>
    </xf>
    <xf numFmtId="0" fontId="11" fillId="6" borderId="2" xfId="3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1" fillId="6" borderId="17" xfId="3" applyBorder="1" applyAlignment="1">
      <alignment horizontal="center" vertical="center"/>
    </xf>
    <xf numFmtId="0" fontId="11" fillId="6" borderId="16" xfId="3" applyBorder="1" applyAlignment="1">
      <alignment horizontal="center" vertical="center"/>
    </xf>
    <xf numFmtId="0" fontId="11" fillId="6" borderId="18" xfId="3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2" fillId="7" borderId="17" xfId="4" applyBorder="1" applyAlignment="1">
      <alignment horizontal="center" vertical="center"/>
    </xf>
    <xf numFmtId="0" fontId="12" fillId="7" borderId="16" xfId="4" applyBorder="1" applyAlignment="1">
      <alignment horizontal="center" vertical="center"/>
    </xf>
    <xf numFmtId="0" fontId="12" fillId="7" borderId="18" xfId="4" applyBorder="1" applyAlignment="1">
      <alignment horizontal="center" vertical="center"/>
    </xf>
    <xf numFmtId="0" fontId="8" fillId="5" borderId="17" xfId="2" applyBorder="1" applyAlignment="1">
      <alignment horizontal="center" vertical="center"/>
    </xf>
    <xf numFmtId="0" fontId="8" fillId="5" borderId="16" xfId="2" applyBorder="1" applyAlignment="1">
      <alignment horizontal="center" vertical="center"/>
    </xf>
    <xf numFmtId="0" fontId="8" fillId="5" borderId="18" xfId="2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</cellXfs>
  <cellStyles count="5">
    <cellStyle name="Bad" xfId="3" builtinId="27"/>
    <cellStyle name="Comma" xfId="1" builtinId="3"/>
    <cellStyle name="Good" xfId="2" builtinId="26"/>
    <cellStyle name="Neutral" xfId="4" builtinId="28"/>
    <cellStyle name="Normal" xfId="0" builtinId="0"/>
  </cellStyles>
  <dxfs count="22"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025C-69E0-4E7C-B9F8-068115FE9D60}">
  <dimension ref="A1:J9"/>
  <sheetViews>
    <sheetView workbookViewId="0">
      <selection activeCell="D36" sqref="D36"/>
    </sheetView>
  </sheetViews>
  <sheetFormatPr defaultRowHeight="15" x14ac:dyDescent="0.25"/>
  <cols>
    <col min="1" max="1" width="4.140625" style="31" bestFit="1" customWidth="1"/>
    <col min="2" max="2" width="48" bestFit="1" customWidth="1"/>
    <col min="3" max="3" width="32.5703125" customWidth="1"/>
    <col min="4" max="4" width="40.28515625" customWidth="1"/>
    <col min="5" max="5" width="5.42578125" style="31" bestFit="1" customWidth="1"/>
    <col min="6" max="6" width="21.28515625" customWidth="1"/>
    <col min="7" max="7" width="11.42578125" bestFit="1" customWidth="1"/>
    <col min="8" max="8" width="23" bestFit="1" customWidth="1"/>
  </cols>
  <sheetData>
    <row r="1" spans="1:10" ht="15.75" thickBot="1" x14ac:dyDescent="0.3"/>
    <row r="2" spans="1:10" x14ac:dyDescent="0.25">
      <c r="A2" s="2" t="s">
        <v>541</v>
      </c>
      <c r="B2" s="2" t="s">
        <v>1</v>
      </c>
      <c r="C2" s="2" t="s">
        <v>2</v>
      </c>
      <c r="D2" s="2" t="s">
        <v>3</v>
      </c>
      <c r="E2" s="2" t="s">
        <v>4</v>
      </c>
      <c r="F2" s="54" t="s">
        <v>563</v>
      </c>
      <c r="G2" s="54" t="s">
        <v>558</v>
      </c>
      <c r="H2" s="36" t="s">
        <v>569</v>
      </c>
      <c r="I2" s="36" t="s">
        <v>0</v>
      </c>
    </row>
    <row r="3" spans="1:10" x14ac:dyDescent="0.25">
      <c r="A3" s="4">
        <v>1</v>
      </c>
      <c r="B3" s="3" t="s">
        <v>545</v>
      </c>
      <c r="C3" s="3"/>
      <c r="D3" s="3"/>
      <c r="E3" s="4" t="s">
        <v>8</v>
      </c>
      <c r="F3" s="3" t="s">
        <v>596</v>
      </c>
      <c r="G3" s="3" t="s">
        <v>576</v>
      </c>
      <c r="H3" s="3" t="str">
        <f>CONCATENATE(F3,"(",A3,G3,")")</f>
        <v>StartGame(1, "acctest1")</v>
      </c>
      <c r="I3" s="3" t="b">
        <v>0</v>
      </c>
      <c r="J3" t="s">
        <v>602</v>
      </c>
    </row>
    <row r="4" spans="1:10" x14ac:dyDescent="0.25">
      <c r="A4" s="4">
        <f>A3+1</f>
        <v>2</v>
      </c>
      <c r="B4" s="3" t="s">
        <v>544</v>
      </c>
      <c r="C4" s="3"/>
      <c r="D4" s="3"/>
      <c r="E4" s="4" t="s">
        <v>8</v>
      </c>
      <c r="F4" s="3" t="s">
        <v>596</v>
      </c>
      <c r="G4" s="3" t="s">
        <v>604</v>
      </c>
      <c r="H4" s="3" t="str">
        <f t="shared" ref="H4:H7" si="0">CONCATENATE(F4,"(",A4,G4,")")</f>
        <v>StartGame(2, "acc")</v>
      </c>
      <c r="I4" s="3" t="b">
        <v>0</v>
      </c>
    </row>
    <row r="5" spans="1:10" x14ac:dyDescent="0.25">
      <c r="A5" s="4">
        <f t="shared" ref="A5:A9" si="1">A4+1</f>
        <v>3</v>
      </c>
      <c r="B5" s="3" t="s">
        <v>543</v>
      </c>
      <c r="C5" s="3"/>
      <c r="D5" s="3"/>
      <c r="E5" s="4" t="s">
        <v>8</v>
      </c>
      <c r="F5" s="3" t="s">
        <v>596</v>
      </c>
      <c r="G5" s="3" t="s">
        <v>603</v>
      </c>
      <c r="H5" s="3" t="str">
        <f t="shared" si="0"/>
        <v>StartGame(3, "acctest5")</v>
      </c>
      <c r="I5" s="3" t="b">
        <v>0</v>
      </c>
    </row>
    <row r="6" spans="1:10" x14ac:dyDescent="0.25">
      <c r="A6" s="52">
        <f t="shared" si="1"/>
        <v>4</v>
      </c>
      <c r="B6" s="3" t="s">
        <v>542</v>
      </c>
      <c r="C6" s="3"/>
      <c r="D6" s="3"/>
      <c r="E6" s="52" t="s">
        <v>8</v>
      </c>
      <c r="F6" s="3" t="s">
        <v>596</v>
      </c>
      <c r="G6" s="3" t="s">
        <v>576</v>
      </c>
      <c r="H6" s="3" t="str">
        <f t="shared" si="0"/>
        <v>StartGame(4, "acctest1")</v>
      </c>
      <c r="I6" s="3" t="b">
        <v>0</v>
      </c>
    </row>
    <row r="7" spans="1:10" x14ac:dyDescent="0.25">
      <c r="A7" s="4">
        <f t="shared" si="1"/>
        <v>5</v>
      </c>
      <c r="B7" s="37" t="s">
        <v>546</v>
      </c>
      <c r="C7" s="3"/>
      <c r="D7" s="3"/>
      <c r="E7" s="52" t="s">
        <v>8</v>
      </c>
      <c r="F7" s="3" t="s">
        <v>596</v>
      </c>
      <c r="G7" s="3" t="s">
        <v>576</v>
      </c>
      <c r="H7" s="3" t="str">
        <f t="shared" si="0"/>
        <v>StartGame(5, "acctest1")</v>
      </c>
      <c r="I7" s="3" t="b">
        <v>0</v>
      </c>
    </row>
    <row r="8" spans="1:10" x14ac:dyDescent="0.25">
      <c r="A8" s="4">
        <f t="shared" si="1"/>
        <v>6</v>
      </c>
      <c r="B8" s="37" t="s">
        <v>547</v>
      </c>
      <c r="C8" s="3"/>
      <c r="D8" s="3"/>
      <c r="E8" s="52" t="s">
        <v>8</v>
      </c>
      <c r="F8" s="3" t="s">
        <v>596</v>
      </c>
      <c r="G8" s="3" t="s">
        <v>605</v>
      </c>
      <c r="H8" s="3" t="str">
        <f>CONCATENATE(F8,"(",A8,G8,")")</f>
        <v>StartGame(6, "linhdna1")</v>
      </c>
      <c r="I8" s="3" t="b">
        <v>0</v>
      </c>
    </row>
    <row r="9" spans="1:10" x14ac:dyDescent="0.25">
      <c r="A9" s="4">
        <f t="shared" si="1"/>
        <v>7</v>
      </c>
      <c r="B9" s="37" t="s">
        <v>548</v>
      </c>
      <c r="C9" s="3"/>
      <c r="D9" s="3"/>
      <c r="E9" s="4" t="s">
        <v>8</v>
      </c>
      <c r="F9" s="3" t="s">
        <v>596</v>
      </c>
      <c r="G9" s="3" t="s">
        <v>576</v>
      </c>
      <c r="H9" s="3" t="str">
        <f>CONCATENATE(F9,"(",A9,G9,")")</f>
        <v>StartGame(7, "acctest1")</v>
      </c>
      <c r="I9" s="3" t="b">
        <v>0</v>
      </c>
    </row>
  </sheetData>
  <conditionalFormatting sqref="E3:E9">
    <cfRule type="containsBlanks" dxfId="21" priority="3">
      <formula>LEN(TRIM(E3))=0</formula>
    </cfRule>
  </conditionalFormatting>
  <conditionalFormatting sqref="I3:I9">
    <cfRule type="cellIs" dxfId="20" priority="1" stopIfTrue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workbookViewId="0">
      <selection activeCell="G19" sqref="G19"/>
    </sheetView>
  </sheetViews>
  <sheetFormatPr defaultRowHeight="15" x14ac:dyDescent="0.25"/>
  <cols>
    <col min="1" max="1" width="5.140625" style="5" bestFit="1" customWidth="1"/>
    <col min="2" max="2" width="24.85546875" bestFit="1" customWidth="1"/>
    <col min="3" max="3" width="62.5703125" bestFit="1" customWidth="1"/>
    <col min="4" max="4" width="47.85546875" customWidth="1"/>
    <col min="5" max="5" width="5.42578125" style="1" bestFit="1" customWidth="1"/>
    <col min="6" max="6" width="22.7109375" bestFit="1" customWidth="1"/>
    <col min="7" max="7" width="22.28515625" bestFit="1" customWidth="1"/>
    <col min="8" max="8" width="36.5703125" bestFit="1" customWidth="1"/>
    <col min="9" max="9" width="6.140625" bestFit="1" customWidth="1"/>
    <col min="10" max="10" width="44.5703125" bestFit="1" customWidth="1"/>
    <col min="11" max="11" width="24.85546875" bestFit="1" customWidth="1"/>
  </cols>
  <sheetData>
    <row r="1" spans="1:10" x14ac:dyDescent="0.25">
      <c r="A1" s="27"/>
      <c r="C1" s="50" t="s">
        <v>578</v>
      </c>
      <c r="E1" s="27"/>
    </row>
    <row r="2" spans="1:10" x14ac:dyDescent="0.25">
      <c r="A2" s="36" t="s">
        <v>541</v>
      </c>
      <c r="B2" s="41" t="s">
        <v>1</v>
      </c>
      <c r="C2" s="2" t="s">
        <v>2</v>
      </c>
      <c r="D2" s="2" t="s">
        <v>3</v>
      </c>
      <c r="E2" s="2" t="s">
        <v>4</v>
      </c>
      <c r="F2" s="51" t="s">
        <v>563</v>
      </c>
      <c r="G2" s="51" t="s">
        <v>558</v>
      </c>
      <c r="H2" s="47" t="s">
        <v>569</v>
      </c>
      <c r="I2" s="47" t="s">
        <v>0</v>
      </c>
    </row>
    <row r="3" spans="1:10" x14ac:dyDescent="0.25">
      <c r="A3" s="4">
        <v>1</v>
      </c>
      <c r="B3" s="42" t="s">
        <v>5</v>
      </c>
      <c r="C3" s="3" t="s">
        <v>6</v>
      </c>
      <c r="D3" s="3" t="s">
        <v>7</v>
      </c>
      <c r="E3" s="4" t="s">
        <v>8</v>
      </c>
      <c r="F3" s="48" t="s">
        <v>555</v>
      </c>
      <c r="G3" s="48"/>
      <c r="H3" s="3" t="str">
        <f>CONCATENATE(F3,"(",A3,G3,")")</f>
        <v>CheckConfigVIP(1)</v>
      </c>
      <c r="I3" s="3" t="b">
        <v>0</v>
      </c>
      <c r="J3" s="45" t="s">
        <v>549</v>
      </c>
    </row>
    <row r="4" spans="1:10" x14ac:dyDescent="0.25">
      <c r="A4" s="4">
        <f>A3+1</f>
        <v>2</v>
      </c>
      <c r="B4" s="42" t="s">
        <v>9</v>
      </c>
      <c r="C4" s="3" t="s">
        <v>10</v>
      </c>
      <c r="D4" s="3" t="s">
        <v>9</v>
      </c>
      <c r="E4" s="4"/>
      <c r="F4" s="48" t="s">
        <v>557</v>
      </c>
      <c r="G4" s="48" t="s">
        <v>568</v>
      </c>
      <c r="H4" s="3" t="str">
        <f t="shared" ref="H4:H32" si="0">CONCATENATE(F4,"(",A4,G4,")")</f>
        <v>ClickBuyVIP(2, "VIP_1", "Close")</v>
      </c>
      <c r="I4" s="3" t="b">
        <v>0</v>
      </c>
      <c r="J4" s="45" t="s">
        <v>556</v>
      </c>
    </row>
    <row r="5" spans="1:10" x14ac:dyDescent="0.25">
      <c r="A5" s="4">
        <f t="shared" ref="A5:A33" si="1">A4+1</f>
        <v>3</v>
      </c>
      <c r="B5" s="42" t="s">
        <v>11</v>
      </c>
      <c r="C5" s="3" t="s">
        <v>12</v>
      </c>
      <c r="D5" s="3" t="s">
        <v>13</v>
      </c>
      <c r="E5" s="4" t="s">
        <v>8</v>
      </c>
      <c r="F5" s="3" t="s">
        <v>557</v>
      </c>
      <c r="G5" s="3" t="s">
        <v>570</v>
      </c>
      <c r="H5" s="3" t="str">
        <f t="shared" si="0"/>
        <v>ClickBuyVIP(3, "VIP_2", "Cancel")</v>
      </c>
      <c r="I5" s="3" t="b">
        <v>0</v>
      </c>
      <c r="J5" t="s">
        <v>550</v>
      </c>
    </row>
    <row r="6" spans="1:10" x14ac:dyDescent="0.25">
      <c r="A6" s="4">
        <f t="shared" si="1"/>
        <v>4</v>
      </c>
      <c r="B6" s="42" t="s">
        <v>14</v>
      </c>
      <c r="C6" s="3" t="s">
        <v>15</v>
      </c>
      <c r="D6" s="3" t="s">
        <v>16</v>
      </c>
      <c r="E6" s="4" t="s">
        <v>8</v>
      </c>
      <c r="F6" s="49" t="s">
        <v>557</v>
      </c>
      <c r="G6" s="49" t="s">
        <v>559</v>
      </c>
      <c r="H6" s="3" t="str">
        <f t="shared" si="0"/>
        <v>ClickBuyVIP(4, "VIP_3", "Ok")</v>
      </c>
      <c r="I6" s="3" t="b">
        <v>0</v>
      </c>
      <c r="J6" t="s">
        <v>551</v>
      </c>
    </row>
    <row r="7" spans="1:10" x14ac:dyDescent="0.25">
      <c r="A7" s="4">
        <f t="shared" si="1"/>
        <v>5</v>
      </c>
      <c r="B7" s="77" t="s">
        <v>17</v>
      </c>
      <c r="C7" s="3" t="s">
        <v>18</v>
      </c>
      <c r="D7" s="3" t="s">
        <v>19</v>
      </c>
      <c r="E7" s="4" t="s">
        <v>8</v>
      </c>
      <c r="F7" s="3" t="s">
        <v>560</v>
      </c>
      <c r="G7" s="3"/>
      <c r="H7" s="3" t="str">
        <f t="shared" si="0"/>
        <v>CheatNonVIP(5)</v>
      </c>
      <c r="I7" s="3" t="b">
        <v>0</v>
      </c>
      <c r="J7" t="s">
        <v>552</v>
      </c>
    </row>
    <row r="8" spans="1:10" x14ac:dyDescent="0.25">
      <c r="A8" s="4">
        <f t="shared" si="1"/>
        <v>6</v>
      </c>
      <c r="B8" s="77"/>
      <c r="C8" s="3" t="s">
        <v>20</v>
      </c>
      <c r="D8" s="3" t="s">
        <v>21</v>
      </c>
      <c r="E8" s="4" t="s">
        <v>8</v>
      </c>
      <c r="F8" s="3" t="s">
        <v>561</v>
      </c>
      <c r="G8" s="3" t="s">
        <v>562</v>
      </c>
      <c r="H8" s="3" t="str">
        <f t="shared" si="0"/>
        <v>BuyVIP(6, "VIP_1")</v>
      </c>
      <c r="I8" s="3" t="b">
        <v>1</v>
      </c>
      <c r="J8" t="s">
        <v>553</v>
      </c>
    </row>
    <row r="9" spans="1:10" x14ac:dyDescent="0.25">
      <c r="A9" s="4">
        <f t="shared" si="1"/>
        <v>7</v>
      </c>
      <c r="B9" s="77"/>
      <c r="C9" s="3" t="s">
        <v>22</v>
      </c>
      <c r="D9" s="3" t="s">
        <v>23</v>
      </c>
      <c r="E9" s="4" t="s">
        <v>8</v>
      </c>
      <c r="F9" s="3" t="s">
        <v>561</v>
      </c>
      <c r="G9" s="3" t="s">
        <v>562</v>
      </c>
      <c r="H9" s="3" t="str">
        <f t="shared" si="0"/>
        <v>BuyVIP(7, "VIP_1")</v>
      </c>
      <c r="I9" s="3" t="b">
        <v>0</v>
      </c>
      <c r="J9" t="s">
        <v>554</v>
      </c>
    </row>
    <row r="10" spans="1:10" x14ac:dyDescent="0.25">
      <c r="A10" s="4">
        <f t="shared" si="1"/>
        <v>8</v>
      </c>
      <c r="B10" s="77"/>
      <c r="C10" s="3" t="s">
        <v>24</v>
      </c>
      <c r="D10" s="3" t="s">
        <v>25</v>
      </c>
      <c r="E10" s="4" t="s">
        <v>8</v>
      </c>
      <c r="F10" s="3" t="s">
        <v>564</v>
      </c>
      <c r="G10" s="3"/>
      <c r="H10" s="3" t="str">
        <f t="shared" si="0"/>
        <v>CheckThrowItemLobby(8)</v>
      </c>
      <c r="I10" s="3" t="b">
        <v>0</v>
      </c>
      <c r="J10" t="s">
        <v>589</v>
      </c>
    </row>
    <row r="11" spans="1:10" x14ac:dyDescent="0.25">
      <c r="A11" s="4">
        <f t="shared" si="1"/>
        <v>9</v>
      </c>
      <c r="B11" s="77"/>
      <c r="C11" s="3" t="s">
        <v>26</v>
      </c>
      <c r="D11" s="3" t="s">
        <v>27</v>
      </c>
      <c r="E11" s="4" t="s">
        <v>8</v>
      </c>
      <c r="F11" s="3" t="s">
        <v>565</v>
      </c>
      <c r="G11" s="3"/>
      <c r="H11" s="3" t="str">
        <f t="shared" si="0"/>
        <v>CheckVisibleItems(9)</v>
      </c>
      <c r="I11" s="3" t="b">
        <v>0</v>
      </c>
      <c r="J11" t="s">
        <v>579</v>
      </c>
    </row>
    <row r="12" spans="1:10" x14ac:dyDescent="0.25">
      <c r="A12" s="4">
        <f t="shared" si="1"/>
        <v>10</v>
      </c>
      <c r="B12" s="75" t="s">
        <v>28</v>
      </c>
      <c r="C12" s="3" t="s">
        <v>29</v>
      </c>
      <c r="D12" s="3" t="s">
        <v>30</v>
      </c>
      <c r="E12" s="4" t="s">
        <v>8</v>
      </c>
      <c r="F12" s="3" t="s">
        <v>561</v>
      </c>
      <c r="G12" s="3" t="s">
        <v>566</v>
      </c>
      <c r="H12" s="3" t="str">
        <f t="shared" si="0"/>
        <v>BuyVIP(10, "VIP_2")</v>
      </c>
      <c r="I12" s="3" t="b">
        <v>0</v>
      </c>
      <c r="J12" t="s">
        <v>583</v>
      </c>
    </row>
    <row r="13" spans="1:10" x14ac:dyDescent="0.25">
      <c r="A13" s="4">
        <f t="shared" si="1"/>
        <v>11</v>
      </c>
      <c r="B13" s="76"/>
      <c r="C13" s="3" t="s">
        <v>31</v>
      </c>
      <c r="D13" s="3" t="s">
        <v>27</v>
      </c>
      <c r="E13" s="4" t="s">
        <v>8</v>
      </c>
      <c r="F13" s="3" t="s">
        <v>565</v>
      </c>
      <c r="G13" s="3"/>
      <c r="H13" s="3" t="str">
        <f t="shared" si="0"/>
        <v>CheckVisibleItems(11)</v>
      </c>
      <c r="I13" s="3" t="b">
        <v>0</v>
      </c>
      <c r="J13" t="s">
        <v>590</v>
      </c>
    </row>
    <row r="14" spans="1:10" x14ac:dyDescent="0.25">
      <c r="A14" s="4">
        <f t="shared" si="1"/>
        <v>12</v>
      </c>
      <c r="B14" s="42" t="s">
        <v>32</v>
      </c>
      <c r="C14" s="3" t="s">
        <v>33</v>
      </c>
      <c r="D14" s="3" t="s">
        <v>34</v>
      </c>
      <c r="E14" s="4" t="s">
        <v>8</v>
      </c>
      <c r="F14" s="3" t="s">
        <v>561</v>
      </c>
      <c r="G14" s="3" t="s">
        <v>567</v>
      </c>
      <c r="H14" s="3" t="str">
        <f t="shared" si="0"/>
        <v>BuyVIP(12, "VIP_3")</v>
      </c>
      <c r="I14" s="3" t="b">
        <v>0</v>
      </c>
      <c r="J14" t="s">
        <v>593</v>
      </c>
    </row>
    <row r="15" spans="1:10" x14ac:dyDescent="0.25">
      <c r="A15" s="4">
        <f t="shared" si="1"/>
        <v>13</v>
      </c>
      <c r="B15" s="42" t="s">
        <v>35</v>
      </c>
      <c r="C15" s="3" t="s">
        <v>36</v>
      </c>
      <c r="D15" s="3" t="s">
        <v>37</v>
      </c>
      <c r="E15" s="4" t="s">
        <v>8</v>
      </c>
      <c r="F15" s="48" t="s">
        <v>557</v>
      </c>
      <c r="G15" s="48" t="s">
        <v>601</v>
      </c>
      <c r="H15" s="3" t="str">
        <f>CONCATENATE(F15,"(",A15,G15,")")</f>
        <v>ClickBuyVIP(13, "VIP_1", "Close", False)</v>
      </c>
      <c r="I15" s="3" t="b">
        <v>0</v>
      </c>
      <c r="J15" t="s">
        <v>594</v>
      </c>
    </row>
    <row r="16" spans="1:10" x14ac:dyDescent="0.25">
      <c r="A16" s="4">
        <f t="shared" si="1"/>
        <v>14</v>
      </c>
      <c r="B16" s="42" t="s">
        <v>38</v>
      </c>
      <c r="C16" s="3" t="s">
        <v>39</v>
      </c>
      <c r="D16" s="3" t="s">
        <v>27</v>
      </c>
      <c r="E16" s="4" t="s">
        <v>8</v>
      </c>
      <c r="F16" s="3" t="s">
        <v>565</v>
      </c>
      <c r="G16" s="3"/>
      <c r="H16" s="3" t="str">
        <f t="shared" si="0"/>
        <v>CheckVisibleItems(14)</v>
      </c>
      <c r="I16" s="3" t="b">
        <v>0</v>
      </c>
      <c r="J16" t="s">
        <v>598</v>
      </c>
    </row>
    <row r="17" spans="1:10" x14ac:dyDescent="0.25">
      <c r="A17" s="4">
        <f t="shared" si="1"/>
        <v>15</v>
      </c>
      <c r="B17" s="75" t="s">
        <v>40</v>
      </c>
      <c r="C17" s="3" t="s">
        <v>41</v>
      </c>
      <c r="D17" s="3" t="s">
        <v>42</v>
      </c>
      <c r="E17" s="4" t="s">
        <v>8</v>
      </c>
      <c r="F17" s="3" t="s">
        <v>571</v>
      </c>
      <c r="G17" s="3" t="s">
        <v>572</v>
      </c>
      <c r="H17" s="3" t="str">
        <f t="shared" si="0"/>
        <v>BuyPackGold(15, "IAP_1")</v>
      </c>
      <c r="I17" s="3" t="b">
        <v>0</v>
      </c>
      <c r="J17" t="s">
        <v>606</v>
      </c>
    </row>
    <row r="18" spans="1:10" x14ac:dyDescent="0.25">
      <c r="A18" s="44">
        <f t="shared" si="1"/>
        <v>16</v>
      </c>
      <c r="B18" s="78"/>
      <c r="C18" s="3" t="s">
        <v>574</v>
      </c>
      <c r="D18" s="3" t="s">
        <v>575</v>
      </c>
      <c r="E18" s="44" t="s">
        <v>8</v>
      </c>
      <c r="F18" s="3" t="s">
        <v>571</v>
      </c>
      <c r="G18" s="3" t="s">
        <v>572</v>
      </c>
      <c r="H18" s="3" t="str">
        <f t="shared" si="0"/>
        <v>BuyPackGold(16, "IAP_1")</v>
      </c>
      <c r="I18" s="3" t="b">
        <v>0</v>
      </c>
    </row>
    <row r="19" spans="1:10" x14ac:dyDescent="0.25">
      <c r="A19" s="44">
        <f t="shared" si="1"/>
        <v>17</v>
      </c>
      <c r="B19" s="76"/>
      <c r="C19" s="3" t="s">
        <v>43</v>
      </c>
      <c r="D19" s="3" t="s">
        <v>44</v>
      </c>
      <c r="E19" s="4"/>
      <c r="F19" s="3" t="s">
        <v>573</v>
      </c>
      <c r="G19" s="3"/>
      <c r="H19" s="3" t="str">
        <f t="shared" si="0"/>
        <v>CheckBonusVIPInShop(17)</v>
      </c>
      <c r="I19" s="3" t="b">
        <v>0</v>
      </c>
    </row>
    <row r="20" spans="1:10" x14ac:dyDescent="0.25">
      <c r="A20" s="4">
        <f t="shared" si="1"/>
        <v>18</v>
      </c>
      <c r="B20" s="42" t="s">
        <v>45</v>
      </c>
      <c r="C20" s="3" t="s">
        <v>46</v>
      </c>
      <c r="D20" s="3" t="s">
        <v>47</v>
      </c>
      <c r="E20" s="4" t="s">
        <v>8</v>
      </c>
      <c r="F20" s="3" t="s">
        <v>588</v>
      </c>
      <c r="G20" s="3"/>
      <c r="H20" s="3" t="str">
        <f t="shared" si="0"/>
        <v>CheckShowGoldSupport(18)</v>
      </c>
      <c r="I20" s="3" t="b">
        <v>1</v>
      </c>
    </row>
    <row r="21" spans="1:10" x14ac:dyDescent="0.25">
      <c r="A21" s="4">
        <f t="shared" si="1"/>
        <v>19</v>
      </c>
      <c r="B21" s="42" t="s">
        <v>48</v>
      </c>
      <c r="C21" s="3" t="s">
        <v>46</v>
      </c>
      <c r="D21" s="3" t="s">
        <v>49</v>
      </c>
      <c r="E21" s="4" t="s">
        <v>8</v>
      </c>
      <c r="F21" s="3" t="s">
        <v>588</v>
      </c>
      <c r="G21" s="3" t="s">
        <v>585</v>
      </c>
      <c r="H21" s="3" t="str">
        <f>CONCATENATE(F21,"(",A21,G21,")")</f>
        <v>CheckShowGoldSupport(19, False)</v>
      </c>
      <c r="I21" s="3" t="b">
        <v>1</v>
      </c>
    </row>
    <row r="22" spans="1:10" x14ac:dyDescent="0.25">
      <c r="A22" s="46">
        <f t="shared" si="1"/>
        <v>20</v>
      </c>
      <c r="B22" s="75" t="s">
        <v>52</v>
      </c>
      <c r="C22" s="3" t="s">
        <v>53</v>
      </c>
      <c r="D22" s="72" t="s">
        <v>581</v>
      </c>
      <c r="E22" s="4" t="s">
        <v>8</v>
      </c>
      <c r="F22" s="3" t="s">
        <v>596</v>
      </c>
      <c r="G22" s="3" t="s">
        <v>577</v>
      </c>
      <c r="H22" s="3" t="str">
        <f t="shared" si="0"/>
        <v>StartGame(20, "acctest2")</v>
      </c>
      <c r="I22" s="3" t="b">
        <v>0</v>
      </c>
    </row>
    <row r="23" spans="1:10" x14ac:dyDescent="0.25">
      <c r="A23" s="46">
        <f t="shared" si="1"/>
        <v>21</v>
      </c>
      <c r="B23" s="78"/>
      <c r="C23" s="3" t="s">
        <v>54</v>
      </c>
      <c r="D23" s="73"/>
      <c r="E23" s="44"/>
      <c r="F23" s="3" t="s">
        <v>595</v>
      </c>
      <c r="G23" s="3"/>
      <c r="H23" s="3" t="str">
        <f t="shared" si="0"/>
        <v>CheckDataVIP(21)</v>
      </c>
      <c r="I23" s="3" t="b">
        <v>0</v>
      </c>
    </row>
    <row r="24" spans="1:10" x14ac:dyDescent="0.25">
      <c r="A24" s="46">
        <f t="shared" si="1"/>
        <v>22</v>
      </c>
      <c r="B24" s="76"/>
      <c r="C24" s="3" t="s">
        <v>55</v>
      </c>
      <c r="D24" s="74"/>
      <c r="E24" s="4" t="s">
        <v>8</v>
      </c>
      <c r="F24" s="3" t="s">
        <v>596</v>
      </c>
      <c r="G24" s="3" t="s">
        <v>576</v>
      </c>
      <c r="H24" s="3" t="str">
        <f>CONCATENATE(F24,"(",A24,G24,")")</f>
        <v>StartGame(22, "acctest1")</v>
      </c>
      <c r="I24" s="3" t="b">
        <v>0</v>
      </c>
    </row>
    <row r="25" spans="1:10" x14ac:dyDescent="0.25">
      <c r="A25" s="46">
        <f t="shared" si="1"/>
        <v>23</v>
      </c>
      <c r="B25" s="75" t="s">
        <v>56</v>
      </c>
      <c r="C25" s="3" t="s">
        <v>57</v>
      </c>
      <c r="D25" s="3" t="s">
        <v>587</v>
      </c>
      <c r="E25" s="4" t="s">
        <v>8</v>
      </c>
      <c r="F25" t="s">
        <v>584</v>
      </c>
      <c r="G25" s="3" t="s">
        <v>585</v>
      </c>
      <c r="H25" s="3" t="str">
        <f t="shared" si="0"/>
        <v>ExtendVIP(23, False)</v>
      </c>
      <c r="I25" s="3" t="b">
        <v>0</v>
      </c>
    </row>
    <row r="26" spans="1:10" x14ac:dyDescent="0.25">
      <c r="A26" s="46">
        <f t="shared" si="1"/>
        <v>24</v>
      </c>
      <c r="B26" s="78"/>
      <c r="C26" s="3" t="s">
        <v>58</v>
      </c>
      <c r="D26" s="3"/>
      <c r="E26" s="4" t="s">
        <v>8</v>
      </c>
      <c r="F26" s="3" t="s">
        <v>582</v>
      </c>
      <c r="G26" s="3" t="s">
        <v>607</v>
      </c>
      <c r="H26" s="3" t="str">
        <f>CONCATENATE(F26,"(",A26,G26,")")</f>
        <v>RestartGame(24, 10)</v>
      </c>
      <c r="I26" s="3" t="b">
        <v>0</v>
      </c>
    </row>
    <row r="27" spans="1:10" x14ac:dyDescent="0.25">
      <c r="A27" s="46">
        <f t="shared" si="1"/>
        <v>25</v>
      </c>
      <c r="B27" s="76"/>
      <c r="C27" s="3" t="s">
        <v>59</v>
      </c>
      <c r="D27" s="3"/>
      <c r="E27" s="4"/>
      <c r="F27" s="3" t="s">
        <v>591</v>
      </c>
      <c r="G27" s="3" t="s">
        <v>592</v>
      </c>
      <c r="H27" s="3" t="str">
        <f t="shared" si="0"/>
        <v>CheckShowExtendVIP(25, True)</v>
      </c>
      <c r="I27" s="3" t="b">
        <v>0</v>
      </c>
    </row>
    <row r="28" spans="1:10" x14ac:dyDescent="0.25">
      <c r="A28" s="46">
        <f t="shared" si="1"/>
        <v>26</v>
      </c>
      <c r="B28" s="75" t="s">
        <v>600</v>
      </c>
      <c r="C28" s="3" t="s">
        <v>60</v>
      </c>
      <c r="D28" s="3" t="s">
        <v>9</v>
      </c>
      <c r="E28" s="4"/>
      <c r="F28" s="3" t="s">
        <v>597</v>
      </c>
      <c r="G28" s="3"/>
      <c r="H28" s="3" t="str">
        <f t="shared" si="0"/>
        <v>CheckExpiredVIP(26)</v>
      </c>
      <c r="I28" s="3" t="b">
        <v>0</v>
      </c>
    </row>
    <row r="29" spans="1:10" x14ac:dyDescent="0.25">
      <c r="A29" s="46">
        <f t="shared" si="1"/>
        <v>27</v>
      </c>
      <c r="B29" s="78"/>
      <c r="C29" s="3" t="s">
        <v>61</v>
      </c>
      <c r="D29" s="3"/>
      <c r="E29" s="4"/>
      <c r="F29" s="3" t="s">
        <v>599</v>
      </c>
      <c r="G29" s="3"/>
      <c r="H29" s="3" t="str">
        <f t="shared" si="0"/>
        <v>ReloadLobby(27)</v>
      </c>
      <c r="I29" s="3" t="b">
        <v>0</v>
      </c>
    </row>
    <row r="30" spans="1:10" x14ac:dyDescent="0.25">
      <c r="A30" s="46">
        <f t="shared" si="1"/>
        <v>28</v>
      </c>
      <c r="B30" s="76"/>
      <c r="C30" s="3" t="s">
        <v>62</v>
      </c>
      <c r="D30" s="3" t="s">
        <v>63</v>
      </c>
      <c r="E30" s="4"/>
      <c r="F30" s="3" t="s">
        <v>597</v>
      </c>
      <c r="G30" s="3"/>
      <c r="H30" s="3" t="str">
        <f t="shared" si="0"/>
        <v>CheckExpiredVIP(28)</v>
      </c>
      <c r="I30" s="3" t="b">
        <v>0</v>
      </c>
    </row>
    <row r="31" spans="1:10" x14ac:dyDescent="0.25">
      <c r="A31" s="46">
        <f t="shared" si="1"/>
        <v>29</v>
      </c>
      <c r="B31" s="75" t="s">
        <v>64</v>
      </c>
      <c r="C31" s="3" t="s">
        <v>65</v>
      </c>
      <c r="D31" s="3" t="s">
        <v>66</v>
      </c>
      <c r="E31" s="4"/>
      <c r="F31" s="3" t="s">
        <v>591</v>
      </c>
      <c r="G31" s="3" t="s">
        <v>585</v>
      </c>
      <c r="H31" s="3" t="str">
        <f t="shared" si="0"/>
        <v>CheckShowExtendVIP(29, False)</v>
      </c>
      <c r="I31" s="3" t="b">
        <v>0</v>
      </c>
    </row>
    <row r="32" spans="1:10" x14ac:dyDescent="0.25">
      <c r="A32" s="46">
        <f t="shared" si="1"/>
        <v>30</v>
      </c>
      <c r="B32" s="76"/>
      <c r="C32" s="3" t="s">
        <v>67</v>
      </c>
      <c r="D32" s="3" t="s">
        <v>68</v>
      </c>
      <c r="E32" s="4"/>
      <c r="F32" s="3" t="s">
        <v>561</v>
      </c>
      <c r="G32" s="3" t="s">
        <v>562</v>
      </c>
      <c r="H32" s="3" t="str">
        <f t="shared" si="0"/>
        <v>BuyVIP(30, "VIP_1")</v>
      </c>
      <c r="I32" s="3" t="b">
        <v>0</v>
      </c>
    </row>
    <row r="33" spans="1:9" x14ac:dyDescent="0.25">
      <c r="A33" s="46">
        <f t="shared" si="1"/>
        <v>31</v>
      </c>
      <c r="B33" s="53" t="s">
        <v>50</v>
      </c>
      <c r="C33" s="53" t="s">
        <v>51</v>
      </c>
      <c r="D33" s="3" t="s">
        <v>586</v>
      </c>
      <c r="E33" s="46" t="s">
        <v>8</v>
      </c>
      <c r="F33" s="3" t="s">
        <v>580</v>
      </c>
      <c r="G33" s="3"/>
      <c r="H33" s="3" t="str">
        <f>CONCATENATE(F33,"(",A33,G33,")")</f>
        <v>ReceiveGoldTribute(31)</v>
      </c>
      <c r="I33" s="3" t="b">
        <v>0</v>
      </c>
    </row>
  </sheetData>
  <mergeCells count="8">
    <mergeCell ref="D22:D24"/>
    <mergeCell ref="B31:B32"/>
    <mergeCell ref="B7:B11"/>
    <mergeCell ref="B12:B13"/>
    <mergeCell ref="B22:B24"/>
    <mergeCell ref="B25:B27"/>
    <mergeCell ref="B28:B30"/>
    <mergeCell ref="B17:B19"/>
  </mergeCells>
  <conditionalFormatting sqref="E3:E33">
    <cfRule type="containsBlanks" dxfId="19" priority="3">
      <formula>LEN(TRIM(E3))=0</formula>
    </cfRule>
  </conditionalFormatting>
  <conditionalFormatting sqref="I3:I33">
    <cfRule type="cellIs" dxfId="18" priority="1" stopIfTrue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917AB-C863-45B4-A6D9-7285E6E18EE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6849-7DD6-40A1-97B6-6E4855423F72}">
  <dimension ref="A1:K59"/>
  <sheetViews>
    <sheetView tabSelected="1" topLeftCell="E1" workbookViewId="0">
      <selection activeCell="K8" sqref="K8"/>
    </sheetView>
  </sheetViews>
  <sheetFormatPr defaultRowHeight="15" x14ac:dyDescent="0.25"/>
  <cols>
    <col min="1" max="1" width="5.140625" bestFit="1" customWidth="1"/>
    <col min="2" max="2" width="38" style="55" customWidth="1"/>
    <col min="3" max="3" width="57.140625" bestFit="1" customWidth="1"/>
    <col min="4" max="4" width="58.42578125" customWidth="1"/>
    <col min="5" max="5" width="5.5703125" customWidth="1"/>
    <col min="6" max="6" width="29.85546875" style="31" bestFit="1" customWidth="1"/>
    <col min="7" max="7" width="10.85546875" bestFit="1" customWidth="1"/>
    <col min="8" max="8" width="32.28515625" bestFit="1" customWidth="1"/>
    <col min="9" max="9" width="6.140625" bestFit="1" customWidth="1"/>
    <col min="10" max="10" width="6.140625" style="31" customWidth="1"/>
    <col min="11" max="11" width="54.28515625" bestFit="1" customWidth="1"/>
  </cols>
  <sheetData>
    <row r="1" spans="1:11" x14ac:dyDescent="0.25">
      <c r="B1" t="s">
        <v>674</v>
      </c>
      <c r="E1" s="27"/>
      <c r="J1" s="31">
        <f xml:space="preserve"> SUM(J3:J58)</f>
        <v>35</v>
      </c>
    </row>
    <row r="2" spans="1:11" x14ac:dyDescent="0.25">
      <c r="A2" s="2" t="s">
        <v>541</v>
      </c>
      <c r="B2" s="2" t="s">
        <v>1</v>
      </c>
      <c r="C2" s="2" t="s">
        <v>2</v>
      </c>
      <c r="D2" s="2" t="s">
        <v>3</v>
      </c>
      <c r="E2" s="2" t="s">
        <v>4</v>
      </c>
      <c r="F2" s="51" t="s">
        <v>563</v>
      </c>
      <c r="G2" s="51" t="s">
        <v>558</v>
      </c>
      <c r="H2" s="47" t="s">
        <v>569</v>
      </c>
      <c r="I2" s="47" t="s">
        <v>0</v>
      </c>
      <c r="J2" s="47" t="s">
        <v>672</v>
      </c>
    </row>
    <row r="3" spans="1:11" x14ac:dyDescent="0.25">
      <c r="A3" s="4">
        <v>1</v>
      </c>
      <c r="B3" s="85" t="s">
        <v>70</v>
      </c>
      <c r="C3" s="3" t="s">
        <v>71</v>
      </c>
      <c r="D3" s="3"/>
      <c r="E3" s="93">
        <v>1</v>
      </c>
      <c r="F3" s="82" t="s">
        <v>630</v>
      </c>
      <c r="G3" s="58"/>
      <c r="H3" s="58" t="str">
        <f t="shared" ref="H3" si="0">IF($F3="","",CONCATENATE(F3,"(",A3,G3,")"))</f>
        <v>StartEventAtLobby(1)</v>
      </c>
      <c r="I3" s="3" t="b">
        <v>0</v>
      </c>
      <c r="J3" s="89">
        <v>1</v>
      </c>
      <c r="K3" t="s">
        <v>629</v>
      </c>
    </row>
    <row r="4" spans="1:11" x14ac:dyDescent="0.25">
      <c r="A4" s="4">
        <f>A3+1</f>
        <v>2</v>
      </c>
      <c r="B4" s="85"/>
      <c r="C4" s="3" t="s">
        <v>72</v>
      </c>
      <c r="D4" s="3" t="s">
        <v>73</v>
      </c>
      <c r="E4" s="94"/>
      <c r="F4" s="83"/>
      <c r="G4" s="58"/>
      <c r="H4" s="58" t="str">
        <f>IF($F4="","",CONCATENATE(F4,"(",A4,G4,")"))</f>
        <v/>
      </c>
      <c r="I4" s="3" t="b">
        <v>0</v>
      </c>
      <c r="J4" s="89"/>
      <c r="K4" t="s">
        <v>627</v>
      </c>
    </row>
    <row r="5" spans="1:11" x14ac:dyDescent="0.25">
      <c r="A5" s="4">
        <f t="shared" ref="A5:A53" si="1">A4+1</f>
        <v>3</v>
      </c>
      <c r="B5" s="85"/>
      <c r="C5" s="3" t="s">
        <v>74</v>
      </c>
      <c r="D5" s="3"/>
      <c r="E5" s="94"/>
      <c r="F5" s="83"/>
      <c r="G5" s="58"/>
      <c r="H5" s="58" t="str">
        <f t="shared" ref="H5:H59" si="2">IF($F5="","",CONCATENATE(F5,"(",A5,G5,")"))</f>
        <v/>
      </c>
      <c r="I5" s="3" t="b">
        <v>0</v>
      </c>
      <c r="J5" s="89"/>
      <c r="K5" t="s">
        <v>628</v>
      </c>
    </row>
    <row r="6" spans="1:11" x14ac:dyDescent="0.25">
      <c r="A6" s="4">
        <f t="shared" si="1"/>
        <v>4</v>
      </c>
      <c r="B6" s="85"/>
      <c r="C6" s="3" t="s">
        <v>75</v>
      </c>
      <c r="D6" s="3"/>
      <c r="E6" s="95"/>
      <c r="F6" s="84"/>
      <c r="G6" s="58"/>
      <c r="H6" s="58" t="str">
        <f t="shared" si="2"/>
        <v/>
      </c>
      <c r="I6" s="3" t="b">
        <v>0</v>
      </c>
      <c r="J6" s="89"/>
      <c r="K6" t="s">
        <v>622</v>
      </c>
    </row>
    <row r="7" spans="1:11" x14ac:dyDescent="0.25">
      <c r="A7" s="4">
        <f t="shared" si="1"/>
        <v>5</v>
      </c>
      <c r="B7" s="85"/>
      <c r="C7" s="3" t="s">
        <v>632</v>
      </c>
      <c r="D7" s="3" t="s">
        <v>633</v>
      </c>
      <c r="E7" s="59">
        <v>2</v>
      </c>
      <c r="F7" s="58" t="s">
        <v>634</v>
      </c>
      <c r="G7" s="58"/>
      <c r="H7" s="58" t="str">
        <f t="shared" si="2"/>
        <v>StartEventInShop(5)</v>
      </c>
      <c r="I7" s="3" t="b">
        <v>0</v>
      </c>
      <c r="J7" s="89"/>
      <c r="K7" t="s">
        <v>623</v>
      </c>
    </row>
    <row r="8" spans="1:11" x14ac:dyDescent="0.25">
      <c r="A8" s="4">
        <f t="shared" si="1"/>
        <v>6</v>
      </c>
      <c r="B8" s="85"/>
      <c r="C8" s="3" t="s">
        <v>76</v>
      </c>
      <c r="D8" s="3" t="s">
        <v>77</v>
      </c>
      <c r="E8" s="59">
        <v>3</v>
      </c>
      <c r="F8" s="58" t="s">
        <v>631</v>
      </c>
      <c r="G8" s="58"/>
      <c r="H8" s="58" t="str">
        <f t="shared" si="2"/>
        <v>StartEventInTable(6)</v>
      </c>
      <c r="I8" s="3" t="b">
        <v>0</v>
      </c>
      <c r="J8" s="89"/>
      <c r="K8" t="s">
        <v>625</v>
      </c>
    </row>
    <row r="9" spans="1:11" x14ac:dyDescent="0.25">
      <c r="A9" s="57">
        <f t="shared" si="1"/>
        <v>7</v>
      </c>
      <c r="B9" s="85" t="s">
        <v>614</v>
      </c>
      <c r="C9" s="3" t="s">
        <v>79</v>
      </c>
      <c r="D9" s="3"/>
      <c r="E9" s="90">
        <v>1</v>
      </c>
      <c r="F9" s="82" t="s">
        <v>635</v>
      </c>
      <c r="G9" s="58"/>
      <c r="H9" s="58" t="str">
        <f t="shared" si="2"/>
        <v>DoChallengesNotEnoughMoney(7)</v>
      </c>
      <c r="I9" s="3" t="b">
        <v>0</v>
      </c>
      <c r="J9" s="89">
        <v>1</v>
      </c>
      <c r="K9" t="s">
        <v>618</v>
      </c>
    </row>
    <row r="10" spans="1:11" x14ac:dyDescent="0.25">
      <c r="A10" s="4">
        <f t="shared" si="1"/>
        <v>8</v>
      </c>
      <c r="B10" s="85"/>
      <c r="C10" s="3" t="s">
        <v>80</v>
      </c>
      <c r="D10" s="3" t="s">
        <v>81</v>
      </c>
      <c r="E10" s="91"/>
      <c r="F10" s="84"/>
      <c r="G10" s="58"/>
      <c r="H10" s="58" t="str">
        <f t="shared" si="2"/>
        <v/>
      </c>
      <c r="I10" s="3" t="b">
        <v>0</v>
      </c>
      <c r="J10" s="89"/>
      <c r="K10" t="s">
        <v>619</v>
      </c>
    </row>
    <row r="11" spans="1:11" x14ac:dyDescent="0.25">
      <c r="A11" s="4">
        <f t="shared" si="1"/>
        <v>9</v>
      </c>
      <c r="B11" s="85"/>
      <c r="C11" s="3" t="s">
        <v>82</v>
      </c>
      <c r="D11" s="3"/>
      <c r="E11" s="92"/>
      <c r="F11" s="58" t="s">
        <v>641</v>
      </c>
      <c r="G11" s="58"/>
      <c r="H11" s="58" t="str">
        <f t="shared" si="2"/>
        <v>LeaveTableNotStarted(9)</v>
      </c>
      <c r="I11" s="3" t="b">
        <v>0</v>
      </c>
      <c r="J11" s="89"/>
      <c r="K11" t="s">
        <v>620</v>
      </c>
    </row>
    <row r="12" spans="1:11" x14ac:dyDescent="0.25">
      <c r="A12" s="4">
        <f t="shared" si="1"/>
        <v>10</v>
      </c>
      <c r="B12" s="85"/>
      <c r="C12" s="3" t="s">
        <v>80</v>
      </c>
      <c r="D12" s="3" t="s">
        <v>673</v>
      </c>
      <c r="E12" s="90">
        <v>2</v>
      </c>
      <c r="F12" s="82" t="s">
        <v>636</v>
      </c>
      <c r="G12" s="58" t="s">
        <v>637</v>
      </c>
      <c r="H12" s="58" t="str">
        <f t="shared" si="2"/>
        <v>DoChallenges(10, 1)</v>
      </c>
      <c r="I12" s="3" t="b">
        <v>0</v>
      </c>
      <c r="J12" s="89"/>
      <c r="K12" t="s">
        <v>683</v>
      </c>
    </row>
    <row r="13" spans="1:11" x14ac:dyDescent="0.25">
      <c r="A13" s="4">
        <f t="shared" si="1"/>
        <v>11</v>
      </c>
      <c r="B13" s="85"/>
      <c r="C13" s="3" t="s">
        <v>615</v>
      </c>
      <c r="D13" s="3"/>
      <c r="E13" s="91"/>
      <c r="F13" s="83"/>
      <c r="G13" s="58"/>
      <c r="H13" s="58" t="str">
        <f t="shared" si="2"/>
        <v/>
      </c>
      <c r="I13" s="3" t="b">
        <v>0</v>
      </c>
      <c r="J13" s="89"/>
      <c r="K13" t="s">
        <v>621</v>
      </c>
    </row>
    <row r="14" spans="1:11" x14ac:dyDescent="0.25">
      <c r="A14" s="56">
        <f t="shared" si="1"/>
        <v>12</v>
      </c>
      <c r="B14" s="85"/>
      <c r="C14" s="3" t="s">
        <v>83</v>
      </c>
      <c r="D14" s="3" t="s">
        <v>84</v>
      </c>
      <c r="E14" s="92"/>
      <c r="F14" s="84"/>
      <c r="G14" s="58"/>
      <c r="H14" s="58" t="str">
        <f t="shared" si="2"/>
        <v/>
      </c>
      <c r="I14" s="3" t="b">
        <v>0</v>
      </c>
      <c r="J14" s="89"/>
      <c r="K14" t="s">
        <v>624</v>
      </c>
    </row>
    <row r="15" spans="1:11" x14ac:dyDescent="0.25">
      <c r="A15" s="4">
        <f t="shared" si="1"/>
        <v>13</v>
      </c>
      <c r="B15" s="85" t="s">
        <v>85</v>
      </c>
      <c r="C15" s="3" t="s">
        <v>86</v>
      </c>
      <c r="D15" s="32" t="s">
        <v>87</v>
      </c>
      <c r="E15" s="90">
        <v>3</v>
      </c>
      <c r="F15" s="58" t="s">
        <v>638</v>
      </c>
      <c r="G15" s="58"/>
      <c r="H15" s="58" t="str">
        <f t="shared" si="2"/>
        <v>CheatChallengeComplete(13)</v>
      </c>
      <c r="I15" s="3" t="b">
        <v>0</v>
      </c>
      <c r="J15" s="89"/>
      <c r="K15" t="s">
        <v>626</v>
      </c>
    </row>
    <row r="16" spans="1:11" x14ac:dyDescent="0.25">
      <c r="A16" s="4">
        <f t="shared" si="1"/>
        <v>14</v>
      </c>
      <c r="B16" s="85"/>
      <c r="C16" s="3" t="s">
        <v>88</v>
      </c>
      <c r="D16" s="3" t="s">
        <v>89</v>
      </c>
      <c r="E16" s="92"/>
      <c r="F16" s="58" t="s">
        <v>639</v>
      </c>
      <c r="G16" s="58"/>
      <c r="H16" s="58" t="str">
        <f t="shared" si="2"/>
        <v>ClaimRewards(14)</v>
      </c>
      <c r="I16" s="3" t="b">
        <v>0</v>
      </c>
      <c r="J16" s="89"/>
      <c r="K16" t="s">
        <v>617</v>
      </c>
    </row>
    <row r="17" spans="1:11" x14ac:dyDescent="0.25">
      <c r="A17" s="4">
        <f t="shared" si="1"/>
        <v>15</v>
      </c>
      <c r="B17" s="85" t="s">
        <v>613</v>
      </c>
      <c r="C17" s="3" t="s">
        <v>90</v>
      </c>
      <c r="D17" s="3" t="s">
        <v>91</v>
      </c>
      <c r="E17" s="71">
        <v>1</v>
      </c>
      <c r="F17" s="58" t="s">
        <v>643</v>
      </c>
      <c r="G17" s="58"/>
      <c r="H17" s="58" t="str">
        <f t="shared" si="2"/>
        <v>NextDayAtLobby(15)</v>
      </c>
      <c r="I17" s="3" t="b">
        <v>0</v>
      </c>
      <c r="J17" s="64">
        <v>2</v>
      </c>
      <c r="K17" t="s">
        <v>670</v>
      </c>
    </row>
    <row r="18" spans="1:11" x14ac:dyDescent="0.25">
      <c r="A18" s="4">
        <f t="shared" si="1"/>
        <v>16</v>
      </c>
      <c r="B18" s="85"/>
      <c r="C18" s="3" t="s">
        <v>92</v>
      </c>
      <c r="D18" s="3"/>
      <c r="E18" s="59">
        <v>1</v>
      </c>
      <c r="F18" s="58" t="s">
        <v>636</v>
      </c>
      <c r="G18" s="58" t="s">
        <v>637</v>
      </c>
      <c r="H18" s="58" t="str">
        <f t="shared" si="2"/>
        <v>DoChallenges(16, 1)</v>
      </c>
      <c r="I18" s="3" t="b">
        <v>0</v>
      </c>
      <c r="J18" s="89">
        <v>3</v>
      </c>
      <c r="K18" t="s">
        <v>671</v>
      </c>
    </row>
    <row r="19" spans="1:11" x14ac:dyDescent="0.25">
      <c r="A19" s="4">
        <f t="shared" si="1"/>
        <v>17</v>
      </c>
      <c r="B19" s="85"/>
      <c r="C19" s="3" t="s">
        <v>615</v>
      </c>
      <c r="D19" s="3"/>
      <c r="E19" s="59">
        <v>2</v>
      </c>
      <c r="F19" s="58" t="s">
        <v>636</v>
      </c>
      <c r="G19" s="58" t="s">
        <v>678</v>
      </c>
      <c r="H19" s="58" t="str">
        <f t="shared" si="2"/>
        <v>DoChallenges(17, 2, 1)</v>
      </c>
      <c r="I19" s="3" t="b">
        <v>0</v>
      </c>
      <c r="J19" s="89"/>
      <c r="K19" t="s">
        <v>677</v>
      </c>
    </row>
    <row r="20" spans="1:11" x14ac:dyDescent="0.25">
      <c r="A20" s="56">
        <f t="shared" si="1"/>
        <v>18</v>
      </c>
      <c r="B20" s="85"/>
      <c r="C20" s="3" t="s">
        <v>83</v>
      </c>
      <c r="D20" s="3" t="s">
        <v>84</v>
      </c>
      <c r="E20" s="59">
        <v>3</v>
      </c>
      <c r="F20" s="58" t="s">
        <v>636</v>
      </c>
      <c r="G20" s="58" t="s">
        <v>679</v>
      </c>
      <c r="H20" s="58" t="str">
        <f t="shared" si="2"/>
        <v>DoChallenges(18, 3, 2)</v>
      </c>
      <c r="I20" s="3" t="b">
        <v>0</v>
      </c>
      <c r="J20" s="89"/>
    </row>
    <row r="21" spans="1:11" x14ac:dyDescent="0.25">
      <c r="A21" s="4">
        <f t="shared" si="1"/>
        <v>19</v>
      </c>
      <c r="B21" s="85" t="s">
        <v>93</v>
      </c>
      <c r="C21" s="3" t="s">
        <v>94</v>
      </c>
      <c r="D21" s="3"/>
      <c r="E21" s="86">
        <v>1</v>
      </c>
      <c r="F21" s="58" t="s">
        <v>638</v>
      </c>
      <c r="G21" s="58"/>
      <c r="H21" s="58" t="str">
        <f t="shared" si="2"/>
        <v>CheatChallengeComplete(19)</v>
      </c>
      <c r="I21" s="3" t="b">
        <v>0</v>
      </c>
      <c r="J21" s="89">
        <v>3</v>
      </c>
    </row>
    <row r="22" spans="1:11" x14ac:dyDescent="0.25">
      <c r="A22" s="4">
        <f t="shared" si="1"/>
        <v>20</v>
      </c>
      <c r="B22" s="85"/>
      <c r="C22" s="3" t="s">
        <v>95</v>
      </c>
      <c r="D22" s="3" t="s">
        <v>96</v>
      </c>
      <c r="E22" s="87"/>
      <c r="F22" s="58" t="s">
        <v>639</v>
      </c>
      <c r="G22" s="58" t="s">
        <v>585</v>
      </c>
      <c r="H22" s="58" t="str">
        <f t="shared" si="2"/>
        <v>ClaimRewards(20, False)</v>
      </c>
      <c r="I22" s="3" t="b">
        <v>0</v>
      </c>
      <c r="J22" s="89"/>
    </row>
    <row r="23" spans="1:11" x14ac:dyDescent="0.25">
      <c r="A23" s="4">
        <f t="shared" si="1"/>
        <v>21</v>
      </c>
      <c r="B23" s="79" t="s">
        <v>97</v>
      </c>
      <c r="C23" s="3" t="s">
        <v>98</v>
      </c>
      <c r="D23" s="3"/>
      <c r="E23" s="87"/>
      <c r="F23" s="58" t="s">
        <v>596</v>
      </c>
      <c r="G23" s="58" t="s">
        <v>577</v>
      </c>
      <c r="H23" s="58" t="str">
        <f t="shared" si="2"/>
        <v>StartGame(21, "acctest2")</v>
      </c>
      <c r="I23" s="3" t="b">
        <v>0</v>
      </c>
      <c r="J23" s="89"/>
      <c r="K23" s="62"/>
    </row>
    <row r="24" spans="1:11" x14ac:dyDescent="0.25">
      <c r="A24" s="57">
        <f t="shared" si="1"/>
        <v>22</v>
      </c>
      <c r="B24" s="80"/>
      <c r="C24" s="3" t="s">
        <v>99</v>
      </c>
      <c r="D24" s="3"/>
      <c r="E24" s="87"/>
      <c r="F24" s="58" t="s">
        <v>665</v>
      </c>
      <c r="G24" s="58"/>
      <c r="H24" s="58" t="str">
        <f t="shared" si="2"/>
        <v>CheckShowChallengesData(22)</v>
      </c>
      <c r="I24" s="3" t="b">
        <v>0</v>
      </c>
      <c r="J24" s="89"/>
      <c r="K24" s="62"/>
    </row>
    <row r="25" spans="1:11" x14ac:dyDescent="0.25">
      <c r="A25" s="58">
        <f t="shared" si="1"/>
        <v>23</v>
      </c>
      <c r="B25" s="85" t="s">
        <v>100</v>
      </c>
      <c r="C25" s="3" t="s">
        <v>101</v>
      </c>
      <c r="D25" s="3"/>
      <c r="E25" s="88"/>
      <c r="F25" s="58" t="s">
        <v>638</v>
      </c>
      <c r="G25" s="58"/>
      <c r="H25" s="58" t="str">
        <f t="shared" si="2"/>
        <v>CheatChallengeComplete(23)</v>
      </c>
      <c r="I25" s="3" t="b">
        <v>0</v>
      </c>
      <c r="J25" s="89"/>
      <c r="K25" s="63" t="s">
        <v>660</v>
      </c>
    </row>
    <row r="26" spans="1:11" x14ac:dyDescent="0.25">
      <c r="A26" s="4">
        <f>A25+1</f>
        <v>24</v>
      </c>
      <c r="B26" s="85"/>
      <c r="C26" s="3" t="s">
        <v>95</v>
      </c>
      <c r="D26" s="3"/>
      <c r="E26" s="86">
        <v>1</v>
      </c>
      <c r="F26" s="82" t="s">
        <v>640</v>
      </c>
      <c r="G26" s="58"/>
      <c r="H26" s="58" t="str">
        <f t="shared" si="2"/>
        <v>NextDayInTable(24)</v>
      </c>
      <c r="I26" s="3" t="b">
        <v>0</v>
      </c>
      <c r="J26" s="89"/>
      <c r="K26" s="62" t="s">
        <v>661</v>
      </c>
    </row>
    <row r="27" spans="1:11" x14ac:dyDescent="0.25">
      <c r="A27" s="4">
        <f t="shared" si="1"/>
        <v>25</v>
      </c>
      <c r="B27" s="85"/>
      <c r="C27" s="3" t="s">
        <v>102</v>
      </c>
      <c r="D27" s="3"/>
      <c r="E27" s="87"/>
      <c r="F27" s="83"/>
      <c r="G27" s="58"/>
      <c r="H27" s="58" t="str">
        <f t="shared" si="2"/>
        <v/>
      </c>
      <c r="I27" s="3" t="b">
        <v>0</v>
      </c>
      <c r="J27" s="89"/>
      <c r="K27" s="62" t="s">
        <v>662</v>
      </c>
    </row>
    <row r="28" spans="1:11" x14ac:dyDescent="0.25">
      <c r="A28" s="4">
        <f t="shared" si="1"/>
        <v>26</v>
      </c>
      <c r="B28" s="85"/>
      <c r="C28" s="3" t="s">
        <v>103</v>
      </c>
      <c r="D28" s="3" t="s">
        <v>104</v>
      </c>
      <c r="E28" s="87"/>
      <c r="F28" s="83"/>
      <c r="G28" s="58"/>
      <c r="H28" s="58" t="str">
        <f t="shared" si="2"/>
        <v/>
      </c>
      <c r="I28" s="3" t="b">
        <v>0</v>
      </c>
      <c r="J28" s="89"/>
      <c r="K28" s="62" t="s">
        <v>663</v>
      </c>
    </row>
    <row r="29" spans="1:11" x14ac:dyDescent="0.25">
      <c r="A29" s="4">
        <f t="shared" si="1"/>
        <v>27</v>
      </c>
      <c r="B29" s="85"/>
      <c r="C29" s="3" t="s">
        <v>105</v>
      </c>
      <c r="D29" s="33" t="s">
        <v>106</v>
      </c>
      <c r="E29" s="88"/>
      <c r="F29" s="84"/>
      <c r="G29" s="58"/>
      <c r="H29" s="58" t="str">
        <f t="shared" si="2"/>
        <v/>
      </c>
      <c r="I29" s="3" t="b">
        <v>0</v>
      </c>
      <c r="J29" s="89"/>
      <c r="K29" s="62" t="s">
        <v>660</v>
      </c>
    </row>
    <row r="30" spans="1:11" x14ac:dyDescent="0.25">
      <c r="A30" s="4">
        <f t="shared" si="1"/>
        <v>28</v>
      </c>
      <c r="B30" s="85" t="s">
        <v>612</v>
      </c>
      <c r="C30" s="3" t="s">
        <v>107</v>
      </c>
      <c r="D30" s="3"/>
      <c r="E30" s="70">
        <v>1</v>
      </c>
      <c r="F30" s="58" t="s">
        <v>636</v>
      </c>
      <c r="G30" s="58" t="s">
        <v>642</v>
      </c>
      <c r="H30" s="58" t="str">
        <f t="shared" si="2"/>
        <v>DoChallenges(28, 2)</v>
      </c>
      <c r="I30" s="3" t="b">
        <v>0</v>
      </c>
      <c r="J30" s="89">
        <v>3</v>
      </c>
    </row>
    <row r="31" spans="1:11" x14ac:dyDescent="0.25">
      <c r="A31" s="4">
        <f t="shared" si="1"/>
        <v>29</v>
      </c>
      <c r="B31" s="85"/>
      <c r="C31" s="3" t="s">
        <v>615</v>
      </c>
      <c r="D31" s="3" t="s">
        <v>108</v>
      </c>
      <c r="E31" s="70">
        <v>2</v>
      </c>
      <c r="F31" s="58" t="s">
        <v>636</v>
      </c>
      <c r="G31" s="58" t="s">
        <v>680</v>
      </c>
      <c r="H31" s="58" t="str">
        <f t="shared" si="2"/>
        <v>DoChallenges(29, 3, 1)</v>
      </c>
      <c r="I31" s="3" t="b">
        <v>0</v>
      </c>
      <c r="J31" s="89"/>
    </row>
    <row r="32" spans="1:11" x14ac:dyDescent="0.25">
      <c r="A32" s="4">
        <f t="shared" si="1"/>
        <v>30</v>
      </c>
      <c r="B32" s="85"/>
      <c r="C32" s="3" t="s">
        <v>83</v>
      </c>
      <c r="D32" s="3"/>
      <c r="E32" s="70">
        <v>3</v>
      </c>
      <c r="F32" s="58" t="s">
        <v>636</v>
      </c>
      <c r="G32" s="58" t="s">
        <v>681</v>
      </c>
      <c r="H32" s="58" t="str">
        <f t="shared" si="2"/>
        <v>DoChallenges(30, 4, 2)</v>
      </c>
      <c r="I32" s="3" t="b">
        <v>0</v>
      </c>
      <c r="J32" s="89"/>
    </row>
    <row r="33" spans="1:10" x14ac:dyDescent="0.25">
      <c r="A33" s="4">
        <f t="shared" si="1"/>
        <v>31</v>
      </c>
      <c r="B33" s="85" t="s">
        <v>109</v>
      </c>
      <c r="C33" s="3" t="s">
        <v>110</v>
      </c>
      <c r="D33" s="3"/>
      <c r="E33" s="86">
        <v>1</v>
      </c>
      <c r="F33" s="82" t="s">
        <v>664</v>
      </c>
      <c r="G33" s="58"/>
      <c r="H33" s="58" t="str">
        <f t="shared" si="2"/>
        <v>NextDayInGUIEvent(31)</v>
      </c>
      <c r="I33" s="3" t="b">
        <v>0</v>
      </c>
      <c r="J33" s="89">
        <v>2</v>
      </c>
    </row>
    <row r="34" spans="1:10" x14ac:dyDescent="0.25">
      <c r="A34" s="4">
        <f t="shared" si="1"/>
        <v>32</v>
      </c>
      <c r="B34" s="85"/>
      <c r="C34" s="3" t="s">
        <v>111</v>
      </c>
      <c r="D34" s="3" t="s">
        <v>112</v>
      </c>
      <c r="E34" s="87"/>
      <c r="F34" s="84"/>
      <c r="G34" s="58"/>
      <c r="H34" s="58" t="str">
        <f t="shared" si="2"/>
        <v/>
      </c>
      <c r="I34" s="3" t="b">
        <v>0</v>
      </c>
      <c r="J34" s="89"/>
    </row>
    <row r="35" spans="1:10" x14ac:dyDescent="0.25">
      <c r="A35" s="4">
        <f t="shared" si="1"/>
        <v>33</v>
      </c>
      <c r="B35" s="79" t="s">
        <v>113</v>
      </c>
      <c r="C35" s="3" t="s">
        <v>114</v>
      </c>
      <c r="D35" s="33"/>
      <c r="E35" s="87"/>
      <c r="F35" s="58" t="s">
        <v>596</v>
      </c>
      <c r="G35" s="58" t="s">
        <v>576</v>
      </c>
      <c r="H35" s="58" t="str">
        <f t="shared" si="2"/>
        <v>StartGame(33, "acctest1")</v>
      </c>
      <c r="I35" s="3" t="b">
        <v>0</v>
      </c>
      <c r="J35" s="89">
        <v>1</v>
      </c>
    </row>
    <row r="36" spans="1:10" x14ac:dyDescent="0.25">
      <c r="A36" s="57">
        <f t="shared" si="1"/>
        <v>34</v>
      </c>
      <c r="B36" s="81"/>
      <c r="C36" s="33" t="s">
        <v>106</v>
      </c>
      <c r="D36" s="33"/>
      <c r="E36" s="87"/>
      <c r="F36" s="58" t="s">
        <v>665</v>
      </c>
      <c r="G36" s="58"/>
      <c r="H36" s="58" t="str">
        <f t="shared" si="2"/>
        <v>CheckShowChallengesData(34)</v>
      </c>
      <c r="I36" s="3" t="b">
        <v>0</v>
      </c>
      <c r="J36" s="89"/>
    </row>
    <row r="37" spans="1:10" ht="15" customHeight="1" x14ac:dyDescent="0.25">
      <c r="A37" s="57">
        <f t="shared" si="1"/>
        <v>35</v>
      </c>
      <c r="B37" s="79" t="s">
        <v>666</v>
      </c>
      <c r="C37" s="3" t="s">
        <v>115</v>
      </c>
      <c r="D37" s="3"/>
      <c r="E37" s="88"/>
      <c r="F37" s="58" t="s">
        <v>638</v>
      </c>
      <c r="G37" s="58" t="s">
        <v>592</v>
      </c>
      <c r="H37" s="58" t="str">
        <f t="shared" si="2"/>
        <v>CheatChallengeComplete(35, True)</v>
      </c>
      <c r="I37" s="3" t="b">
        <v>0</v>
      </c>
      <c r="J37" s="89"/>
    </row>
    <row r="38" spans="1:10" x14ac:dyDescent="0.25">
      <c r="A38" s="4">
        <f t="shared" si="1"/>
        <v>36</v>
      </c>
      <c r="B38" s="80"/>
      <c r="C38" s="3" t="s">
        <v>92</v>
      </c>
      <c r="D38" s="3"/>
      <c r="E38" s="59">
        <v>1</v>
      </c>
      <c r="F38" s="58" t="s">
        <v>636</v>
      </c>
      <c r="G38" s="58" t="s">
        <v>637</v>
      </c>
      <c r="H38" s="58" t="str">
        <f t="shared" si="2"/>
        <v>DoChallenges(36, 1)</v>
      </c>
      <c r="I38" s="3" t="b">
        <v>0</v>
      </c>
      <c r="J38" s="89">
        <v>3</v>
      </c>
    </row>
    <row r="39" spans="1:10" x14ac:dyDescent="0.25">
      <c r="A39" s="56">
        <f t="shared" si="1"/>
        <v>37</v>
      </c>
      <c r="B39" s="80"/>
      <c r="C39" s="3" t="s">
        <v>615</v>
      </c>
      <c r="D39" s="3" t="s">
        <v>108</v>
      </c>
      <c r="E39" s="59">
        <v>2</v>
      </c>
      <c r="F39" s="58" t="s">
        <v>636</v>
      </c>
      <c r="G39" s="58" t="s">
        <v>678</v>
      </c>
      <c r="H39" s="58" t="str">
        <f t="shared" si="2"/>
        <v>DoChallenges(37, 2, 1)</v>
      </c>
      <c r="I39" s="3" t="b">
        <v>0</v>
      </c>
      <c r="J39" s="89"/>
    </row>
    <row r="40" spans="1:10" x14ac:dyDescent="0.25">
      <c r="A40" s="4">
        <f t="shared" si="1"/>
        <v>38</v>
      </c>
      <c r="B40" s="80"/>
      <c r="C40" s="3" t="s">
        <v>83</v>
      </c>
      <c r="D40" s="3"/>
      <c r="E40" s="59">
        <v>3</v>
      </c>
      <c r="F40" s="58" t="s">
        <v>636</v>
      </c>
      <c r="G40" s="58" t="s">
        <v>682</v>
      </c>
      <c r="H40" s="58" t="str">
        <f t="shared" si="2"/>
        <v>DoChallenges(38, 14, 2)</v>
      </c>
      <c r="I40" s="3" t="b">
        <v>0</v>
      </c>
      <c r="J40" s="89"/>
    </row>
    <row r="41" spans="1:10" x14ac:dyDescent="0.25">
      <c r="A41" s="57">
        <f t="shared" si="1"/>
        <v>39</v>
      </c>
      <c r="B41" s="85" t="s">
        <v>117</v>
      </c>
      <c r="C41" s="3" t="s">
        <v>118</v>
      </c>
      <c r="D41" s="3" t="s">
        <v>119</v>
      </c>
      <c r="E41" s="4"/>
      <c r="F41" s="58"/>
      <c r="G41" s="58"/>
      <c r="H41" s="58" t="str">
        <f t="shared" si="2"/>
        <v/>
      </c>
      <c r="I41" s="3" t="b">
        <v>0</v>
      </c>
      <c r="J41" s="65"/>
    </row>
    <row r="42" spans="1:10" x14ac:dyDescent="0.25">
      <c r="A42" s="56">
        <f t="shared" si="1"/>
        <v>40</v>
      </c>
      <c r="B42" s="85"/>
      <c r="C42" s="3" t="s">
        <v>83</v>
      </c>
      <c r="D42" s="3"/>
      <c r="E42" s="71">
        <v>1</v>
      </c>
      <c r="F42" s="58" t="s">
        <v>643</v>
      </c>
      <c r="G42" s="58"/>
      <c r="H42" s="58" t="str">
        <f t="shared" si="2"/>
        <v>NextDayAtLobby(40)</v>
      </c>
      <c r="I42" s="3" t="b">
        <v>0</v>
      </c>
      <c r="J42" s="65">
        <v>2</v>
      </c>
    </row>
    <row r="43" spans="1:10" x14ac:dyDescent="0.25">
      <c r="A43" s="56">
        <f t="shared" si="1"/>
        <v>41</v>
      </c>
      <c r="B43" s="85" t="s">
        <v>120</v>
      </c>
      <c r="C43" s="3" t="s">
        <v>121</v>
      </c>
      <c r="D43" s="3"/>
      <c r="E43" s="70">
        <v>1</v>
      </c>
      <c r="F43" s="58" t="s">
        <v>636</v>
      </c>
      <c r="G43" s="58" t="s">
        <v>637</v>
      </c>
      <c r="H43" s="58" t="str">
        <f t="shared" si="2"/>
        <v>DoChallenges(41, 1)</v>
      </c>
      <c r="I43" s="3" t="b">
        <v>0</v>
      </c>
      <c r="J43" s="89">
        <v>3</v>
      </c>
    </row>
    <row r="44" spans="1:10" x14ac:dyDescent="0.25">
      <c r="A44" s="56">
        <f t="shared" si="1"/>
        <v>42</v>
      </c>
      <c r="B44" s="85"/>
      <c r="C44" s="3" t="s">
        <v>615</v>
      </c>
      <c r="D44" s="3" t="s">
        <v>108</v>
      </c>
      <c r="E44" s="70">
        <v>2</v>
      </c>
      <c r="F44" s="58" t="s">
        <v>636</v>
      </c>
      <c r="G44" s="58" t="s">
        <v>678</v>
      </c>
      <c r="H44" s="58" t="str">
        <f t="shared" si="2"/>
        <v>DoChallenges(42, 2, 1)</v>
      </c>
      <c r="I44" s="3" t="b">
        <v>0</v>
      </c>
      <c r="J44" s="89"/>
    </row>
    <row r="45" spans="1:10" x14ac:dyDescent="0.25">
      <c r="A45" s="56">
        <f t="shared" si="1"/>
        <v>43</v>
      </c>
      <c r="B45" s="85"/>
      <c r="C45" s="3" t="s">
        <v>105</v>
      </c>
      <c r="D45" s="3"/>
      <c r="E45" s="70">
        <v>3</v>
      </c>
      <c r="F45" s="58" t="s">
        <v>636</v>
      </c>
      <c r="G45" s="58" t="s">
        <v>681</v>
      </c>
      <c r="H45" s="58" t="str">
        <f t="shared" si="2"/>
        <v>DoChallenges(43, 4, 2)</v>
      </c>
      <c r="I45" s="3" t="b">
        <v>0</v>
      </c>
      <c r="J45" s="89"/>
    </row>
    <row r="46" spans="1:10" x14ac:dyDescent="0.25">
      <c r="A46" s="56">
        <f t="shared" si="1"/>
        <v>44</v>
      </c>
      <c r="B46" s="85" t="s">
        <v>122</v>
      </c>
      <c r="C46" s="3" t="s">
        <v>123</v>
      </c>
      <c r="D46" s="3" t="s">
        <v>124</v>
      </c>
      <c r="E46" s="86">
        <v>1</v>
      </c>
      <c r="F46" s="58" t="s">
        <v>596</v>
      </c>
      <c r="G46" s="58" t="s">
        <v>576</v>
      </c>
      <c r="H46" s="58" t="str">
        <f t="shared" si="2"/>
        <v>StartGame(44, "acctest1")</v>
      </c>
      <c r="I46" s="3" t="b">
        <v>0</v>
      </c>
      <c r="J46" s="89">
        <v>3</v>
      </c>
    </row>
    <row r="47" spans="1:10" x14ac:dyDescent="0.25">
      <c r="A47" s="56">
        <f>A46+1</f>
        <v>45</v>
      </c>
      <c r="B47" s="85"/>
      <c r="C47" s="3" t="s">
        <v>616</v>
      </c>
      <c r="D47" s="3" t="s">
        <v>125</v>
      </c>
      <c r="E47" s="87"/>
      <c r="F47" s="58" t="s">
        <v>667</v>
      </c>
      <c r="G47" s="58"/>
      <c r="H47" s="58" t="str">
        <f t="shared" si="2"/>
        <v>BuyAllDeal(45)</v>
      </c>
      <c r="I47" s="3" t="b">
        <v>0</v>
      </c>
      <c r="J47" s="89"/>
    </row>
    <row r="48" spans="1:10" x14ac:dyDescent="0.25">
      <c r="A48" s="56">
        <f t="shared" si="1"/>
        <v>46</v>
      </c>
      <c r="B48" s="85"/>
      <c r="C48" s="3" t="s">
        <v>126</v>
      </c>
      <c r="D48" s="3" t="s">
        <v>127</v>
      </c>
      <c r="E48" s="88"/>
      <c r="F48" s="58" t="s">
        <v>643</v>
      </c>
      <c r="G48" s="58"/>
      <c r="H48" s="58" t="str">
        <f t="shared" si="2"/>
        <v>NextDayAtLobby(46)</v>
      </c>
      <c r="I48" s="3" t="b">
        <v>0</v>
      </c>
      <c r="J48" s="89"/>
    </row>
    <row r="49" spans="1:10" x14ac:dyDescent="0.25">
      <c r="A49" s="56">
        <f t="shared" si="1"/>
        <v>47</v>
      </c>
      <c r="B49" s="85" t="s">
        <v>128</v>
      </c>
      <c r="C49" s="3" t="s">
        <v>121</v>
      </c>
      <c r="D49" s="3"/>
      <c r="E49" s="59">
        <v>1</v>
      </c>
      <c r="F49" s="58" t="s">
        <v>636</v>
      </c>
      <c r="G49" s="58" t="s">
        <v>637</v>
      </c>
      <c r="H49" s="58" t="str">
        <f t="shared" si="2"/>
        <v>DoChallenges(47, 1)</v>
      </c>
      <c r="I49" s="3" t="b">
        <v>0</v>
      </c>
      <c r="J49" s="89">
        <v>3</v>
      </c>
    </row>
    <row r="50" spans="1:10" x14ac:dyDescent="0.25">
      <c r="A50" s="56">
        <f t="shared" si="1"/>
        <v>48</v>
      </c>
      <c r="B50" s="85"/>
      <c r="C50" s="3" t="s">
        <v>615</v>
      </c>
      <c r="D50" s="3"/>
      <c r="E50" s="59">
        <v>2</v>
      </c>
      <c r="F50" s="58" t="s">
        <v>636</v>
      </c>
      <c r="G50" s="58" t="s">
        <v>678</v>
      </c>
      <c r="H50" s="58" t="str">
        <f t="shared" si="2"/>
        <v>DoChallenges(48, 2, 1)</v>
      </c>
      <c r="I50" s="3" t="b">
        <v>0</v>
      </c>
      <c r="J50" s="89"/>
    </row>
    <row r="51" spans="1:10" x14ac:dyDescent="0.25">
      <c r="A51" s="56">
        <f t="shared" si="1"/>
        <v>49</v>
      </c>
      <c r="B51" s="85"/>
      <c r="C51" s="3" t="s">
        <v>116</v>
      </c>
      <c r="D51" s="3" t="s">
        <v>108</v>
      </c>
      <c r="E51" s="59">
        <v>3</v>
      </c>
      <c r="F51" s="58" t="s">
        <v>636</v>
      </c>
      <c r="G51" s="58" t="s">
        <v>679</v>
      </c>
      <c r="H51" s="58" t="str">
        <f t="shared" si="2"/>
        <v>DoChallenges(49, 3, 2)</v>
      </c>
      <c r="I51" s="3" t="b">
        <v>0</v>
      </c>
      <c r="J51" s="89"/>
    </row>
    <row r="52" spans="1:10" x14ac:dyDescent="0.25">
      <c r="A52" s="56">
        <f t="shared" si="1"/>
        <v>50</v>
      </c>
      <c r="B52" s="85" t="s">
        <v>129</v>
      </c>
      <c r="C52" s="3" t="s">
        <v>130</v>
      </c>
      <c r="D52" s="3"/>
      <c r="E52" s="70">
        <v>1</v>
      </c>
      <c r="F52" s="58" t="s">
        <v>643</v>
      </c>
      <c r="G52" s="58" t="s">
        <v>585</v>
      </c>
      <c r="H52" s="58" t="str">
        <f t="shared" si="2"/>
        <v>NextDayAtLobby(50, False)</v>
      </c>
      <c r="I52" s="3" t="b">
        <v>0</v>
      </c>
      <c r="J52" s="89">
        <v>2</v>
      </c>
    </row>
    <row r="53" spans="1:10" x14ac:dyDescent="0.25">
      <c r="A53" s="56">
        <f t="shared" si="1"/>
        <v>51</v>
      </c>
      <c r="B53" s="85"/>
      <c r="C53" s="3" t="s">
        <v>131</v>
      </c>
      <c r="D53" s="32" t="s">
        <v>132</v>
      </c>
      <c r="E53" s="70">
        <v>2</v>
      </c>
      <c r="F53" s="58" t="s">
        <v>640</v>
      </c>
      <c r="G53" s="58"/>
      <c r="H53" s="58" t="str">
        <f t="shared" si="2"/>
        <v>NextDayInTable(51)</v>
      </c>
      <c r="I53" s="3" t="b">
        <v>0</v>
      </c>
      <c r="J53" s="89"/>
    </row>
    <row r="54" spans="1:10" x14ac:dyDescent="0.25">
      <c r="A54" s="4">
        <f t="shared" ref="A54:A59" si="3">A53+1</f>
        <v>52</v>
      </c>
      <c r="B54" s="85"/>
      <c r="C54" s="3" t="s">
        <v>133</v>
      </c>
      <c r="D54" s="3" t="s">
        <v>134</v>
      </c>
      <c r="E54" s="70">
        <v>3</v>
      </c>
      <c r="F54" s="58" t="s">
        <v>664</v>
      </c>
      <c r="G54" s="58" t="s">
        <v>585</v>
      </c>
      <c r="H54" s="58" t="str">
        <f t="shared" si="2"/>
        <v>NextDayInGUIEvent(52, False)</v>
      </c>
      <c r="I54" s="3" t="b">
        <v>0</v>
      </c>
      <c r="J54" s="89"/>
    </row>
    <row r="55" spans="1:10" x14ac:dyDescent="0.25">
      <c r="A55" s="4">
        <f t="shared" si="3"/>
        <v>53</v>
      </c>
      <c r="B55" s="85"/>
      <c r="C55" s="3" t="s">
        <v>135</v>
      </c>
      <c r="D55" s="3" t="s">
        <v>136</v>
      </c>
      <c r="E55" s="86">
        <v>1</v>
      </c>
      <c r="F55" s="58" t="s">
        <v>639</v>
      </c>
      <c r="G55" s="58"/>
      <c r="H55" s="58" t="str">
        <f t="shared" si="2"/>
        <v>ClaimRewards(53)</v>
      </c>
      <c r="I55" s="3" t="b">
        <v>0</v>
      </c>
      <c r="J55" s="89">
        <v>1</v>
      </c>
    </row>
    <row r="56" spans="1:10" x14ac:dyDescent="0.25">
      <c r="A56" s="4">
        <f t="shared" si="3"/>
        <v>54</v>
      </c>
      <c r="B56" s="85"/>
      <c r="C56" s="32" t="s">
        <v>137</v>
      </c>
      <c r="D56" s="32" t="s">
        <v>138</v>
      </c>
      <c r="E56" s="88"/>
      <c r="F56" s="58" t="s">
        <v>596</v>
      </c>
      <c r="G56" s="58" t="s">
        <v>668</v>
      </c>
      <c r="H56" s="58" t="str">
        <f t="shared" si="2"/>
        <v>StartGame(54, "acctest3")</v>
      </c>
      <c r="I56" s="3" t="b">
        <v>0</v>
      </c>
      <c r="J56" s="89"/>
    </row>
    <row r="57" spans="1:10" x14ac:dyDescent="0.25">
      <c r="A57" s="4">
        <f t="shared" si="3"/>
        <v>55</v>
      </c>
      <c r="B57" s="85" t="s">
        <v>139</v>
      </c>
      <c r="C57" s="3" t="s">
        <v>669</v>
      </c>
      <c r="D57" s="3"/>
      <c r="E57" s="59">
        <v>1</v>
      </c>
      <c r="F57" s="58" t="s">
        <v>676</v>
      </c>
      <c r="G57" s="58"/>
      <c r="H57" s="58" t="str">
        <f t="shared" si="2"/>
        <v>NextDayInGUIDeal(55)</v>
      </c>
      <c r="I57" s="3" t="b">
        <v>0</v>
      </c>
      <c r="J57" s="89">
        <v>2</v>
      </c>
    </row>
    <row r="58" spans="1:10" x14ac:dyDescent="0.25">
      <c r="A58" s="4">
        <f t="shared" si="3"/>
        <v>56</v>
      </c>
      <c r="B58" s="85"/>
      <c r="C58" s="3" t="s">
        <v>140</v>
      </c>
      <c r="D58" s="3" t="s">
        <v>141</v>
      </c>
      <c r="E58" s="59">
        <v>2</v>
      </c>
      <c r="F58" s="58" t="s">
        <v>664</v>
      </c>
      <c r="G58" s="58" t="s">
        <v>585</v>
      </c>
      <c r="H58" s="58" t="str">
        <f t="shared" si="2"/>
        <v>NextDayInGUIEvent(56, False)</v>
      </c>
      <c r="I58" s="3" t="b">
        <v>0</v>
      </c>
      <c r="J58" s="89"/>
    </row>
    <row r="59" spans="1:10" x14ac:dyDescent="0.25">
      <c r="A59" s="58">
        <f t="shared" si="3"/>
        <v>57</v>
      </c>
      <c r="E59" s="59">
        <v>3</v>
      </c>
      <c r="F59" s="58" t="s">
        <v>643</v>
      </c>
      <c r="G59" s="58" t="s">
        <v>585</v>
      </c>
      <c r="H59" s="58" t="str">
        <f t="shared" si="2"/>
        <v>NextDayAtLobby(57, False)</v>
      </c>
      <c r="I59" s="3" t="b">
        <v>0</v>
      </c>
      <c r="J59" s="89"/>
    </row>
  </sheetData>
  <mergeCells count="45">
    <mergeCell ref="E46:E48"/>
    <mergeCell ref="E55:E56"/>
    <mergeCell ref="J3:J8"/>
    <mergeCell ref="E9:E11"/>
    <mergeCell ref="E15:E16"/>
    <mergeCell ref="E12:E14"/>
    <mergeCell ref="J9:J16"/>
    <mergeCell ref="J52:J54"/>
    <mergeCell ref="F33:F34"/>
    <mergeCell ref="J18:J20"/>
    <mergeCell ref="E3:E6"/>
    <mergeCell ref="F26:F29"/>
    <mergeCell ref="J57:J59"/>
    <mergeCell ref="J55:J56"/>
    <mergeCell ref="J21:J29"/>
    <mergeCell ref="J46:J48"/>
    <mergeCell ref="J49:J51"/>
    <mergeCell ref="J33:J34"/>
    <mergeCell ref="J38:J40"/>
    <mergeCell ref="J30:J32"/>
    <mergeCell ref="J43:J45"/>
    <mergeCell ref="J35:J37"/>
    <mergeCell ref="B57:B58"/>
    <mergeCell ref="B30:B32"/>
    <mergeCell ref="B33:B34"/>
    <mergeCell ref="B41:B42"/>
    <mergeCell ref="B43:B45"/>
    <mergeCell ref="B49:B51"/>
    <mergeCell ref="B46:B48"/>
    <mergeCell ref="B52:B56"/>
    <mergeCell ref="B23:B24"/>
    <mergeCell ref="B35:B36"/>
    <mergeCell ref="B37:B40"/>
    <mergeCell ref="F3:F6"/>
    <mergeCell ref="F9:F10"/>
    <mergeCell ref="F12:F14"/>
    <mergeCell ref="B21:B22"/>
    <mergeCell ref="B25:B29"/>
    <mergeCell ref="B3:B8"/>
    <mergeCell ref="B9:B14"/>
    <mergeCell ref="B15:B16"/>
    <mergeCell ref="B17:B20"/>
    <mergeCell ref="E26:E29"/>
    <mergeCell ref="E21:E25"/>
    <mergeCell ref="E33:E37"/>
  </mergeCells>
  <phoneticPr fontId="9" type="noConversion"/>
  <conditionalFormatting sqref="E3 E33 E40:E42 E55 E7:E9 E12 E17:E21 E15 E26">
    <cfRule type="containsBlanks" dxfId="17" priority="18">
      <formula>LEN(TRIM(E3))=0</formula>
    </cfRule>
  </conditionalFormatting>
  <conditionalFormatting sqref="I3:I59">
    <cfRule type="cellIs" dxfId="16" priority="17" stopIfTrue="1" operator="equal">
      <formula>FALSE</formula>
    </cfRule>
  </conditionalFormatting>
  <conditionalFormatting sqref="E38:E40">
    <cfRule type="containsBlanks" dxfId="15" priority="15">
      <formula>LEN(TRIM(E38))=0</formula>
    </cfRule>
  </conditionalFormatting>
  <conditionalFormatting sqref="E46">
    <cfRule type="containsBlanks" dxfId="14" priority="12">
      <formula>LEN(TRIM(E46))=0</formula>
    </cfRule>
  </conditionalFormatting>
  <conditionalFormatting sqref="E49">
    <cfRule type="containsBlanks" dxfId="13" priority="11">
      <formula>LEN(TRIM(E49))=0</formula>
    </cfRule>
  </conditionalFormatting>
  <conditionalFormatting sqref="E49:E51">
    <cfRule type="containsBlanks" dxfId="12" priority="10">
      <formula>LEN(TRIM(E49))=0</formula>
    </cfRule>
  </conditionalFormatting>
  <conditionalFormatting sqref="E52">
    <cfRule type="containsBlanks" dxfId="11" priority="9">
      <formula>LEN(TRIM(E52))=0</formula>
    </cfRule>
  </conditionalFormatting>
  <conditionalFormatting sqref="E52:E54">
    <cfRule type="containsBlanks" dxfId="10" priority="8">
      <formula>LEN(TRIM(E52))=0</formula>
    </cfRule>
  </conditionalFormatting>
  <conditionalFormatting sqref="F3:H3 F30:H33 G27:H29 G34:H34 F15:H26 G13:H14 F11:H12 G10:H10 F7:H9 G4:H6 F35:H59">
    <cfRule type="containsBlanks" dxfId="9" priority="7">
      <formula>LEN(TRIM(F3))=0</formula>
    </cfRule>
  </conditionalFormatting>
  <conditionalFormatting sqref="E57">
    <cfRule type="containsBlanks" dxfId="8" priority="6">
      <formula>LEN(TRIM(E57))=0</formula>
    </cfRule>
  </conditionalFormatting>
  <conditionalFormatting sqref="E57:E59">
    <cfRule type="containsBlanks" dxfId="7" priority="5">
      <formula>LEN(TRIM(E57))=0</formula>
    </cfRule>
  </conditionalFormatting>
  <conditionalFormatting sqref="E30">
    <cfRule type="containsBlanks" dxfId="6" priority="4">
      <formula>LEN(TRIM(E30))=0</formula>
    </cfRule>
  </conditionalFormatting>
  <conditionalFormatting sqref="E30:E32">
    <cfRule type="containsBlanks" dxfId="5" priority="3">
      <formula>LEN(TRIM(E30))=0</formula>
    </cfRule>
  </conditionalFormatting>
  <conditionalFormatting sqref="E43">
    <cfRule type="containsBlanks" dxfId="4" priority="2">
      <formula>LEN(TRIM(E43))=0</formula>
    </cfRule>
  </conditionalFormatting>
  <conditionalFormatting sqref="E43:E45">
    <cfRule type="containsBlanks" dxfId="3" priority="1">
      <formula>LEN(TRIM(E43))=0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3114-94B0-4CFD-96FA-0DF96A867AA9}">
  <dimension ref="A1:E167"/>
  <sheetViews>
    <sheetView topLeftCell="A148" workbookViewId="0">
      <selection activeCell="E3" sqref="E3:E167"/>
    </sheetView>
  </sheetViews>
  <sheetFormatPr defaultRowHeight="15" x14ac:dyDescent="0.25"/>
  <cols>
    <col min="1" max="1" width="5.140625" bestFit="1" customWidth="1"/>
    <col min="2" max="2" width="47.85546875" customWidth="1"/>
    <col min="3" max="3" width="72" bestFit="1" customWidth="1"/>
    <col min="4" max="4" width="98.7109375" bestFit="1" customWidth="1"/>
    <col min="5" max="5" width="5.5703125" customWidth="1"/>
  </cols>
  <sheetData>
    <row r="1" spans="1:5" x14ac:dyDescent="0.25">
      <c r="E1" s="27"/>
    </row>
    <row r="2" spans="1:5" x14ac:dyDescent="0.25">
      <c r="A2" s="9" t="s">
        <v>541</v>
      </c>
      <c r="B2" s="9" t="s">
        <v>1</v>
      </c>
      <c r="C2" s="9" t="s">
        <v>2</v>
      </c>
      <c r="D2" s="9" t="s">
        <v>3</v>
      </c>
      <c r="E2" s="9" t="s">
        <v>4</v>
      </c>
    </row>
    <row r="3" spans="1:5" ht="15" customHeight="1" x14ac:dyDescent="0.25">
      <c r="A3" s="29">
        <v>1</v>
      </c>
      <c r="B3" s="98" t="s">
        <v>142</v>
      </c>
      <c r="C3" s="12" t="s">
        <v>143</v>
      </c>
      <c r="D3" s="12"/>
      <c r="E3" s="4"/>
    </row>
    <row r="4" spans="1:5" x14ac:dyDescent="0.25">
      <c r="A4" s="29">
        <f>1+A3</f>
        <v>2</v>
      </c>
      <c r="B4" s="102"/>
      <c r="C4" s="12" t="s">
        <v>144</v>
      </c>
      <c r="D4" s="12" t="s">
        <v>145</v>
      </c>
      <c r="E4" s="4"/>
    </row>
    <row r="5" spans="1:5" x14ac:dyDescent="0.25">
      <c r="A5" s="29">
        <f t="shared" ref="A5:A12" si="0">1+A4</f>
        <v>3</v>
      </c>
      <c r="B5" s="102"/>
      <c r="C5" s="12" t="s">
        <v>146</v>
      </c>
      <c r="D5" s="12" t="s">
        <v>147</v>
      </c>
      <c r="E5" s="4"/>
    </row>
    <row r="6" spans="1:5" x14ac:dyDescent="0.25">
      <c r="A6" s="29">
        <f t="shared" si="0"/>
        <v>4</v>
      </c>
      <c r="B6" s="102"/>
      <c r="C6" s="12" t="s">
        <v>71</v>
      </c>
      <c r="D6" s="12"/>
      <c r="E6" s="4"/>
    </row>
    <row r="7" spans="1:5" x14ac:dyDescent="0.25">
      <c r="A7" s="29">
        <f t="shared" si="0"/>
        <v>5</v>
      </c>
      <c r="B7" s="102"/>
      <c r="C7" s="12" t="s">
        <v>148</v>
      </c>
      <c r="D7" s="12" t="s">
        <v>73</v>
      </c>
      <c r="E7" s="4"/>
    </row>
    <row r="8" spans="1:5" x14ac:dyDescent="0.25">
      <c r="A8" s="29">
        <f t="shared" si="0"/>
        <v>6</v>
      </c>
      <c r="B8" s="102"/>
      <c r="C8" s="12" t="s">
        <v>149</v>
      </c>
      <c r="D8" s="12" t="s">
        <v>150</v>
      </c>
      <c r="E8" s="4"/>
    </row>
    <row r="9" spans="1:5" x14ac:dyDescent="0.25">
      <c r="A9" s="29">
        <f t="shared" si="0"/>
        <v>7</v>
      </c>
      <c r="B9" s="102"/>
      <c r="C9" s="12" t="s">
        <v>151</v>
      </c>
      <c r="D9" s="12" t="s">
        <v>152</v>
      </c>
      <c r="E9" s="4"/>
    </row>
    <row r="10" spans="1:5" x14ac:dyDescent="0.25">
      <c r="A10" s="29">
        <f t="shared" si="0"/>
        <v>8</v>
      </c>
      <c r="B10" s="102"/>
      <c r="C10" s="12" t="s">
        <v>153</v>
      </c>
      <c r="D10" s="12" t="s">
        <v>154</v>
      </c>
      <c r="E10" s="4"/>
    </row>
    <row r="11" spans="1:5" x14ac:dyDescent="0.25">
      <c r="A11" s="29">
        <f t="shared" si="0"/>
        <v>9</v>
      </c>
      <c r="B11" s="102"/>
      <c r="C11" s="12" t="s">
        <v>155</v>
      </c>
      <c r="D11" s="12" t="s">
        <v>156</v>
      </c>
      <c r="E11" s="4"/>
    </row>
    <row r="12" spans="1:5" x14ac:dyDescent="0.25">
      <c r="A12" s="29">
        <f t="shared" si="0"/>
        <v>10</v>
      </c>
      <c r="B12" s="102"/>
      <c r="C12" s="12" t="s">
        <v>157</v>
      </c>
      <c r="D12" s="12" t="s">
        <v>158</v>
      </c>
      <c r="E12" s="4"/>
    </row>
    <row r="13" spans="1:5" x14ac:dyDescent="0.25">
      <c r="A13" s="30">
        <f t="shared" ref="A13:A15" si="1">1+A12</f>
        <v>11</v>
      </c>
      <c r="B13" s="102"/>
      <c r="C13" s="15" t="s">
        <v>159</v>
      </c>
      <c r="D13" s="15" t="s">
        <v>160</v>
      </c>
      <c r="E13" s="4"/>
    </row>
    <row r="14" spans="1:5" ht="15" customHeight="1" x14ac:dyDescent="0.25">
      <c r="A14" s="29">
        <f t="shared" si="1"/>
        <v>12</v>
      </c>
      <c r="B14" s="96" t="s">
        <v>161</v>
      </c>
      <c r="C14" s="12" t="s">
        <v>162</v>
      </c>
      <c r="D14" s="12" t="s">
        <v>163</v>
      </c>
      <c r="E14" s="4"/>
    </row>
    <row r="15" spans="1:5" x14ac:dyDescent="0.25">
      <c r="A15" s="29">
        <f t="shared" si="1"/>
        <v>13</v>
      </c>
      <c r="B15" s="96"/>
      <c r="C15" s="12" t="s">
        <v>71</v>
      </c>
      <c r="D15" s="12"/>
      <c r="E15" s="4"/>
    </row>
    <row r="16" spans="1:5" x14ac:dyDescent="0.25">
      <c r="A16" s="29">
        <f t="shared" ref="A16:A111" si="2">A15+1</f>
        <v>14</v>
      </c>
      <c r="B16" s="96"/>
      <c r="C16" s="12" t="s">
        <v>151</v>
      </c>
      <c r="D16" s="12" t="s">
        <v>164</v>
      </c>
      <c r="E16" s="4"/>
    </row>
    <row r="17" spans="1:5" x14ac:dyDescent="0.25">
      <c r="A17" s="29">
        <f t="shared" si="2"/>
        <v>15</v>
      </c>
      <c r="B17" s="96"/>
      <c r="C17" s="12" t="s">
        <v>153</v>
      </c>
      <c r="D17" s="12" t="s">
        <v>165</v>
      </c>
      <c r="E17" s="4"/>
    </row>
    <row r="18" spans="1:5" x14ac:dyDescent="0.25">
      <c r="A18" s="29">
        <f t="shared" si="2"/>
        <v>16</v>
      </c>
      <c r="B18" s="96"/>
      <c r="C18" s="12" t="s">
        <v>155</v>
      </c>
      <c r="D18" s="12" t="s">
        <v>166</v>
      </c>
      <c r="E18" s="4"/>
    </row>
    <row r="19" spans="1:5" x14ac:dyDescent="0.25">
      <c r="A19" s="29">
        <f t="shared" si="2"/>
        <v>17</v>
      </c>
      <c r="B19" s="96"/>
      <c r="C19" s="12" t="s">
        <v>167</v>
      </c>
      <c r="D19" s="12" t="s">
        <v>168</v>
      </c>
      <c r="E19" s="4"/>
    </row>
    <row r="20" spans="1:5" x14ac:dyDescent="0.25">
      <c r="A20" s="29">
        <f t="shared" si="2"/>
        <v>18</v>
      </c>
      <c r="B20" s="96"/>
      <c r="C20" s="12" t="s">
        <v>157</v>
      </c>
      <c r="D20" s="12" t="s">
        <v>158</v>
      </c>
      <c r="E20" s="4"/>
    </row>
    <row r="21" spans="1:5" x14ac:dyDescent="0.25">
      <c r="A21" s="29">
        <f t="shared" si="2"/>
        <v>19</v>
      </c>
      <c r="B21" s="96"/>
      <c r="C21" s="12" t="s">
        <v>159</v>
      </c>
      <c r="D21" s="12" t="s">
        <v>169</v>
      </c>
      <c r="E21" s="4"/>
    </row>
    <row r="22" spans="1:5" x14ac:dyDescent="0.25">
      <c r="A22" s="29">
        <f t="shared" si="2"/>
        <v>20</v>
      </c>
      <c r="B22" s="96"/>
      <c r="C22" s="12" t="s">
        <v>170</v>
      </c>
      <c r="D22" s="12" t="s">
        <v>171</v>
      </c>
      <c r="E22" s="4"/>
    </row>
    <row r="23" spans="1:5" x14ac:dyDescent="0.25">
      <c r="A23" s="29">
        <f t="shared" si="2"/>
        <v>21</v>
      </c>
      <c r="B23" s="96"/>
      <c r="C23" s="12" t="s">
        <v>172</v>
      </c>
      <c r="D23" s="12" t="s">
        <v>173</v>
      </c>
      <c r="E23" s="4"/>
    </row>
    <row r="24" spans="1:5" x14ac:dyDescent="0.25">
      <c r="A24" s="29">
        <f t="shared" si="2"/>
        <v>22</v>
      </c>
      <c r="B24" s="96" t="s">
        <v>174</v>
      </c>
      <c r="C24" s="10" t="s">
        <v>175</v>
      </c>
      <c r="D24" s="12" t="s">
        <v>176</v>
      </c>
      <c r="E24" s="4"/>
    </row>
    <row r="25" spans="1:5" x14ac:dyDescent="0.25">
      <c r="A25" s="29">
        <f t="shared" si="2"/>
        <v>23</v>
      </c>
      <c r="B25" s="96"/>
      <c r="C25" s="12" t="s">
        <v>177</v>
      </c>
      <c r="D25" s="12"/>
      <c r="E25" s="4"/>
    </row>
    <row r="26" spans="1:5" x14ac:dyDescent="0.25">
      <c r="A26" s="29">
        <f t="shared" si="2"/>
        <v>24</v>
      </c>
      <c r="B26" s="96"/>
      <c r="C26" s="12" t="s">
        <v>178</v>
      </c>
      <c r="D26" s="12" t="s">
        <v>169</v>
      </c>
      <c r="E26" s="4"/>
    </row>
    <row r="27" spans="1:5" x14ac:dyDescent="0.25">
      <c r="A27" s="29">
        <f t="shared" si="2"/>
        <v>25</v>
      </c>
      <c r="B27" s="96"/>
      <c r="C27" s="12" t="s">
        <v>179</v>
      </c>
      <c r="D27" s="12"/>
      <c r="E27" s="4"/>
    </row>
    <row r="28" spans="1:5" x14ac:dyDescent="0.25">
      <c r="A28" s="29">
        <f t="shared" si="2"/>
        <v>26</v>
      </c>
      <c r="B28" s="96"/>
      <c r="C28" s="12" t="s">
        <v>180</v>
      </c>
      <c r="D28" s="12" t="s">
        <v>181</v>
      </c>
      <c r="E28" s="4"/>
    </row>
    <row r="29" spans="1:5" x14ac:dyDescent="0.25">
      <c r="A29" s="29">
        <f t="shared" si="2"/>
        <v>27</v>
      </c>
      <c r="B29" s="100" t="s">
        <v>182</v>
      </c>
      <c r="C29" s="12" t="s">
        <v>183</v>
      </c>
      <c r="D29" s="12"/>
      <c r="E29" s="4"/>
    </row>
    <row r="30" spans="1:5" x14ac:dyDescent="0.25">
      <c r="A30" s="29">
        <f t="shared" si="2"/>
        <v>28</v>
      </c>
      <c r="B30" s="100"/>
      <c r="C30" s="14" t="s">
        <v>184</v>
      </c>
      <c r="D30" s="14" t="s">
        <v>185</v>
      </c>
      <c r="E30" s="4"/>
    </row>
    <row r="31" spans="1:5" x14ac:dyDescent="0.25">
      <c r="A31" s="29">
        <f t="shared" si="2"/>
        <v>29</v>
      </c>
      <c r="B31" s="100"/>
      <c r="C31" s="14" t="s">
        <v>186</v>
      </c>
      <c r="D31" s="14" t="s">
        <v>187</v>
      </c>
      <c r="E31" s="4"/>
    </row>
    <row r="32" spans="1:5" x14ac:dyDescent="0.25">
      <c r="A32" s="29">
        <f t="shared" si="2"/>
        <v>30</v>
      </c>
      <c r="B32" s="100"/>
      <c r="C32" s="14" t="s">
        <v>188</v>
      </c>
      <c r="D32" s="14" t="s">
        <v>189</v>
      </c>
      <c r="E32" s="4"/>
    </row>
    <row r="33" spans="1:5" x14ac:dyDescent="0.25">
      <c r="A33" s="29">
        <f t="shared" si="2"/>
        <v>31</v>
      </c>
      <c r="B33" s="100"/>
      <c r="C33" s="14" t="s">
        <v>190</v>
      </c>
      <c r="D33" s="14" t="s">
        <v>191</v>
      </c>
      <c r="E33" s="4"/>
    </row>
    <row r="34" spans="1:5" x14ac:dyDescent="0.25">
      <c r="A34" s="29">
        <f t="shared" si="2"/>
        <v>32</v>
      </c>
      <c r="B34" s="100"/>
      <c r="C34" s="14" t="s">
        <v>192</v>
      </c>
      <c r="D34" s="14" t="s">
        <v>193</v>
      </c>
      <c r="E34" s="4"/>
    </row>
    <row r="35" spans="1:5" x14ac:dyDescent="0.25">
      <c r="A35" s="29">
        <f t="shared" si="2"/>
        <v>33</v>
      </c>
      <c r="B35" s="100"/>
      <c r="C35" s="14" t="s">
        <v>194</v>
      </c>
      <c r="D35" s="14" t="s">
        <v>195</v>
      </c>
      <c r="E35" s="4"/>
    </row>
    <row r="36" spans="1:5" x14ac:dyDescent="0.25">
      <c r="A36" s="29">
        <f t="shared" si="2"/>
        <v>34</v>
      </c>
      <c r="B36" s="100"/>
      <c r="C36" s="14" t="s">
        <v>196</v>
      </c>
      <c r="D36" s="14" t="s">
        <v>197</v>
      </c>
      <c r="E36" s="4"/>
    </row>
    <row r="37" spans="1:5" x14ac:dyDescent="0.25">
      <c r="A37" s="29">
        <f t="shared" si="2"/>
        <v>35</v>
      </c>
      <c r="B37" s="100"/>
      <c r="C37" s="14" t="s">
        <v>198</v>
      </c>
      <c r="D37" s="14"/>
      <c r="E37" s="4"/>
    </row>
    <row r="38" spans="1:5" x14ac:dyDescent="0.25">
      <c r="A38" s="29">
        <f t="shared" si="2"/>
        <v>36</v>
      </c>
      <c r="B38" s="100"/>
      <c r="C38" s="16" t="s">
        <v>199</v>
      </c>
      <c r="D38" s="14"/>
      <c r="E38" s="4"/>
    </row>
    <row r="39" spans="1:5" x14ac:dyDescent="0.25">
      <c r="A39" s="29">
        <f t="shared" si="2"/>
        <v>37</v>
      </c>
      <c r="B39" s="100"/>
      <c r="C39" s="14" t="s">
        <v>200</v>
      </c>
      <c r="D39" s="14" t="s">
        <v>201</v>
      </c>
      <c r="E39" s="4"/>
    </row>
    <row r="40" spans="1:5" x14ac:dyDescent="0.25">
      <c r="A40" s="29">
        <f t="shared" si="2"/>
        <v>38</v>
      </c>
      <c r="B40" s="100"/>
      <c r="C40" s="14" t="s">
        <v>148</v>
      </c>
      <c r="D40" s="14" t="s">
        <v>202</v>
      </c>
      <c r="E40" s="4"/>
    </row>
    <row r="41" spans="1:5" x14ac:dyDescent="0.25">
      <c r="A41" s="29">
        <f t="shared" si="2"/>
        <v>39</v>
      </c>
      <c r="B41" s="100"/>
      <c r="C41" s="14" t="s">
        <v>203</v>
      </c>
      <c r="D41" s="14" t="s">
        <v>204</v>
      </c>
      <c r="E41" s="4"/>
    </row>
    <row r="42" spans="1:5" x14ac:dyDescent="0.25">
      <c r="A42" s="29">
        <f t="shared" si="2"/>
        <v>40</v>
      </c>
      <c r="B42" s="100"/>
      <c r="C42" s="14" t="s">
        <v>205</v>
      </c>
      <c r="D42" s="14" t="s">
        <v>206</v>
      </c>
      <c r="E42" s="4"/>
    </row>
    <row r="43" spans="1:5" x14ac:dyDescent="0.25">
      <c r="A43" s="29">
        <f t="shared" si="2"/>
        <v>41</v>
      </c>
      <c r="B43" s="100"/>
      <c r="C43" s="14" t="s">
        <v>207</v>
      </c>
      <c r="D43" s="14" t="s">
        <v>208</v>
      </c>
      <c r="E43" s="4"/>
    </row>
    <row r="44" spans="1:5" x14ac:dyDescent="0.25">
      <c r="A44" s="29">
        <f t="shared" si="2"/>
        <v>42</v>
      </c>
      <c r="B44" s="100"/>
      <c r="C44" s="14" t="s">
        <v>203</v>
      </c>
      <c r="D44" s="14" t="s">
        <v>209</v>
      </c>
      <c r="E44" s="4"/>
    </row>
    <row r="45" spans="1:5" x14ac:dyDescent="0.25">
      <c r="A45" s="29">
        <f t="shared" si="2"/>
        <v>43</v>
      </c>
      <c r="B45" s="100"/>
      <c r="C45" s="14" t="s">
        <v>205</v>
      </c>
      <c r="D45" s="14" t="s">
        <v>210</v>
      </c>
      <c r="E45" s="4"/>
    </row>
    <row r="46" spans="1:5" x14ac:dyDescent="0.25">
      <c r="A46" s="29">
        <f t="shared" si="2"/>
        <v>44</v>
      </c>
      <c r="B46" s="100"/>
      <c r="C46" s="12" t="s">
        <v>211</v>
      </c>
      <c r="D46" s="14" t="s">
        <v>212</v>
      </c>
      <c r="E46" s="4"/>
    </row>
    <row r="47" spans="1:5" x14ac:dyDescent="0.25">
      <c r="A47" s="29">
        <f t="shared" si="2"/>
        <v>45</v>
      </c>
      <c r="B47" s="100"/>
      <c r="C47" s="14" t="s">
        <v>213</v>
      </c>
      <c r="D47" s="14" t="s">
        <v>214</v>
      </c>
      <c r="E47" s="4"/>
    </row>
    <row r="48" spans="1:5" ht="30" x14ac:dyDescent="0.25">
      <c r="A48" s="29">
        <f t="shared" si="2"/>
        <v>46</v>
      </c>
      <c r="B48" s="100" t="s">
        <v>215</v>
      </c>
      <c r="C48" s="14" t="s">
        <v>216</v>
      </c>
      <c r="D48" s="14" t="s">
        <v>217</v>
      </c>
      <c r="E48" s="4"/>
    </row>
    <row r="49" spans="1:5" x14ac:dyDescent="0.25">
      <c r="A49" s="29">
        <f t="shared" si="2"/>
        <v>47</v>
      </c>
      <c r="B49" s="100"/>
      <c r="C49" s="14" t="s">
        <v>218</v>
      </c>
      <c r="D49" s="14" t="s">
        <v>219</v>
      </c>
      <c r="E49" s="4"/>
    </row>
    <row r="50" spans="1:5" x14ac:dyDescent="0.25">
      <c r="A50" s="29">
        <f t="shared" si="2"/>
        <v>48</v>
      </c>
      <c r="B50" s="100"/>
      <c r="C50" s="16" t="s">
        <v>220</v>
      </c>
      <c r="D50" s="16" t="s">
        <v>187</v>
      </c>
      <c r="E50" s="4"/>
    </row>
    <row r="51" spans="1:5" x14ac:dyDescent="0.25">
      <c r="A51" s="29">
        <f t="shared" si="2"/>
        <v>49</v>
      </c>
      <c r="B51" s="100"/>
      <c r="C51" s="14" t="s">
        <v>221</v>
      </c>
      <c r="D51" s="14" t="s">
        <v>222</v>
      </c>
      <c r="E51" s="4"/>
    </row>
    <row r="52" spans="1:5" x14ac:dyDescent="0.25">
      <c r="A52" s="29">
        <f t="shared" si="2"/>
        <v>50</v>
      </c>
      <c r="B52" s="100"/>
      <c r="C52" s="14" t="s">
        <v>223</v>
      </c>
      <c r="D52" s="14" t="s">
        <v>224</v>
      </c>
      <c r="E52" s="4"/>
    </row>
    <row r="53" spans="1:5" x14ac:dyDescent="0.25">
      <c r="A53" s="29">
        <f t="shared" si="2"/>
        <v>51</v>
      </c>
      <c r="B53" s="100" t="s">
        <v>225</v>
      </c>
      <c r="C53" s="10" t="s">
        <v>226</v>
      </c>
      <c r="D53" s="10"/>
      <c r="E53" s="4"/>
    </row>
    <row r="54" spans="1:5" x14ac:dyDescent="0.25">
      <c r="A54" s="29">
        <f t="shared" si="2"/>
        <v>52</v>
      </c>
      <c r="B54" s="100"/>
      <c r="C54" s="10" t="s">
        <v>227</v>
      </c>
      <c r="D54" s="10" t="s">
        <v>228</v>
      </c>
      <c r="E54" s="4"/>
    </row>
    <row r="55" spans="1:5" x14ac:dyDescent="0.25">
      <c r="A55" s="29">
        <f t="shared" si="2"/>
        <v>53</v>
      </c>
      <c r="B55" s="100"/>
      <c r="C55" s="10" t="s">
        <v>229</v>
      </c>
      <c r="D55" s="10" t="s">
        <v>230</v>
      </c>
      <c r="E55" s="4"/>
    </row>
    <row r="56" spans="1:5" x14ac:dyDescent="0.25">
      <c r="A56" s="29">
        <f t="shared" si="2"/>
        <v>54</v>
      </c>
      <c r="B56" s="100"/>
      <c r="C56" s="10" t="s">
        <v>231</v>
      </c>
      <c r="D56" s="10"/>
      <c r="E56" s="4"/>
    </row>
    <row r="57" spans="1:5" x14ac:dyDescent="0.25">
      <c r="A57" s="29">
        <f t="shared" si="2"/>
        <v>55</v>
      </c>
      <c r="B57" s="100"/>
      <c r="C57" s="10" t="s">
        <v>227</v>
      </c>
      <c r="D57" s="10" t="s">
        <v>232</v>
      </c>
      <c r="E57" s="4"/>
    </row>
    <row r="58" spans="1:5" x14ac:dyDescent="0.25">
      <c r="A58" s="29">
        <f t="shared" si="2"/>
        <v>56</v>
      </c>
      <c r="B58" s="100"/>
      <c r="C58" s="10" t="s">
        <v>233</v>
      </c>
      <c r="D58" s="10"/>
      <c r="E58" s="4"/>
    </row>
    <row r="59" spans="1:5" x14ac:dyDescent="0.25">
      <c r="A59" s="29">
        <f t="shared" si="2"/>
        <v>57</v>
      </c>
      <c r="B59" s="100"/>
      <c r="C59" s="10" t="s">
        <v>234</v>
      </c>
      <c r="D59" s="10" t="s">
        <v>235</v>
      </c>
      <c r="E59" s="4"/>
    </row>
    <row r="60" spans="1:5" x14ac:dyDescent="0.25">
      <c r="A60" s="29">
        <f t="shared" si="2"/>
        <v>58</v>
      </c>
      <c r="B60" s="100"/>
      <c r="C60" s="10" t="s">
        <v>236</v>
      </c>
      <c r="D60" s="10" t="s">
        <v>237</v>
      </c>
      <c r="E60" s="4"/>
    </row>
    <row r="61" spans="1:5" x14ac:dyDescent="0.25">
      <c r="A61" s="29">
        <f t="shared" si="2"/>
        <v>59</v>
      </c>
      <c r="B61" s="100"/>
      <c r="C61" s="10" t="s">
        <v>238</v>
      </c>
      <c r="D61" s="21" t="s">
        <v>239</v>
      </c>
      <c r="E61" s="4"/>
    </row>
    <row r="62" spans="1:5" x14ac:dyDescent="0.25">
      <c r="A62" s="29">
        <f t="shared" si="2"/>
        <v>60</v>
      </c>
      <c r="B62" s="100"/>
      <c r="C62" s="10" t="s">
        <v>240</v>
      </c>
      <c r="D62" s="10" t="s">
        <v>241</v>
      </c>
      <c r="E62" s="4"/>
    </row>
    <row r="63" spans="1:5" x14ac:dyDescent="0.25">
      <c r="A63" s="29">
        <f t="shared" si="2"/>
        <v>61</v>
      </c>
      <c r="B63" s="100"/>
      <c r="C63" s="10" t="s">
        <v>242</v>
      </c>
      <c r="D63" s="10" t="s">
        <v>243</v>
      </c>
      <c r="E63" s="4"/>
    </row>
    <row r="64" spans="1:5" x14ac:dyDescent="0.25">
      <c r="A64" s="29">
        <f t="shared" si="2"/>
        <v>62</v>
      </c>
      <c r="B64" s="100"/>
      <c r="C64" s="10" t="s">
        <v>244</v>
      </c>
      <c r="D64" s="10" t="s">
        <v>245</v>
      </c>
      <c r="E64" s="4"/>
    </row>
    <row r="65" spans="1:5" x14ac:dyDescent="0.25">
      <c r="A65" s="30">
        <f t="shared" si="2"/>
        <v>63</v>
      </c>
      <c r="B65" s="101"/>
      <c r="C65" s="20" t="s">
        <v>246</v>
      </c>
      <c r="D65" s="17" t="s">
        <v>247</v>
      </c>
      <c r="E65" s="4"/>
    </row>
    <row r="66" spans="1:5" ht="15" customHeight="1" x14ac:dyDescent="0.25">
      <c r="A66" s="29">
        <f t="shared" si="2"/>
        <v>64</v>
      </c>
      <c r="B66" s="96" t="s">
        <v>248</v>
      </c>
      <c r="C66" s="10" t="s">
        <v>249</v>
      </c>
      <c r="D66" s="10" t="s">
        <v>250</v>
      </c>
      <c r="E66" s="4"/>
    </row>
    <row r="67" spans="1:5" x14ac:dyDescent="0.25">
      <c r="A67" s="29">
        <f t="shared" si="2"/>
        <v>65</v>
      </c>
      <c r="B67" s="96"/>
      <c r="C67" s="10" t="s">
        <v>251</v>
      </c>
      <c r="D67" s="10" t="s">
        <v>252</v>
      </c>
      <c r="E67" s="4"/>
    </row>
    <row r="68" spans="1:5" ht="30" x14ac:dyDescent="0.25">
      <c r="A68" s="29">
        <f t="shared" si="2"/>
        <v>66</v>
      </c>
      <c r="B68" s="96"/>
      <c r="C68" s="12" t="s">
        <v>253</v>
      </c>
      <c r="D68" s="19" t="s">
        <v>254</v>
      </c>
      <c r="E68" s="4"/>
    </row>
    <row r="69" spans="1:5" x14ac:dyDescent="0.25">
      <c r="A69" s="29">
        <f t="shared" si="2"/>
        <v>67</v>
      </c>
      <c r="B69" s="96"/>
      <c r="C69" s="12" t="s">
        <v>255</v>
      </c>
      <c r="D69" s="12" t="s">
        <v>256</v>
      </c>
      <c r="E69" s="4"/>
    </row>
    <row r="70" spans="1:5" x14ac:dyDescent="0.25">
      <c r="A70" s="29">
        <f t="shared" si="2"/>
        <v>68</v>
      </c>
      <c r="B70" s="96"/>
      <c r="C70" s="12" t="s">
        <v>257</v>
      </c>
      <c r="D70" s="10" t="s">
        <v>258</v>
      </c>
      <c r="E70" s="4"/>
    </row>
    <row r="71" spans="1:5" x14ac:dyDescent="0.25">
      <c r="A71" s="29">
        <f t="shared" si="2"/>
        <v>69</v>
      </c>
      <c r="B71" s="96"/>
      <c r="C71" s="12" t="s">
        <v>148</v>
      </c>
      <c r="D71" s="12" t="s">
        <v>259</v>
      </c>
      <c r="E71" s="4"/>
    </row>
    <row r="72" spans="1:5" x14ac:dyDescent="0.25">
      <c r="A72" s="29">
        <f t="shared" si="2"/>
        <v>70</v>
      </c>
      <c r="B72" s="96"/>
      <c r="C72" s="12" t="s">
        <v>260</v>
      </c>
      <c r="D72" s="12" t="s">
        <v>261</v>
      </c>
      <c r="E72" s="4"/>
    </row>
    <row r="73" spans="1:5" x14ac:dyDescent="0.25">
      <c r="A73" s="29">
        <f t="shared" si="2"/>
        <v>71</v>
      </c>
      <c r="B73" s="96"/>
      <c r="C73" s="12" t="s">
        <v>262</v>
      </c>
      <c r="D73" s="11" t="s">
        <v>263</v>
      </c>
      <c r="E73" s="4"/>
    </row>
    <row r="74" spans="1:5" x14ac:dyDescent="0.25">
      <c r="A74" s="29">
        <f t="shared" si="2"/>
        <v>72</v>
      </c>
      <c r="B74" s="96"/>
      <c r="C74" s="12" t="s">
        <v>264</v>
      </c>
      <c r="D74" s="12" t="s">
        <v>265</v>
      </c>
      <c r="E74" s="4"/>
    </row>
    <row r="75" spans="1:5" x14ac:dyDescent="0.25">
      <c r="A75" s="29">
        <f t="shared" si="2"/>
        <v>73</v>
      </c>
      <c r="B75" s="98"/>
      <c r="C75" s="23" t="s">
        <v>266</v>
      </c>
      <c r="D75" s="23" t="s">
        <v>267</v>
      </c>
      <c r="E75" s="4"/>
    </row>
    <row r="76" spans="1:5" ht="15" customHeight="1" x14ac:dyDescent="0.25">
      <c r="A76" s="18">
        <f t="shared" si="2"/>
        <v>74</v>
      </c>
      <c r="B76" s="96" t="s">
        <v>268</v>
      </c>
      <c r="C76" s="10" t="s">
        <v>269</v>
      </c>
      <c r="D76" s="10" t="s">
        <v>270</v>
      </c>
      <c r="E76" s="4"/>
    </row>
    <row r="77" spans="1:5" x14ac:dyDescent="0.25">
      <c r="A77" s="18">
        <f t="shared" si="2"/>
        <v>75</v>
      </c>
      <c r="B77" s="96"/>
      <c r="C77" s="10" t="s">
        <v>271</v>
      </c>
      <c r="D77" s="10" t="s">
        <v>272</v>
      </c>
      <c r="E77" s="4"/>
    </row>
    <row r="78" spans="1:5" ht="30" x14ac:dyDescent="0.25">
      <c r="A78" s="18">
        <f t="shared" si="2"/>
        <v>76</v>
      </c>
      <c r="B78" s="96"/>
      <c r="C78" s="12" t="s">
        <v>273</v>
      </c>
      <c r="D78" s="13" t="s">
        <v>274</v>
      </c>
      <c r="E78" s="4"/>
    </row>
    <row r="79" spans="1:5" x14ac:dyDescent="0.25">
      <c r="A79" s="18">
        <f t="shared" si="2"/>
        <v>77</v>
      </c>
      <c r="B79" s="96"/>
      <c r="C79" s="12" t="s">
        <v>275</v>
      </c>
      <c r="D79" s="11" t="s">
        <v>276</v>
      </c>
      <c r="E79" s="4"/>
    </row>
    <row r="80" spans="1:5" x14ac:dyDescent="0.25">
      <c r="A80" s="18">
        <f t="shared" si="2"/>
        <v>78</v>
      </c>
      <c r="B80" s="96"/>
      <c r="C80" s="12" t="s">
        <v>277</v>
      </c>
      <c r="D80" s="11" t="s">
        <v>276</v>
      </c>
      <c r="E80" s="4"/>
    </row>
    <row r="81" spans="1:5" x14ac:dyDescent="0.25">
      <c r="A81" s="18">
        <f t="shared" si="2"/>
        <v>79</v>
      </c>
      <c r="B81" s="96"/>
      <c r="C81" s="12" t="s">
        <v>277</v>
      </c>
      <c r="D81" s="11" t="s">
        <v>278</v>
      </c>
      <c r="E81" s="4"/>
    </row>
    <row r="82" spans="1:5" ht="30" x14ac:dyDescent="0.25">
      <c r="A82" s="18">
        <f t="shared" si="2"/>
        <v>80</v>
      </c>
      <c r="B82" s="96"/>
      <c r="C82" s="12" t="s">
        <v>277</v>
      </c>
      <c r="D82" s="13" t="s">
        <v>279</v>
      </c>
      <c r="E82" s="4"/>
    </row>
    <row r="83" spans="1:5" x14ac:dyDescent="0.25">
      <c r="A83" s="18">
        <f t="shared" si="2"/>
        <v>81</v>
      </c>
      <c r="B83" s="96"/>
      <c r="C83" s="12" t="s">
        <v>280</v>
      </c>
      <c r="D83" s="12" t="s">
        <v>281</v>
      </c>
      <c r="E83" s="4"/>
    </row>
    <row r="84" spans="1:5" x14ac:dyDescent="0.25">
      <c r="A84" s="18">
        <f t="shared" si="2"/>
        <v>82</v>
      </c>
      <c r="B84" s="96"/>
      <c r="C84" s="12" t="s">
        <v>282</v>
      </c>
      <c r="D84" s="12" t="s">
        <v>283</v>
      </c>
      <c r="E84" s="4"/>
    </row>
    <row r="85" spans="1:5" x14ac:dyDescent="0.25">
      <c r="A85" s="18">
        <f t="shared" si="2"/>
        <v>83</v>
      </c>
      <c r="B85" s="96"/>
      <c r="C85" s="12" t="s">
        <v>280</v>
      </c>
      <c r="D85" s="12" t="s">
        <v>281</v>
      </c>
      <c r="E85" s="4"/>
    </row>
    <row r="86" spans="1:5" x14ac:dyDescent="0.25">
      <c r="A86" s="18">
        <f t="shared" si="2"/>
        <v>84</v>
      </c>
      <c r="B86" s="96"/>
      <c r="C86" s="12" t="s">
        <v>284</v>
      </c>
      <c r="D86" s="12" t="s">
        <v>283</v>
      </c>
      <c r="E86" s="4"/>
    </row>
    <row r="87" spans="1:5" x14ac:dyDescent="0.25">
      <c r="A87" s="18">
        <f t="shared" si="2"/>
        <v>85</v>
      </c>
      <c r="B87" s="96"/>
      <c r="C87" s="12" t="s">
        <v>280</v>
      </c>
      <c r="D87" s="12" t="s">
        <v>281</v>
      </c>
      <c r="E87" s="4"/>
    </row>
    <row r="88" spans="1:5" ht="30" x14ac:dyDescent="0.25">
      <c r="A88" s="18">
        <f t="shared" si="2"/>
        <v>86</v>
      </c>
      <c r="B88" s="96"/>
      <c r="C88" s="12" t="s">
        <v>285</v>
      </c>
      <c r="D88" s="13" t="s">
        <v>286</v>
      </c>
      <c r="E88" s="4"/>
    </row>
    <row r="89" spans="1:5" x14ac:dyDescent="0.25">
      <c r="A89" s="18">
        <f t="shared" si="2"/>
        <v>87</v>
      </c>
      <c r="B89" s="96"/>
      <c r="C89" s="12" t="s">
        <v>287</v>
      </c>
      <c r="D89" s="12" t="s">
        <v>288</v>
      </c>
      <c r="E89" s="4"/>
    </row>
    <row r="90" spans="1:5" x14ac:dyDescent="0.25">
      <c r="A90" s="18">
        <f t="shared" si="2"/>
        <v>88</v>
      </c>
      <c r="B90" s="96"/>
      <c r="C90" s="10" t="s">
        <v>289</v>
      </c>
      <c r="D90" s="10" t="s">
        <v>290</v>
      </c>
      <c r="E90" s="4"/>
    </row>
    <row r="91" spans="1:5" x14ac:dyDescent="0.25">
      <c r="A91" s="18">
        <f t="shared" si="2"/>
        <v>89</v>
      </c>
      <c r="B91" s="96"/>
      <c r="C91" s="12" t="s">
        <v>291</v>
      </c>
      <c r="D91" s="12" t="s">
        <v>292</v>
      </c>
      <c r="E91" s="4"/>
    </row>
    <row r="92" spans="1:5" x14ac:dyDescent="0.25">
      <c r="A92" s="18">
        <f t="shared" si="2"/>
        <v>90</v>
      </c>
      <c r="B92" s="96"/>
      <c r="C92" s="12" t="s">
        <v>293</v>
      </c>
      <c r="D92" s="12" t="s">
        <v>294</v>
      </c>
      <c r="E92" s="4"/>
    </row>
    <row r="93" spans="1:5" x14ac:dyDescent="0.25">
      <c r="A93" s="18">
        <f t="shared" si="2"/>
        <v>91</v>
      </c>
      <c r="B93" s="96"/>
      <c r="C93" s="12" t="s">
        <v>295</v>
      </c>
      <c r="D93" s="13" t="s">
        <v>296</v>
      </c>
      <c r="E93" s="4"/>
    </row>
    <row r="94" spans="1:5" x14ac:dyDescent="0.25">
      <c r="A94" s="18">
        <f t="shared" si="2"/>
        <v>92</v>
      </c>
      <c r="B94" s="96"/>
      <c r="C94" s="12" t="s">
        <v>297</v>
      </c>
      <c r="D94" s="12" t="s">
        <v>298</v>
      </c>
      <c r="E94" s="4"/>
    </row>
    <row r="95" spans="1:5" x14ac:dyDescent="0.25">
      <c r="A95" s="22">
        <f t="shared" si="2"/>
        <v>93</v>
      </c>
      <c r="B95" s="96"/>
      <c r="C95" s="12" t="s">
        <v>295</v>
      </c>
      <c r="D95" s="13" t="s">
        <v>296</v>
      </c>
      <c r="E95" s="4"/>
    </row>
    <row r="96" spans="1:5" x14ac:dyDescent="0.25">
      <c r="A96" s="18">
        <f t="shared" si="2"/>
        <v>94</v>
      </c>
      <c r="B96" s="96"/>
      <c r="C96" s="12" t="s">
        <v>299</v>
      </c>
      <c r="D96" s="12" t="s">
        <v>300</v>
      </c>
      <c r="E96" s="4"/>
    </row>
    <row r="97" spans="1:5" x14ac:dyDescent="0.25">
      <c r="A97" s="18">
        <f t="shared" si="2"/>
        <v>95</v>
      </c>
      <c r="B97" s="96"/>
      <c r="C97" s="12" t="s">
        <v>301</v>
      </c>
      <c r="D97" s="12" t="s">
        <v>302</v>
      </c>
      <c r="E97" s="4"/>
    </row>
    <row r="98" spans="1:5" x14ac:dyDescent="0.25">
      <c r="A98" s="18">
        <f t="shared" si="2"/>
        <v>96</v>
      </c>
      <c r="B98" s="96"/>
      <c r="C98" s="12" t="s">
        <v>303</v>
      </c>
      <c r="D98" s="12" t="s">
        <v>304</v>
      </c>
      <c r="E98" s="4"/>
    </row>
    <row r="99" spans="1:5" x14ac:dyDescent="0.25">
      <c r="A99" s="18">
        <f t="shared" si="2"/>
        <v>97</v>
      </c>
      <c r="B99" s="96"/>
      <c r="C99" s="12" t="s">
        <v>295</v>
      </c>
      <c r="D99" s="13" t="s">
        <v>296</v>
      </c>
      <c r="E99" s="4"/>
    </row>
    <row r="100" spans="1:5" x14ac:dyDescent="0.25">
      <c r="A100" s="18">
        <f t="shared" si="2"/>
        <v>98</v>
      </c>
      <c r="B100" s="96"/>
      <c r="C100" s="12" t="s">
        <v>305</v>
      </c>
      <c r="D100" s="12" t="s">
        <v>306</v>
      </c>
      <c r="E100" s="4"/>
    </row>
    <row r="101" spans="1:5" x14ac:dyDescent="0.25">
      <c r="A101" s="18">
        <f t="shared" si="2"/>
        <v>99</v>
      </c>
      <c r="B101" s="96"/>
      <c r="C101" s="12" t="s">
        <v>307</v>
      </c>
      <c r="D101" s="12" t="s">
        <v>308</v>
      </c>
      <c r="E101" s="4"/>
    </row>
    <row r="102" spans="1:5" x14ac:dyDescent="0.25">
      <c r="A102" s="18">
        <f t="shared" si="2"/>
        <v>100</v>
      </c>
      <c r="B102" s="96"/>
      <c r="C102" s="12" t="s">
        <v>309</v>
      </c>
      <c r="D102" s="12" t="s">
        <v>89</v>
      </c>
      <c r="E102" s="4"/>
    </row>
    <row r="103" spans="1:5" x14ac:dyDescent="0.25">
      <c r="A103" s="18">
        <f t="shared" si="2"/>
        <v>101</v>
      </c>
      <c r="B103" s="96"/>
      <c r="C103" s="12" t="s">
        <v>310</v>
      </c>
      <c r="D103" s="13" t="s">
        <v>311</v>
      </c>
      <c r="E103" s="4"/>
    </row>
    <row r="104" spans="1:5" x14ac:dyDescent="0.25">
      <c r="A104" s="18">
        <f t="shared" si="2"/>
        <v>102</v>
      </c>
      <c r="B104" s="96"/>
      <c r="C104" s="12" t="s">
        <v>312</v>
      </c>
      <c r="D104" s="13" t="s">
        <v>313</v>
      </c>
      <c r="E104" s="4"/>
    </row>
    <row r="105" spans="1:5" x14ac:dyDescent="0.25">
      <c r="A105" s="18">
        <f t="shared" si="2"/>
        <v>103</v>
      </c>
      <c r="B105" s="96"/>
      <c r="C105" s="12" t="s">
        <v>314</v>
      </c>
      <c r="D105" s="13" t="s">
        <v>315</v>
      </c>
      <c r="E105" s="4"/>
    </row>
    <row r="106" spans="1:5" x14ac:dyDescent="0.25">
      <c r="A106" s="18">
        <f t="shared" si="2"/>
        <v>104</v>
      </c>
      <c r="B106" s="96"/>
      <c r="C106" s="12" t="s">
        <v>316</v>
      </c>
      <c r="D106" s="12" t="s">
        <v>317</v>
      </c>
      <c r="E106" s="4"/>
    </row>
    <row r="107" spans="1:5" x14ac:dyDescent="0.25">
      <c r="A107" s="18">
        <f t="shared" si="2"/>
        <v>105</v>
      </c>
      <c r="B107" s="96"/>
      <c r="C107" s="12" t="s">
        <v>318</v>
      </c>
      <c r="D107" s="12" t="s">
        <v>319</v>
      </c>
      <c r="E107" s="4"/>
    </row>
    <row r="108" spans="1:5" x14ac:dyDescent="0.25">
      <c r="A108" s="18">
        <f t="shared" si="2"/>
        <v>106</v>
      </c>
      <c r="B108" s="96"/>
      <c r="C108" s="12" t="s">
        <v>303</v>
      </c>
      <c r="D108" s="12" t="s">
        <v>304</v>
      </c>
      <c r="E108" s="4"/>
    </row>
    <row r="109" spans="1:5" x14ac:dyDescent="0.25">
      <c r="A109" s="18">
        <f t="shared" si="2"/>
        <v>107</v>
      </c>
      <c r="B109" s="96"/>
      <c r="C109" s="12" t="s">
        <v>320</v>
      </c>
      <c r="D109" s="12" t="s">
        <v>321</v>
      </c>
      <c r="E109" s="4"/>
    </row>
    <row r="110" spans="1:5" x14ac:dyDescent="0.25">
      <c r="A110" s="18">
        <f t="shared" si="2"/>
        <v>108</v>
      </c>
      <c r="B110" s="96"/>
      <c r="C110" s="12" t="s">
        <v>322</v>
      </c>
      <c r="D110" s="12" t="s">
        <v>323</v>
      </c>
      <c r="E110" s="4"/>
    </row>
    <row r="111" spans="1:5" x14ac:dyDescent="0.25">
      <c r="A111" s="18">
        <f t="shared" si="2"/>
        <v>109</v>
      </c>
      <c r="B111" s="96"/>
      <c r="C111" s="12" t="s">
        <v>275</v>
      </c>
      <c r="D111" s="12" t="s">
        <v>323</v>
      </c>
      <c r="E111" s="4"/>
    </row>
    <row r="112" spans="1:5" x14ac:dyDescent="0.25">
      <c r="A112" s="18">
        <f t="shared" ref="A112:A167" si="3">A111+1</f>
        <v>110</v>
      </c>
      <c r="B112" s="96"/>
      <c r="C112" s="12" t="s">
        <v>275</v>
      </c>
      <c r="D112" s="10" t="s">
        <v>324</v>
      </c>
      <c r="E112" s="4"/>
    </row>
    <row r="113" spans="1:5" x14ac:dyDescent="0.25">
      <c r="A113" s="18">
        <f t="shared" si="3"/>
        <v>111</v>
      </c>
      <c r="B113" s="96"/>
      <c r="C113" s="10" t="s">
        <v>325</v>
      </c>
      <c r="D113" s="10" t="s">
        <v>326</v>
      </c>
      <c r="E113" s="4"/>
    </row>
    <row r="114" spans="1:5" x14ac:dyDescent="0.25">
      <c r="A114" s="18">
        <f t="shared" si="3"/>
        <v>112</v>
      </c>
      <c r="B114" s="96" t="s">
        <v>327</v>
      </c>
      <c r="C114" s="10" t="s">
        <v>328</v>
      </c>
      <c r="D114" s="10" t="s">
        <v>329</v>
      </c>
      <c r="E114" s="4"/>
    </row>
    <row r="115" spans="1:5" x14ac:dyDescent="0.25">
      <c r="A115" s="18">
        <f t="shared" si="3"/>
        <v>113</v>
      </c>
      <c r="B115" s="96"/>
      <c r="C115" s="10" t="s">
        <v>330</v>
      </c>
      <c r="D115" s="10" t="s">
        <v>331</v>
      </c>
      <c r="E115" s="4"/>
    </row>
    <row r="116" spans="1:5" x14ac:dyDescent="0.25">
      <c r="A116" s="18">
        <f t="shared" si="3"/>
        <v>114</v>
      </c>
      <c r="B116" s="96"/>
      <c r="C116" s="12" t="s">
        <v>332</v>
      </c>
      <c r="D116" s="12" t="s">
        <v>292</v>
      </c>
      <c r="E116" s="4"/>
    </row>
    <row r="117" spans="1:5" x14ac:dyDescent="0.25">
      <c r="A117" s="18">
        <f t="shared" si="3"/>
        <v>115</v>
      </c>
      <c r="B117" s="96"/>
      <c r="C117" s="10" t="s">
        <v>333</v>
      </c>
      <c r="D117" s="10" t="s">
        <v>334</v>
      </c>
      <c r="E117" s="4"/>
    </row>
    <row r="118" spans="1:5" x14ac:dyDescent="0.25">
      <c r="A118" s="18">
        <f t="shared" si="3"/>
        <v>116</v>
      </c>
      <c r="B118" s="96"/>
      <c r="C118" s="12" t="s">
        <v>335</v>
      </c>
      <c r="D118" s="12" t="s">
        <v>336</v>
      </c>
      <c r="E118" s="4"/>
    </row>
    <row r="119" spans="1:5" x14ac:dyDescent="0.25">
      <c r="A119" s="18">
        <f t="shared" si="3"/>
        <v>117</v>
      </c>
      <c r="B119" s="96"/>
      <c r="C119" s="10" t="s">
        <v>333</v>
      </c>
      <c r="D119" s="10" t="s">
        <v>337</v>
      </c>
      <c r="E119" s="4"/>
    </row>
    <row r="120" spans="1:5" x14ac:dyDescent="0.25">
      <c r="A120" s="18">
        <f t="shared" si="3"/>
        <v>118</v>
      </c>
      <c r="B120" s="96"/>
      <c r="C120" s="10" t="s">
        <v>338</v>
      </c>
      <c r="D120" s="10" t="s">
        <v>339</v>
      </c>
      <c r="E120" s="4"/>
    </row>
    <row r="121" spans="1:5" x14ac:dyDescent="0.25">
      <c r="A121" s="18">
        <f t="shared" si="3"/>
        <v>119</v>
      </c>
      <c r="B121" s="96"/>
      <c r="C121" s="12" t="s">
        <v>335</v>
      </c>
      <c r="D121" s="12" t="s">
        <v>336</v>
      </c>
      <c r="E121" s="4"/>
    </row>
    <row r="122" spans="1:5" x14ac:dyDescent="0.25">
      <c r="A122" s="18">
        <f t="shared" si="3"/>
        <v>120</v>
      </c>
      <c r="B122" s="96"/>
      <c r="C122" s="10" t="s">
        <v>340</v>
      </c>
      <c r="D122" s="10"/>
      <c r="E122" s="4"/>
    </row>
    <row r="123" spans="1:5" x14ac:dyDescent="0.25">
      <c r="A123" s="18">
        <f t="shared" si="3"/>
        <v>121</v>
      </c>
      <c r="B123" s="96"/>
      <c r="C123" s="10" t="s">
        <v>341</v>
      </c>
      <c r="D123" s="10" t="s">
        <v>308</v>
      </c>
      <c r="E123" s="4"/>
    </row>
    <row r="124" spans="1:5" x14ac:dyDescent="0.25">
      <c r="A124" s="18">
        <f t="shared" si="3"/>
        <v>122</v>
      </c>
      <c r="B124" s="96"/>
      <c r="C124" s="10" t="s">
        <v>342</v>
      </c>
      <c r="D124" s="10" t="s">
        <v>343</v>
      </c>
      <c r="E124" s="4"/>
    </row>
    <row r="125" spans="1:5" x14ac:dyDescent="0.25">
      <c r="A125" s="18">
        <f t="shared" si="3"/>
        <v>123</v>
      </c>
      <c r="B125" s="96"/>
      <c r="C125" s="10" t="s">
        <v>333</v>
      </c>
      <c r="D125" s="10"/>
      <c r="E125" s="4"/>
    </row>
    <row r="126" spans="1:5" x14ac:dyDescent="0.25">
      <c r="A126" s="18">
        <f t="shared" si="3"/>
        <v>124</v>
      </c>
      <c r="B126" s="96"/>
      <c r="C126" s="10" t="s">
        <v>344</v>
      </c>
      <c r="D126" s="10" t="s">
        <v>345</v>
      </c>
      <c r="E126" s="4"/>
    </row>
    <row r="127" spans="1:5" x14ac:dyDescent="0.25">
      <c r="A127" s="18">
        <f t="shared" si="3"/>
        <v>125</v>
      </c>
      <c r="B127" s="96"/>
      <c r="C127" s="10" t="s">
        <v>346</v>
      </c>
      <c r="D127" s="10" t="s">
        <v>347</v>
      </c>
      <c r="E127" s="4"/>
    </row>
    <row r="128" spans="1:5" x14ac:dyDescent="0.25">
      <c r="A128" s="18">
        <f t="shared" si="3"/>
        <v>126</v>
      </c>
      <c r="B128" s="96"/>
      <c r="C128" s="10" t="s">
        <v>348</v>
      </c>
      <c r="D128" s="10" t="s">
        <v>349</v>
      </c>
      <c r="E128" s="4"/>
    </row>
    <row r="129" spans="1:5" x14ac:dyDescent="0.25">
      <c r="A129" s="18">
        <f t="shared" si="3"/>
        <v>127</v>
      </c>
      <c r="B129" s="96"/>
      <c r="C129" s="10" t="s">
        <v>350</v>
      </c>
      <c r="D129" s="10" t="s">
        <v>351</v>
      </c>
      <c r="E129" s="4"/>
    </row>
    <row r="130" spans="1:5" x14ac:dyDescent="0.25">
      <c r="A130" s="18">
        <f t="shared" si="3"/>
        <v>128</v>
      </c>
      <c r="B130" s="96"/>
      <c r="C130" s="10" t="s">
        <v>352</v>
      </c>
      <c r="D130" s="10" t="s">
        <v>353</v>
      </c>
      <c r="E130" s="4"/>
    </row>
    <row r="131" spans="1:5" x14ac:dyDescent="0.25">
      <c r="A131" s="18">
        <f t="shared" si="3"/>
        <v>129</v>
      </c>
      <c r="B131" s="96"/>
      <c r="C131" s="10" t="s">
        <v>333</v>
      </c>
      <c r="D131" s="10"/>
      <c r="E131" s="4"/>
    </row>
    <row r="132" spans="1:5" x14ac:dyDescent="0.25">
      <c r="A132" s="25">
        <f t="shared" si="3"/>
        <v>130</v>
      </c>
      <c r="B132" s="98"/>
      <c r="C132" s="20" t="s">
        <v>354</v>
      </c>
      <c r="D132" s="20" t="s">
        <v>355</v>
      </c>
      <c r="E132" s="4"/>
    </row>
    <row r="133" spans="1:5" x14ac:dyDescent="0.25">
      <c r="A133" s="29">
        <f t="shared" si="3"/>
        <v>131</v>
      </c>
      <c r="B133" s="97" t="s">
        <v>356</v>
      </c>
      <c r="C133" s="10" t="s">
        <v>357</v>
      </c>
      <c r="D133" s="10"/>
      <c r="E133" s="4"/>
    </row>
    <row r="134" spans="1:5" x14ac:dyDescent="0.25">
      <c r="A134" s="29">
        <f t="shared" si="3"/>
        <v>132</v>
      </c>
      <c r="B134" s="97"/>
      <c r="C134" s="10" t="s">
        <v>358</v>
      </c>
      <c r="D134" s="10" t="s">
        <v>359</v>
      </c>
      <c r="E134" s="4"/>
    </row>
    <row r="135" spans="1:5" x14ac:dyDescent="0.25">
      <c r="A135" s="29">
        <f t="shared" si="3"/>
        <v>133</v>
      </c>
      <c r="B135" s="97"/>
      <c r="C135" s="10" t="s">
        <v>360</v>
      </c>
      <c r="D135" s="10"/>
      <c r="E135" s="4"/>
    </row>
    <row r="136" spans="1:5" x14ac:dyDescent="0.25">
      <c r="A136" s="29">
        <f t="shared" si="3"/>
        <v>134</v>
      </c>
      <c r="B136" s="97"/>
      <c r="C136" s="10" t="s">
        <v>200</v>
      </c>
      <c r="D136" s="10" t="s">
        <v>361</v>
      </c>
      <c r="E136" s="4"/>
    </row>
    <row r="137" spans="1:5" x14ac:dyDescent="0.25">
      <c r="A137" s="29">
        <f t="shared" si="3"/>
        <v>135</v>
      </c>
      <c r="B137" s="97"/>
      <c r="C137" s="24" t="s">
        <v>362</v>
      </c>
      <c r="D137" s="10" t="s">
        <v>363</v>
      </c>
      <c r="E137" s="4"/>
    </row>
    <row r="138" spans="1:5" x14ac:dyDescent="0.25">
      <c r="A138" s="29">
        <f t="shared" si="3"/>
        <v>136</v>
      </c>
      <c r="B138" s="97"/>
      <c r="C138" s="10" t="s">
        <v>364</v>
      </c>
      <c r="D138" s="10"/>
      <c r="E138" s="4"/>
    </row>
    <row r="139" spans="1:5" x14ac:dyDescent="0.25">
      <c r="A139" s="29">
        <f t="shared" si="3"/>
        <v>137</v>
      </c>
      <c r="B139" s="97"/>
      <c r="C139" s="10" t="s">
        <v>200</v>
      </c>
      <c r="D139" s="10"/>
      <c r="E139" s="4"/>
    </row>
    <row r="140" spans="1:5" x14ac:dyDescent="0.25">
      <c r="A140" s="30">
        <f t="shared" si="3"/>
        <v>138</v>
      </c>
      <c r="B140" s="99"/>
      <c r="C140" s="26" t="s">
        <v>362</v>
      </c>
      <c r="D140" s="20" t="s">
        <v>363</v>
      </c>
      <c r="E140" s="4"/>
    </row>
    <row r="141" spans="1:5" x14ac:dyDescent="0.25">
      <c r="A141" s="29">
        <f t="shared" si="3"/>
        <v>139</v>
      </c>
      <c r="B141" s="96" t="s">
        <v>365</v>
      </c>
      <c r="C141" s="10" t="s">
        <v>366</v>
      </c>
      <c r="D141" s="10"/>
      <c r="E141" s="4"/>
    </row>
    <row r="142" spans="1:5" x14ac:dyDescent="0.25">
      <c r="A142" s="29">
        <f t="shared" si="3"/>
        <v>140</v>
      </c>
      <c r="B142" s="96"/>
      <c r="C142" s="10" t="s">
        <v>358</v>
      </c>
      <c r="D142" s="10"/>
      <c r="E142" s="4"/>
    </row>
    <row r="143" spans="1:5" x14ac:dyDescent="0.25">
      <c r="A143" s="29">
        <f t="shared" si="3"/>
        <v>141</v>
      </c>
      <c r="B143" s="96"/>
      <c r="C143" s="10" t="s">
        <v>367</v>
      </c>
      <c r="D143" s="10" t="s">
        <v>368</v>
      </c>
      <c r="E143" s="4"/>
    </row>
    <row r="144" spans="1:5" x14ac:dyDescent="0.25">
      <c r="A144" s="29">
        <f t="shared" si="3"/>
        <v>142</v>
      </c>
      <c r="B144" s="96"/>
      <c r="C144" s="10" t="s">
        <v>205</v>
      </c>
      <c r="D144" s="10" t="s">
        <v>369</v>
      </c>
      <c r="E144" s="4"/>
    </row>
    <row r="145" spans="1:5" x14ac:dyDescent="0.25">
      <c r="A145" s="29">
        <f t="shared" si="3"/>
        <v>143</v>
      </c>
      <c r="B145" s="96"/>
      <c r="C145" s="10" t="s">
        <v>370</v>
      </c>
      <c r="D145" s="10" t="s">
        <v>371</v>
      </c>
      <c r="E145" s="4"/>
    </row>
    <row r="146" spans="1:5" x14ac:dyDescent="0.25">
      <c r="A146" s="29">
        <f t="shared" si="3"/>
        <v>144</v>
      </c>
      <c r="B146" s="96"/>
      <c r="C146" s="10" t="s">
        <v>372</v>
      </c>
      <c r="D146" s="10"/>
      <c r="E146" s="4"/>
    </row>
    <row r="147" spans="1:5" x14ac:dyDescent="0.25">
      <c r="A147" s="29">
        <f t="shared" si="3"/>
        <v>145</v>
      </c>
      <c r="B147" s="96"/>
      <c r="C147" s="10" t="s">
        <v>358</v>
      </c>
      <c r="D147" s="10"/>
      <c r="E147" s="4"/>
    </row>
    <row r="148" spans="1:5" x14ac:dyDescent="0.25">
      <c r="A148" s="29">
        <f t="shared" si="3"/>
        <v>146</v>
      </c>
      <c r="B148" s="96"/>
      <c r="C148" s="10" t="s">
        <v>367</v>
      </c>
      <c r="D148" s="10" t="s">
        <v>368</v>
      </c>
      <c r="E148" s="4"/>
    </row>
    <row r="149" spans="1:5" x14ac:dyDescent="0.25">
      <c r="A149" s="29">
        <f t="shared" si="3"/>
        <v>147</v>
      </c>
      <c r="B149" s="96"/>
      <c r="C149" s="10" t="s">
        <v>373</v>
      </c>
      <c r="D149" s="10"/>
      <c r="E149" s="4"/>
    </row>
    <row r="150" spans="1:5" x14ac:dyDescent="0.25">
      <c r="A150" s="29">
        <f t="shared" si="3"/>
        <v>148</v>
      </c>
      <c r="B150" s="96"/>
      <c r="C150" s="10" t="s">
        <v>374</v>
      </c>
      <c r="D150" s="10"/>
      <c r="E150" s="4"/>
    </row>
    <row r="151" spans="1:5" x14ac:dyDescent="0.25">
      <c r="A151" s="29">
        <f t="shared" si="3"/>
        <v>149</v>
      </c>
      <c r="B151" s="96"/>
      <c r="C151" s="10" t="s">
        <v>375</v>
      </c>
      <c r="D151" s="10" t="s">
        <v>376</v>
      </c>
      <c r="E151" s="4"/>
    </row>
    <row r="152" spans="1:5" x14ac:dyDescent="0.25">
      <c r="A152" s="29">
        <f t="shared" si="3"/>
        <v>150</v>
      </c>
      <c r="B152" s="96"/>
      <c r="C152" s="10" t="s">
        <v>377</v>
      </c>
      <c r="D152" s="10" t="s">
        <v>378</v>
      </c>
      <c r="E152" s="4"/>
    </row>
    <row r="153" spans="1:5" x14ac:dyDescent="0.25">
      <c r="A153" s="29">
        <f t="shared" si="3"/>
        <v>151</v>
      </c>
      <c r="B153" s="97" t="s">
        <v>379</v>
      </c>
      <c r="C153" s="10" t="s">
        <v>380</v>
      </c>
      <c r="D153" s="10"/>
      <c r="E153" s="4"/>
    </row>
    <row r="154" spans="1:5" x14ac:dyDescent="0.25">
      <c r="A154" s="29">
        <f t="shared" si="3"/>
        <v>152</v>
      </c>
      <c r="B154" s="97"/>
      <c r="C154" s="10" t="s">
        <v>381</v>
      </c>
      <c r="D154" s="10"/>
      <c r="E154" s="4"/>
    </row>
    <row r="155" spans="1:5" x14ac:dyDescent="0.25">
      <c r="A155" s="29">
        <f t="shared" si="3"/>
        <v>153</v>
      </c>
      <c r="B155" s="97"/>
      <c r="C155" s="10" t="s">
        <v>382</v>
      </c>
      <c r="D155" s="10"/>
      <c r="E155" s="4"/>
    </row>
    <row r="156" spans="1:5" x14ac:dyDescent="0.25">
      <c r="A156" s="29">
        <f t="shared" si="3"/>
        <v>154</v>
      </c>
      <c r="B156" s="97"/>
      <c r="C156" s="10" t="s">
        <v>383</v>
      </c>
      <c r="D156" s="10" t="s">
        <v>384</v>
      </c>
      <c r="E156" s="4"/>
    </row>
    <row r="157" spans="1:5" x14ac:dyDescent="0.25">
      <c r="A157" s="29">
        <f t="shared" si="3"/>
        <v>155</v>
      </c>
      <c r="B157" s="97"/>
      <c r="C157" s="10" t="s">
        <v>385</v>
      </c>
      <c r="D157" s="10" t="s">
        <v>386</v>
      </c>
      <c r="E157" s="4"/>
    </row>
    <row r="158" spans="1:5" x14ac:dyDescent="0.25">
      <c r="A158" s="29">
        <f t="shared" si="3"/>
        <v>156</v>
      </c>
      <c r="B158" s="97"/>
      <c r="C158" s="10" t="s">
        <v>387</v>
      </c>
      <c r="D158" s="10" t="s">
        <v>388</v>
      </c>
      <c r="E158" s="4"/>
    </row>
    <row r="159" spans="1:5" x14ac:dyDescent="0.25">
      <c r="A159" s="29">
        <f t="shared" si="3"/>
        <v>157</v>
      </c>
      <c r="B159" s="97"/>
      <c r="C159" s="10" t="s">
        <v>389</v>
      </c>
      <c r="D159" s="10" t="s">
        <v>390</v>
      </c>
      <c r="E159" s="4"/>
    </row>
    <row r="160" spans="1:5" x14ac:dyDescent="0.25">
      <c r="A160" s="29">
        <f t="shared" si="3"/>
        <v>158</v>
      </c>
      <c r="B160" s="97"/>
      <c r="C160" s="10" t="s">
        <v>391</v>
      </c>
      <c r="D160" s="10"/>
      <c r="E160" s="4"/>
    </row>
    <row r="161" spans="1:5" ht="30" x14ac:dyDescent="0.25">
      <c r="A161" s="29">
        <f t="shared" si="3"/>
        <v>159</v>
      </c>
      <c r="B161" s="97"/>
      <c r="C161" s="19" t="s">
        <v>392</v>
      </c>
      <c r="D161" s="10"/>
      <c r="E161" s="4"/>
    </row>
    <row r="162" spans="1:5" x14ac:dyDescent="0.25">
      <c r="A162" s="29">
        <f t="shared" si="3"/>
        <v>160</v>
      </c>
      <c r="B162" s="97"/>
      <c r="C162" s="10" t="s">
        <v>383</v>
      </c>
      <c r="D162" s="10" t="s">
        <v>393</v>
      </c>
      <c r="E162" s="4"/>
    </row>
    <row r="163" spans="1:5" x14ac:dyDescent="0.25">
      <c r="A163" s="29">
        <f t="shared" si="3"/>
        <v>161</v>
      </c>
      <c r="B163" s="97"/>
      <c r="C163" s="10" t="s">
        <v>394</v>
      </c>
      <c r="D163" s="10" t="s">
        <v>395</v>
      </c>
      <c r="E163" s="4"/>
    </row>
    <row r="164" spans="1:5" x14ac:dyDescent="0.25">
      <c r="A164" s="29">
        <f t="shared" si="3"/>
        <v>162</v>
      </c>
      <c r="B164" s="97"/>
      <c r="C164" s="10" t="s">
        <v>396</v>
      </c>
      <c r="D164" s="10" t="s">
        <v>397</v>
      </c>
      <c r="E164" s="4"/>
    </row>
    <row r="165" spans="1:5" x14ac:dyDescent="0.25">
      <c r="A165" s="29">
        <f t="shared" si="3"/>
        <v>163</v>
      </c>
      <c r="B165" s="97"/>
      <c r="C165" s="10" t="s">
        <v>398</v>
      </c>
      <c r="D165" s="10" t="s">
        <v>399</v>
      </c>
      <c r="E165" s="4"/>
    </row>
    <row r="166" spans="1:5" x14ac:dyDescent="0.25">
      <c r="A166" s="29">
        <f t="shared" si="3"/>
        <v>164</v>
      </c>
      <c r="B166" s="97"/>
      <c r="C166" s="10" t="s">
        <v>400</v>
      </c>
      <c r="D166" s="10" t="s">
        <v>401</v>
      </c>
      <c r="E166" s="4"/>
    </row>
    <row r="167" spans="1:5" ht="30" x14ac:dyDescent="0.25">
      <c r="A167" s="29">
        <f t="shared" si="3"/>
        <v>165</v>
      </c>
      <c r="B167" s="97"/>
      <c r="C167" s="12" t="s">
        <v>402</v>
      </c>
      <c r="D167" s="19" t="s">
        <v>403</v>
      </c>
      <c r="E167" s="4"/>
    </row>
  </sheetData>
  <mergeCells count="12">
    <mergeCell ref="B53:B65"/>
    <mergeCell ref="B66:B75"/>
    <mergeCell ref="B3:B13"/>
    <mergeCell ref="B14:B23"/>
    <mergeCell ref="B24:B28"/>
    <mergeCell ref="B29:B47"/>
    <mergeCell ref="B48:B52"/>
    <mergeCell ref="B141:B152"/>
    <mergeCell ref="B153:B167"/>
    <mergeCell ref="B76:B113"/>
    <mergeCell ref="B114:B132"/>
    <mergeCell ref="B133:B140"/>
  </mergeCells>
  <conditionalFormatting sqref="E3:E167">
    <cfRule type="containsBlanks" dxfId="2" priority="1">
      <formula>LEN(TRIM(E3))=0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73EE9-61BA-4C3C-A5A5-32AAAB05AC15}">
  <dimension ref="A1:E167"/>
  <sheetViews>
    <sheetView topLeftCell="A48" workbookViewId="0">
      <selection activeCell="C93" sqref="C93"/>
    </sheetView>
  </sheetViews>
  <sheetFormatPr defaultRowHeight="15" x14ac:dyDescent="0.25"/>
  <cols>
    <col min="1" max="1" width="5.140625" style="7" bestFit="1" customWidth="1"/>
    <col min="2" max="2" width="31.42578125" style="7" bestFit="1" customWidth="1"/>
    <col min="3" max="3" width="63.140625" style="7" bestFit="1" customWidth="1"/>
    <col min="4" max="4" width="58.5703125" style="7" bestFit="1" customWidth="1"/>
    <col min="5" max="5" width="5.5703125" style="7" customWidth="1"/>
    <col min="6" max="16384" width="9.140625" style="7"/>
  </cols>
  <sheetData>
    <row r="1" spans="1:5" x14ac:dyDescent="0.25">
      <c r="B1" s="7" t="s">
        <v>69</v>
      </c>
      <c r="E1" s="28"/>
    </row>
    <row r="2" spans="1:5" x14ac:dyDescent="0.25">
      <c r="A2" s="36" t="s">
        <v>541</v>
      </c>
      <c r="B2" s="36" t="s">
        <v>1</v>
      </c>
      <c r="C2" s="36" t="s">
        <v>2</v>
      </c>
      <c r="D2" s="36" t="s">
        <v>3</v>
      </c>
      <c r="E2" s="36" t="s">
        <v>4</v>
      </c>
    </row>
    <row r="3" spans="1:5" x14ac:dyDescent="0.25">
      <c r="A3" s="4">
        <v>1</v>
      </c>
      <c r="B3" s="103" t="s">
        <v>70</v>
      </c>
      <c r="C3" s="37" t="s">
        <v>404</v>
      </c>
      <c r="D3" s="37" t="s">
        <v>405</v>
      </c>
      <c r="E3" s="4"/>
    </row>
    <row r="4" spans="1:5" x14ac:dyDescent="0.25">
      <c r="A4" s="4">
        <v>2</v>
      </c>
      <c r="B4" s="103"/>
      <c r="C4" s="37" t="s">
        <v>406</v>
      </c>
      <c r="D4" s="37"/>
      <c r="E4" s="4"/>
    </row>
    <row r="5" spans="1:5" x14ac:dyDescent="0.25">
      <c r="A5" s="4">
        <v>3</v>
      </c>
      <c r="B5" s="103"/>
      <c r="C5" s="37" t="s">
        <v>72</v>
      </c>
      <c r="D5" s="37" t="s">
        <v>407</v>
      </c>
      <c r="E5" s="4"/>
    </row>
    <row r="6" spans="1:5" x14ac:dyDescent="0.25">
      <c r="A6" s="4">
        <v>4</v>
      </c>
      <c r="B6" s="103"/>
      <c r="C6" s="37" t="s">
        <v>74</v>
      </c>
      <c r="D6" s="37"/>
      <c r="E6" s="4"/>
    </row>
    <row r="7" spans="1:5" x14ac:dyDescent="0.25">
      <c r="A7" s="4">
        <v>5</v>
      </c>
      <c r="B7" s="103"/>
      <c r="C7" s="37" t="s">
        <v>408</v>
      </c>
      <c r="D7" s="37"/>
      <c r="E7" s="4"/>
    </row>
    <row r="8" spans="1:5" x14ac:dyDescent="0.25">
      <c r="A8" s="4">
        <v>6</v>
      </c>
      <c r="B8" s="103"/>
      <c r="C8" s="37" t="s">
        <v>409</v>
      </c>
      <c r="D8" s="37" t="s">
        <v>410</v>
      </c>
      <c r="E8" s="4"/>
    </row>
    <row r="9" spans="1:5" x14ac:dyDescent="0.25">
      <c r="A9" s="4">
        <v>7</v>
      </c>
      <c r="B9" s="103"/>
      <c r="C9" s="37" t="s">
        <v>411</v>
      </c>
      <c r="D9" s="37" t="s">
        <v>412</v>
      </c>
      <c r="E9" s="4"/>
    </row>
    <row r="10" spans="1:5" x14ac:dyDescent="0.25">
      <c r="A10" s="4">
        <v>8</v>
      </c>
      <c r="B10" s="103"/>
      <c r="C10" s="37" t="s">
        <v>413</v>
      </c>
      <c r="D10" s="37" t="s">
        <v>78</v>
      </c>
      <c r="E10" s="4"/>
    </row>
    <row r="11" spans="1:5" x14ac:dyDescent="0.25">
      <c r="A11" s="4">
        <v>9</v>
      </c>
      <c r="B11" s="103"/>
      <c r="C11" s="37" t="s">
        <v>414</v>
      </c>
      <c r="D11" s="37" t="s">
        <v>412</v>
      </c>
      <c r="E11" s="4"/>
    </row>
    <row r="12" spans="1:5" x14ac:dyDescent="0.25">
      <c r="A12" s="4">
        <v>10</v>
      </c>
      <c r="B12" s="104" t="s">
        <v>415</v>
      </c>
      <c r="C12" s="38" t="s">
        <v>416</v>
      </c>
      <c r="D12" s="38" t="s">
        <v>417</v>
      </c>
      <c r="E12" s="4"/>
    </row>
    <row r="13" spans="1:5" ht="16.5" customHeight="1" x14ac:dyDescent="0.25">
      <c r="A13" s="4">
        <v>11</v>
      </c>
      <c r="B13" s="104"/>
      <c r="C13" s="38" t="s">
        <v>418</v>
      </c>
      <c r="D13" s="38" t="s">
        <v>419</v>
      </c>
      <c r="E13" s="4"/>
    </row>
    <row r="14" spans="1:5" x14ac:dyDescent="0.25">
      <c r="A14" s="4">
        <v>12</v>
      </c>
      <c r="B14" s="104"/>
      <c r="C14" s="38" t="s">
        <v>420</v>
      </c>
      <c r="D14" s="38" t="s">
        <v>421</v>
      </c>
      <c r="E14" s="4"/>
    </row>
    <row r="15" spans="1:5" x14ac:dyDescent="0.25">
      <c r="A15" s="4">
        <v>13</v>
      </c>
      <c r="B15" s="104"/>
      <c r="C15" s="38" t="s">
        <v>422</v>
      </c>
      <c r="D15" s="38" t="s">
        <v>423</v>
      </c>
      <c r="E15" s="4"/>
    </row>
    <row r="16" spans="1:5" ht="34.5" customHeight="1" x14ac:dyDescent="0.25">
      <c r="A16" s="4">
        <v>14</v>
      </c>
      <c r="B16" s="104"/>
      <c r="C16" s="38" t="s">
        <v>424</v>
      </c>
      <c r="D16" s="38" t="s">
        <v>425</v>
      </c>
      <c r="E16" s="4"/>
    </row>
    <row r="17" spans="1:5" x14ac:dyDescent="0.25">
      <c r="A17" s="4">
        <v>15</v>
      </c>
      <c r="B17" s="104"/>
      <c r="C17" s="38" t="s">
        <v>426</v>
      </c>
      <c r="D17" s="38" t="s">
        <v>427</v>
      </c>
      <c r="E17" s="4"/>
    </row>
    <row r="18" spans="1:5" x14ac:dyDescent="0.25">
      <c r="A18" s="4">
        <v>16</v>
      </c>
      <c r="B18" s="104"/>
      <c r="C18" s="38" t="s">
        <v>428</v>
      </c>
      <c r="D18" s="38" t="s">
        <v>429</v>
      </c>
      <c r="E18" s="4"/>
    </row>
    <row r="19" spans="1:5" ht="17.25" customHeight="1" x14ac:dyDescent="0.25">
      <c r="A19" s="4">
        <v>17</v>
      </c>
      <c r="B19" s="85" t="s">
        <v>430</v>
      </c>
      <c r="C19" s="39" t="s">
        <v>431</v>
      </c>
      <c r="D19" s="39" t="s">
        <v>432</v>
      </c>
      <c r="E19" s="4"/>
    </row>
    <row r="20" spans="1:5" x14ac:dyDescent="0.25">
      <c r="A20" s="4">
        <v>18</v>
      </c>
      <c r="B20" s="85"/>
      <c r="C20" s="39" t="s">
        <v>433</v>
      </c>
      <c r="D20" s="39" t="s">
        <v>434</v>
      </c>
      <c r="E20" s="4"/>
    </row>
    <row r="21" spans="1:5" ht="30" x14ac:dyDescent="0.25">
      <c r="A21" s="4">
        <v>19</v>
      </c>
      <c r="B21" s="85"/>
      <c r="C21" s="39" t="s">
        <v>435</v>
      </c>
      <c r="D21" s="39" t="s">
        <v>436</v>
      </c>
      <c r="E21" s="4"/>
    </row>
    <row r="22" spans="1:5" x14ac:dyDescent="0.25">
      <c r="A22" s="4">
        <v>20</v>
      </c>
      <c r="B22" s="85"/>
      <c r="C22" s="39" t="s">
        <v>437</v>
      </c>
      <c r="D22" s="39" t="s">
        <v>438</v>
      </c>
      <c r="E22" s="4"/>
    </row>
    <row r="23" spans="1:5" x14ac:dyDescent="0.25">
      <c r="A23" s="4">
        <v>21</v>
      </c>
      <c r="B23" s="85"/>
      <c r="C23" s="39" t="s">
        <v>439</v>
      </c>
      <c r="D23" s="39" t="s">
        <v>440</v>
      </c>
      <c r="E23" s="4"/>
    </row>
    <row r="24" spans="1:5" ht="30" x14ac:dyDescent="0.25">
      <c r="A24" s="4">
        <v>22</v>
      </c>
      <c r="B24" s="85"/>
      <c r="C24" s="39" t="s">
        <v>441</v>
      </c>
      <c r="D24" s="39" t="s">
        <v>442</v>
      </c>
      <c r="E24" s="4"/>
    </row>
    <row r="25" spans="1:5" x14ac:dyDescent="0.25">
      <c r="A25" s="4">
        <v>23</v>
      </c>
      <c r="B25" s="85"/>
      <c r="C25" s="39" t="s">
        <v>443</v>
      </c>
      <c r="D25" s="39" t="s">
        <v>444</v>
      </c>
      <c r="E25" s="4"/>
    </row>
    <row r="26" spans="1:5" x14ac:dyDescent="0.25">
      <c r="A26" s="4">
        <v>24</v>
      </c>
      <c r="B26" s="85" t="s">
        <v>445</v>
      </c>
      <c r="C26" s="39" t="s">
        <v>446</v>
      </c>
      <c r="D26" s="39" t="s">
        <v>447</v>
      </c>
      <c r="E26" s="4"/>
    </row>
    <row r="27" spans="1:5" ht="30" x14ac:dyDescent="0.25">
      <c r="A27" s="4">
        <v>25</v>
      </c>
      <c r="B27" s="85"/>
      <c r="C27" s="39" t="s">
        <v>448</v>
      </c>
      <c r="D27" s="105" t="s">
        <v>449</v>
      </c>
      <c r="E27" s="4"/>
    </row>
    <row r="28" spans="1:5" ht="30" x14ac:dyDescent="0.25">
      <c r="A28" s="4">
        <v>26</v>
      </c>
      <c r="B28" s="85"/>
      <c r="C28" s="39" t="s">
        <v>450</v>
      </c>
      <c r="D28" s="105"/>
      <c r="E28" s="4"/>
    </row>
    <row r="29" spans="1:5" ht="30" x14ac:dyDescent="0.25">
      <c r="A29" s="4">
        <v>27</v>
      </c>
      <c r="B29" s="85"/>
      <c r="C29" s="39" t="s">
        <v>451</v>
      </c>
      <c r="D29" s="39" t="s">
        <v>452</v>
      </c>
      <c r="E29" s="4"/>
    </row>
    <row r="30" spans="1:5" ht="29.25" customHeight="1" x14ac:dyDescent="0.25">
      <c r="A30" s="4">
        <v>28</v>
      </c>
      <c r="B30" s="85"/>
      <c r="C30" s="39" t="s">
        <v>453</v>
      </c>
      <c r="D30" s="39" t="s">
        <v>454</v>
      </c>
      <c r="E30" s="4"/>
    </row>
    <row r="31" spans="1:5" ht="30" x14ac:dyDescent="0.25">
      <c r="A31" s="4">
        <v>29</v>
      </c>
      <c r="B31" s="85"/>
      <c r="C31" s="39" t="s">
        <v>455</v>
      </c>
      <c r="D31" s="39" t="s">
        <v>456</v>
      </c>
      <c r="E31" s="4"/>
    </row>
    <row r="32" spans="1:5" x14ac:dyDescent="0.25">
      <c r="A32" s="4">
        <v>30</v>
      </c>
      <c r="B32" s="85"/>
      <c r="C32" s="39" t="s">
        <v>457</v>
      </c>
      <c r="D32" s="39" t="s">
        <v>458</v>
      </c>
      <c r="E32" s="4"/>
    </row>
    <row r="33" spans="1:5" ht="30" x14ac:dyDescent="0.25">
      <c r="A33" s="4">
        <v>31</v>
      </c>
      <c r="B33" s="85"/>
      <c r="C33" s="39" t="s">
        <v>459</v>
      </c>
      <c r="D33" s="39" t="s">
        <v>460</v>
      </c>
      <c r="E33" s="4"/>
    </row>
    <row r="34" spans="1:5" x14ac:dyDescent="0.25">
      <c r="A34" s="4">
        <v>32</v>
      </c>
      <c r="B34" s="85"/>
      <c r="C34" s="39" t="s">
        <v>461</v>
      </c>
      <c r="D34" s="39" t="s">
        <v>462</v>
      </c>
      <c r="E34" s="4"/>
    </row>
    <row r="35" spans="1:5" x14ac:dyDescent="0.25">
      <c r="A35" s="4">
        <v>33</v>
      </c>
      <c r="B35" s="85" t="s">
        <v>463</v>
      </c>
      <c r="C35" s="38" t="s">
        <v>464</v>
      </c>
      <c r="D35" s="38" t="s">
        <v>465</v>
      </c>
      <c r="E35" s="4"/>
    </row>
    <row r="36" spans="1:5" x14ac:dyDescent="0.25">
      <c r="A36" s="4">
        <v>34</v>
      </c>
      <c r="B36" s="85"/>
      <c r="C36" s="38" t="s">
        <v>466</v>
      </c>
      <c r="D36" s="38" t="s">
        <v>467</v>
      </c>
      <c r="E36" s="4"/>
    </row>
    <row r="37" spans="1:5" ht="30" x14ac:dyDescent="0.25">
      <c r="A37" s="4">
        <v>35</v>
      </c>
      <c r="B37" s="85"/>
      <c r="C37" s="38" t="s">
        <v>468</v>
      </c>
      <c r="D37" s="38" t="s">
        <v>469</v>
      </c>
      <c r="E37" s="4"/>
    </row>
    <row r="38" spans="1:5" ht="30" x14ac:dyDescent="0.25">
      <c r="A38" s="4">
        <v>36</v>
      </c>
      <c r="B38" s="85"/>
      <c r="C38" s="38" t="s">
        <v>470</v>
      </c>
      <c r="D38" s="38" t="s">
        <v>471</v>
      </c>
      <c r="E38" s="4"/>
    </row>
    <row r="39" spans="1:5" x14ac:dyDescent="0.25">
      <c r="A39" s="4">
        <v>37</v>
      </c>
      <c r="B39" s="85"/>
      <c r="C39" s="38" t="s">
        <v>472</v>
      </c>
      <c r="D39" s="38" t="s">
        <v>473</v>
      </c>
      <c r="E39" s="4"/>
    </row>
    <row r="40" spans="1:5" x14ac:dyDescent="0.25">
      <c r="A40" s="4">
        <v>38</v>
      </c>
      <c r="B40" s="85"/>
      <c r="C40" s="38" t="s">
        <v>474</v>
      </c>
      <c r="D40" s="38" t="s">
        <v>471</v>
      </c>
      <c r="E40" s="4"/>
    </row>
    <row r="41" spans="1:5" x14ac:dyDescent="0.25">
      <c r="A41" s="4">
        <v>39</v>
      </c>
      <c r="B41" s="85"/>
      <c r="C41" s="38" t="s">
        <v>472</v>
      </c>
      <c r="D41" s="38" t="s">
        <v>475</v>
      </c>
      <c r="E41" s="4"/>
    </row>
    <row r="42" spans="1:5" x14ac:dyDescent="0.25">
      <c r="A42" s="4">
        <v>40</v>
      </c>
      <c r="B42" s="85"/>
      <c r="C42" s="38" t="s">
        <v>476</v>
      </c>
      <c r="D42" s="38" t="s">
        <v>471</v>
      </c>
      <c r="E42" s="4"/>
    </row>
    <row r="43" spans="1:5" x14ac:dyDescent="0.25">
      <c r="A43" s="4">
        <v>41</v>
      </c>
      <c r="B43" s="85"/>
      <c r="C43" s="38" t="s">
        <v>472</v>
      </c>
      <c r="D43" s="38" t="s">
        <v>477</v>
      </c>
      <c r="E43" s="4"/>
    </row>
    <row r="44" spans="1:5" ht="30" x14ac:dyDescent="0.25">
      <c r="A44" s="4">
        <v>42</v>
      </c>
      <c r="B44" s="85"/>
      <c r="C44" s="38" t="s">
        <v>478</v>
      </c>
      <c r="D44" s="38" t="s">
        <v>471</v>
      </c>
      <c r="E44" s="4"/>
    </row>
    <row r="45" spans="1:5" x14ac:dyDescent="0.25">
      <c r="A45" s="4">
        <v>43</v>
      </c>
      <c r="B45" s="85"/>
      <c r="C45" s="38" t="s">
        <v>472</v>
      </c>
      <c r="D45" s="38" t="s">
        <v>479</v>
      </c>
      <c r="E45" s="4"/>
    </row>
    <row r="46" spans="1:5" ht="20.25" customHeight="1" x14ac:dyDescent="0.25">
      <c r="A46" s="4">
        <v>44</v>
      </c>
      <c r="B46" s="85"/>
      <c r="C46" s="38" t="s">
        <v>480</v>
      </c>
      <c r="D46" s="38" t="s">
        <v>471</v>
      </c>
      <c r="E46" s="4"/>
    </row>
    <row r="47" spans="1:5" x14ac:dyDescent="0.25">
      <c r="A47" s="4">
        <v>45</v>
      </c>
      <c r="B47" s="85"/>
      <c r="C47" s="38" t="s">
        <v>472</v>
      </c>
      <c r="D47" s="38" t="s">
        <v>481</v>
      </c>
      <c r="E47" s="4"/>
    </row>
    <row r="48" spans="1:5" x14ac:dyDescent="0.25">
      <c r="A48" s="4">
        <v>46</v>
      </c>
      <c r="B48" s="85"/>
      <c r="C48" s="38" t="s">
        <v>482</v>
      </c>
      <c r="D48" s="38" t="s">
        <v>483</v>
      </c>
      <c r="E48" s="4"/>
    </row>
    <row r="49" spans="1:5" ht="30" x14ac:dyDescent="0.25">
      <c r="A49" s="4">
        <v>47</v>
      </c>
      <c r="B49" s="85"/>
      <c r="C49" s="38" t="s">
        <v>484</v>
      </c>
      <c r="D49" s="38" t="s">
        <v>485</v>
      </c>
      <c r="E49" s="4"/>
    </row>
    <row r="50" spans="1:5" ht="30" x14ac:dyDescent="0.25">
      <c r="A50" s="4">
        <v>48</v>
      </c>
      <c r="B50" s="85"/>
      <c r="C50" s="38" t="s">
        <v>486</v>
      </c>
      <c r="D50" s="38" t="s">
        <v>487</v>
      </c>
      <c r="E50" s="4"/>
    </row>
    <row r="51" spans="1:5" ht="30" x14ac:dyDescent="0.25">
      <c r="A51" s="4">
        <v>49</v>
      </c>
      <c r="B51" s="85"/>
      <c r="C51" s="37" t="s">
        <v>488</v>
      </c>
      <c r="D51" s="40" t="s">
        <v>489</v>
      </c>
      <c r="E51" s="4"/>
    </row>
    <row r="52" spans="1:5" ht="30" x14ac:dyDescent="0.25">
      <c r="A52" s="4">
        <v>50</v>
      </c>
      <c r="B52" s="85"/>
      <c r="C52" s="37" t="s">
        <v>490</v>
      </c>
      <c r="D52" s="40" t="s">
        <v>491</v>
      </c>
      <c r="E52" s="4"/>
    </row>
    <row r="53" spans="1:5" x14ac:dyDescent="0.25">
      <c r="A53" s="4">
        <v>51</v>
      </c>
      <c r="B53" s="85"/>
      <c r="C53" s="37" t="s">
        <v>492</v>
      </c>
      <c r="D53" s="37" t="s">
        <v>493</v>
      </c>
      <c r="E53" s="4"/>
    </row>
    <row r="54" spans="1:5" x14ac:dyDescent="0.25">
      <c r="A54" s="4">
        <v>52</v>
      </c>
      <c r="B54" s="85" t="s">
        <v>494</v>
      </c>
      <c r="C54" s="39" t="s">
        <v>495</v>
      </c>
      <c r="D54" s="39" t="s">
        <v>496</v>
      </c>
      <c r="E54" s="4"/>
    </row>
    <row r="55" spans="1:5" x14ac:dyDescent="0.25">
      <c r="A55" s="4">
        <v>53</v>
      </c>
      <c r="B55" s="85"/>
      <c r="C55" s="39" t="s">
        <v>497</v>
      </c>
      <c r="D55" s="39" t="s">
        <v>498</v>
      </c>
      <c r="E55" s="4"/>
    </row>
    <row r="56" spans="1:5" x14ac:dyDescent="0.25">
      <c r="A56" s="4">
        <v>54</v>
      </c>
      <c r="B56" s="85"/>
      <c r="C56" s="39" t="s">
        <v>499</v>
      </c>
      <c r="D56" s="39" t="s">
        <v>500</v>
      </c>
      <c r="E56" s="4"/>
    </row>
    <row r="57" spans="1:5" x14ac:dyDescent="0.25">
      <c r="A57" s="4">
        <v>55</v>
      </c>
      <c r="B57" s="85"/>
      <c r="C57" s="39" t="s">
        <v>501</v>
      </c>
      <c r="D57" s="105" t="s">
        <v>502</v>
      </c>
      <c r="E57" s="4"/>
    </row>
    <row r="58" spans="1:5" x14ac:dyDescent="0.25">
      <c r="A58" s="4">
        <v>56</v>
      </c>
      <c r="B58" s="85"/>
      <c r="C58" s="39" t="s">
        <v>503</v>
      </c>
      <c r="D58" s="105"/>
      <c r="E58" s="4"/>
    </row>
    <row r="59" spans="1:5" ht="30" x14ac:dyDescent="0.25">
      <c r="A59" s="4">
        <v>57</v>
      </c>
      <c r="B59" s="85"/>
      <c r="C59" s="39" t="s">
        <v>504</v>
      </c>
      <c r="D59" s="39" t="s">
        <v>505</v>
      </c>
      <c r="E59" s="4"/>
    </row>
    <row r="60" spans="1:5" x14ac:dyDescent="0.25">
      <c r="A60" s="4">
        <v>58</v>
      </c>
      <c r="B60" s="85"/>
      <c r="C60" s="39" t="s">
        <v>506</v>
      </c>
      <c r="D60" s="39" t="s">
        <v>507</v>
      </c>
      <c r="E60" s="4"/>
    </row>
    <row r="61" spans="1:5" x14ac:dyDescent="0.25">
      <c r="A61" s="4">
        <v>59</v>
      </c>
      <c r="B61" s="85"/>
      <c r="C61" s="39" t="s">
        <v>508</v>
      </c>
      <c r="D61" s="39" t="s">
        <v>509</v>
      </c>
      <c r="E61" s="4"/>
    </row>
    <row r="62" spans="1:5" x14ac:dyDescent="0.25">
      <c r="A62" s="4">
        <v>60</v>
      </c>
      <c r="B62" s="103" t="s">
        <v>510</v>
      </c>
      <c r="C62" s="39" t="s">
        <v>511</v>
      </c>
      <c r="D62" s="39" t="s">
        <v>512</v>
      </c>
      <c r="E62" s="4"/>
    </row>
    <row r="63" spans="1:5" ht="30" x14ac:dyDescent="0.25">
      <c r="A63" s="4">
        <v>61</v>
      </c>
      <c r="B63" s="103"/>
      <c r="C63" s="39" t="s">
        <v>513</v>
      </c>
      <c r="D63" s="39" t="s">
        <v>514</v>
      </c>
      <c r="E63" s="4"/>
    </row>
    <row r="64" spans="1:5" x14ac:dyDescent="0.25">
      <c r="A64" s="4">
        <v>62</v>
      </c>
      <c r="B64" s="103"/>
      <c r="C64" s="39" t="s">
        <v>515</v>
      </c>
      <c r="D64" s="39" t="s">
        <v>516</v>
      </c>
      <c r="E64" s="4"/>
    </row>
    <row r="65" spans="1:5" x14ac:dyDescent="0.25">
      <c r="A65" s="4">
        <v>63</v>
      </c>
      <c r="B65" s="103"/>
      <c r="C65" s="39" t="s">
        <v>517</v>
      </c>
      <c r="D65" s="39" t="s">
        <v>518</v>
      </c>
      <c r="E65" s="4"/>
    </row>
    <row r="66" spans="1:5" x14ac:dyDescent="0.25">
      <c r="A66" s="4">
        <v>64</v>
      </c>
      <c r="B66" s="103"/>
      <c r="C66" s="39" t="s">
        <v>519</v>
      </c>
      <c r="D66" s="39" t="s">
        <v>520</v>
      </c>
      <c r="E66" s="4"/>
    </row>
    <row r="67" spans="1:5" x14ac:dyDescent="0.25">
      <c r="A67" s="4">
        <v>65</v>
      </c>
      <c r="B67" s="103"/>
      <c r="C67" s="39" t="s">
        <v>521</v>
      </c>
      <c r="D67" s="39" t="s">
        <v>522</v>
      </c>
      <c r="E67" s="4"/>
    </row>
    <row r="68" spans="1:5" x14ac:dyDescent="0.25">
      <c r="A68" s="4">
        <v>66</v>
      </c>
      <c r="B68" s="103"/>
      <c r="C68" s="39" t="s">
        <v>523</v>
      </c>
      <c r="D68" s="39" t="s">
        <v>524</v>
      </c>
      <c r="E68" s="4"/>
    </row>
    <row r="69" spans="1:5" x14ac:dyDescent="0.25">
      <c r="A69" s="4">
        <v>67</v>
      </c>
      <c r="B69" s="103"/>
      <c r="C69" s="39" t="s">
        <v>525</v>
      </c>
      <c r="D69" s="39" t="s">
        <v>526</v>
      </c>
      <c r="E69" s="4"/>
    </row>
    <row r="70" spans="1:5" x14ac:dyDescent="0.25">
      <c r="A70" s="4">
        <v>68</v>
      </c>
      <c r="B70" s="103"/>
      <c r="C70" s="39" t="s">
        <v>527</v>
      </c>
      <c r="D70" s="39" t="s">
        <v>518</v>
      </c>
      <c r="E70" s="4"/>
    </row>
    <row r="71" spans="1:5" ht="30" customHeight="1" x14ac:dyDescent="0.25">
      <c r="A71" s="4">
        <v>69</v>
      </c>
      <c r="B71" s="103"/>
      <c r="C71" s="39" t="s">
        <v>528</v>
      </c>
      <c r="D71" s="39" t="s">
        <v>529</v>
      </c>
      <c r="E71" s="4"/>
    </row>
    <row r="72" spans="1:5" ht="30" x14ac:dyDescent="0.25">
      <c r="A72" s="4">
        <v>70</v>
      </c>
      <c r="B72" s="103"/>
      <c r="C72" s="39" t="s">
        <v>530</v>
      </c>
      <c r="D72" s="39" t="s">
        <v>531</v>
      </c>
      <c r="E72" s="4"/>
    </row>
    <row r="73" spans="1:5" ht="30" x14ac:dyDescent="0.25">
      <c r="A73" s="4">
        <v>71</v>
      </c>
      <c r="B73" s="103"/>
      <c r="C73" s="38" t="s">
        <v>532</v>
      </c>
      <c r="D73" s="38" t="s">
        <v>533</v>
      </c>
      <c r="E73" s="4"/>
    </row>
    <row r="74" spans="1:5" ht="30" x14ac:dyDescent="0.25">
      <c r="A74" s="4">
        <v>72</v>
      </c>
      <c r="B74" s="103" t="s">
        <v>534</v>
      </c>
      <c r="C74" s="39" t="s">
        <v>535</v>
      </c>
      <c r="D74" s="39" t="s">
        <v>536</v>
      </c>
      <c r="E74" s="4"/>
    </row>
    <row r="75" spans="1:5" x14ac:dyDescent="0.25">
      <c r="A75" s="4">
        <v>73</v>
      </c>
      <c r="B75" s="103"/>
      <c r="C75" s="39" t="s">
        <v>537</v>
      </c>
      <c r="D75" s="39" t="s">
        <v>538</v>
      </c>
      <c r="E75" s="4"/>
    </row>
    <row r="76" spans="1:5" ht="18.75" customHeight="1" x14ac:dyDescent="0.25">
      <c r="A76" s="4">
        <v>74</v>
      </c>
      <c r="B76" s="103"/>
      <c r="C76" s="39" t="s">
        <v>539</v>
      </c>
      <c r="D76" s="39" t="s">
        <v>540</v>
      </c>
      <c r="E76" s="4"/>
    </row>
    <row r="77" spans="1:5" x14ac:dyDescent="0.25">
      <c r="A77" s="28"/>
      <c r="B77" s="34"/>
      <c r="C77" s="35"/>
      <c r="D77" s="35"/>
      <c r="E77" s="43"/>
    </row>
    <row r="78" spans="1:5" x14ac:dyDescent="0.25">
      <c r="A78" s="28"/>
      <c r="B78" s="6"/>
      <c r="C78" s="8"/>
      <c r="D78" s="8"/>
      <c r="E78" s="43"/>
    </row>
    <row r="79" spans="1:5" x14ac:dyDescent="0.25">
      <c r="A79" s="28"/>
      <c r="B79" s="6"/>
      <c r="C79" s="8"/>
      <c r="D79" s="8"/>
      <c r="E79" s="43"/>
    </row>
    <row r="80" spans="1:5" x14ac:dyDescent="0.25">
      <c r="A80" s="28"/>
      <c r="B80" s="6"/>
      <c r="C80" s="8"/>
      <c r="D80" s="8"/>
      <c r="E80" s="43"/>
    </row>
    <row r="81" spans="1:5" x14ac:dyDescent="0.25">
      <c r="A81" s="28"/>
      <c r="B81" s="6"/>
      <c r="C81" s="8"/>
      <c r="D81" s="8"/>
      <c r="E81" s="43"/>
    </row>
    <row r="82" spans="1:5" x14ac:dyDescent="0.25">
      <c r="A82" s="28"/>
      <c r="B82" s="6"/>
      <c r="C82" s="8"/>
      <c r="D82" s="8"/>
      <c r="E82" s="43"/>
    </row>
    <row r="83" spans="1:5" x14ac:dyDescent="0.25">
      <c r="A83" s="28"/>
      <c r="B83" s="6"/>
      <c r="C83" s="8"/>
      <c r="D83" s="8"/>
      <c r="E83" s="43"/>
    </row>
    <row r="84" spans="1:5" x14ac:dyDescent="0.25">
      <c r="A84" s="28"/>
      <c r="B84" s="6"/>
      <c r="C84" s="8"/>
      <c r="D84" s="8"/>
      <c r="E84" s="43"/>
    </row>
    <row r="85" spans="1:5" x14ac:dyDescent="0.25">
      <c r="A85" s="28"/>
      <c r="B85" s="6"/>
      <c r="C85" s="8"/>
      <c r="D85" s="8"/>
      <c r="E85" s="43"/>
    </row>
    <row r="86" spans="1:5" x14ac:dyDescent="0.25">
      <c r="A86" s="28"/>
      <c r="B86" s="6"/>
      <c r="C86" s="8"/>
      <c r="D86" s="8"/>
      <c r="E86" s="43"/>
    </row>
    <row r="87" spans="1:5" x14ac:dyDescent="0.25">
      <c r="A87" s="28"/>
      <c r="B87" s="6"/>
      <c r="C87" s="8"/>
      <c r="D87" s="8"/>
      <c r="E87" s="43"/>
    </row>
    <row r="88" spans="1:5" x14ac:dyDescent="0.25">
      <c r="A88" s="28"/>
      <c r="B88" s="6"/>
      <c r="C88" s="8"/>
      <c r="D88" s="8"/>
      <c r="E88" s="43"/>
    </row>
    <row r="89" spans="1:5" x14ac:dyDescent="0.25">
      <c r="A89" s="28"/>
      <c r="B89" s="6"/>
      <c r="C89" s="6"/>
      <c r="D89" s="6"/>
      <c r="E89" s="43"/>
    </row>
    <row r="90" spans="1:5" x14ac:dyDescent="0.25">
      <c r="A90" s="28"/>
      <c r="B90" s="6"/>
      <c r="C90" s="6"/>
      <c r="D90" s="6"/>
      <c r="E90" s="43"/>
    </row>
    <row r="91" spans="1:5" x14ac:dyDescent="0.25">
      <c r="A91" s="28"/>
      <c r="B91" s="6"/>
      <c r="C91" s="6"/>
      <c r="D91" s="6"/>
      <c r="E91" s="43"/>
    </row>
    <row r="92" spans="1:5" x14ac:dyDescent="0.25">
      <c r="A92" s="28"/>
      <c r="B92" s="6"/>
      <c r="C92" s="6"/>
      <c r="D92" s="6"/>
      <c r="E92" s="43"/>
    </row>
    <row r="93" spans="1:5" x14ac:dyDescent="0.25">
      <c r="B93" s="6"/>
      <c r="C93" s="6"/>
      <c r="D93" s="6"/>
      <c r="E93" s="43"/>
    </row>
    <row r="94" spans="1:5" x14ac:dyDescent="0.25">
      <c r="B94" s="6"/>
      <c r="C94" s="6"/>
      <c r="D94" s="6"/>
      <c r="E94" s="43"/>
    </row>
    <row r="95" spans="1:5" x14ac:dyDescent="0.25">
      <c r="B95" s="6"/>
      <c r="C95" s="6"/>
      <c r="D95" s="6"/>
      <c r="E95" s="43"/>
    </row>
    <row r="96" spans="1:5" x14ac:dyDescent="0.25">
      <c r="B96" s="6"/>
      <c r="C96" s="6"/>
      <c r="D96" s="6"/>
      <c r="E96" s="43"/>
    </row>
    <row r="97" spans="2:5" x14ac:dyDescent="0.25">
      <c r="B97" s="6"/>
      <c r="C97" s="6"/>
      <c r="D97" s="6"/>
      <c r="E97" s="43"/>
    </row>
    <row r="98" spans="2:5" x14ac:dyDescent="0.25">
      <c r="B98" s="6"/>
      <c r="C98" s="6"/>
      <c r="D98" s="6"/>
      <c r="E98" s="43"/>
    </row>
    <row r="99" spans="2:5" x14ac:dyDescent="0.25">
      <c r="B99" s="6"/>
      <c r="C99" s="6"/>
      <c r="D99" s="6"/>
      <c r="E99" s="43"/>
    </row>
    <row r="100" spans="2:5" x14ac:dyDescent="0.25">
      <c r="B100" s="6"/>
      <c r="C100" s="6"/>
      <c r="D100" s="6"/>
      <c r="E100" s="43"/>
    </row>
    <row r="101" spans="2:5" x14ac:dyDescent="0.25">
      <c r="B101" s="6"/>
      <c r="C101" s="6"/>
      <c r="D101" s="6"/>
      <c r="E101" s="43"/>
    </row>
    <row r="102" spans="2:5" x14ac:dyDescent="0.25">
      <c r="B102" s="6"/>
      <c r="C102" s="6"/>
      <c r="D102" s="6"/>
      <c r="E102" s="43"/>
    </row>
    <row r="103" spans="2:5" x14ac:dyDescent="0.25">
      <c r="E103" s="43"/>
    </row>
    <row r="104" spans="2:5" x14ac:dyDescent="0.25">
      <c r="E104" s="43"/>
    </row>
    <row r="105" spans="2:5" x14ac:dyDescent="0.25">
      <c r="E105" s="43"/>
    </row>
    <row r="106" spans="2:5" x14ac:dyDescent="0.25">
      <c r="E106" s="43"/>
    </row>
    <row r="107" spans="2:5" x14ac:dyDescent="0.25">
      <c r="E107" s="43"/>
    </row>
    <row r="108" spans="2:5" x14ac:dyDescent="0.25">
      <c r="E108" s="43"/>
    </row>
    <row r="109" spans="2:5" x14ac:dyDescent="0.25">
      <c r="E109" s="43"/>
    </row>
    <row r="110" spans="2:5" x14ac:dyDescent="0.25">
      <c r="E110" s="43"/>
    </row>
    <row r="111" spans="2:5" x14ac:dyDescent="0.25">
      <c r="E111" s="43"/>
    </row>
    <row r="112" spans="2:5" x14ac:dyDescent="0.25">
      <c r="E112" s="43"/>
    </row>
    <row r="113" spans="5:5" x14ac:dyDescent="0.25">
      <c r="E113" s="43"/>
    </row>
    <row r="114" spans="5:5" x14ac:dyDescent="0.25">
      <c r="E114" s="43"/>
    </row>
    <row r="115" spans="5:5" x14ac:dyDescent="0.25">
      <c r="E115" s="43"/>
    </row>
    <row r="116" spans="5:5" x14ac:dyDescent="0.25">
      <c r="E116" s="43"/>
    </row>
    <row r="117" spans="5:5" x14ac:dyDescent="0.25">
      <c r="E117" s="43"/>
    </row>
    <row r="118" spans="5:5" x14ac:dyDescent="0.25">
      <c r="E118" s="43"/>
    </row>
    <row r="119" spans="5:5" x14ac:dyDescent="0.25">
      <c r="E119" s="43"/>
    </row>
    <row r="120" spans="5:5" x14ac:dyDescent="0.25">
      <c r="E120" s="43"/>
    </row>
    <row r="121" spans="5:5" x14ac:dyDescent="0.25">
      <c r="E121" s="43"/>
    </row>
    <row r="122" spans="5:5" x14ac:dyDescent="0.25">
      <c r="E122" s="43"/>
    </row>
    <row r="123" spans="5:5" x14ac:dyDescent="0.25">
      <c r="E123" s="43"/>
    </row>
    <row r="124" spans="5:5" x14ac:dyDescent="0.25">
      <c r="E124" s="43"/>
    </row>
    <row r="125" spans="5:5" x14ac:dyDescent="0.25">
      <c r="E125" s="43"/>
    </row>
    <row r="126" spans="5:5" x14ac:dyDescent="0.25">
      <c r="E126" s="43"/>
    </row>
    <row r="127" spans="5:5" x14ac:dyDescent="0.25">
      <c r="E127" s="43"/>
    </row>
    <row r="128" spans="5:5" x14ac:dyDescent="0.25">
      <c r="E128" s="43"/>
    </row>
    <row r="129" spans="5:5" x14ac:dyDescent="0.25">
      <c r="E129" s="43"/>
    </row>
    <row r="130" spans="5:5" x14ac:dyDescent="0.25">
      <c r="E130" s="43"/>
    </row>
    <row r="131" spans="5:5" x14ac:dyDescent="0.25">
      <c r="E131" s="43"/>
    </row>
    <row r="132" spans="5:5" x14ac:dyDescent="0.25">
      <c r="E132" s="43"/>
    </row>
    <row r="133" spans="5:5" x14ac:dyDescent="0.25">
      <c r="E133" s="43"/>
    </row>
    <row r="134" spans="5:5" x14ac:dyDescent="0.25">
      <c r="E134" s="43"/>
    </row>
    <row r="135" spans="5:5" x14ac:dyDescent="0.25">
      <c r="E135" s="43"/>
    </row>
    <row r="136" spans="5:5" x14ac:dyDescent="0.25">
      <c r="E136" s="43"/>
    </row>
    <row r="137" spans="5:5" x14ac:dyDescent="0.25">
      <c r="E137" s="43"/>
    </row>
    <row r="138" spans="5:5" x14ac:dyDescent="0.25">
      <c r="E138" s="43"/>
    </row>
    <row r="139" spans="5:5" x14ac:dyDescent="0.25">
      <c r="E139" s="43"/>
    </row>
    <row r="140" spans="5:5" x14ac:dyDescent="0.25">
      <c r="E140" s="43"/>
    </row>
    <row r="141" spans="5:5" x14ac:dyDescent="0.25">
      <c r="E141" s="43"/>
    </row>
    <row r="142" spans="5:5" x14ac:dyDescent="0.25">
      <c r="E142" s="43"/>
    </row>
    <row r="143" spans="5:5" x14ac:dyDescent="0.25">
      <c r="E143" s="43"/>
    </row>
    <row r="144" spans="5:5" x14ac:dyDescent="0.25">
      <c r="E144" s="43"/>
    </row>
    <row r="145" spans="5:5" x14ac:dyDescent="0.25">
      <c r="E145" s="43"/>
    </row>
    <row r="146" spans="5:5" x14ac:dyDescent="0.25">
      <c r="E146" s="43"/>
    </row>
    <row r="147" spans="5:5" x14ac:dyDescent="0.25">
      <c r="E147" s="43"/>
    </row>
    <row r="148" spans="5:5" x14ac:dyDescent="0.25">
      <c r="E148" s="43"/>
    </row>
    <row r="149" spans="5:5" x14ac:dyDescent="0.25">
      <c r="E149" s="43"/>
    </row>
    <row r="150" spans="5:5" x14ac:dyDescent="0.25">
      <c r="E150" s="43"/>
    </row>
    <row r="151" spans="5:5" x14ac:dyDescent="0.25">
      <c r="E151" s="43"/>
    </row>
    <row r="152" spans="5:5" x14ac:dyDescent="0.25">
      <c r="E152" s="43"/>
    </row>
    <row r="153" spans="5:5" x14ac:dyDescent="0.25">
      <c r="E153" s="43"/>
    </row>
    <row r="154" spans="5:5" x14ac:dyDescent="0.25">
      <c r="E154" s="43"/>
    </row>
    <row r="155" spans="5:5" x14ac:dyDescent="0.25">
      <c r="E155" s="43"/>
    </row>
    <row r="156" spans="5:5" x14ac:dyDescent="0.25">
      <c r="E156" s="43"/>
    </row>
    <row r="157" spans="5:5" x14ac:dyDescent="0.25">
      <c r="E157" s="43"/>
    </row>
    <row r="158" spans="5:5" x14ac:dyDescent="0.25">
      <c r="E158" s="43"/>
    </row>
    <row r="159" spans="5:5" x14ac:dyDescent="0.25">
      <c r="E159" s="43"/>
    </row>
    <row r="160" spans="5:5" x14ac:dyDescent="0.25">
      <c r="E160" s="43"/>
    </row>
    <row r="161" spans="5:5" x14ac:dyDescent="0.25">
      <c r="E161" s="43"/>
    </row>
    <row r="162" spans="5:5" x14ac:dyDescent="0.25">
      <c r="E162" s="43"/>
    </row>
    <row r="163" spans="5:5" x14ac:dyDescent="0.25">
      <c r="E163" s="43"/>
    </row>
    <row r="164" spans="5:5" x14ac:dyDescent="0.25">
      <c r="E164" s="43"/>
    </row>
    <row r="165" spans="5:5" x14ac:dyDescent="0.25">
      <c r="E165" s="43"/>
    </row>
    <row r="166" spans="5:5" x14ac:dyDescent="0.25">
      <c r="E166" s="43"/>
    </row>
    <row r="167" spans="5:5" x14ac:dyDescent="0.25">
      <c r="E167" s="43"/>
    </row>
  </sheetData>
  <mergeCells count="10">
    <mergeCell ref="B62:B73"/>
    <mergeCell ref="B74:B76"/>
    <mergeCell ref="D57:D58"/>
    <mergeCell ref="B35:B53"/>
    <mergeCell ref="B54:B61"/>
    <mergeCell ref="B3:B11"/>
    <mergeCell ref="B12:B18"/>
    <mergeCell ref="B19:B25"/>
    <mergeCell ref="B26:B34"/>
    <mergeCell ref="D27:D28"/>
  </mergeCells>
  <conditionalFormatting sqref="E3:E76">
    <cfRule type="containsBlanks" dxfId="1" priority="1">
      <formula>LEN(TRIM(E3))=0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9F5D-3F38-47C3-8B6E-4E53BBBD2638}">
  <dimension ref="A1:H2"/>
  <sheetViews>
    <sheetView workbookViewId="0">
      <selection activeCell="G10" sqref="G10"/>
    </sheetView>
  </sheetViews>
  <sheetFormatPr defaultRowHeight="15" x14ac:dyDescent="0.25"/>
  <sheetData>
    <row r="1" spans="1:8" x14ac:dyDescent="0.25">
      <c r="A1" t="s">
        <v>611</v>
      </c>
      <c r="H1" t="s">
        <v>610</v>
      </c>
    </row>
    <row r="2" spans="1:8" x14ac:dyDescent="0.25">
      <c r="A2" t="s">
        <v>608</v>
      </c>
      <c r="H2" t="s">
        <v>609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3DA7-4681-44EF-8FC2-A6CB75F09FBE}">
  <dimension ref="A1:M15"/>
  <sheetViews>
    <sheetView workbookViewId="0">
      <selection activeCell="L2" sqref="L2"/>
    </sheetView>
  </sheetViews>
  <sheetFormatPr defaultRowHeight="15" x14ac:dyDescent="0.25"/>
  <cols>
    <col min="1" max="1" width="5.5703125" style="31" customWidth="1"/>
    <col min="2" max="8" width="9.5703125" style="31" customWidth="1"/>
    <col min="9" max="9" width="9.140625" style="31"/>
    <col min="10" max="10" width="4.28515625" style="31" bestFit="1" customWidth="1"/>
    <col min="11" max="11" width="9.85546875" style="31" bestFit="1" customWidth="1"/>
    <col min="12" max="12" width="23.140625" style="31" bestFit="1" customWidth="1"/>
    <col min="13" max="16384" width="9.140625" style="31"/>
  </cols>
  <sheetData>
    <row r="1" spans="1:13" x14ac:dyDescent="0.25">
      <c r="A1" s="2" t="s">
        <v>651</v>
      </c>
      <c r="B1" s="2" t="s">
        <v>644</v>
      </c>
      <c r="C1" s="2" t="s">
        <v>645</v>
      </c>
      <c r="D1" s="2" t="s">
        <v>646</v>
      </c>
      <c r="E1" s="2" t="s">
        <v>648</v>
      </c>
      <c r="F1" s="2" t="s">
        <v>647</v>
      </c>
      <c r="G1" s="2" t="s">
        <v>650</v>
      </c>
      <c r="H1" s="2" t="s">
        <v>649</v>
      </c>
      <c r="J1" s="31" t="s">
        <v>658</v>
      </c>
      <c r="K1" s="31" t="s">
        <v>659</v>
      </c>
      <c r="L1" s="31" t="s">
        <v>675</v>
      </c>
      <c r="M1" s="31" t="s">
        <v>1</v>
      </c>
    </row>
    <row r="2" spans="1:13" x14ac:dyDescent="0.25">
      <c r="A2" s="57">
        <v>1</v>
      </c>
      <c r="B2" s="57">
        <v>-1</v>
      </c>
      <c r="C2" s="57">
        <v>-1</v>
      </c>
      <c r="D2" s="57">
        <v>3</v>
      </c>
      <c r="E2" s="57"/>
      <c r="F2" s="57"/>
      <c r="G2" s="57"/>
      <c r="H2" s="57">
        <f>SUM(B2:G2)</f>
        <v>1</v>
      </c>
      <c r="J2" s="66">
        <v>0</v>
      </c>
      <c r="K2" s="60">
        <v>0</v>
      </c>
      <c r="L2" s="67" t="s">
        <v>652</v>
      </c>
      <c r="M2" s="31">
        <v>1</v>
      </c>
    </row>
    <row r="3" spans="1:13" x14ac:dyDescent="0.25">
      <c r="A3" s="57">
        <f>A2+1</f>
        <v>2</v>
      </c>
      <c r="B3" s="57"/>
      <c r="C3" s="57"/>
      <c r="D3" s="57"/>
      <c r="E3" s="57"/>
      <c r="F3" s="57">
        <v>108</v>
      </c>
      <c r="G3" s="57"/>
      <c r="H3" s="57">
        <f t="shared" ref="H3:H15" si="0">SUM(B3:G3)</f>
        <v>108</v>
      </c>
      <c r="J3" s="66">
        <v>1</v>
      </c>
      <c r="K3" s="60">
        <v>3</v>
      </c>
      <c r="L3" s="68" t="s">
        <v>655</v>
      </c>
      <c r="M3" s="61" t="s">
        <v>660</v>
      </c>
    </row>
    <row r="4" spans="1:13" x14ac:dyDescent="0.25">
      <c r="A4" s="57">
        <f t="shared" ref="A4:A15" si="1">A3+1</f>
        <v>3</v>
      </c>
      <c r="B4" s="57">
        <v>3</v>
      </c>
      <c r="C4" s="57">
        <v>1</v>
      </c>
      <c r="D4" s="57">
        <v>20</v>
      </c>
      <c r="E4" s="57"/>
      <c r="F4" s="57"/>
      <c r="G4" s="57"/>
      <c r="H4" s="57">
        <f t="shared" si="0"/>
        <v>24</v>
      </c>
      <c r="J4" s="66">
        <v>2</v>
      </c>
      <c r="K4" s="60">
        <v>4</v>
      </c>
      <c r="L4" s="69" t="s">
        <v>656</v>
      </c>
      <c r="M4" s="31" t="s">
        <v>661</v>
      </c>
    </row>
    <row r="5" spans="1:13" x14ac:dyDescent="0.25">
      <c r="A5" s="57">
        <f t="shared" si="1"/>
        <v>4</v>
      </c>
      <c r="B5" s="57">
        <v>1</v>
      </c>
      <c r="C5" s="57">
        <v>10</v>
      </c>
      <c r="D5" s="57">
        <v>10</v>
      </c>
      <c r="E5" s="57">
        <v>21</v>
      </c>
      <c r="F5" s="57">
        <v>-144</v>
      </c>
      <c r="G5" s="57"/>
      <c r="H5" s="57">
        <f t="shared" si="0"/>
        <v>-102</v>
      </c>
      <c r="J5" s="66">
        <v>3</v>
      </c>
      <c r="K5" s="60">
        <v>1</v>
      </c>
      <c r="L5" s="69" t="s">
        <v>653</v>
      </c>
      <c r="M5" s="31" t="s">
        <v>662</v>
      </c>
    </row>
    <row r="6" spans="1:13" x14ac:dyDescent="0.25">
      <c r="A6" s="57">
        <f t="shared" si="1"/>
        <v>5</v>
      </c>
      <c r="B6" s="57"/>
      <c r="C6" s="57"/>
      <c r="D6" s="57"/>
      <c r="E6" s="57"/>
      <c r="F6" s="57">
        <v>-68</v>
      </c>
      <c r="G6" s="57"/>
      <c r="H6" s="57">
        <f t="shared" si="0"/>
        <v>-68</v>
      </c>
      <c r="J6" s="66">
        <v>4</v>
      </c>
      <c r="K6" s="60">
        <v>5</v>
      </c>
      <c r="L6" s="69" t="s">
        <v>657</v>
      </c>
      <c r="M6" s="31" t="s">
        <v>663</v>
      </c>
    </row>
    <row r="7" spans="1:13" x14ac:dyDescent="0.25">
      <c r="A7" s="57">
        <f t="shared" si="1"/>
        <v>6</v>
      </c>
      <c r="B7" s="57"/>
      <c r="C7" s="57"/>
      <c r="D7" s="57"/>
      <c r="E7" s="57"/>
      <c r="F7" s="57">
        <v>6</v>
      </c>
      <c r="G7" s="57"/>
      <c r="H7" s="57">
        <f t="shared" si="0"/>
        <v>6</v>
      </c>
      <c r="J7" s="66">
        <v>5</v>
      </c>
      <c r="K7" s="60">
        <v>2</v>
      </c>
      <c r="L7" s="69" t="s">
        <v>654</v>
      </c>
      <c r="M7" s="31" t="s">
        <v>660</v>
      </c>
    </row>
    <row r="8" spans="1:13" x14ac:dyDescent="0.25">
      <c r="A8" s="57">
        <f t="shared" si="1"/>
        <v>7</v>
      </c>
      <c r="B8" s="57">
        <v>-5</v>
      </c>
      <c r="C8" s="57">
        <v>60</v>
      </c>
      <c r="D8" s="57">
        <v>20</v>
      </c>
      <c r="E8" s="57"/>
      <c r="F8" s="57"/>
      <c r="G8" s="57"/>
      <c r="H8" s="57">
        <f t="shared" si="0"/>
        <v>75</v>
      </c>
    </row>
    <row r="9" spans="1:13" x14ac:dyDescent="0.25">
      <c r="A9" s="57">
        <f t="shared" si="1"/>
        <v>8</v>
      </c>
      <c r="B9" s="57">
        <v>1</v>
      </c>
      <c r="C9" s="57">
        <v>24</v>
      </c>
      <c r="D9" s="57">
        <v>12</v>
      </c>
      <c r="E9" s="57">
        <v>26</v>
      </c>
      <c r="F9" s="57"/>
      <c r="G9" s="57"/>
      <c r="H9" s="57">
        <f t="shared" si="0"/>
        <v>63</v>
      </c>
    </row>
    <row r="10" spans="1:13" x14ac:dyDescent="0.25">
      <c r="A10" s="57">
        <f t="shared" si="1"/>
        <v>9</v>
      </c>
      <c r="B10" s="57">
        <v>-3</v>
      </c>
      <c r="C10" s="57">
        <v>1</v>
      </c>
      <c r="D10" s="57">
        <v>4</v>
      </c>
      <c r="E10" s="57">
        <v>-6</v>
      </c>
      <c r="F10" s="57"/>
      <c r="G10" s="57"/>
      <c r="H10" s="57">
        <f t="shared" si="0"/>
        <v>-4</v>
      </c>
    </row>
    <row r="11" spans="1:13" x14ac:dyDescent="0.25">
      <c r="A11" s="57">
        <f t="shared" si="1"/>
        <v>10</v>
      </c>
      <c r="B11" s="57"/>
      <c r="C11" s="57"/>
      <c r="D11" s="57"/>
      <c r="E11" s="57"/>
      <c r="F11" s="57">
        <v>40</v>
      </c>
      <c r="G11" s="57"/>
      <c r="H11" s="57">
        <f t="shared" si="0"/>
        <v>40</v>
      </c>
    </row>
    <row r="12" spans="1:13" x14ac:dyDescent="0.25">
      <c r="A12" s="57">
        <f t="shared" si="1"/>
        <v>11</v>
      </c>
      <c r="B12" s="57"/>
      <c r="C12" s="57"/>
      <c r="D12" s="57"/>
      <c r="E12" s="57"/>
      <c r="F12" s="57">
        <v>17</v>
      </c>
      <c r="G12" s="57"/>
      <c r="H12" s="57">
        <f t="shared" si="0"/>
        <v>17</v>
      </c>
    </row>
    <row r="13" spans="1:13" x14ac:dyDescent="0.25">
      <c r="A13" s="57">
        <f t="shared" si="1"/>
        <v>12</v>
      </c>
      <c r="B13" s="57"/>
      <c r="C13" s="57"/>
      <c r="D13" s="57"/>
      <c r="E13" s="57"/>
      <c r="F13" s="57">
        <v>16</v>
      </c>
      <c r="G13" s="57"/>
      <c r="H13" s="57">
        <f t="shared" si="0"/>
        <v>16</v>
      </c>
    </row>
    <row r="14" spans="1:13" x14ac:dyDescent="0.25">
      <c r="A14" s="57">
        <f t="shared" si="1"/>
        <v>13</v>
      </c>
      <c r="B14" s="57">
        <v>3</v>
      </c>
      <c r="C14" s="57">
        <v>30</v>
      </c>
      <c r="D14" s="57">
        <v>30</v>
      </c>
      <c r="E14" s="57">
        <f>63+126</f>
        <v>189</v>
      </c>
      <c r="F14" s="57"/>
      <c r="G14" s="57"/>
      <c r="H14" s="57">
        <f t="shared" si="0"/>
        <v>252</v>
      </c>
    </row>
    <row r="15" spans="1:13" x14ac:dyDescent="0.25">
      <c r="A15" s="57">
        <f t="shared" si="1"/>
        <v>14</v>
      </c>
      <c r="B15" s="57"/>
      <c r="C15" s="57"/>
      <c r="D15" s="57"/>
      <c r="E15" s="57"/>
      <c r="F15" s="57"/>
      <c r="G15" s="57">
        <v>-108</v>
      </c>
      <c r="H15" s="57">
        <f t="shared" si="0"/>
        <v>-108</v>
      </c>
    </row>
  </sheetData>
  <conditionalFormatting sqref="B2:G15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3F9CB4E4A49949B71CEC30E0FC2C6F" ma:contentTypeVersion="2" ma:contentTypeDescription="Create a new document." ma:contentTypeScope="" ma:versionID="e934a386ebff2478a9121b4a065825b0">
  <xsd:schema xmlns:xsd="http://www.w3.org/2001/XMLSchema" xmlns:xs="http://www.w3.org/2001/XMLSchema" xmlns:p="http://schemas.microsoft.com/office/2006/metadata/properties" xmlns:ns2="4c15ec62-3126-4890-987a-146669e0d9cc" targetNamespace="http://schemas.microsoft.com/office/2006/metadata/properties" ma:root="true" ma:fieldsID="30223cbe3f2e5b46a3adffa8ad733246" ns2:_="">
    <xsd:import namespace="4c15ec62-3126-4890-987a-146669e0d9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5ec62-3126-4890-987a-146669e0d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F68544-FAE0-4255-BB27-A4D12FED7A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E5D7A11-CACF-49D4-ABC7-2789FCD4DE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414E93-3B1C-4D23-A77F-EF20D106BA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5ec62-3126-4890-987a-146669e0d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Login</vt:lpstr>
      <vt:lpstr>VIP</vt:lpstr>
      <vt:lpstr>DailyBonus</vt:lpstr>
      <vt:lpstr>EventWC</vt:lpstr>
      <vt:lpstr>EventHC</vt:lpstr>
      <vt:lpstr>EventBT</vt:lpstr>
      <vt:lpstr>Note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LinhDNA</dc:creator>
  <cp:keywords/>
  <dc:description/>
  <cp:lastModifiedBy>pc</cp:lastModifiedBy>
  <cp:revision/>
  <dcterms:created xsi:type="dcterms:W3CDTF">2020-03-30T07:10:05Z</dcterms:created>
  <dcterms:modified xsi:type="dcterms:W3CDTF">2022-02-08T06:44:52Z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0x010100863F9CB4E4A49949B71CEC30E0FC2C6F</vt:lpwstr>
  </property>
</Properties>
</file>