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 Viet\Desktop\Phân tích dữ liệu môi trường 2017\Nước\"/>
    </mc:Choice>
  </mc:AlternateContent>
  <xr:revisionPtr revIDLastSave="0" documentId="13_ncr:1_{D99AC4AD-DE1B-4B39-B5DA-FB07A9F03A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ước mặt sông" sheetId="1" r:id="rId1"/>
    <sheet name="Nước ô nhiễm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<sst xmlns="http://schemas.openxmlformats.org/spreadsheetml/2006/main" count="177" uniqueCount="41">
  <si>
    <t>BẢNG TỔNG HỢP KẾT QUẢ QUAN TRẮC PHÂN TÍCH CHẤT LƯỢNG NƯỚC MẶT SÔNG ĐÁY NĂM 2017</t>
  </si>
  <si>
    <t>TT</t>
  </si>
  <si>
    <t>Địa điểm lấy mẫu</t>
  </si>
  <si>
    <t>Lat</t>
  </si>
  <si>
    <t>Long</t>
  </si>
  <si>
    <t>Ngày lấy mẫu</t>
  </si>
  <si>
    <t>pH</t>
  </si>
  <si>
    <t>Nhiệt độ</t>
  </si>
  <si>
    <t>DO</t>
  </si>
  <si>
    <t>EC</t>
  </si>
  <si>
    <t>TDS</t>
  </si>
  <si>
    <t>SS</t>
  </si>
  <si>
    <t>BOD5</t>
  </si>
  <si>
    <t>COD</t>
  </si>
  <si>
    <t>NO2-</t>
  </si>
  <si>
    <t>NO3-</t>
  </si>
  <si>
    <t>NH4+</t>
  </si>
  <si>
    <t>PO43-</t>
  </si>
  <si>
    <t>Coliform</t>
  </si>
  <si>
    <t>Dầu mỡ</t>
  </si>
  <si>
    <t>-</t>
  </si>
  <si>
    <t>0C</t>
  </si>
  <si>
    <t>mg/L</t>
  </si>
  <si>
    <t>µS/m</t>
  </si>
  <si>
    <t>mg/L-N</t>
  </si>
  <si>
    <t>mg/L-P</t>
  </si>
  <si>
    <t>MPN/100ml</t>
  </si>
  <si>
    <t>Sông Đáy tại  cầu phao Tân Lang, Tân Sơn</t>
  </si>
  <si>
    <t>&lt;0.3</t>
  </si>
  <si>
    <t>Sông Đáy, tại NMN Thanh Sơn</t>
  </si>
  <si>
    <t>Sông Đáy tại chân cầu Phủ Lý</t>
  </si>
  <si>
    <t>Sông Đáy tại cầu Bồng Lạng</t>
  </si>
  <si>
    <t>QCVN 08-MT:2015/BTNMT</t>
  </si>
  <si>
    <t>Loại A2</t>
  </si>
  <si>
    <t>6-8.5</t>
  </si>
  <si>
    <t>≥5</t>
  </si>
  <si>
    <t>BẢNG TỔNG HỢP KẾT QUẢ QUAN TRẮC PHÂN TÍCH CHẤT LƯỢNG NƯỚC Ô NHIỄM   SÔNG ĐÁY NĂM 2017</t>
  </si>
  <si>
    <t>Độ đục</t>
  </si>
  <si>
    <t>Tổng Coliform</t>
  </si>
  <si>
    <t>NTU</t>
  </si>
  <si>
    <t>mg/L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</si>
</sst>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"/>
  <sheetViews>
    <sheetView tabSelected="1" topLeftCell="A31" zoomScaleNormal="100" workbookViewId="0">
      <selection activeCell="D49" sqref="D49"/>
    </sheetView>
  </sheetViews>
  <sheetFormatPr defaultRowHeight="14.45"/>
  <cols>
    <col min="2" max="4" width="35.85546875" customWidth="1"/>
    <col min="5" max="5" width="16.7109375" customWidth="1"/>
  </cols>
  <sheetData>
    <row r="1" spans="1:19">
      <c r="A1" t="s">
        <v>0</v>
      </c>
    </row>
    <row r="2" spans="1:1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>
      <c r="F3" t="s">
        <v>20</v>
      </c>
      <c r="G3" t="s">
        <v>21</v>
      </c>
      <c r="H3" t="s">
        <v>22</v>
      </c>
      <c r="I3" t="s">
        <v>23</v>
      </c>
      <c r="J3" t="s">
        <v>22</v>
      </c>
      <c r="K3" t="s">
        <v>22</v>
      </c>
      <c r="L3" t="s">
        <v>22</v>
      </c>
      <c r="M3" t="s">
        <v>22</v>
      </c>
      <c r="N3" t="s">
        <v>24</v>
      </c>
      <c r="O3" t="s">
        <v>24</v>
      </c>
      <c r="P3" t="s">
        <v>24</v>
      </c>
      <c r="Q3" t="s">
        <v>25</v>
      </c>
      <c r="R3" t="s">
        <v>26</v>
      </c>
      <c r="S3" t="s">
        <v>22</v>
      </c>
    </row>
    <row r="4" spans="1:19">
      <c r="A4">
        <f>A3+1</f>
        <v>1</v>
      </c>
      <c r="B4" t="s">
        <v>27</v>
      </c>
      <c r="C4">
        <v>20.594859</v>
      </c>
      <c r="D4">
        <v>105.81382000000001</v>
      </c>
      <c r="E4" s="1">
        <v>42748</v>
      </c>
      <c r="F4">
        <v>6.97</v>
      </c>
      <c r="G4">
        <v>20</v>
      </c>
      <c r="H4">
        <v>4.5599999999999996</v>
      </c>
      <c r="I4">
        <v>401</v>
      </c>
      <c r="J4">
        <v>200</v>
      </c>
      <c r="K4">
        <v>24</v>
      </c>
      <c r="L4">
        <v>15</v>
      </c>
      <c r="M4">
        <v>27</v>
      </c>
      <c r="N4">
        <v>0.16500000000000001</v>
      </c>
      <c r="O4">
        <v>1.6</v>
      </c>
      <c r="P4">
        <v>0.65400000000000003</v>
      </c>
      <c r="Q4">
        <v>8.5000000000000006E-2</v>
      </c>
      <c r="R4" s="4">
        <v>2700</v>
      </c>
      <c r="S4" t="s">
        <v>28</v>
      </c>
    </row>
    <row r="5" spans="1:19">
      <c r="A5">
        <f t="shared" ref="A5:A51" si="0">A4+1</f>
        <v>2</v>
      </c>
      <c r="B5" t="s">
        <v>29</v>
      </c>
      <c r="C5">
        <v>20.560352000000002</v>
      </c>
      <c r="D5">
        <v>105.890224</v>
      </c>
      <c r="E5" s="1">
        <v>42753</v>
      </c>
      <c r="F5">
        <v>6.78</v>
      </c>
      <c r="G5">
        <v>18.7</v>
      </c>
      <c r="H5">
        <v>3.21</v>
      </c>
      <c r="I5">
        <v>323</v>
      </c>
      <c r="J5">
        <v>161</v>
      </c>
      <c r="K5">
        <v>27</v>
      </c>
      <c r="L5">
        <v>14</v>
      </c>
      <c r="M5">
        <v>26</v>
      </c>
      <c r="N5">
        <v>0.1</v>
      </c>
      <c r="O5">
        <v>1.4</v>
      </c>
      <c r="P5">
        <v>3.26</v>
      </c>
      <c r="Q5">
        <v>3.3000000000000002E-2</v>
      </c>
      <c r="R5" s="4">
        <v>2900</v>
      </c>
      <c r="S5" t="s">
        <v>28</v>
      </c>
    </row>
    <row r="6" spans="1:19">
      <c r="A6">
        <f t="shared" si="0"/>
        <v>3</v>
      </c>
      <c r="B6" t="s">
        <v>30</v>
      </c>
      <c r="C6">
        <v>20.549171999999999</v>
      </c>
      <c r="D6">
        <v>105.915779</v>
      </c>
      <c r="E6" s="1">
        <v>42753</v>
      </c>
      <c r="F6">
        <v>7.33</v>
      </c>
      <c r="G6">
        <v>17.399999999999999</v>
      </c>
      <c r="H6">
        <v>4.7300000000000004</v>
      </c>
      <c r="I6">
        <v>317</v>
      </c>
      <c r="J6">
        <v>159</v>
      </c>
      <c r="K6">
        <v>25</v>
      </c>
      <c r="L6">
        <v>16</v>
      </c>
      <c r="M6">
        <v>30</v>
      </c>
      <c r="N6">
        <v>8.8999999999999996E-2</v>
      </c>
      <c r="O6">
        <v>1.4</v>
      </c>
      <c r="P6">
        <v>2.99</v>
      </c>
      <c r="Q6">
        <v>3.5000000000000003E-2</v>
      </c>
      <c r="R6" s="4">
        <v>2700</v>
      </c>
      <c r="S6" t="s">
        <v>28</v>
      </c>
    </row>
    <row r="7" spans="1:19">
      <c r="A7">
        <f t="shared" si="0"/>
        <v>4</v>
      </c>
      <c r="B7" t="s">
        <v>31</v>
      </c>
      <c r="C7">
        <v>20.422706000000002</v>
      </c>
      <c r="D7">
        <v>105.909181</v>
      </c>
      <c r="E7" s="1">
        <v>42753</v>
      </c>
      <c r="F7">
        <v>7.2</v>
      </c>
      <c r="G7">
        <v>18.8</v>
      </c>
      <c r="H7">
        <v>4.75</v>
      </c>
      <c r="I7">
        <v>295</v>
      </c>
      <c r="J7">
        <v>149</v>
      </c>
      <c r="K7">
        <v>24</v>
      </c>
      <c r="L7">
        <v>15</v>
      </c>
      <c r="M7">
        <v>28</v>
      </c>
      <c r="N7">
        <v>0.09</v>
      </c>
      <c r="O7">
        <v>1.6</v>
      </c>
      <c r="P7">
        <v>1.23</v>
      </c>
      <c r="Q7">
        <v>0.11899999999999999</v>
      </c>
      <c r="R7" s="4">
        <v>3600</v>
      </c>
      <c r="S7" t="s">
        <v>28</v>
      </c>
    </row>
    <row r="8" spans="1:19">
      <c r="A8">
        <f t="shared" si="0"/>
        <v>5</v>
      </c>
      <c r="B8" t="s">
        <v>27</v>
      </c>
      <c r="C8">
        <v>20.594859</v>
      </c>
      <c r="D8">
        <v>105.81382000000001</v>
      </c>
      <c r="E8" s="1">
        <v>42772</v>
      </c>
      <c r="F8">
        <v>7.32</v>
      </c>
      <c r="G8">
        <v>22</v>
      </c>
      <c r="H8">
        <v>3.65</v>
      </c>
      <c r="I8">
        <v>381</v>
      </c>
      <c r="J8">
        <v>192</v>
      </c>
      <c r="K8">
        <v>26</v>
      </c>
      <c r="L8">
        <v>11</v>
      </c>
      <c r="M8">
        <v>22</v>
      </c>
      <c r="N8">
        <v>0.224</v>
      </c>
      <c r="O8">
        <v>1.6</v>
      </c>
      <c r="P8">
        <v>2.85</v>
      </c>
      <c r="Q8">
        <v>6.0999999999999999E-2</v>
      </c>
      <c r="R8" s="4">
        <v>2400</v>
      </c>
      <c r="S8" t="s">
        <v>28</v>
      </c>
    </row>
    <row r="9" spans="1:19">
      <c r="A9">
        <f t="shared" si="0"/>
        <v>6</v>
      </c>
      <c r="B9" t="s">
        <v>29</v>
      </c>
      <c r="C9">
        <v>20.560352000000002</v>
      </c>
      <c r="D9">
        <v>105.890224</v>
      </c>
      <c r="E9" s="1">
        <v>42773</v>
      </c>
      <c r="F9">
        <v>7.17</v>
      </c>
      <c r="G9">
        <v>22.9</v>
      </c>
      <c r="H9">
        <v>5.12</v>
      </c>
      <c r="I9">
        <v>386</v>
      </c>
      <c r="J9">
        <v>193</v>
      </c>
      <c r="K9">
        <v>29</v>
      </c>
      <c r="L9">
        <v>12</v>
      </c>
      <c r="M9">
        <v>22</v>
      </c>
      <c r="N9">
        <v>0.20200000000000001</v>
      </c>
      <c r="O9">
        <v>1.7</v>
      </c>
      <c r="P9">
        <v>2.1</v>
      </c>
      <c r="Q9">
        <v>3.6999999999999998E-2</v>
      </c>
      <c r="R9" s="4">
        <v>3200</v>
      </c>
      <c r="S9" t="s">
        <v>28</v>
      </c>
    </row>
    <row r="10" spans="1:19">
      <c r="A10">
        <f t="shared" si="0"/>
        <v>7</v>
      </c>
      <c r="B10" t="s">
        <v>30</v>
      </c>
      <c r="C10">
        <v>20.549171999999999</v>
      </c>
      <c r="D10">
        <v>105.915779</v>
      </c>
      <c r="E10" s="1">
        <v>42772</v>
      </c>
      <c r="F10">
        <v>7.37</v>
      </c>
      <c r="G10">
        <v>20.5</v>
      </c>
      <c r="H10">
        <v>4.21</v>
      </c>
      <c r="I10">
        <v>367</v>
      </c>
      <c r="J10">
        <v>185</v>
      </c>
      <c r="K10">
        <v>25</v>
      </c>
      <c r="L10">
        <v>15</v>
      </c>
      <c r="M10">
        <v>28</v>
      </c>
      <c r="N10">
        <v>0.17899999999999999</v>
      </c>
      <c r="O10">
        <v>2</v>
      </c>
      <c r="P10">
        <v>4.16</v>
      </c>
      <c r="Q10">
        <v>5.2999999999999999E-2</v>
      </c>
      <c r="R10" s="4">
        <v>1500</v>
      </c>
      <c r="S10" t="s">
        <v>28</v>
      </c>
    </row>
    <row r="11" spans="1:19">
      <c r="A11">
        <f t="shared" si="0"/>
        <v>8</v>
      </c>
      <c r="B11" t="s">
        <v>31</v>
      </c>
      <c r="C11">
        <v>20.422706000000002</v>
      </c>
      <c r="D11">
        <v>105.909181</v>
      </c>
      <c r="E11" s="1">
        <v>42772</v>
      </c>
      <c r="F11">
        <v>7.22</v>
      </c>
      <c r="G11">
        <v>22.1</v>
      </c>
      <c r="H11">
        <v>4.13</v>
      </c>
      <c r="I11">
        <v>384</v>
      </c>
      <c r="J11">
        <v>192</v>
      </c>
      <c r="K11">
        <v>22</v>
      </c>
      <c r="L11">
        <v>13</v>
      </c>
      <c r="M11">
        <v>26</v>
      </c>
      <c r="N11">
        <v>0.26600000000000001</v>
      </c>
      <c r="O11">
        <v>1.4</v>
      </c>
      <c r="P11">
        <v>0.873</v>
      </c>
      <c r="Q11">
        <v>3.6999999999999998E-2</v>
      </c>
      <c r="R11" s="4">
        <v>3100</v>
      </c>
      <c r="S11" t="s">
        <v>28</v>
      </c>
    </row>
    <row r="12" spans="1:19">
      <c r="A12">
        <f t="shared" si="0"/>
        <v>9</v>
      </c>
      <c r="B12" t="s">
        <v>27</v>
      </c>
      <c r="C12">
        <v>20.594859</v>
      </c>
      <c r="D12">
        <v>105.81382000000001</v>
      </c>
      <c r="E12" s="1">
        <v>42796</v>
      </c>
      <c r="F12">
        <v>7.45</v>
      </c>
      <c r="G12">
        <v>20.6</v>
      </c>
      <c r="H12">
        <v>4.5599999999999996</v>
      </c>
      <c r="I12">
        <v>364</v>
      </c>
      <c r="J12">
        <v>182</v>
      </c>
      <c r="K12">
        <v>23</v>
      </c>
      <c r="L12">
        <v>15</v>
      </c>
      <c r="M12">
        <v>27</v>
      </c>
      <c r="N12">
        <v>0.10100000000000001</v>
      </c>
      <c r="O12">
        <v>1.8</v>
      </c>
      <c r="P12">
        <v>2.76</v>
      </c>
      <c r="Q12">
        <v>4.2000000000000003E-2</v>
      </c>
      <c r="R12" s="4">
        <v>4800</v>
      </c>
      <c r="S12" t="s">
        <v>28</v>
      </c>
    </row>
    <row r="13" spans="1:19">
      <c r="A13">
        <f t="shared" si="0"/>
        <v>10</v>
      </c>
      <c r="B13" t="s">
        <v>29</v>
      </c>
      <c r="C13">
        <v>20.560352000000002</v>
      </c>
      <c r="D13">
        <v>105.890224</v>
      </c>
      <c r="E13" s="1">
        <v>42808</v>
      </c>
      <c r="F13">
        <v>7.31</v>
      </c>
      <c r="G13">
        <v>24.1</v>
      </c>
      <c r="H13">
        <v>4.58</v>
      </c>
      <c r="I13">
        <v>323</v>
      </c>
      <c r="J13">
        <v>161</v>
      </c>
      <c r="K13">
        <v>27</v>
      </c>
      <c r="L13">
        <v>14</v>
      </c>
      <c r="M13">
        <v>28</v>
      </c>
      <c r="N13">
        <v>0.191</v>
      </c>
      <c r="O13">
        <v>1.5</v>
      </c>
      <c r="P13">
        <v>2.17</v>
      </c>
      <c r="Q13">
        <v>4.2000000000000003E-2</v>
      </c>
      <c r="R13" s="4">
        <v>3600</v>
      </c>
      <c r="S13" t="s">
        <v>28</v>
      </c>
    </row>
    <row r="14" spans="1:19">
      <c r="A14">
        <f t="shared" si="0"/>
        <v>11</v>
      </c>
      <c r="B14" t="s">
        <v>30</v>
      </c>
      <c r="C14">
        <v>20.549171999999999</v>
      </c>
      <c r="D14">
        <v>105.915779</v>
      </c>
      <c r="E14" s="1">
        <v>42796</v>
      </c>
      <c r="F14">
        <v>7.22</v>
      </c>
      <c r="G14">
        <v>20.100000000000001</v>
      </c>
      <c r="H14">
        <v>6.22</v>
      </c>
      <c r="I14">
        <v>416</v>
      </c>
      <c r="J14">
        <v>208</v>
      </c>
      <c r="K14">
        <v>24</v>
      </c>
      <c r="L14">
        <v>16</v>
      </c>
      <c r="M14">
        <v>30</v>
      </c>
      <c r="N14">
        <v>0.04</v>
      </c>
      <c r="O14">
        <v>1.4</v>
      </c>
      <c r="P14">
        <v>1.22</v>
      </c>
      <c r="Q14">
        <v>3.5999999999999997E-2</v>
      </c>
      <c r="R14" s="4">
        <v>3800</v>
      </c>
      <c r="S14" t="s">
        <v>28</v>
      </c>
    </row>
    <row r="15" spans="1:19">
      <c r="A15">
        <f t="shared" si="0"/>
        <v>12</v>
      </c>
      <c r="B15" t="s">
        <v>31</v>
      </c>
      <c r="C15">
        <v>20.422706000000002</v>
      </c>
      <c r="D15">
        <v>105.909181</v>
      </c>
      <c r="E15" s="1">
        <v>42796</v>
      </c>
      <c r="F15">
        <v>7.56</v>
      </c>
      <c r="G15">
        <v>21</v>
      </c>
      <c r="H15">
        <v>4.6900000000000004</v>
      </c>
      <c r="I15">
        <v>3.97</v>
      </c>
      <c r="J15">
        <v>198</v>
      </c>
      <c r="K15">
        <v>20</v>
      </c>
      <c r="L15">
        <v>14</v>
      </c>
      <c r="M15">
        <v>25</v>
      </c>
      <c r="N15">
        <v>6.6000000000000003E-2</v>
      </c>
      <c r="O15">
        <v>2</v>
      </c>
      <c r="P15">
        <v>0.51</v>
      </c>
      <c r="Q15">
        <v>3.1E-2</v>
      </c>
      <c r="R15" s="4">
        <v>2600</v>
      </c>
      <c r="S15" t="s">
        <v>28</v>
      </c>
    </row>
    <row r="16" spans="1:19">
      <c r="A16">
        <f t="shared" si="0"/>
        <v>13</v>
      </c>
      <c r="B16" t="s">
        <v>27</v>
      </c>
      <c r="C16">
        <v>20.594859</v>
      </c>
      <c r="D16">
        <v>105.81382000000001</v>
      </c>
      <c r="E16" s="1">
        <v>42828</v>
      </c>
      <c r="F16">
        <v>6.97</v>
      </c>
      <c r="G16">
        <v>24</v>
      </c>
      <c r="H16">
        <v>4.2</v>
      </c>
      <c r="I16">
        <v>424</v>
      </c>
      <c r="J16">
        <v>212</v>
      </c>
      <c r="K16">
        <v>25</v>
      </c>
      <c r="L16">
        <v>14</v>
      </c>
      <c r="M16">
        <v>23</v>
      </c>
      <c r="N16">
        <v>0.59299999999999997</v>
      </c>
      <c r="O16">
        <v>1.8</v>
      </c>
      <c r="P16">
        <v>3.72</v>
      </c>
      <c r="Q16">
        <v>8.5999999999999993E-2</v>
      </c>
      <c r="R16" s="4">
        <v>7600</v>
      </c>
      <c r="S16" t="s">
        <v>28</v>
      </c>
    </row>
    <row r="17" spans="1:19">
      <c r="A17">
        <f t="shared" si="0"/>
        <v>14</v>
      </c>
      <c r="B17" t="s">
        <v>29</v>
      </c>
      <c r="C17">
        <v>20.560352000000002</v>
      </c>
      <c r="D17">
        <v>105.890224</v>
      </c>
      <c r="E17" s="1">
        <v>42832</v>
      </c>
      <c r="F17">
        <v>7.33</v>
      </c>
      <c r="G17">
        <v>25.5</v>
      </c>
      <c r="H17">
        <v>5.12</v>
      </c>
      <c r="I17">
        <v>483</v>
      </c>
      <c r="J17">
        <v>241</v>
      </c>
      <c r="K17">
        <v>25</v>
      </c>
      <c r="L17">
        <v>15</v>
      </c>
      <c r="M17">
        <v>29</v>
      </c>
      <c r="N17">
        <v>0.315</v>
      </c>
      <c r="O17">
        <v>1.6</v>
      </c>
      <c r="P17">
        <v>3.78</v>
      </c>
      <c r="Q17">
        <v>7.0000000000000007E-2</v>
      </c>
      <c r="R17" s="4">
        <v>2900</v>
      </c>
      <c r="S17" t="s">
        <v>28</v>
      </c>
    </row>
    <row r="18" spans="1:19">
      <c r="A18">
        <f t="shared" si="0"/>
        <v>15</v>
      </c>
      <c r="B18" t="s">
        <v>30</v>
      </c>
      <c r="C18">
        <v>20.549171999999999</v>
      </c>
      <c r="D18">
        <v>105.915779</v>
      </c>
      <c r="E18" s="1">
        <v>42828</v>
      </c>
      <c r="F18">
        <v>7.03</v>
      </c>
      <c r="G18">
        <v>24.3</v>
      </c>
      <c r="H18">
        <v>4.05</v>
      </c>
      <c r="I18">
        <v>391</v>
      </c>
      <c r="J18">
        <v>195</v>
      </c>
      <c r="K18">
        <v>26</v>
      </c>
      <c r="L18">
        <v>15</v>
      </c>
      <c r="M18">
        <v>28</v>
      </c>
      <c r="N18">
        <v>0.47299999999999998</v>
      </c>
      <c r="O18">
        <v>1.8</v>
      </c>
      <c r="P18">
        <v>1.46</v>
      </c>
      <c r="Q18">
        <v>4.2999999999999997E-2</v>
      </c>
      <c r="R18" s="4">
        <v>5400</v>
      </c>
      <c r="S18" t="s">
        <v>28</v>
      </c>
    </row>
    <row r="19" spans="1:19">
      <c r="A19">
        <f t="shared" si="0"/>
        <v>16</v>
      </c>
      <c r="B19" t="s">
        <v>31</v>
      </c>
      <c r="C19">
        <v>20.422706000000002</v>
      </c>
      <c r="D19">
        <v>105.909181</v>
      </c>
      <c r="E19" s="1">
        <v>42828</v>
      </c>
      <c r="F19">
        <v>7.17</v>
      </c>
      <c r="G19">
        <v>23.9</v>
      </c>
      <c r="H19">
        <v>4.0999999999999996</v>
      </c>
      <c r="I19">
        <v>390</v>
      </c>
      <c r="J19">
        <v>195</v>
      </c>
      <c r="K19">
        <v>22</v>
      </c>
      <c r="L19">
        <v>13</v>
      </c>
      <c r="M19">
        <v>25</v>
      </c>
      <c r="N19">
        <v>0.51900000000000002</v>
      </c>
      <c r="O19">
        <v>2</v>
      </c>
      <c r="P19">
        <v>4.26</v>
      </c>
      <c r="Q19">
        <v>3.2000000000000001E-2</v>
      </c>
      <c r="R19" s="4">
        <v>6400</v>
      </c>
      <c r="S19" t="s">
        <v>28</v>
      </c>
    </row>
    <row r="20" spans="1:19">
      <c r="A20">
        <f t="shared" si="0"/>
        <v>17</v>
      </c>
      <c r="B20" t="s">
        <v>27</v>
      </c>
      <c r="C20">
        <v>20.594859</v>
      </c>
      <c r="D20">
        <v>105.81382000000001</v>
      </c>
      <c r="E20" s="1">
        <v>42858</v>
      </c>
      <c r="F20">
        <v>6.72</v>
      </c>
      <c r="G20">
        <v>28.2</v>
      </c>
      <c r="H20">
        <v>3.75</v>
      </c>
      <c r="I20">
        <v>295</v>
      </c>
      <c r="J20">
        <v>147</v>
      </c>
      <c r="K20">
        <v>23</v>
      </c>
      <c r="L20">
        <v>7</v>
      </c>
      <c r="M20">
        <v>15</v>
      </c>
      <c r="N20">
        <v>4.5999999999999999E-2</v>
      </c>
      <c r="O20">
        <v>1.8</v>
      </c>
      <c r="P20">
        <v>1.08</v>
      </c>
      <c r="Q20">
        <v>3.2000000000000001E-2</v>
      </c>
      <c r="R20" s="4">
        <v>2300</v>
      </c>
      <c r="S20" t="s">
        <v>28</v>
      </c>
    </row>
    <row r="21" spans="1:19">
      <c r="A21">
        <f t="shared" si="0"/>
        <v>18</v>
      </c>
      <c r="B21" t="s">
        <v>29</v>
      </c>
      <c r="C21">
        <v>20.560352000000002</v>
      </c>
      <c r="D21">
        <v>105.890224</v>
      </c>
      <c r="E21" s="1">
        <v>42858</v>
      </c>
      <c r="F21">
        <v>6.69</v>
      </c>
      <c r="G21">
        <v>28.6</v>
      </c>
      <c r="H21">
        <v>3.2</v>
      </c>
      <c r="I21">
        <v>378</v>
      </c>
      <c r="J21">
        <v>189</v>
      </c>
      <c r="K21">
        <v>21</v>
      </c>
      <c r="L21">
        <v>16</v>
      </c>
      <c r="M21">
        <v>34</v>
      </c>
      <c r="N21">
        <v>0.122</v>
      </c>
      <c r="O21">
        <v>1.9</v>
      </c>
      <c r="P21">
        <v>3.63</v>
      </c>
      <c r="Q21">
        <v>3.1E-2</v>
      </c>
      <c r="R21" s="4">
        <v>2800</v>
      </c>
      <c r="S21" t="s">
        <v>28</v>
      </c>
    </row>
    <row r="22" spans="1:19">
      <c r="A22">
        <f t="shared" si="0"/>
        <v>19</v>
      </c>
      <c r="B22" t="s">
        <v>30</v>
      </c>
      <c r="C22">
        <v>20.549171999999999</v>
      </c>
      <c r="D22">
        <v>105.915779</v>
      </c>
      <c r="E22" s="1">
        <v>42858</v>
      </c>
      <c r="F22">
        <v>6.59</v>
      </c>
      <c r="G22">
        <v>26.2</v>
      </c>
      <c r="H22">
        <v>2.63</v>
      </c>
      <c r="I22">
        <v>380</v>
      </c>
      <c r="J22">
        <v>191</v>
      </c>
      <c r="K22">
        <v>22</v>
      </c>
      <c r="L22">
        <v>15</v>
      </c>
      <c r="M22">
        <v>29</v>
      </c>
      <c r="N22">
        <v>0.16500000000000001</v>
      </c>
      <c r="O22">
        <v>1.8</v>
      </c>
      <c r="P22">
        <v>2.8</v>
      </c>
      <c r="Q22">
        <v>3.6999999999999998E-2</v>
      </c>
      <c r="R22" s="4">
        <v>2700</v>
      </c>
      <c r="S22" t="s">
        <v>28</v>
      </c>
    </row>
    <row r="23" spans="1:19">
      <c r="A23">
        <f t="shared" si="0"/>
        <v>20</v>
      </c>
      <c r="B23" t="s">
        <v>31</v>
      </c>
      <c r="C23">
        <v>20.422706000000002</v>
      </c>
      <c r="D23">
        <v>105.909181</v>
      </c>
      <c r="E23" s="1">
        <v>42858</v>
      </c>
      <c r="F23">
        <v>7.3</v>
      </c>
      <c r="G23">
        <v>28.7</v>
      </c>
      <c r="H23">
        <v>6.41</v>
      </c>
      <c r="I23">
        <v>350</v>
      </c>
      <c r="J23">
        <v>176</v>
      </c>
      <c r="K23">
        <v>20</v>
      </c>
      <c r="L23">
        <v>19</v>
      </c>
      <c r="M23">
        <v>38</v>
      </c>
      <c r="N23">
        <v>0.152</v>
      </c>
      <c r="O23">
        <v>1.6</v>
      </c>
      <c r="P23" s="2">
        <v>2.33</v>
      </c>
      <c r="Q23">
        <v>0.05</v>
      </c>
      <c r="R23" s="4">
        <v>3100</v>
      </c>
      <c r="S23" t="s">
        <v>28</v>
      </c>
    </row>
    <row r="24" spans="1:19">
      <c r="A24">
        <f t="shared" si="0"/>
        <v>21</v>
      </c>
      <c r="B24" t="s">
        <v>27</v>
      </c>
      <c r="C24">
        <v>20.594859</v>
      </c>
      <c r="D24">
        <v>105.81382000000001</v>
      </c>
      <c r="E24" s="1">
        <v>42901</v>
      </c>
      <c r="F24">
        <v>6.66</v>
      </c>
      <c r="G24">
        <v>28.9</v>
      </c>
      <c r="H24">
        <v>1.65</v>
      </c>
      <c r="I24">
        <v>342</v>
      </c>
      <c r="J24">
        <v>171</v>
      </c>
      <c r="K24">
        <v>28</v>
      </c>
      <c r="L24">
        <v>9</v>
      </c>
      <c r="M24">
        <v>18</v>
      </c>
      <c r="N24">
        <v>0.67300000000000004</v>
      </c>
      <c r="O24">
        <v>5.0999999999999996</v>
      </c>
      <c r="P24">
        <v>0.63200000000000001</v>
      </c>
      <c r="Q24">
        <v>0.04</v>
      </c>
      <c r="R24" s="4">
        <v>2800</v>
      </c>
      <c r="S24" t="s">
        <v>28</v>
      </c>
    </row>
    <row r="25" spans="1:19">
      <c r="A25">
        <f t="shared" si="0"/>
        <v>22</v>
      </c>
      <c r="B25" t="s">
        <v>29</v>
      </c>
      <c r="C25">
        <v>20.560352000000002</v>
      </c>
      <c r="D25">
        <v>105.890224</v>
      </c>
      <c r="E25" s="1">
        <v>42905</v>
      </c>
      <c r="F25">
        <v>7.23</v>
      </c>
      <c r="G25">
        <v>27.2</v>
      </c>
      <c r="H25">
        <v>4.72</v>
      </c>
      <c r="I25">
        <v>518</v>
      </c>
      <c r="J25">
        <v>259</v>
      </c>
      <c r="K25">
        <v>21</v>
      </c>
      <c r="L25">
        <v>19</v>
      </c>
      <c r="M25">
        <v>38</v>
      </c>
      <c r="N25">
        <v>0.315</v>
      </c>
      <c r="O25">
        <v>0.8</v>
      </c>
      <c r="P25">
        <v>6.62</v>
      </c>
      <c r="Q25">
        <v>0.14899999999999999</v>
      </c>
      <c r="R25" s="4">
        <v>3300</v>
      </c>
      <c r="S25" t="s">
        <v>28</v>
      </c>
    </row>
    <row r="26" spans="1:19">
      <c r="A26">
        <f t="shared" si="0"/>
        <v>23</v>
      </c>
      <c r="B26" t="s">
        <v>30</v>
      </c>
      <c r="C26">
        <v>20.549171999999999</v>
      </c>
      <c r="D26">
        <v>105.915779</v>
      </c>
      <c r="E26" s="1">
        <v>42901</v>
      </c>
      <c r="F26">
        <v>6.94</v>
      </c>
      <c r="G26">
        <v>28.3</v>
      </c>
      <c r="H26">
        <v>3.49</v>
      </c>
      <c r="I26">
        <v>343</v>
      </c>
      <c r="J26">
        <v>172</v>
      </c>
      <c r="K26">
        <v>25</v>
      </c>
      <c r="L26">
        <v>16</v>
      </c>
      <c r="M26">
        <v>34</v>
      </c>
      <c r="N26">
        <v>0.73199999999999998</v>
      </c>
      <c r="O26">
        <v>4.3</v>
      </c>
      <c r="P26">
        <v>0.57199999999999995</v>
      </c>
      <c r="Q26">
        <v>3.5000000000000003E-2</v>
      </c>
      <c r="R26" s="4">
        <v>4600</v>
      </c>
      <c r="S26" t="s">
        <v>28</v>
      </c>
    </row>
    <row r="27" spans="1:19">
      <c r="A27">
        <f t="shared" si="0"/>
        <v>24</v>
      </c>
      <c r="B27" t="s">
        <v>31</v>
      </c>
      <c r="C27">
        <v>20.422706000000002</v>
      </c>
      <c r="D27">
        <v>105.909181</v>
      </c>
      <c r="E27" s="1">
        <v>42901</v>
      </c>
      <c r="F27">
        <v>7.11</v>
      </c>
      <c r="G27">
        <v>28.5</v>
      </c>
      <c r="H27">
        <v>4.37</v>
      </c>
      <c r="I27">
        <v>348</v>
      </c>
      <c r="J27">
        <v>174</v>
      </c>
      <c r="K27">
        <v>23</v>
      </c>
      <c r="L27">
        <v>20</v>
      </c>
      <c r="M27">
        <v>41</v>
      </c>
      <c r="N27">
        <v>0.47899999999999998</v>
      </c>
      <c r="O27">
        <v>2.2000000000000002</v>
      </c>
      <c r="P27">
        <v>1.06</v>
      </c>
      <c r="Q27">
        <v>6.9000000000000006E-2</v>
      </c>
      <c r="R27" s="4">
        <v>4100</v>
      </c>
      <c r="S27" t="s">
        <v>28</v>
      </c>
    </row>
    <row r="28" spans="1:19">
      <c r="A28">
        <f t="shared" si="0"/>
        <v>25</v>
      </c>
      <c r="B28" t="s">
        <v>27</v>
      </c>
      <c r="C28">
        <v>20.594859</v>
      </c>
      <c r="D28">
        <v>105.81382000000001</v>
      </c>
      <c r="E28" s="1">
        <v>42926</v>
      </c>
      <c r="F28">
        <v>6.78</v>
      </c>
      <c r="G28">
        <v>26.7</v>
      </c>
      <c r="H28">
        <v>6.09</v>
      </c>
      <c r="I28">
        <v>280</v>
      </c>
      <c r="J28">
        <v>140</v>
      </c>
      <c r="K28">
        <v>23</v>
      </c>
      <c r="L28">
        <v>13</v>
      </c>
      <c r="M28">
        <v>27</v>
      </c>
      <c r="N28">
        <v>0.20399999999999999</v>
      </c>
      <c r="O28">
        <v>4.3</v>
      </c>
      <c r="P28">
        <v>2.5299999999999998</v>
      </c>
      <c r="Q28">
        <v>0.11</v>
      </c>
      <c r="R28" s="4">
        <v>2300</v>
      </c>
      <c r="S28" t="s">
        <v>28</v>
      </c>
    </row>
    <row r="29" spans="1:19">
      <c r="A29">
        <f t="shared" si="0"/>
        <v>26</v>
      </c>
      <c r="B29" t="s">
        <v>29</v>
      </c>
      <c r="C29">
        <v>20.560352000000002</v>
      </c>
      <c r="D29">
        <v>105.890224</v>
      </c>
      <c r="E29" s="1">
        <v>42937</v>
      </c>
      <c r="F29">
        <v>7.21</v>
      </c>
      <c r="G29">
        <v>26.9</v>
      </c>
      <c r="H29">
        <v>4.3</v>
      </c>
      <c r="I29">
        <v>334</v>
      </c>
      <c r="J29">
        <v>167</v>
      </c>
      <c r="K29">
        <v>19</v>
      </c>
      <c r="L29">
        <v>11</v>
      </c>
      <c r="M29">
        <v>22</v>
      </c>
      <c r="N29">
        <v>0.153</v>
      </c>
      <c r="O29">
        <v>1.5</v>
      </c>
      <c r="P29">
        <v>3.27</v>
      </c>
      <c r="Q29">
        <v>8.6999999999999994E-2</v>
      </c>
      <c r="R29" s="4">
        <v>2800</v>
      </c>
      <c r="S29" t="s">
        <v>28</v>
      </c>
    </row>
    <row r="30" spans="1:19">
      <c r="A30">
        <f t="shared" si="0"/>
        <v>27</v>
      </c>
      <c r="B30" t="s">
        <v>30</v>
      </c>
      <c r="C30">
        <v>20.549171999999999</v>
      </c>
      <c r="D30">
        <v>105.915779</v>
      </c>
      <c r="E30" s="1">
        <v>42926</v>
      </c>
      <c r="F30">
        <v>7.02</v>
      </c>
      <c r="G30">
        <v>26.9</v>
      </c>
      <c r="H30">
        <v>5.24</v>
      </c>
      <c r="I30">
        <v>325</v>
      </c>
      <c r="J30">
        <v>163</v>
      </c>
      <c r="K30">
        <v>21</v>
      </c>
      <c r="L30">
        <v>15</v>
      </c>
      <c r="M30">
        <v>29</v>
      </c>
      <c r="N30">
        <v>0.14899999999999999</v>
      </c>
      <c r="O30">
        <v>4.4000000000000004</v>
      </c>
      <c r="P30">
        <v>3</v>
      </c>
      <c r="Q30">
        <v>8.8999999999999996E-2</v>
      </c>
      <c r="R30" s="4">
        <v>4200</v>
      </c>
      <c r="S30" t="s">
        <v>28</v>
      </c>
    </row>
    <row r="31" spans="1:19">
      <c r="A31">
        <f t="shared" si="0"/>
        <v>28</v>
      </c>
      <c r="B31" t="s">
        <v>31</v>
      </c>
      <c r="C31">
        <v>20.422706000000002</v>
      </c>
      <c r="D31">
        <v>105.909181</v>
      </c>
      <c r="E31" s="1">
        <v>42926</v>
      </c>
      <c r="F31">
        <v>6.82</v>
      </c>
      <c r="G31">
        <v>26.4</v>
      </c>
      <c r="H31">
        <v>3.28</v>
      </c>
      <c r="I31">
        <v>279</v>
      </c>
      <c r="J31">
        <v>140</v>
      </c>
      <c r="K31">
        <v>17</v>
      </c>
      <c r="L31">
        <v>10</v>
      </c>
      <c r="M31">
        <v>20</v>
      </c>
      <c r="N31">
        <v>0.17299999999999999</v>
      </c>
      <c r="O31">
        <v>3.2</v>
      </c>
      <c r="P31">
        <v>2.1</v>
      </c>
      <c r="Q31">
        <v>8.2000000000000003E-2</v>
      </c>
      <c r="R31" s="4">
        <v>3800</v>
      </c>
      <c r="S31" t="s">
        <v>28</v>
      </c>
    </row>
    <row r="32" spans="1:19">
      <c r="A32">
        <f t="shared" si="0"/>
        <v>29</v>
      </c>
      <c r="B32" t="s">
        <v>27</v>
      </c>
      <c r="C32">
        <v>20.594859</v>
      </c>
      <c r="D32">
        <v>105.81382000000001</v>
      </c>
      <c r="E32" s="1">
        <v>42954</v>
      </c>
      <c r="F32">
        <v>7.46</v>
      </c>
      <c r="G32">
        <v>29</v>
      </c>
      <c r="H32">
        <v>5.4</v>
      </c>
      <c r="I32">
        <v>206</v>
      </c>
      <c r="J32">
        <v>103</v>
      </c>
      <c r="K32">
        <v>22</v>
      </c>
      <c r="L32">
        <v>12</v>
      </c>
      <c r="M32">
        <v>25</v>
      </c>
      <c r="N32">
        <v>0.13600000000000001</v>
      </c>
      <c r="O32">
        <v>4.3</v>
      </c>
      <c r="P32">
        <v>0.78</v>
      </c>
      <c r="Q32">
        <v>8.5999999999999993E-2</v>
      </c>
      <c r="R32" s="4">
        <v>1800</v>
      </c>
      <c r="S32" t="s">
        <v>28</v>
      </c>
    </row>
    <row r="33" spans="1:19">
      <c r="A33">
        <f t="shared" si="0"/>
        <v>30</v>
      </c>
      <c r="B33" t="s">
        <v>29</v>
      </c>
      <c r="C33">
        <v>20.560352000000002</v>
      </c>
      <c r="D33">
        <v>105.890224</v>
      </c>
      <c r="E33" s="1">
        <v>42954</v>
      </c>
      <c r="F33">
        <v>7.47</v>
      </c>
      <c r="G33">
        <v>29.3</v>
      </c>
      <c r="H33">
        <v>4.5999999999999996</v>
      </c>
      <c r="I33">
        <v>232</v>
      </c>
      <c r="J33">
        <v>116</v>
      </c>
      <c r="K33">
        <v>23</v>
      </c>
      <c r="L33">
        <v>14</v>
      </c>
      <c r="M33">
        <v>29</v>
      </c>
      <c r="N33">
        <v>7.4999999999999997E-2</v>
      </c>
      <c r="O33">
        <v>1.3</v>
      </c>
      <c r="P33">
        <v>0.98799999999999999</v>
      </c>
      <c r="Q33">
        <v>0.104</v>
      </c>
      <c r="R33" s="4">
        <v>3100</v>
      </c>
      <c r="S33" t="s">
        <v>28</v>
      </c>
    </row>
    <row r="34" spans="1:19">
      <c r="A34">
        <f t="shared" si="0"/>
        <v>31</v>
      </c>
      <c r="B34" t="s">
        <v>30</v>
      </c>
      <c r="C34">
        <v>20.549171999999999</v>
      </c>
      <c r="D34">
        <v>105.915779</v>
      </c>
      <c r="E34" s="1">
        <v>42954</v>
      </c>
      <c r="F34">
        <v>7.45</v>
      </c>
      <c r="G34">
        <v>29.2</v>
      </c>
      <c r="H34">
        <v>4.8</v>
      </c>
      <c r="I34">
        <v>242</v>
      </c>
      <c r="J34">
        <v>121</v>
      </c>
      <c r="K34">
        <v>20</v>
      </c>
      <c r="L34">
        <v>10</v>
      </c>
      <c r="M34">
        <v>21</v>
      </c>
      <c r="N34">
        <v>0.13800000000000001</v>
      </c>
      <c r="O34">
        <v>4.3</v>
      </c>
      <c r="P34">
        <v>1.05</v>
      </c>
      <c r="Q34">
        <v>8.5000000000000006E-2</v>
      </c>
      <c r="R34" s="4">
        <v>5400</v>
      </c>
      <c r="S34" t="s">
        <v>28</v>
      </c>
    </row>
    <row r="35" spans="1:19">
      <c r="A35">
        <f t="shared" si="0"/>
        <v>32</v>
      </c>
      <c r="B35" t="s">
        <v>31</v>
      </c>
      <c r="C35">
        <v>20.422706000000002</v>
      </c>
      <c r="D35">
        <v>105.909181</v>
      </c>
      <c r="E35" s="1">
        <v>42954</v>
      </c>
      <c r="F35">
        <v>7.4</v>
      </c>
      <c r="G35">
        <v>29.1</v>
      </c>
      <c r="H35">
        <v>5.2</v>
      </c>
      <c r="I35">
        <v>208</v>
      </c>
      <c r="J35">
        <v>104</v>
      </c>
      <c r="K35">
        <v>19</v>
      </c>
      <c r="L35">
        <v>11</v>
      </c>
      <c r="M35">
        <v>22</v>
      </c>
      <c r="N35">
        <v>9.2999999999999999E-2</v>
      </c>
      <c r="O35">
        <v>3.4</v>
      </c>
      <c r="P35">
        <v>0.77700000000000002</v>
      </c>
      <c r="Q35">
        <v>8.4000000000000005E-2</v>
      </c>
      <c r="R35" s="4">
        <v>3300</v>
      </c>
      <c r="S35" t="s">
        <v>28</v>
      </c>
    </row>
    <row r="36" spans="1:19">
      <c r="A36">
        <f t="shared" si="0"/>
        <v>33</v>
      </c>
      <c r="B36" t="s">
        <v>27</v>
      </c>
      <c r="C36">
        <v>20.594859</v>
      </c>
      <c r="D36">
        <v>105.81382000000001</v>
      </c>
      <c r="E36" s="1">
        <v>42983</v>
      </c>
      <c r="F36">
        <v>7.28</v>
      </c>
      <c r="G36">
        <v>30.4</v>
      </c>
      <c r="H36">
        <v>3.7</v>
      </c>
      <c r="I36">
        <v>219</v>
      </c>
      <c r="J36">
        <v>110</v>
      </c>
      <c r="K36">
        <v>25</v>
      </c>
      <c r="L36">
        <v>9</v>
      </c>
      <c r="M36">
        <v>18</v>
      </c>
      <c r="N36">
        <v>0.36399999999999999</v>
      </c>
      <c r="O36">
        <v>3.9</v>
      </c>
      <c r="P36" s="2">
        <v>1.29</v>
      </c>
      <c r="Q36">
        <v>4.3999999999999997E-2</v>
      </c>
      <c r="R36" s="4">
        <v>2800</v>
      </c>
      <c r="S36" t="s">
        <v>28</v>
      </c>
    </row>
    <row r="37" spans="1:19">
      <c r="A37">
        <f t="shared" si="0"/>
        <v>34</v>
      </c>
      <c r="B37" t="s">
        <v>29</v>
      </c>
      <c r="C37">
        <v>20.560352000000002</v>
      </c>
      <c r="D37">
        <v>105.890224</v>
      </c>
      <c r="E37" s="1">
        <v>42991</v>
      </c>
      <c r="F37">
        <v>7.41</v>
      </c>
      <c r="G37">
        <v>29.2</v>
      </c>
      <c r="H37">
        <v>4.0999999999999996</v>
      </c>
      <c r="I37">
        <v>305</v>
      </c>
      <c r="J37">
        <v>153</v>
      </c>
      <c r="K37">
        <v>24</v>
      </c>
      <c r="L37">
        <v>10</v>
      </c>
      <c r="M37">
        <v>20</v>
      </c>
      <c r="N37">
        <v>0.13100000000000001</v>
      </c>
      <c r="O37">
        <v>1.5</v>
      </c>
      <c r="P37">
        <v>3.72</v>
      </c>
      <c r="Q37">
        <v>0.17100000000000001</v>
      </c>
      <c r="R37" s="4">
        <v>3300</v>
      </c>
      <c r="S37" t="s">
        <v>28</v>
      </c>
    </row>
    <row r="38" spans="1:19">
      <c r="A38">
        <f t="shared" si="0"/>
        <v>35</v>
      </c>
      <c r="B38" t="s">
        <v>30</v>
      </c>
      <c r="C38">
        <v>20.549171999999999</v>
      </c>
      <c r="D38">
        <v>105.915779</v>
      </c>
      <c r="E38" s="1">
        <v>42983</v>
      </c>
      <c r="F38">
        <v>7.34</v>
      </c>
      <c r="G38">
        <v>30.4</v>
      </c>
      <c r="H38">
        <v>4.2</v>
      </c>
      <c r="I38">
        <v>237</v>
      </c>
      <c r="J38">
        <v>118</v>
      </c>
      <c r="K38">
        <v>26</v>
      </c>
      <c r="L38">
        <v>10</v>
      </c>
      <c r="M38">
        <v>21</v>
      </c>
      <c r="N38">
        <v>0.54600000000000004</v>
      </c>
      <c r="O38">
        <v>4</v>
      </c>
      <c r="P38" s="2">
        <v>1.84</v>
      </c>
      <c r="Q38">
        <v>3.5999999999999997E-2</v>
      </c>
      <c r="R38" s="4">
        <v>4500</v>
      </c>
      <c r="S38" t="s">
        <v>28</v>
      </c>
    </row>
    <row r="39" spans="1:19">
      <c r="A39">
        <f t="shared" si="0"/>
        <v>36</v>
      </c>
      <c r="B39" t="s">
        <v>31</v>
      </c>
      <c r="C39">
        <v>20.422706000000002</v>
      </c>
      <c r="D39">
        <v>105.909181</v>
      </c>
      <c r="E39" s="1">
        <v>42983</v>
      </c>
      <c r="F39">
        <v>7.33</v>
      </c>
      <c r="G39">
        <v>30.3</v>
      </c>
      <c r="H39">
        <v>4.5999999999999996</v>
      </c>
      <c r="I39">
        <v>219</v>
      </c>
      <c r="J39">
        <v>110</v>
      </c>
      <c r="K39">
        <v>21</v>
      </c>
      <c r="L39">
        <v>7</v>
      </c>
      <c r="M39">
        <v>15</v>
      </c>
      <c r="N39">
        <v>0.23699999999999999</v>
      </c>
      <c r="O39">
        <v>2.8</v>
      </c>
      <c r="P39">
        <v>1.35</v>
      </c>
      <c r="Q39">
        <v>3.1E-2</v>
      </c>
      <c r="R39" s="4">
        <v>3400</v>
      </c>
      <c r="S39" t="s">
        <v>28</v>
      </c>
    </row>
    <row r="40" spans="1:19">
      <c r="A40">
        <f t="shared" si="0"/>
        <v>37</v>
      </c>
      <c r="B40" t="s">
        <v>27</v>
      </c>
      <c r="C40">
        <v>20.594859</v>
      </c>
      <c r="D40">
        <v>105.81382000000001</v>
      </c>
      <c r="E40" s="1">
        <v>43010</v>
      </c>
      <c r="F40">
        <v>6.84</v>
      </c>
      <c r="G40">
        <v>27.5</v>
      </c>
      <c r="H40">
        <v>3.5</v>
      </c>
      <c r="I40">
        <v>173</v>
      </c>
      <c r="J40">
        <v>87</v>
      </c>
      <c r="K40">
        <v>23</v>
      </c>
      <c r="L40">
        <v>11</v>
      </c>
      <c r="M40">
        <v>23</v>
      </c>
      <c r="N40">
        <v>0.22800000000000001</v>
      </c>
      <c r="O40">
        <v>4.2</v>
      </c>
      <c r="P40">
        <v>0.93</v>
      </c>
      <c r="Q40">
        <v>6.2E-2</v>
      </c>
      <c r="R40" s="4">
        <v>2500</v>
      </c>
      <c r="S40" t="s">
        <v>28</v>
      </c>
    </row>
    <row r="41" spans="1:19">
      <c r="A41">
        <f t="shared" si="0"/>
        <v>38</v>
      </c>
      <c r="B41" t="s">
        <v>29</v>
      </c>
      <c r="C41">
        <v>20.560352000000002</v>
      </c>
      <c r="D41">
        <v>105.890224</v>
      </c>
      <c r="E41" s="1">
        <v>43011</v>
      </c>
      <c r="F41">
        <v>6.93</v>
      </c>
      <c r="G41">
        <v>28.3</v>
      </c>
      <c r="H41">
        <v>4.2</v>
      </c>
      <c r="I41">
        <v>239</v>
      </c>
      <c r="J41">
        <v>120</v>
      </c>
      <c r="K41">
        <v>21</v>
      </c>
      <c r="L41">
        <v>8</v>
      </c>
      <c r="M41">
        <v>16</v>
      </c>
      <c r="N41">
        <v>0.73799999999999999</v>
      </c>
      <c r="O41">
        <v>1.3</v>
      </c>
      <c r="P41">
        <v>1.21</v>
      </c>
      <c r="Q41">
        <v>7.9000000000000001E-2</v>
      </c>
      <c r="R41" s="4">
        <v>2800</v>
      </c>
      <c r="S41" t="s">
        <v>28</v>
      </c>
    </row>
    <row r="42" spans="1:19">
      <c r="A42">
        <f t="shared" si="0"/>
        <v>39</v>
      </c>
      <c r="B42" t="s">
        <v>30</v>
      </c>
      <c r="C42">
        <v>20.549171999999999</v>
      </c>
      <c r="D42">
        <v>105.915779</v>
      </c>
      <c r="E42" s="1">
        <v>43010</v>
      </c>
      <c r="F42">
        <v>6.96</v>
      </c>
      <c r="G42">
        <v>27.7</v>
      </c>
      <c r="H42">
        <v>4.0999999999999996</v>
      </c>
      <c r="I42">
        <v>227</v>
      </c>
      <c r="J42">
        <v>113</v>
      </c>
      <c r="K42">
        <v>24</v>
      </c>
      <c r="L42">
        <v>10</v>
      </c>
      <c r="M42">
        <v>21</v>
      </c>
      <c r="N42">
        <v>0.1</v>
      </c>
      <c r="O42">
        <v>3.8</v>
      </c>
      <c r="P42">
        <v>1.0900000000000001</v>
      </c>
      <c r="Q42">
        <v>7.6999999999999999E-2</v>
      </c>
      <c r="R42" s="4">
        <v>4800</v>
      </c>
      <c r="S42" t="s">
        <v>28</v>
      </c>
    </row>
    <row r="43" spans="1:19">
      <c r="A43">
        <f t="shared" si="0"/>
        <v>40</v>
      </c>
      <c r="B43" t="s">
        <v>31</v>
      </c>
      <c r="C43">
        <v>20.422706000000002</v>
      </c>
      <c r="D43">
        <v>105.909181</v>
      </c>
      <c r="E43" s="1">
        <v>43010</v>
      </c>
      <c r="F43">
        <v>6.9</v>
      </c>
      <c r="G43">
        <v>27.5</v>
      </c>
      <c r="H43">
        <v>4.4000000000000004</v>
      </c>
      <c r="I43">
        <v>194</v>
      </c>
      <c r="J43">
        <v>97</v>
      </c>
      <c r="K43">
        <v>20</v>
      </c>
      <c r="L43">
        <v>6</v>
      </c>
      <c r="M43">
        <v>12</v>
      </c>
      <c r="N43">
        <v>2.4E-2</v>
      </c>
      <c r="O43">
        <v>2.9</v>
      </c>
      <c r="P43">
        <v>0.54800000000000004</v>
      </c>
      <c r="Q43">
        <v>6.5000000000000002E-2</v>
      </c>
      <c r="R43" s="4">
        <v>3100</v>
      </c>
      <c r="S43" t="s">
        <v>28</v>
      </c>
    </row>
    <row r="44" spans="1:19">
      <c r="A44">
        <f t="shared" si="0"/>
        <v>41</v>
      </c>
      <c r="B44" t="s">
        <v>27</v>
      </c>
      <c r="C44">
        <v>20.594859</v>
      </c>
      <c r="D44">
        <v>105.81382000000001</v>
      </c>
      <c r="E44" s="1">
        <v>43042</v>
      </c>
      <c r="F44">
        <v>6.79</v>
      </c>
      <c r="G44">
        <v>26.1</v>
      </c>
      <c r="H44">
        <v>3.5</v>
      </c>
      <c r="I44">
        <v>249</v>
      </c>
      <c r="J44">
        <v>124</v>
      </c>
      <c r="K44">
        <v>26</v>
      </c>
      <c r="L44">
        <v>8</v>
      </c>
      <c r="M44">
        <v>16</v>
      </c>
      <c r="N44">
        <v>5.6000000000000001E-2</v>
      </c>
      <c r="O44">
        <v>1.5</v>
      </c>
      <c r="P44">
        <v>0.68799999999999994</v>
      </c>
      <c r="Q44">
        <v>3.5999999999999997E-2</v>
      </c>
      <c r="R44" s="4">
        <v>2100</v>
      </c>
      <c r="S44" t="s">
        <v>28</v>
      </c>
    </row>
    <row r="45" spans="1:19">
      <c r="A45">
        <f t="shared" si="0"/>
        <v>42</v>
      </c>
      <c r="B45" t="s">
        <v>29</v>
      </c>
      <c r="C45">
        <v>20.560352000000002</v>
      </c>
      <c r="D45">
        <v>105.890224</v>
      </c>
      <c r="E45" s="1">
        <v>43041</v>
      </c>
      <c r="F45">
        <v>6.87</v>
      </c>
      <c r="G45">
        <v>27.1</v>
      </c>
      <c r="H45">
        <v>3.9</v>
      </c>
      <c r="I45">
        <v>243</v>
      </c>
      <c r="J45">
        <v>122</v>
      </c>
      <c r="K45">
        <v>24</v>
      </c>
      <c r="L45">
        <v>7</v>
      </c>
      <c r="M45">
        <v>15</v>
      </c>
      <c r="N45">
        <v>0.16700000000000001</v>
      </c>
      <c r="O45">
        <v>1.7</v>
      </c>
      <c r="P45" s="2">
        <v>1.42</v>
      </c>
      <c r="Q45">
        <v>5.1999999999999998E-2</v>
      </c>
      <c r="R45" s="4">
        <v>2300</v>
      </c>
      <c r="S45" t="s">
        <v>28</v>
      </c>
    </row>
    <row r="46" spans="1:19">
      <c r="A46">
        <f t="shared" si="0"/>
        <v>43</v>
      </c>
      <c r="B46" t="s">
        <v>30</v>
      </c>
      <c r="C46">
        <v>20.549171999999999</v>
      </c>
      <c r="D46">
        <v>105.915779</v>
      </c>
      <c r="E46" s="1">
        <v>43042</v>
      </c>
      <c r="F46">
        <v>6.76</v>
      </c>
      <c r="G46">
        <v>25.6</v>
      </c>
      <c r="H46">
        <v>4.22</v>
      </c>
      <c r="I46">
        <v>254</v>
      </c>
      <c r="J46">
        <v>127</v>
      </c>
      <c r="K46">
        <v>24</v>
      </c>
      <c r="L46">
        <v>15</v>
      </c>
      <c r="M46">
        <v>31</v>
      </c>
      <c r="N46">
        <v>5.2999999999999999E-2</v>
      </c>
      <c r="O46">
        <v>2.2999999999999998</v>
      </c>
      <c r="P46">
        <v>2.12</v>
      </c>
      <c r="Q46">
        <v>0.157</v>
      </c>
      <c r="R46" s="4">
        <v>4300</v>
      </c>
      <c r="S46" t="s">
        <v>28</v>
      </c>
    </row>
    <row r="47" spans="1:19">
      <c r="A47">
        <f t="shared" si="0"/>
        <v>44</v>
      </c>
      <c r="B47" t="s">
        <v>31</v>
      </c>
      <c r="C47">
        <v>20.422706000000002</v>
      </c>
      <c r="D47">
        <v>105.909181</v>
      </c>
      <c r="E47" s="1">
        <v>43042</v>
      </c>
      <c r="F47">
        <v>6.74</v>
      </c>
      <c r="G47">
        <v>26.2</v>
      </c>
      <c r="H47">
        <v>4.33</v>
      </c>
      <c r="I47">
        <v>220</v>
      </c>
      <c r="J47">
        <v>110</v>
      </c>
      <c r="K47">
        <v>22</v>
      </c>
      <c r="L47">
        <v>21</v>
      </c>
      <c r="M47">
        <v>42</v>
      </c>
      <c r="N47">
        <v>7.1999999999999995E-2</v>
      </c>
      <c r="O47">
        <v>1.9</v>
      </c>
      <c r="P47" s="2">
        <v>1.21</v>
      </c>
      <c r="Q47">
        <v>0.109</v>
      </c>
      <c r="R47" s="4">
        <v>3500</v>
      </c>
      <c r="S47" t="s">
        <v>28</v>
      </c>
    </row>
    <row r="48" spans="1:19">
      <c r="A48">
        <f t="shared" si="0"/>
        <v>45</v>
      </c>
      <c r="B48" t="s">
        <v>27</v>
      </c>
      <c r="C48">
        <v>20.594859</v>
      </c>
      <c r="D48">
        <v>105.81382000000001</v>
      </c>
      <c r="E48" s="1">
        <v>43080</v>
      </c>
      <c r="F48">
        <v>7.07</v>
      </c>
      <c r="G48">
        <v>18.3</v>
      </c>
      <c r="H48">
        <v>3.9</v>
      </c>
      <c r="I48">
        <v>386</v>
      </c>
      <c r="J48">
        <v>193</v>
      </c>
      <c r="K48">
        <v>37</v>
      </c>
      <c r="L48">
        <v>32</v>
      </c>
      <c r="M48">
        <v>61</v>
      </c>
      <c r="N48">
        <v>0.38400000000000001</v>
      </c>
      <c r="O48">
        <v>1.5</v>
      </c>
      <c r="P48" s="2">
        <v>2</v>
      </c>
      <c r="Q48">
        <v>8.1000000000000003E-2</v>
      </c>
      <c r="R48" s="4">
        <v>4600</v>
      </c>
      <c r="S48" t="s">
        <v>28</v>
      </c>
    </row>
    <row r="49" spans="1:19">
      <c r="A49">
        <f t="shared" si="0"/>
        <v>46</v>
      </c>
      <c r="B49" t="s">
        <v>29</v>
      </c>
      <c r="C49">
        <v>20.560352000000002</v>
      </c>
      <c r="D49">
        <v>105.890224</v>
      </c>
      <c r="E49" s="1">
        <v>43088</v>
      </c>
      <c r="F49">
        <v>7.51</v>
      </c>
      <c r="G49">
        <v>18.2</v>
      </c>
      <c r="H49">
        <v>6.21</v>
      </c>
      <c r="I49">
        <v>380</v>
      </c>
      <c r="J49">
        <v>190</v>
      </c>
      <c r="K49">
        <v>19</v>
      </c>
      <c r="L49">
        <v>8</v>
      </c>
      <c r="M49">
        <v>16</v>
      </c>
      <c r="N49">
        <v>0.11600000000000001</v>
      </c>
      <c r="O49">
        <v>0.9</v>
      </c>
      <c r="P49">
        <v>0.84799999999999998</v>
      </c>
      <c r="Q49">
        <v>3.5000000000000003E-2</v>
      </c>
      <c r="R49" s="4">
        <v>2000</v>
      </c>
      <c r="S49" t="s">
        <v>28</v>
      </c>
    </row>
    <row r="50" spans="1:19">
      <c r="A50">
        <f t="shared" si="0"/>
        <v>47</v>
      </c>
      <c r="B50" t="s">
        <v>30</v>
      </c>
      <c r="C50">
        <v>20.549171999999999</v>
      </c>
      <c r="D50">
        <v>105.915779</v>
      </c>
      <c r="E50" s="1">
        <v>43080</v>
      </c>
      <c r="F50">
        <v>7.02</v>
      </c>
      <c r="G50">
        <v>18.600000000000001</v>
      </c>
      <c r="H50">
        <v>3.96</v>
      </c>
      <c r="I50">
        <v>376</v>
      </c>
      <c r="J50">
        <v>188</v>
      </c>
      <c r="K50">
        <v>26</v>
      </c>
      <c r="L50">
        <v>13</v>
      </c>
      <c r="M50">
        <v>24</v>
      </c>
      <c r="N50">
        <v>0.56399999999999995</v>
      </c>
      <c r="O50">
        <v>1.3</v>
      </c>
      <c r="P50" s="2">
        <v>3.69</v>
      </c>
      <c r="Q50">
        <v>4.4999999999999998E-2</v>
      </c>
      <c r="R50" s="4">
        <v>3600</v>
      </c>
      <c r="S50" t="s">
        <v>28</v>
      </c>
    </row>
    <row r="51" spans="1:19">
      <c r="A51">
        <f t="shared" si="0"/>
        <v>48</v>
      </c>
      <c r="B51" t="s">
        <v>31</v>
      </c>
      <c r="C51">
        <v>20.422706000000002</v>
      </c>
      <c r="D51">
        <v>105.909181</v>
      </c>
      <c r="E51" s="1">
        <v>43080</v>
      </c>
      <c r="F51">
        <v>7.05</v>
      </c>
      <c r="G51">
        <v>18.5</v>
      </c>
      <c r="H51">
        <v>3.86</v>
      </c>
      <c r="I51">
        <v>369</v>
      </c>
      <c r="J51">
        <v>184</v>
      </c>
      <c r="K51">
        <v>29</v>
      </c>
      <c r="L51">
        <v>13</v>
      </c>
      <c r="M51">
        <v>25</v>
      </c>
      <c r="N51">
        <v>0.64700000000000002</v>
      </c>
      <c r="O51">
        <v>1.2</v>
      </c>
      <c r="P51">
        <v>3.46</v>
      </c>
      <c r="Q51">
        <v>4.1000000000000002E-2</v>
      </c>
      <c r="R51" s="4">
        <v>3100</v>
      </c>
      <c r="S51" t="s">
        <v>28</v>
      </c>
    </row>
    <row r="52" spans="1:19">
      <c r="A52" t="s">
        <v>32</v>
      </c>
      <c r="E52" t="s">
        <v>33</v>
      </c>
      <c r="F52" t="s">
        <v>34</v>
      </c>
      <c r="G52" t="s">
        <v>20</v>
      </c>
      <c r="H52" t="s">
        <v>35</v>
      </c>
      <c r="I52" t="s">
        <v>20</v>
      </c>
      <c r="J52" t="s">
        <v>20</v>
      </c>
      <c r="K52">
        <v>30</v>
      </c>
      <c r="L52">
        <v>6</v>
      </c>
      <c r="M52">
        <v>15</v>
      </c>
      <c r="N52">
        <v>0.05</v>
      </c>
      <c r="O52">
        <v>5</v>
      </c>
      <c r="P52">
        <v>0.3</v>
      </c>
      <c r="Q52">
        <v>0.2</v>
      </c>
      <c r="R52" s="4">
        <v>5000</v>
      </c>
      <c r="S52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A137-AA9C-4021-8AC0-7536D679669E}">
  <dimension ref="A1:R5"/>
  <sheetViews>
    <sheetView workbookViewId="0">
      <selection activeCell="D4" sqref="D4"/>
    </sheetView>
  </sheetViews>
  <sheetFormatPr defaultRowHeight="14.45"/>
  <cols>
    <col min="1" max="1" width="8.85546875" customWidth="1"/>
    <col min="2" max="4" width="27.7109375" customWidth="1"/>
    <col min="5" max="5" width="18.85546875" customWidth="1"/>
  </cols>
  <sheetData>
    <row r="1" spans="1:18">
      <c r="A1" t="s">
        <v>36</v>
      </c>
    </row>
    <row r="2" spans="1:1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7</v>
      </c>
      <c r="G2" t="s">
        <v>6</v>
      </c>
      <c r="H2" t="s">
        <v>8</v>
      </c>
      <c r="I2" t="s">
        <v>10</v>
      </c>
      <c r="J2" t="s">
        <v>37</v>
      </c>
      <c r="K2" t="s">
        <v>14</v>
      </c>
      <c r="L2" t="s">
        <v>13</v>
      </c>
      <c r="M2" t="s">
        <v>16</v>
      </c>
      <c r="N2" t="s">
        <v>15</v>
      </c>
      <c r="O2" t="s">
        <v>17</v>
      </c>
      <c r="P2" t="s">
        <v>11</v>
      </c>
      <c r="Q2" t="s">
        <v>12</v>
      </c>
      <c r="R2" t="s">
        <v>38</v>
      </c>
    </row>
    <row r="3" spans="1:18">
      <c r="F3" t="s">
        <v>21</v>
      </c>
      <c r="G3" t="s">
        <v>22</v>
      </c>
      <c r="H3" t="s">
        <v>22</v>
      </c>
      <c r="I3" t="s">
        <v>22</v>
      </c>
      <c r="J3" t="s">
        <v>39</v>
      </c>
      <c r="K3" t="s">
        <v>24</v>
      </c>
      <c r="L3" t="s">
        <v>22</v>
      </c>
      <c r="M3" t="s">
        <v>40</v>
      </c>
      <c r="N3" t="s">
        <v>40</v>
      </c>
      <c r="O3" t="s">
        <v>25</v>
      </c>
      <c r="P3" t="s">
        <v>22</v>
      </c>
      <c r="Q3" t="s">
        <v>22</v>
      </c>
      <c r="R3" t="s">
        <v>26</v>
      </c>
    </row>
    <row r="4" spans="1:18">
      <c r="A4">
        <v>1</v>
      </c>
      <c r="B4" t="s">
        <v>30</v>
      </c>
      <c r="C4">
        <v>20.549171999999999</v>
      </c>
      <c r="D4">
        <v>105.915779</v>
      </c>
      <c r="E4" s="3">
        <v>44645</v>
      </c>
      <c r="F4">
        <v>20.2</v>
      </c>
      <c r="G4">
        <v>7.12</v>
      </c>
      <c r="H4">
        <v>1.1000000000000001</v>
      </c>
      <c r="I4">
        <v>247</v>
      </c>
      <c r="J4">
        <v>52</v>
      </c>
      <c r="K4">
        <v>0.51</v>
      </c>
      <c r="L4">
        <v>51</v>
      </c>
      <c r="M4">
        <v>3.4</v>
      </c>
      <c r="N4">
        <v>1.5</v>
      </c>
      <c r="O4">
        <v>3.36</v>
      </c>
      <c r="P4">
        <v>43</v>
      </c>
      <c r="Q4">
        <v>25</v>
      </c>
      <c r="R4">
        <v>35000</v>
      </c>
    </row>
    <row r="5" spans="1:18">
      <c r="A5" t="s">
        <v>32</v>
      </c>
      <c r="E5" s="3" t="s">
        <v>33</v>
      </c>
      <c r="F5" t="s">
        <v>20</v>
      </c>
      <c r="G5" t="s">
        <v>34</v>
      </c>
      <c r="H5" t="s">
        <v>35</v>
      </c>
      <c r="I5" t="s">
        <v>20</v>
      </c>
      <c r="J5" t="s">
        <v>20</v>
      </c>
      <c r="K5">
        <v>0.05</v>
      </c>
      <c r="L5">
        <v>15</v>
      </c>
      <c r="M5">
        <v>0.3</v>
      </c>
      <c r="N5">
        <v>5</v>
      </c>
      <c r="O5">
        <v>0.2</v>
      </c>
      <c r="P5">
        <v>30</v>
      </c>
      <c r="Q5">
        <v>6</v>
      </c>
      <c r="R5">
        <v>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Hoang Viet</dc:creator>
  <cp:keywords/>
  <dc:description/>
  <cp:lastModifiedBy>NGUYỄN SỸ LONG</cp:lastModifiedBy>
  <cp:revision/>
  <dcterms:created xsi:type="dcterms:W3CDTF">2022-11-25T12:34:21Z</dcterms:created>
  <dcterms:modified xsi:type="dcterms:W3CDTF">2022-12-04T15:51:34Z</dcterms:modified>
  <cp:category/>
  <cp:contentStatus/>
</cp:coreProperties>
</file>