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humgedu-my.sharepoint.com/personal/2121050525_student_humg_edu_vn/Documents/NCKH-2022/2019/Nước_Đất/"/>
    </mc:Choice>
  </mc:AlternateContent>
  <xr:revisionPtr revIDLastSave="11" documentId="13_ncr:1_{6C5AEA49-C618-4534-96F3-5EA5D8283FC4}" xr6:coauthVersionLast="47" xr6:coauthVersionMax="47" xr10:uidLastSave="{7C68DE99-0201-41EA-B5F5-B02F62E72BDB}"/>
  <bookViews>
    <workbookView xWindow="-108" yWindow="-108" windowWidth="23256" windowHeight="12576" xr2:uid="{00000000-000D-0000-FFFF-FFFF00000000}"/>
  </bookViews>
  <sheets>
    <sheet name="Nước mặt sô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<sst xmlns="http://schemas.openxmlformats.org/spreadsheetml/2006/main" count="113" uniqueCount="35">
  <si>
    <t>BẢNG TỔNG HỢP KẾT QUẢ QUAN TRẮC PHÂN TÍCH CHẤT LƯỢNG NƯỚC MẶT SÔNG CHÂU GIANG NĂM 2018</t>
  </si>
  <si>
    <t>TT</t>
  </si>
  <si>
    <t>Địa điểm lấy mẫu</t>
  </si>
  <si>
    <t>Ngày lấy mẫu</t>
  </si>
  <si>
    <t>pH</t>
  </si>
  <si>
    <t>Nhiệt độ</t>
  </si>
  <si>
    <t>DO</t>
  </si>
  <si>
    <t>EC</t>
  </si>
  <si>
    <t>TDS</t>
  </si>
  <si>
    <t>SS</t>
  </si>
  <si>
    <r>
      <t>BOD</t>
    </r>
    <r>
      <rPr>
        <b/>
        <vertAlign val="subscript"/>
        <sz val="10"/>
        <color theme="1"/>
        <rFont val="Times New Roman"/>
        <family val="1"/>
      </rPr>
      <t>5</t>
    </r>
  </si>
  <si>
    <t>COD</t>
  </si>
  <si>
    <r>
      <t>NO</t>
    </r>
    <r>
      <rPr>
        <b/>
        <vertAlign val="subscript"/>
        <sz val="10"/>
        <color theme="1"/>
        <rFont val="Times New Roman"/>
        <family val="1"/>
      </rPr>
      <t>2</t>
    </r>
    <r>
      <rPr>
        <b/>
        <vertAlign val="superscript"/>
        <sz val="10"/>
        <color theme="1"/>
        <rFont val="Times New Roman"/>
        <family val="1"/>
      </rPr>
      <t>-</t>
    </r>
  </si>
  <si>
    <r>
      <t>NO</t>
    </r>
    <r>
      <rPr>
        <b/>
        <vertAlign val="subscript"/>
        <sz val="10"/>
        <color theme="1"/>
        <rFont val="Times New Roman"/>
        <family val="1"/>
      </rPr>
      <t>3</t>
    </r>
    <r>
      <rPr>
        <b/>
        <vertAlign val="superscript"/>
        <sz val="10"/>
        <color theme="1"/>
        <rFont val="Times New Roman"/>
        <family val="1"/>
      </rPr>
      <t>-</t>
    </r>
  </si>
  <si>
    <r>
      <t>NH</t>
    </r>
    <r>
      <rPr>
        <b/>
        <vertAlign val="subscript"/>
        <sz val="10"/>
        <color theme="1"/>
        <rFont val="Times New Roman"/>
        <family val="1"/>
      </rPr>
      <t>4</t>
    </r>
    <r>
      <rPr>
        <b/>
        <vertAlign val="superscript"/>
        <sz val="10"/>
        <color theme="1"/>
        <rFont val="Times New Roman"/>
        <family val="1"/>
      </rPr>
      <t>+</t>
    </r>
  </si>
  <si>
    <r>
      <t>PO</t>
    </r>
    <r>
      <rPr>
        <b/>
        <vertAlign val="subscript"/>
        <sz val="10"/>
        <color theme="1"/>
        <rFont val="Times New Roman"/>
        <family val="1"/>
      </rPr>
      <t>4</t>
    </r>
    <r>
      <rPr>
        <b/>
        <vertAlign val="superscript"/>
        <sz val="10"/>
        <color theme="1"/>
        <rFont val="Times New Roman"/>
        <family val="1"/>
      </rPr>
      <t>3-</t>
    </r>
  </si>
  <si>
    <t>Coliform</t>
  </si>
  <si>
    <t>Dầu mỡ</t>
  </si>
  <si>
    <t>-</t>
  </si>
  <si>
    <r>
      <t>0</t>
    </r>
    <r>
      <rPr>
        <b/>
        <i/>
        <sz val="10"/>
        <color theme="1"/>
        <rFont val="Times New Roman"/>
        <family val="1"/>
      </rPr>
      <t>C</t>
    </r>
  </si>
  <si>
    <t>mg/L</t>
  </si>
  <si>
    <t>µS/m</t>
  </si>
  <si>
    <t>mg/L-N</t>
  </si>
  <si>
    <t>mg/L-P</t>
  </si>
  <si>
    <t>MPN/100ml</t>
  </si>
  <si>
    <t>Sông Châu Giang tại xã Hoà Hậu</t>
  </si>
  <si>
    <t>&lt;0.3</t>
  </si>
  <si>
    <t>Sông Châu Giang tại đập Vĩnh Trụ</t>
  </si>
  <si>
    <t>Sông Châu Giang tại cầu Câu Tử</t>
  </si>
  <si>
    <t>QCVN 08-MT:2015/BTNMT</t>
  </si>
  <si>
    <t>Cột A2</t>
  </si>
  <si>
    <t>6-8.5</t>
  </si>
  <si>
    <t>≥5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</si>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</sst>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topLeftCell="A14" workbookViewId="0">
      <selection activeCell="H19" sqref="H19"/>
    </sheetView>
  </sheetViews>
  <sheetFormatPr defaultRowHeight="14.4" x14ac:dyDescent="0.3"/>
  <cols>
    <col min="2" max="4" width="32.88671875" customWidth="1"/>
    <col min="5" max="5" width="10.5546875" bestFit="1" customWidth="1"/>
  </cols>
  <sheetData>
    <row r="1" spans="1:19" x14ac:dyDescent="0.3">
      <c r="A1" t="s">
        <v>0</v>
      </c>
    </row>
    <row r="2" spans="1:19" ht="16.2" x14ac:dyDescent="0.3">
      <c r="A2" t="s">
        <v>1</v>
      </c>
      <c r="B2" t="s">
        <v>2</v>
      </c>
      <c r="C2" t="s">
        <v>33</v>
      </c>
      <c r="D2" t="s">
        <v>34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</row>
    <row r="3" spans="1:19" x14ac:dyDescent="0.3">
      <c r="F3" t="s">
        <v>18</v>
      </c>
      <c r="G3" t="s">
        <v>19</v>
      </c>
      <c r="H3" t="s">
        <v>20</v>
      </c>
      <c r="I3" t="s">
        <v>21</v>
      </c>
      <c r="J3" t="s">
        <v>20</v>
      </c>
      <c r="K3" t="s">
        <v>20</v>
      </c>
      <c r="L3" t="s">
        <v>20</v>
      </c>
      <c r="M3" t="s">
        <v>20</v>
      </c>
      <c r="N3" t="s">
        <v>22</v>
      </c>
      <c r="O3" t="s">
        <v>22</v>
      </c>
      <c r="P3" t="s">
        <v>22</v>
      </c>
      <c r="Q3" t="s">
        <v>23</v>
      </c>
      <c r="R3" t="s">
        <v>24</v>
      </c>
      <c r="S3" t="s">
        <v>20</v>
      </c>
    </row>
    <row r="4" spans="1:19" x14ac:dyDescent="0.3">
      <c r="B4" t="s">
        <v>25</v>
      </c>
      <c r="C4">
        <f>IF(RIGHT(B4,2)="ậu",9.62559,IF(RIGHT(B4,2)="rụ",10.80154,IF(RIGHT(B4,2)="Tử",21.00692)))</f>
        <v>9.6255900000000008</v>
      </c>
      <c r="D4">
        <f>IF(RIGHT(B4,2)="ậu",105.56469,IF(RIGHT(B4,2)="rụ",105.241386,IF(RIGHT(B4,2)="Tử",105.766838)))</f>
        <v>105.56469</v>
      </c>
      <c r="E4" s="1">
        <v>43709</v>
      </c>
      <c r="F4">
        <v>7.51</v>
      </c>
      <c r="G4">
        <v>18</v>
      </c>
      <c r="H4">
        <v>3.33</v>
      </c>
      <c r="I4">
        <v>627</v>
      </c>
      <c r="J4">
        <v>295</v>
      </c>
      <c r="K4">
        <v>26</v>
      </c>
      <c r="L4">
        <v>16</v>
      </c>
      <c r="M4">
        <v>32</v>
      </c>
      <c r="N4">
        <v>5.8000000000000003E-2</v>
      </c>
      <c r="O4">
        <v>1.5</v>
      </c>
      <c r="P4">
        <v>4.1500000000000004</v>
      </c>
      <c r="Q4">
        <v>0.187</v>
      </c>
      <c r="R4">
        <v>3200</v>
      </c>
      <c r="S4" t="s">
        <v>26</v>
      </c>
    </row>
    <row r="5" spans="1:19" x14ac:dyDescent="0.3">
      <c r="B5" t="s">
        <v>27</v>
      </c>
      <c r="C5">
        <f t="shared" ref="C5:C39" si="0">IF(RIGHT(B5,2)="ậu",9.62559,IF(RIGHT(B5,2)="rụ",10.80154,IF(RIGHT(B5,2)="Tử",21.00692)))</f>
        <v>10.801539999999999</v>
      </c>
      <c r="D5">
        <f t="shared" ref="D5:D39" si="1">IF(RIGHT(B5,2)="ậu",105.56469,IF(RIGHT(B5,2)="rụ",105.241386,IF(RIGHT(B5,2)="Tử",105.766838)))</f>
        <v>105.24138600000001</v>
      </c>
      <c r="E5" s="1">
        <v>43709</v>
      </c>
      <c r="F5">
        <v>7.55</v>
      </c>
      <c r="G5">
        <v>18</v>
      </c>
      <c r="H5">
        <v>4.63</v>
      </c>
      <c r="I5">
        <v>568</v>
      </c>
      <c r="J5">
        <v>282</v>
      </c>
      <c r="K5">
        <v>22</v>
      </c>
      <c r="L5">
        <v>15</v>
      </c>
      <c r="M5">
        <v>30</v>
      </c>
      <c r="N5">
        <v>3.7999999999999999E-2</v>
      </c>
      <c r="O5">
        <v>0.8</v>
      </c>
      <c r="P5">
        <v>3.24</v>
      </c>
      <c r="Q5">
        <v>9.9000000000000005E-2</v>
      </c>
      <c r="R5">
        <v>3900</v>
      </c>
      <c r="S5" t="s">
        <v>26</v>
      </c>
    </row>
    <row r="6" spans="1:19" x14ac:dyDescent="0.3">
      <c r="B6" t="s">
        <v>28</v>
      </c>
      <c r="C6">
        <f t="shared" si="0"/>
        <v>21.006920000000001</v>
      </c>
      <c r="D6">
        <f t="shared" si="1"/>
        <v>105.76683800000001</v>
      </c>
      <c r="E6" s="1">
        <v>43480</v>
      </c>
      <c r="F6">
        <v>7.23</v>
      </c>
      <c r="G6">
        <v>21.2</v>
      </c>
      <c r="H6">
        <v>4.96</v>
      </c>
      <c r="I6">
        <v>490</v>
      </c>
      <c r="J6">
        <v>245</v>
      </c>
      <c r="K6">
        <v>20</v>
      </c>
      <c r="L6">
        <v>12</v>
      </c>
      <c r="M6">
        <v>24</v>
      </c>
      <c r="N6">
        <v>7.9000000000000001E-2</v>
      </c>
      <c r="O6">
        <v>1.9</v>
      </c>
      <c r="P6">
        <v>4.1500000000000004</v>
      </c>
      <c r="Q6">
        <v>0.108</v>
      </c>
      <c r="R6">
        <v>2600</v>
      </c>
      <c r="S6" t="s">
        <v>26</v>
      </c>
    </row>
    <row r="7" spans="1:19" x14ac:dyDescent="0.3">
      <c r="B7" t="s">
        <v>25</v>
      </c>
      <c r="C7">
        <f t="shared" si="0"/>
        <v>9.6255900000000008</v>
      </c>
      <c r="D7">
        <f t="shared" si="1"/>
        <v>105.56469</v>
      </c>
      <c r="E7" s="1">
        <v>43511</v>
      </c>
      <c r="F7">
        <v>7.21</v>
      </c>
      <c r="G7">
        <v>25.2</v>
      </c>
      <c r="H7">
        <v>3.96</v>
      </c>
      <c r="I7">
        <v>351</v>
      </c>
      <c r="J7">
        <v>182</v>
      </c>
      <c r="K7">
        <v>22</v>
      </c>
      <c r="L7">
        <v>13</v>
      </c>
      <c r="M7">
        <v>27</v>
      </c>
      <c r="N7">
        <v>5.6000000000000001E-2</v>
      </c>
      <c r="O7">
        <v>1.6</v>
      </c>
      <c r="P7">
        <v>5.51</v>
      </c>
      <c r="Q7">
        <v>0.435</v>
      </c>
      <c r="R7">
        <v>3500</v>
      </c>
      <c r="S7" t="s">
        <v>26</v>
      </c>
    </row>
    <row r="8" spans="1:19" x14ac:dyDescent="0.3">
      <c r="B8" t="s">
        <v>27</v>
      </c>
      <c r="C8">
        <f t="shared" si="0"/>
        <v>10.801539999999999</v>
      </c>
      <c r="D8">
        <f t="shared" si="1"/>
        <v>105.24138600000001</v>
      </c>
      <c r="E8" s="1">
        <v>43511</v>
      </c>
      <c r="F8">
        <v>7.18</v>
      </c>
      <c r="G8">
        <v>24.1</v>
      </c>
      <c r="H8">
        <v>4.5999999999999996</v>
      </c>
      <c r="I8">
        <v>311</v>
      </c>
      <c r="J8">
        <v>156</v>
      </c>
      <c r="K8">
        <v>24</v>
      </c>
      <c r="L8">
        <v>14</v>
      </c>
      <c r="M8">
        <v>28</v>
      </c>
      <c r="N8">
        <v>4.2000000000000003E-2</v>
      </c>
      <c r="O8">
        <v>0.9</v>
      </c>
      <c r="P8">
        <v>1.72</v>
      </c>
      <c r="Q8">
        <v>6.8000000000000005E-2</v>
      </c>
      <c r="R8">
        <v>3500</v>
      </c>
      <c r="S8" t="s">
        <v>26</v>
      </c>
    </row>
    <row r="9" spans="1:19" x14ac:dyDescent="0.3">
      <c r="B9" t="s">
        <v>28</v>
      </c>
      <c r="C9">
        <f t="shared" si="0"/>
        <v>21.006920000000001</v>
      </c>
      <c r="D9">
        <f t="shared" si="1"/>
        <v>105.76683800000001</v>
      </c>
      <c r="E9" s="1">
        <v>43522</v>
      </c>
      <c r="F9">
        <v>7.36</v>
      </c>
      <c r="G9">
        <v>21.1</v>
      </c>
      <c r="H9">
        <v>5.3</v>
      </c>
      <c r="I9">
        <v>331</v>
      </c>
      <c r="J9">
        <v>164</v>
      </c>
      <c r="K9">
        <v>22</v>
      </c>
      <c r="L9">
        <v>12</v>
      </c>
      <c r="M9">
        <v>25</v>
      </c>
      <c r="N9">
        <v>8.6999999999999994E-2</v>
      </c>
      <c r="O9">
        <v>2.2000000000000002</v>
      </c>
      <c r="P9">
        <v>0.29099999999999998</v>
      </c>
      <c r="Q9">
        <v>4.3999999999999997E-2</v>
      </c>
      <c r="R9">
        <v>3100</v>
      </c>
      <c r="S9" t="s">
        <v>26</v>
      </c>
    </row>
    <row r="10" spans="1:19" x14ac:dyDescent="0.3">
      <c r="B10" t="s">
        <v>25</v>
      </c>
      <c r="C10">
        <f t="shared" si="0"/>
        <v>9.6255900000000008</v>
      </c>
      <c r="D10">
        <f t="shared" si="1"/>
        <v>105.56469</v>
      </c>
      <c r="E10" s="1">
        <v>43772</v>
      </c>
      <c r="F10">
        <v>7.04</v>
      </c>
      <c r="G10">
        <v>21.4</v>
      </c>
      <c r="H10">
        <v>4.26</v>
      </c>
      <c r="I10">
        <v>482</v>
      </c>
      <c r="J10">
        <v>226</v>
      </c>
      <c r="K10">
        <v>22</v>
      </c>
      <c r="L10">
        <v>12</v>
      </c>
      <c r="M10">
        <v>25</v>
      </c>
      <c r="N10">
        <v>6.0999999999999999E-2</v>
      </c>
      <c r="O10">
        <v>1.5</v>
      </c>
      <c r="P10">
        <v>1.87</v>
      </c>
      <c r="Q10">
        <v>0.20200000000000001</v>
      </c>
      <c r="R10">
        <v>3200</v>
      </c>
      <c r="S10" t="s">
        <v>26</v>
      </c>
    </row>
    <row r="11" spans="1:19" x14ac:dyDescent="0.3">
      <c r="B11" t="s">
        <v>27</v>
      </c>
      <c r="C11">
        <f t="shared" si="0"/>
        <v>10.801539999999999</v>
      </c>
      <c r="D11">
        <f t="shared" si="1"/>
        <v>105.24138600000001</v>
      </c>
      <c r="E11" s="1">
        <v>43772</v>
      </c>
      <c r="F11">
        <v>7.24</v>
      </c>
      <c r="G11">
        <v>21.3</v>
      </c>
      <c r="H11">
        <v>5.71</v>
      </c>
      <c r="I11">
        <v>446</v>
      </c>
      <c r="J11">
        <v>210</v>
      </c>
      <c r="K11">
        <v>22</v>
      </c>
      <c r="L11">
        <v>13</v>
      </c>
      <c r="M11">
        <v>27</v>
      </c>
      <c r="N11">
        <v>4.4999999999999998E-2</v>
      </c>
      <c r="O11">
        <v>1</v>
      </c>
      <c r="P11">
        <v>1.61</v>
      </c>
      <c r="Q11">
        <v>0.13500000000000001</v>
      </c>
      <c r="R11">
        <v>3800</v>
      </c>
      <c r="S11" t="s">
        <v>26</v>
      </c>
    </row>
    <row r="12" spans="1:19" x14ac:dyDescent="0.3">
      <c r="B12" t="s">
        <v>28</v>
      </c>
      <c r="C12">
        <f t="shared" si="0"/>
        <v>21.006920000000001</v>
      </c>
      <c r="D12">
        <f t="shared" si="1"/>
        <v>105.76683800000001</v>
      </c>
      <c r="E12" s="1">
        <v>43545</v>
      </c>
      <c r="F12">
        <v>7</v>
      </c>
      <c r="G12">
        <v>25</v>
      </c>
      <c r="H12">
        <v>4.0999999999999996</v>
      </c>
      <c r="I12">
        <v>513</v>
      </c>
      <c r="J12">
        <v>342</v>
      </c>
      <c r="K12">
        <v>20</v>
      </c>
      <c r="L12">
        <v>13</v>
      </c>
      <c r="M12">
        <v>26</v>
      </c>
      <c r="N12">
        <v>8.2000000000000003E-2</v>
      </c>
      <c r="O12">
        <v>2.4</v>
      </c>
      <c r="P12">
        <v>1.1599999999999999</v>
      </c>
      <c r="Q12">
        <v>0.315</v>
      </c>
      <c r="R12">
        <v>3500</v>
      </c>
      <c r="S12" t="s">
        <v>26</v>
      </c>
    </row>
    <row r="13" spans="1:19" x14ac:dyDescent="0.3">
      <c r="B13" t="s">
        <v>25</v>
      </c>
      <c r="C13">
        <f t="shared" si="0"/>
        <v>9.6255900000000008</v>
      </c>
      <c r="D13">
        <f t="shared" si="1"/>
        <v>105.56469</v>
      </c>
      <c r="E13" s="1">
        <v>43557</v>
      </c>
      <c r="F13">
        <v>7.09</v>
      </c>
      <c r="G13">
        <v>23.9</v>
      </c>
      <c r="H13">
        <v>4.67</v>
      </c>
      <c r="I13">
        <v>437</v>
      </c>
      <c r="J13">
        <v>205</v>
      </c>
      <c r="K13">
        <v>20</v>
      </c>
      <c r="L13">
        <v>11</v>
      </c>
      <c r="M13">
        <v>23</v>
      </c>
      <c r="N13">
        <v>6.5000000000000002E-2</v>
      </c>
      <c r="O13">
        <v>1.7</v>
      </c>
      <c r="P13">
        <v>4.28</v>
      </c>
      <c r="Q13">
        <v>0.54</v>
      </c>
      <c r="R13">
        <v>3500</v>
      </c>
      <c r="S13" t="s">
        <v>26</v>
      </c>
    </row>
    <row r="14" spans="1:19" x14ac:dyDescent="0.3">
      <c r="B14" t="s">
        <v>27</v>
      </c>
      <c r="C14">
        <f t="shared" si="0"/>
        <v>10.801539999999999</v>
      </c>
      <c r="D14">
        <f t="shared" si="1"/>
        <v>105.24138600000001</v>
      </c>
      <c r="E14" s="1">
        <v>43574</v>
      </c>
      <c r="F14">
        <v>7.16</v>
      </c>
      <c r="G14">
        <v>25.6</v>
      </c>
      <c r="H14">
        <v>5.3</v>
      </c>
      <c r="I14">
        <v>318</v>
      </c>
      <c r="J14">
        <v>150</v>
      </c>
      <c r="K14">
        <v>22</v>
      </c>
      <c r="L14">
        <v>13</v>
      </c>
      <c r="M14">
        <v>26</v>
      </c>
      <c r="N14">
        <v>5.0999999999999997E-2</v>
      </c>
      <c r="O14">
        <v>1.5</v>
      </c>
      <c r="P14">
        <v>1.43</v>
      </c>
      <c r="Q14">
        <v>0.20100000000000001</v>
      </c>
      <c r="R14">
        <v>3400</v>
      </c>
      <c r="S14" t="s">
        <v>26</v>
      </c>
    </row>
    <row r="15" spans="1:19" x14ac:dyDescent="0.3">
      <c r="B15" t="s">
        <v>28</v>
      </c>
      <c r="C15">
        <f t="shared" si="0"/>
        <v>21.006920000000001</v>
      </c>
      <c r="D15">
        <f t="shared" si="1"/>
        <v>105.76683800000001</v>
      </c>
      <c r="E15" s="1">
        <v>43571</v>
      </c>
      <c r="F15">
        <v>7.07</v>
      </c>
      <c r="G15">
        <v>27.3</v>
      </c>
      <c r="H15">
        <v>4.0999999999999996</v>
      </c>
      <c r="I15">
        <v>341</v>
      </c>
      <c r="J15">
        <v>163</v>
      </c>
      <c r="K15">
        <v>26</v>
      </c>
      <c r="L15">
        <v>15</v>
      </c>
      <c r="M15">
        <v>30</v>
      </c>
      <c r="N15">
        <v>0.09</v>
      </c>
      <c r="O15">
        <v>2.1</v>
      </c>
      <c r="P15">
        <v>2.89</v>
      </c>
      <c r="Q15">
        <v>0.186</v>
      </c>
      <c r="R15">
        <v>3100</v>
      </c>
      <c r="S15" t="s">
        <v>26</v>
      </c>
    </row>
    <row r="16" spans="1:19" x14ac:dyDescent="0.3">
      <c r="B16" t="s">
        <v>25</v>
      </c>
      <c r="C16">
        <f t="shared" si="0"/>
        <v>9.6255900000000008</v>
      </c>
      <c r="D16">
        <f t="shared" si="1"/>
        <v>105.56469</v>
      </c>
      <c r="E16" s="1">
        <v>43591</v>
      </c>
      <c r="F16">
        <v>6.97</v>
      </c>
      <c r="G16">
        <v>27.7</v>
      </c>
      <c r="H16">
        <v>5.4</v>
      </c>
      <c r="I16">
        <v>297</v>
      </c>
      <c r="J16">
        <v>160</v>
      </c>
      <c r="K16">
        <v>18</v>
      </c>
      <c r="L16">
        <v>10</v>
      </c>
      <c r="M16">
        <v>20</v>
      </c>
      <c r="N16">
        <v>7.0999999999999994E-2</v>
      </c>
      <c r="O16">
        <v>1.8</v>
      </c>
      <c r="P16">
        <v>2.08</v>
      </c>
      <c r="Q16">
        <v>0.14199999999999999</v>
      </c>
      <c r="R16">
        <v>2900</v>
      </c>
      <c r="S16" t="s">
        <v>26</v>
      </c>
    </row>
    <row r="17" spans="2:19" x14ac:dyDescent="0.3">
      <c r="B17" t="s">
        <v>27</v>
      </c>
      <c r="C17">
        <f t="shared" si="0"/>
        <v>10.801539999999999</v>
      </c>
      <c r="D17">
        <f t="shared" si="1"/>
        <v>105.24138600000001</v>
      </c>
      <c r="E17" s="1">
        <v>43591</v>
      </c>
      <c r="F17">
        <v>6.95</v>
      </c>
      <c r="G17">
        <v>27.6</v>
      </c>
      <c r="H17">
        <v>5.0999999999999996</v>
      </c>
      <c r="I17">
        <v>301</v>
      </c>
      <c r="J17">
        <v>166</v>
      </c>
      <c r="K17">
        <v>24</v>
      </c>
      <c r="L17">
        <v>15</v>
      </c>
      <c r="M17">
        <v>29</v>
      </c>
      <c r="N17">
        <v>6.4000000000000001E-2</v>
      </c>
      <c r="O17">
        <v>1.6</v>
      </c>
      <c r="P17">
        <v>7.46</v>
      </c>
      <c r="Q17">
        <v>0.11</v>
      </c>
      <c r="R17">
        <v>3200</v>
      </c>
      <c r="S17" t="s">
        <v>26</v>
      </c>
    </row>
    <row r="18" spans="2:19" x14ac:dyDescent="0.3">
      <c r="B18" t="s">
        <v>28</v>
      </c>
      <c r="C18">
        <f t="shared" si="0"/>
        <v>21.006920000000001</v>
      </c>
      <c r="D18">
        <f t="shared" si="1"/>
        <v>105.76683800000001</v>
      </c>
      <c r="E18" s="1">
        <v>43592</v>
      </c>
      <c r="F18">
        <v>7</v>
      </c>
      <c r="G18">
        <v>26.4</v>
      </c>
      <c r="H18">
        <v>4.0999999999999996</v>
      </c>
      <c r="I18">
        <v>301</v>
      </c>
      <c r="J18">
        <v>161</v>
      </c>
      <c r="K18">
        <v>26</v>
      </c>
      <c r="L18">
        <v>14</v>
      </c>
      <c r="M18">
        <v>28</v>
      </c>
      <c r="N18">
        <v>9.1999999999999998E-2</v>
      </c>
      <c r="O18">
        <v>1.9</v>
      </c>
      <c r="P18">
        <v>1.85</v>
      </c>
      <c r="Q18">
        <v>9.8000000000000004E-2</v>
      </c>
      <c r="R18">
        <v>2900</v>
      </c>
      <c r="S18" t="s">
        <v>26</v>
      </c>
    </row>
    <row r="19" spans="2:19" x14ac:dyDescent="0.3">
      <c r="B19" t="s">
        <v>25</v>
      </c>
      <c r="C19">
        <f t="shared" si="0"/>
        <v>9.6255900000000008</v>
      </c>
      <c r="D19">
        <f t="shared" si="1"/>
        <v>105.56469</v>
      </c>
      <c r="E19" s="1">
        <v>43641</v>
      </c>
      <c r="F19">
        <v>7.06</v>
      </c>
      <c r="G19">
        <v>32.5</v>
      </c>
      <c r="H19">
        <v>4.8499999999999996</v>
      </c>
      <c r="I19">
        <v>365</v>
      </c>
      <c r="J19">
        <v>165</v>
      </c>
      <c r="K19">
        <v>22</v>
      </c>
      <c r="L19">
        <v>13</v>
      </c>
      <c r="M19">
        <v>26</v>
      </c>
      <c r="N19">
        <v>7.9000000000000001E-2</v>
      </c>
      <c r="O19">
        <v>1.5</v>
      </c>
      <c r="P19">
        <v>1.25</v>
      </c>
      <c r="Q19">
        <v>9.5000000000000001E-2</v>
      </c>
      <c r="R19">
        <v>2600</v>
      </c>
      <c r="S19" t="s">
        <v>26</v>
      </c>
    </row>
    <row r="20" spans="2:19" x14ac:dyDescent="0.3">
      <c r="B20" t="s">
        <v>27</v>
      </c>
      <c r="C20">
        <f t="shared" si="0"/>
        <v>10.801539999999999</v>
      </c>
      <c r="D20">
        <f t="shared" si="1"/>
        <v>105.24138600000001</v>
      </c>
      <c r="E20" s="1">
        <v>43641</v>
      </c>
      <c r="F20">
        <v>7.32</v>
      </c>
      <c r="G20">
        <v>30.2</v>
      </c>
      <c r="H20">
        <v>4.0199999999999996</v>
      </c>
      <c r="I20">
        <v>247</v>
      </c>
      <c r="J20">
        <v>111</v>
      </c>
      <c r="K20">
        <v>18</v>
      </c>
      <c r="L20">
        <v>10</v>
      </c>
      <c r="M20">
        <v>20</v>
      </c>
      <c r="N20">
        <v>7.1999999999999995E-2</v>
      </c>
      <c r="O20">
        <v>1.4</v>
      </c>
      <c r="P20">
        <v>1.45</v>
      </c>
      <c r="Q20">
        <v>0.10199999999999999</v>
      </c>
      <c r="R20">
        <v>3600</v>
      </c>
      <c r="S20" t="s">
        <v>26</v>
      </c>
    </row>
    <row r="21" spans="2:19" x14ac:dyDescent="0.3">
      <c r="B21" t="s">
        <v>28</v>
      </c>
      <c r="C21">
        <f t="shared" si="0"/>
        <v>21.006920000000001</v>
      </c>
      <c r="D21">
        <f t="shared" si="1"/>
        <v>105.76683800000001</v>
      </c>
      <c r="E21" s="1">
        <v>43633</v>
      </c>
      <c r="F21">
        <v>7.18</v>
      </c>
      <c r="G21">
        <v>30.8</v>
      </c>
      <c r="H21">
        <v>4.8499999999999996</v>
      </c>
      <c r="I21">
        <v>413</v>
      </c>
      <c r="J21">
        <v>186</v>
      </c>
      <c r="K21">
        <v>22</v>
      </c>
      <c r="L21">
        <v>13</v>
      </c>
      <c r="M21">
        <v>27</v>
      </c>
      <c r="N21">
        <v>0.08</v>
      </c>
      <c r="O21">
        <v>2.1</v>
      </c>
      <c r="P21">
        <v>2.12</v>
      </c>
      <c r="Q21">
        <v>0.19600000000000001</v>
      </c>
      <c r="R21">
        <v>2100</v>
      </c>
      <c r="S21" t="s">
        <v>26</v>
      </c>
    </row>
    <row r="22" spans="2:19" x14ac:dyDescent="0.3">
      <c r="B22" t="s">
        <v>25</v>
      </c>
      <c r="C22">
        <f t="shared" si="0"/>
        <v>9.6255900000000008</v>
      </c>
      <c r="D22">
        <f t="shared" si="1"/>
        <v>105.56469</v>
      </c>
      <c r="E22" s="1">
        <v>43654</v>
      </c>
      <c r="F22">
        <v>7.22</v>
      </c>
      <c r="G22">
        <v>33.1</v>
      </c>
      <c r="H22">
        <v>3.9</v>
      </c>
      <c r="I22">
        <v>467</v>
      </c>
      <c r="J22">
        <v>210</v>
      </c>
      <c r="K22">
        <v>22</v>
      </c>
      <c r="L22">
        <v>15</v>
      </c>
      <c r="M22">
        <v>30</v>
      </c>
      <c r="N22">
        <v>7.4999999999999997E-2</v>
      </c>
      <c r="O22">
        <v>1.7</v>
      </c>
      <c r="P22">
        <v>2.1800000000000002</v>
      </c>
      <c r="Q22">
        <v>0.125</v>
      </c>
      <c r="R22">
        <v>2900</v>
      </c>
      <c r="S22" t="s">
        <v>26</v>
      </c>
    </row>
    <row r="23" spans="2:19" x14ac:dyDescent="0.3">
      <c r="B23" t="s">
        <v>27</v>
      </c>
      <c r="C23">
        <f t="shared" si="0"/>
        <v>10.801539999999999</v>
      </c>
      <c r="D23">
        <f t="shared" si="1"/>
        <v>105.24138600000001</v>
      </c>
      <c r="E23" s="1">
        <v>43654</v>
      </c>
      <c r="F23">
        <v>7.36</v>
      </c>
      <c r="G23">
        <v>31.9</v>
      </c>
      <c r="H23">
        <v>4.08</v>
      </c>
      <c r="I23">
        <v>225</v>
      </c>
      <c r="J23">
        <v>101</v>
      </c>
      <c r="K23">
        <v>24</v>
      </c>
      <c r="L23">
        <v>13</v>
      </c>
      <c r="M23">
        <v>26</v>
      </c>
      <c r="N23">
        <v>7.8E-2</v>
      </c>
      <c r="O23">
        <v>1.5</v>
      </c>
      <c r="P23">
        <v>0.95</v>
      </c>
      <c r="Q23">
        <v>6.8000000000000005E-2</v>
      </c>
      <c r="R23">
        <v>3300</v>
      </c>
      <c r="S23" t="s">
        <v>26</v>
      </c>
    </row>
    <row r="24" spans="2:19" x14ac:dyDescent="0.3">
      <c r="B24" t="s">
        <v>28</v>
      </c>
      <c r="C24">
        <f t="shared" si="0"/>
        <v>21.006920000000001</v>
      </c>
      <c r="D24">
        <f t="shared" si="1"/>
        <v>105.76683800000001</v>
      </c>
      <c r="E24" s="1">
        <v>43655</v>
      </c>
      <c r="F24">
        <v>7.34</v>
      </c>
      <c r="G24">
        <v>30.3</v>
      </c>
      <c r="H24">
        <v>5.24</v>
      </c>
      <c r="I24">
        <v>415</v>
      </c>
      <c r="J24">
        <v>187</v>
      </c>
      <c r="K24">
        <v>26</v>
      </c>
      <c r="L24">
        <v>15</v>
      </c>
      <c r="M24">
        <v>31</v>
      </c>
      <c r="N24">
        <v>8.4000000000000005E-2</v>
      </c>
      <c r="O24">
        <v>1.9</v>
      </c>
      <c r="P24">
        <v>0.38600000000000001</v>
      </c>
      <c r="Q24">
        <v>0.105</v>
      </c>
      <c r="R24">
        <v>2500</v>
      </c>
      <c r="S24" t="s">
        <v>26</v>
      </c>
    </row>
    <row r="25" spans="2:19" x14ac:dyDescent="0.3">
      <c r="B25" t="s">
        <v>25</v>
      </c>
      <c r="C25">
        <f t="shared" si="0"/>
        <v>9.6255900000000008</v>
      </c>
      <c r="D25">
        <f t="shared" si="1"/>
        <v>105.56469</v>
      </c>
      <c r="E25" s="1">
        <v>43683</v>
      </c>
      <c r="F25">
        <v>7.2</v>
      </c>
      <c r="G25">
        <v>30.1</v>
      </c>
      <c r="H25">
        <v>4.0999999999999996</v>
      </c>
      <c r="I25">
        <v>361</v>
      </c>
      <c r="J25">
        <v>173</v>
      </c>
      <c r="K25">
        <v>22</v>
      </c>
      <c r="L25">
        <v>13</v>
      </c>
      <c r="M25">
        <v>27</v>
      </c>
      <c r="N25">
        <v>7.6999999999999999E-2</v>
      </c>
      <c r="O25">
        <v>1.5</v>
      </c>
      <c r="P25">
        <v>0.76600000000000001</v>
      </c>
      <c r="Q25">
        <v>8.8999999999999996E-2</v>
      </c>
      <c r="R25">
        <v>2600</v>
      </c>
      <c r="S25" t="s">
        <v>26</v>
      </c>
    </row>
    <row r="26" spans="2:19" x14ac:dyDescent="0.3">
      <c r="B26" t="s">
        <v>27</v>
      </c>
      <c r="C26">
        <f t="shared" si="0"/>
        <v>10.801539999999999</v>
      </c>
      <c r="D26">
        <f t="shared" si="1"/>
        <v>105.24138600000001</v>
      </c>
      <c r="E26" s="1">
        <v>43683</v>
      </c>
      <c r="F26">
        <v>7.1</v>
      </c>
      <c r="G26">
        <v>31</v>
      </c>
      <c r="H26">
        <v>4.5999999999999996</v>
      </c>
      <c r="I26">
        <v>359</v>
      </c>
      <c r="J26">
        <v>171</v>
      </c>
      <c r="K26">
        <v>20</v>
      </c>
      <c r="L26">
        <v>11</v>
      </c>
      <c r="M26">
        <v>23</v>
      </c>
      <c r="N26">
        <v>6.8000000000000005E-2</v>
      </c>
      <c r="O26">
        <v>1.2</v>
      </c>
      <c r="P26">
        <v>2.09</v>
      </c>
      <c r="Q26">
        <v>0.10199999999999999</v>
      </c>
      <c r="R26">
        <v>3500</v>
      </c>
      <c r="S26" t="s">
        <v>26</v>
      </c>
    </row>
    <row r="27" spans="2:19" x14ac:dyDescent="0.3">
      <c r="B27" t="s">
        <v>28</v>
      </c>
      <c r="C27">
        <f t="shared" si="0"/>
        <v>21.006920000000001</v>
      </c>
      <c r="D27">
        <f t="shared" si="1"/>
        <v>105.76683800000001</v>
      </c>
      <c r="E27" s="1">
        <v>43683</v>
      </c>
      <c r="F27">
        <v>7.12</v>
      </c>
      <c r="G27">
        <v>30</v>
      </c>
      <c r="H27">
        <v>4.7</v>
      </c>
      <c r="I27">
        <v>358</v>
      </c>
      <c r="J27">
        <v>172</v>
      </c>
      <c r="K27">
        <v>24</v>
      </c>
      <c r="L27">
        <v>14</v>
      </c>
      <c r="M27">
        <v>28</v>
      </c>
      <c r="N27">
        <v>7.9000000000000001E-2</v>
      </c>
      <c r="O27">
        <v>1.6</v>
      </c>
      <c r="P27">
        <v>0.94499999999999995</v>
      </c>
      <c r="Q27">
        <v>0.189</v>
      </c>
      <c r="R27">
        <v>2800</v>
      </c>
      <c r="S27" t="s">
        <v>26</v>
      </c>
    </row>
    <row r="28" spans="2:19" x14ac:dyDescent="0.3">
      <c r="B28" t="s">
        <v>25</v>
      </c>
      <c r="C28">
        <f t="shared" si="0"/>
        <v>9.6255900000000008</v>
      </c>
      <c r="D28">
        <f t="shared" si="1"/>
        <v>105.56469</v>
      </c>
      <c r="E28" s="1">
        <v>43713</v>
      </c>
      <c r="F28">
        <v>6.98</v>
      </c>
      <c r="G28">
        <v>31.1</v>
      </c>
      <c r="H28">
        <v>4.3</v>
      </c>
      <c r="I28">
        <v>276</v>
      </c>
      <c r="J28">
        <v>135</v>
      </c>
      <c r="K28">
        <v>18</v>
      </c>
      <c r="L28">
        <v>12</v>
      </c>
      <c r="M28">
        <v>23</v>
      </c>
      <c r="N28">
        <v>7.9000000000000001E-2</v>
      </c>
      <c r="O28">
        <v>1.3</v>
      </c>
      <c r="P28">
        <v>1.08</v>
      </c>
      <c r="Q28">
        <v>9.0999999999999998E-2</v>
      </c>
      <c r="R28">
        <v>2200</v>
      </c>
      <c r="S28" t="s">
        <v>26</v>
      </c>
    </row>
    <row r="29" spans="2:19" x14ac:dyDescent="0.3">
      <c r="B29" t="s">
        <v>27</v>
      </c>
      <c r="C29">
        <f t="shared" si="0"/>
        <v>10.801539999999999</v>
      </c>
      <c r="D29">
        <f t="shared" si="1"/>
        <v>105.24138600000001</v>
      </c>
      <c r="E29" s="1">
        <v>43713</v>
      </c>
      <c r="F29">
        <v>7.02</v>
      </c>
      <c r="G29">
        <v>31</v>
      </c>
      <c r="H29">
        <v>4.9000000000000004</v>
      </c>
      <c r="I29">
        <v>265</v>
      </c>
      <c r="J29">
        <v>127</v>
      </c>
      <c r="K29">
        <v>16</v>
      </c>
      <c r="L29">
        <v>13</v>
      </c>
      <c r="M29">
        <v>26</v>
      </c>
      <c r="N29">
        <v>6.5000000000000002E-2</v>
      </c>
      <c r="O29">
        <v>1</v>
      </c>
      <c r="P29">
        <v>1.78</v>
      </c>
      <c r="Q29">
        <v>0.11899999999999999</v>
      </c>
      <c r="R29">
        <v>3100</v>
      </c>
      <c r="S29" t="s">
        <v>26</v>
      </c>
    </row>
    <row r="30" spans="2:19" x14ac:dyDescent="0.3">
      <c r="B30" t="s">
        <v>28</v>
      </c>
      <c r="C30">
        <f t="shared" si="0"/>
        <v>21.006920000000001</v>
      </c>
      <c r="D30">
        <f t="shared" si="1"/>
        <v>105.76683800000001</v>
      </c>
      <c r="E30" s="1">
        <v>43724</v>
      </c>
      <c r="F30">
        <v>7.18</v>
      </c>
      <c r="G30">
        <v>25.2</v>
      </c>
      <c r="H30">
        <v>6.27</v>
      </c>
      <c r="I30">
        <v>325</v>
      </c>
      <c r="J30">
        <v>146</v>
      </c>
      <c r="K30">
        <v>16</v>
      </c>
      <c r="L30">
        <v>17</v>
      </c>
      <c r="M30">
        <v>34</v>
      </c>
      <c r="N30">
        <v>7.0999999999999994E-2</v>
      </c>
      <c r="O30">
        <v>1.4</v>
      </c>
      <c r="P30">
        <v>1.08</v>
      </c>
      <c r="Q30">
        <v>0.13700000000000001</v>
      </c>
      <c r="R30">
        <v>2400</v>
      </c>
      <c r="S30" t="s">
        <v>26</v>
      </c>
    </row>
    <row r="31" spans="2:19" x14ac:dyDescent="0.3">
      <c r="B31" t="s">
        <v>25</v>
      </c>
      <c r="C31">
        <f t="shared" si="0"/>
        <v>9.6255900000000008</v>
      </c>
      <c r="D31">
        <f t="shared" si="1"/>
        <v>105.56469</v>
      </c>
      <c r="E31" s="1">
        <v>43762</v>
      </c>
      <c r="F31">
        <v>6.96</v>
      </c>
      <c r="G31">
        <v>27</v>
      </c>
      <c r="H31">
        <v>3.6</v>
      </c>
      <c r="I31">
        <v>316</v>
      </c>
      <c r="J31">
        <v>158</v>
      </c>
      <c r="K31">
        <v>20</v>
      </c>
      <c r="L31">
        <v>12</v>
      </c>
      <c r="M31">
        <v>25</v>
      </c>
      <c r="N31">
        <v>6.0999999999999999E-2</v>
      </c>
      <c r="O31">
        <v>1.1000000000000001</v>
      </c>
      <c r="P31">
        <v>1.01</v>
      </c>
      <c r="Q31">
        <v>8.5000000000000006E-2</v>
      </c>
      <c r="R31">
        <v>2800</v>
      </c>
      <c r="S31" t="s">
        <v>26</v>
      </c>
    </row>
    <row r="32" spans="2:19" x14ac:dyDescent="0.3">
      <c r="B32" t="s">
        <v>27</v>
      </c>
      <c r="C32">
        <f t="shared" si="0"/>
        <v>10.801539999999999</v>
      </c>
      <c r="D32">
        <f t="shared" si="1"/>
        <v>105.24138600000001</v>
      </c>
      <c r="E32" s="1">
        <v>43745</v>
      </c>
      <c r="F32">
        <v>7.53</v>
      </c>
      <c r="G32">
        <v>25</v>
      </c>
      <c r="H32">
        <v>6.63</v>
      </c>
      <c r="I32">
        <v>278</v>
      </c>
      <c r="J32">
        <v>139</v>
      </c>
      <c r="K32">
        <v>14</v>
      </c>
      <c r="L32">
        <v>11</v>
      </c>
      <c r="M32">
        <v>23</v>
      </c>
      <c r="N32">
        <v>6.9000000000000006E-2</v>
      </c>
      <c r="O32">
        <v>0.8</v>
      </c>
      <c r="P32">
        <v>1.26</v>
      </c>
      <c r="Q32">
        <v>0.13900000000000001</v>
      </c>
      <c r="R32">
        <v>3300</v>
      </c>
      <c r="S32" t="s">
        <v>26</v>
      </c>
    </row>
    <row r="33" spans="1:19" x14ac:dyDescent="0.3">
      <c r="B33" t="s">
        <v>28</v>
      </c>
      <c r="C33">
        <f t="shared" si="0"/>
        <v>21.006920000000001</v>
      </c>
      <c r="D33">
        <f t="shared" si="1"/>
        <v>105.76683800000001</v>
      </c>
      <c r="E33" s="1">
        <v>43745</v>
      </c>
      <c r="F33">
        <v>7.15</v>
      </c>
      <c r="G33">
        <v>26</v>
      </c>
      <c r="H33">
        <v>6.81</v>
      </c>
      <c r="I33">
        <v>488</v>
      </c>
      <c r="J33">
        <v>244</v>
      </c>
      <c r="K33">
        <v>18</v>
      </c>
      <c r="L33">
        <v>14</v>
      </c>
      <c r="M33">
        <v>28</v>
      </c>
      <c r="N33">
        <v>7.4999999999999997E-2</v>
      </c>
      <c r="O33">
        <v>1.2</v>
      </c>
      <c r="P33">
        <v>1.19</v>
      </c>
      <c r="Q33">
        <v>0.105</v>
      </c>
      <c r="R33">
        <v>2600</v>
      </c>
      <c r="S33" t="s">
        <v>26</v>
      </c>
    </row>
    <row r="34" spans="1:19" x14ac:dyDescent="0.3">
      <c r="B34" t="s">
        <v>25</v>
      </c>
      <c r="C34">
        <f t="shared" si="0"/>
        <v>9.6255900000000008</v>
      </c>
      <c r="D34">
        <f t="shared" si="1"/>
        <v>105.56469</v>
      </c>
      <c r="E34" s="1">
        <v>43775</v>
      </c>
      <c r="F34">
        <v>7.39</v>
      </c>
      <c r="G34">
        <v>26.2</v>
      </c>
      <c r="H34">
        <v>5.09</v>
      </c>
      <c r="I34">
        <v>350</v>
      </c>
      <c r="J34">
        <v>175</v>
      </c>
      <c r="K34">
        <v>20</v>
      </c>
      <c r="L34">
        <v>11</v>
      </c>
      <c r="M34">
        <v>23</v>
      </c>
      <c r="N34">
        <v>5.8000000000000003E-2</v>
      </c>
      <c r="O34">
        <v>0.8</v>
      </c>
      <c r="P34">
        <v>0.33500000000000002</v>
      </c>
      <c r="Q34">
        <v>9.7000000000000003E-2</v>
      </c>
      <c r="R34">
        <v>2500</v>
      </c>
      <c r="S34" t="s">
        <v>26</v>
      </c>
    </row>
    <row r="35" spans="1:19" x14ac:dyDescent="0.3">
      <c r="B35" t="s">
        <v>27</v>
      </c>
      <c r="C35">
        <f t="shared" si="0"/>
        <v>10.801539999999999</v>
      </c>
      <c r="D35">
        <f t="shared" si="1"/>
        <v>105.24138600000001</v>
      </c>
      <c r="E35" s="1">
        <v>43784</v>
      </c>
      <c r="F35">
        <v>7.35</v>
      </c>
      <c r="G35">
        <v>26.7</v>
      </c>
      <c r="H35">
        <v>5.92</v>
      </c>
      <c r="I35">
        <v>330</v>
      </c>
      <c r="J35">
        <v>165</v>
      </c>
      <c r="K35">
        <v>16</v>
      </c>
      <c r="L35">
        <v>12</v>
      </c>
      <c r="M35">
        <v>25</v>
      </c>
      <c r="N35">
        <v>6.0999999999999999E-2</v>
      </c>
      <c r="O35">
        <v>0.9</v>
      </c>
      <c r="P35">
        <v>1.18</v>
      </c>
      <c r="Q35">
        <v>9.8000000000000004E-2</v>
      </c>
      <c r="R35">
        <v>3300</v>
      </c>
      <c r="S35" t="s">
        <v>26</v>
      </c>
    </row>
    <row r="36" spans="1:19" x14ac:dyDescent="0.3">
      <c r="B36" t="s">
        <v>28</v>
      </c>
      <c r="C36">
        <f t="shared" si="0"/>
        <v>21.006920000000001</v>
      </c>
      <c r="D36">
        <f t="shared" si="1"/>
        <v>105.76683800000001</v>
      </c>
      <c r="E36" s="1">
        <v>43794</v>
      </c>
      <c r="F36">
        <v>7.1</v>
      </c>
      <c r="G36">
        <v>24.2</v>
      </c>
      <c r="H36">
        <v>3.37</v>
      </c>
      <c r="I36">
        <v>507</v>
      </c>
      <c r="J36">
        <v>254</v>
      </c>
      <c r="K36">
        <v>20</v>
      </c>
      <c r="L36">
        <v>15</v>
      </c>
      <c r="M36">
        <v>30</v>
      </c>
      <c r="N36">
        <v>7.0999999999999994E-2</v>
      </c>
      <c r="O36">
        <v>1</v>
      </c>
      <c r="P36">
        <v>1.25</v>
      </c>
      <c r="Q36">
        <v>0.20200000000000001</v>
      </c>
      <c r="R36">
        <v>2100</v>
      </c>
      <c r="S36" t="s">
        <v>26</v>
      </c>
    </row>
    <row r="37" spans="1:19" x14ac:dyDescent="0.3">
      <c r="B37" t="s">
        <v>25</v>
      </c>
      <c r="C37">
        <f t="shared" si="0"/>
        <v>9.6255900000000008</v>
      </c>
      <c r="D37">
        <f t="shared" si="1"/>
        <v>105.56469</v>
      </c>
      <c r="E37" s="1">
        <v>43802</v>
      </c>
      <c r="F37">
        <v>7.02</v>
      </c>
      <c r="G37">
        <v>22.4</v>
      </c>
      <c r="H37">
        <v>5.0999999999999996</v>
      </c>
      <c r="I37">
        <v>352</v>
      </c>
      <c r="J37">
        <v>174</v>
      </c>
      <c r="K37">
        <v>22</v>
      </c>
      <c r="L37">
        <v>12</v>
      </c>
      <c r="M37">
        <v>25</v>
      </c>
      <c r="N37">
        <v>6.0999999999999999E-2</v>
      </c>
      <c r="O37">
        <v>0.7</v>
      </c>
      <c r="P37">
        <v>3.82</v>
      </c>
      <c r="Q37">
        <v>7.6999999999999999E-2</v>
      </c>
      <c r="R37">
        <v>2200</v>
      </c>
      <c r="S37" t="s">
        <v>26</v>
      </c>
    </row>
    <row r="38" spans="1:19" x14ac:dyDescent="0.3">
      <c r="B38" t="s">
        <v>27</v>
      </c>
      <c r="C38">
        <f t="shared" si="0"/>
        <v>10.801539999999999</v>
      </c>
      <c r="D38">
        <f t="shared" si="1"/>
        <v>105.24138600000001</v>
      </c>
      <c r="E38" s="1">
        <v>43802</v>
      </c>
      <c r="F38">
        <v>6.91</v>
      </c>
      <c r="G38">
        <v>22</v>
      </c>
      <c r="H38">
        <v>5.3</v>
      </c>
      <c r="I38">
        <v>429</v>
      </c>
      <c r="J38">
        <v>212</v>
      </c>
      <c r="K38">
        <v>18</v>
      </c>
      <c r="L38">
        <v>11</v>
      </c>
      <c r="M38">
        <v>23</v>
      </c>
      <c r="N38">
        <v>6.5000000000000002E-2</v>
      </c>
      <c r="O38">
        <v>0.8</v>
      </c>
      <c r="P38">
        <v>1.07</v>
      </c>
      <c r="Q38">
        <v>0.14099999999999999</v>
      </c>
      <c r="R38">
        <v>3600</v>
      </c>
      <c r="S38" t="s">
        <v>26</v>
      </c>
    </row>
    <row r="39" spans="1:19" x14ac:dyDescent="0.3">
      <c r="B39" t="s">
        <v>28</v>
      </c>
      <c r="C39">
        <f t="shared" si="0"/>
        <v>21.006920000000001</v>
      </c>
      <c r="D39">
        <f t="shared" si="1"/>
        <v>105.76683800000001</v>
      </c>
      <c r="E39" s="1">
        <v>43810</v>
      </c>
      <c r="F39">
        <v>7.11</v>
      </c>
      <c r="G39">
        <v>22.7</v>
      </c>
      <c r="H39">
        <v>4.88</v>
      </c>
      <c r="I39">
        <v>366</v>
      </c>
      <c r="J39">
        <v>183</v>
      </c>
      <c r="K39">
        <v>26</v>
      </c>
      <c r="L39">
        <v>14</v>
      </c>
      <c r="M39">
        <v>29</v>
      </c>
      <c r="N39">
        <v>7.9000000000000001E-2</v>
      </c>
      <c r="O39">
        <v>0.8</v>
      </c>
      <c r="P39">
        <v>1.17</v>
      </c>
      <c r="Q39">
        <v>0.13900000000000001</v>
      </c>
      <c r="R39">
        <v>1900</v>
      </c>
      <c r="S39" t="s">
        <v>26</v>
      </c>
    </row>
    <row r="40" spans="1:19" x14ac:dyDescent="0.3">
      <c r="A40" t="s">
        <v>29</v>
      </c>
      <c r="E40" t="s">
        <v>30</v>
      </c>
      <c r="F40" t="s">
        <v>31</v>
      </c>
      <c r="G40" t="s">
        <v>18</v>
      </c>
      <c r="H40" t="s">
        <v>32</v>
      </c>
      <c r="I40" t="s">
        <v>18</v>
      </c>
      <c r="J40" t="s">
        <v>18</v>
      </c>
      <c r="K40">
        <v>30</v>
      </c>
      <c r="L40">
        <v>6</v>
      </c>
      <c r="M40">
        <v>15</v>
      </c>
      <c r="N40">
        <v>0.05</v>
      </c>
      <c r="O40">
        <v>5</v>
      </c>
      <c r="P40">
        <v>0.3</v>
      </c>
      <c r="Q40">
        <v>0.2</v>
      </c>
      <c r="R40">
        <v>5000</v>
      </c>
      <c r="S40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Nước mặt sông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Chau</dc:creator>
  <cp:keywords/>
  <dc:description/>
  <cp:lastModifiedBy>Nguyen Chau</cp:lastModifiedBy>
  <cp:revision/>
  <dcterms:created xsi:type="dcterms:W3CDTF">2015-06-05T18:17:20Z</dcterms:created>
  <dcterms:modified xsi:type="dcterms:W3CDTF">2022-12-08T17:16:16Z</dcterms:modified>
  <cp:category/>
  <cp:contentStatus/>
</cp:coreProperties>
</file>