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hts" sheetId="1" r:id="rId4"/>
    <sheet state="visible" name="Miscellaneous" sheetId="2" r:id="rId5"/>
    <sheet state="visible" name="Nutrients" sheetId="3" r:id="rId6"/>
    <sheet state="visible" name="Sensor" sheetId="4" r:id="rId7"/>
  </sheets>
  <definedNames/>
  <calcPr/>
</workbook>
</file>

<file path=xl/sharedStrings.xml><?xml version="1.0" encoding="utf-8"?>
<sst xmlns="http://schemas.openxmlformats.org/spreadsheetml/2006/main" count="484" uniqueCount="162">
  <si>
    <t>Item</t>
  </si>
  <si>
    <t>Qty</t>
  </si>
  <si>
    <t>Unit Cost</t>
  </si>
  <si>
    <t>Total Cost</t>
  </si>
  <si>
    <t>Basis of Cost</t>
  </si>
  <si>
    <t>Link</t>
  </si>
  <si>
    <t>Justification</t>
  </si>
  <si>
    <t>Budget Period 1 - $2,000</t>
  </si>
  <si>
    <t>SANSI 70W Grow Lights</t>
  </si>
  <si>
    <t>Unit</t>
  </si>
  <si>
    <t>https://www.sansiled.com/70w-led-grow-light-full-spectrum.html</t>
  </si>
  <si>
    <t>Grow lights with superior PPFD Density</t>
  </si>
  <si>
    <t>Light Tower Shelving</t>
  </si>
  <si>
    <t>https://www.homedepot.com/p/Husky-Silver-5-Tier-Heavy-Duty-Steel-Garage-Storage-Shelving-48-in-W-x-78-in-H-x-24-in-D-MR482478W5/203828250</t>
  </si>
  <si>
    <t>Shelving for benchtop testing</t>
  </si>
  <si>
    <t>Chest Freezer</t>
  </si>
  <si>
    <t>https://www.homedepot.com/p/Magic-Chef-7-0-cu-ft-Chest-Freezer-in-Black-HMCF7B4/311895693</t>
  </si>
  <si>
    <t>Growth chamber for testing at close to freezing temperatures</t>
  </si>
  <si>
    <t>SQ-520: PAR Sensor</t>
  </si>
  <si>
    <t>https://www.apogeeinstruments.com/sq-520-full-spectrum-smart-quantum-sensor-usb/</t>
  </si>
  <si>
    <t>USB PAR meter for verifying light intensity</t>
  </si>
  <si>
    <t>Budget Period 1 Total</t>
  </si>
  <si>
    <t>Budget Period 2 - $2,000</t>
  </si>
  <si>
    <t>Budget Period 1 - $10,000</t>
  </si>
  <si>
    <t>Nitrile Gloves</t>
  </si>
  <si>
    <t>Box of 100</t>
  </si>
  <si>
    <t>Lab safety</t>
  </si>
  <si>
    <t>Water Sampling Bag (300 mL)</t>
  </si>
  <si>
    <t>Pack of 100</t>
  </si>
  <si>
    <t>https://www.google.com/url?q=https://www.sigmaaldrich.com/catalog/product/sigma/wpb01403wa?lang%3Den%26region%3DUS&amp;sa=D&amp;ust=1610384257365000&amp;usg=AFQjCNFTkC9m5_au-ne07jLMJIMolD_ctg</t>
  </si>
  <si>
    <t>Sterile sampling for genetic and other analysis</t>
  </si>
  <si>
    <t>Corning 50 mL Centrifuge Tubes</t>
  </si>
  <si>
    <t>https://www.google.com/url?q=https://www.sigmaaldrich.com/catalog/product/sigma/cls430290?lang%3Den%26region%3DUS&amp;sa=D&amp;ust=1610384282545000&amp;usg=AFQjCNFDqiWLibHkFZy4QH8RcMguqE0v-w</t>
  </si>
  <si>
    <t>Ziplock Gallon Bag</t>
  </si>
  <si>
    <t>https://www.walmart.com/ip/Ziploc-Brand-Slider-Storage-Gallon-Bags-with-Power-Shield-Technology-60-Count/33338041?wpa_bd=&amp;wpa_pg_seller_id=F55CDC31AB754BB68FE0B39041159D63&amp;wpa_ref_id=wpaqs:wd106vSD2ZS9ezKXpK_Ssrp8nAtBePcrhaEOYD3BmOFIYPgQAsp6jmUmkwzZFwGZ9YYJoTUwhNTE3zkULQJUAx7PSoXvoQgY2Kri4astJ6YMweZVFsnyzohKfHd_g2HyDnEqhCvdeYW9KEKssDElJC7NJcRxr427u15tbDT9CTNR2EBZCtWaXTLRESJZA5Kb4t1OCtD9WKsGqRyfP49k9w&amp;wpa_tag=&amp;wpa_aux_info=&amp;wpa_pos=2&amp;wpa_plmt=1145x1145_T-C-IG_TI_1-6_HL-INGRID-GRID-NY&amp;wpa_aduid=925dfec9-9e90-44bd-a7bf-0e956c555c44&amp;wpa_pg=search&amp;wpa_pg_id=ziploc%20bags&amp;wpa_st=ziploc%2Bbags&amp;wpa_tax=1115193_1073264_1149386_9681164&amp;wpa_bucket=__bkt__</t>
  </si>
  <si>
    <t>Sampling for productivity calculations</t>
  </si>
  <si>
    <t>Acryllic Sheet</t>
  </si>
  <si>
    <t>https://www.homedepot.com/p/OPTIX-48-in-x-96-in-x-1-4-in-Clear-Acrylic-Sheet-MC-102S/205351368</t>
  </si>
  <si>
    <t>Replacements for RABR walls</t>
  </si>
  <si>
    <t>Stepper Motors</t>
  </si>
  <si>
    <t>Pack of 4</t>
  </si>
  <si>
    <t>https://www.amazon.com/NEMA17-Stepper-Torque-Bipolar-MOTOU/dp/B07RZHWYQ9/ref=sr_1_13?dchild=1&amp;keywords=stepper+motor&amp;qid=1610388145&amp;sr=8-13</t>
  </si>
  <si>
    <t>Replacement stepper motors</t>
  </si>
  <si>
    <t>Stepper Motor Driver</t>
  </si>
  <si>
    <t>Pack of 5</t>
  </si>
  <si>
    <t>https://www.amazon.com/BIQU-Compatible-Stepper-StepStick-Controller/dp/B01FFGAKK8/ref=pd_bxgy_2/144-5489841-0954730?_encoding=UTF8&amp;pd_rd_i=B01FFGAKK8&amp;pd_rd_r=bcb0288d-7f35-47a8-b682-a57875e8a33d&amp;pd_rd_w=Rf2i2&amp;pd_rd_wg=NlpLV&amp;pf_rd_p=f325d01c-4658-4593-be83-3e12ca663f0e&amp;pf_rd_r=5KA4BRR1866ZD610A6ZR&amp;psc=1&amp;refRID=5KA4BRR1866ZD610A6ZR</t>
  </si>
  <si>
    <t>Replacement driver for stepper motors</t>
  </si>
  <si>
    <t>Set Screw Hub</t>
  </si>
  <si>
    <t>https://www.robotshop.com/en/mount-set-screw-hub-1-4-bore.html</t>
  </si>
  <si>
    <t>Replacement barrel attachment for RABRs</t>
  </si>
  <si>
    <t>Flat Bearing Mount</t>
  </si>
  <si>
    <t>https://www.robotshop.com/en/actobotics-flat-bearing-mount-14.html</t>
  </si>
  <si>
    <t>Replacement rod attachment for RABRs</t>
  </si>
  <si>
    <t>Threaded Rod</t>
  </si>
  <si>
    <t>https://www.homedepot.com/p/Everbilt-1-4-in-x-24-in-Zinc-Threaded-Rod-802147/204274009</t>
  </si>
  <si>
    <t>Replacement rod for RABRs</t>
  </si>
  <si>
    <t>PVC Barrel</t>
  </si>
  <si>
    <t>https://www.homedepot.com/p/JM-eagle-3-in-x-10-ft-PVC-Schedule-40-DWV-Foamcore-Pipe-53723/100173538</t>
  </si>
  <si>
    <t>Replacement barrel for algae growth material</t>
  </si>
  <si>
    <t>PVC Cap</t>
  </si>
  <si>
    <t>https://www.lowes.com/pd/PVC-3-in-dia-PVC-Hub-Cap-Fitting/3446746</t>
  </si>
  <si>
    <t>Replacement cap for PVC barrel</t>
  </si>
  <si>
    <t>Arduino Motor Controller</t>
  </si>
  <si>
    <t>https://www.amazon.com/ELEGOO-Board-ATmega328P-ATMEGA16U2-Compliant/dp/B01EWOE0UU/ref=sxin_11_ac_d_pm?ac_md=1-0-VW5kZXIgJDIw-ac_d_pm&amp;cv_ct_cx=arduino+uno&amp;dchild=1&amp;keywords=arduino+uno&amp;pd_rd_i=B01EWOE0UU&amp;pd_rd_r=32d82105-1384-4768-9646-f44d350c13b3&amp;pd_rd_w=9QeKY&amp;pd_rd_wg=02h7t&amp;pf_rd_p=db3c94d3-373c-4c30-836a-115f9871fd28&amp;pf_rd_r=Q8T9DWW143KRHBKJ58HY&amp;psc=1&amp;qid=1610387951&amp;sr=1-1-22d05c05-1231-4126-b7c4-3e7a9c0027d0</t>
  </si>
  <si>
    <t>Motor controller for variable rpm</t>
  </si>
  <si>
    <t>Budget Period 2 - $10,000</t>
  </si>
  <si>
    <t>Budget Period 2 Total</t>
  </si>
  <si>
    <t>Budget Period 1</t>
  </si>
  <si>
    <t>Nutrients in the Biofilm ($25,000)</t>
  </si>
  <si>
    <t>High TP</t>
  </si>
  <si>
    <t>https://www.hach.com/phosphorus-total-tnt-reagent-set-high-range-molybdovanadate/product?id=7640196019</t>
  </si>
  <si>
    <t>High Range Phosphorus</t>
  </si>
  <si>
    <t>Low TP</t>
  </si>
  <si>
    <t>https://www.hach.com/phosphorus-total-tnt-reagent-set-low-range/product?id=7640196017</t>
  </si>
  <si>
    <t>Low Range Phosphorus</t>
  </si>
  <si>
    <t>High TN</t>
  </si>
  <si>
    <t>https://www.hach.com/total-nitrogen-reagent-set-hr-tnt/product?id=7640209860</t>
  </si>
  <si>
    <t>High Range Nitrogen</t>
  </si>
  <si>
    <t>Low TN</t>
  </si>
  <si>
    <t>https://www.hach.com/total-nitrogen-reagent-set-lr-tnt/product?id=7640209858</t>
  </si>
  <si>
    <t>Low Range Nitrogen</t>
  </si>
  <si>
    <t>High Range Standard</t>
  </si>
  <si>
    <t>https://www.hach.com/mixed-parameter-standard-nist-wastewater-high-range/product?id=51068245733</t>
  </si>
  <si>
    <t>High Range Phosphorus Standard</t>
  </si>
  <si>
    <t>Low Range Standard</t>
  </si>
  <si>
    <t>https://www.hach.com/mixed-parameter-standard-nist-wastewater-low-range/product?id=51068245734</t>
  </si>
  <si>
    <t>Low Range Phosphorus Standard</t>
  </si>
  <si>
    <t>Budget Period 2</t>
  </si>
  <si>
    <t>Water Analyses ($30,000)</t>
  </si>
  <si>
    <t>Water Analyses ($25,000)</t>
  </si>
  <si>
    <t>Budget Period 1 - $14,600</t>
  </si>
  <si>
    <t>HygroVUE10 Temperature and Humidity</t>
  </si>
  <si>
    <t>https://www.campbellsci.com/order/hygrovue10</t>
  </si>
  <si>
    <t>Weather Data at CVWRF</t>
  </si>
  <si>
    <t>SQ-520 PAR Sensor</t>
  </si>
  <si>
    <t>PAR Data at CVWRF</t>
  </si>
  <si>
    <t>PAR Mounting Plate</t>
  </si>
  <si>
    <t>https://www.apogeeinstruments.com/al-120-solar-mounting-bracket-with-leveling-plate/#product-tab-description</t>
  </si>
  <si>
    <t>109 Temperature Probe</t>
  </si>
  <si>
    <t>https://www.campbellsci.com/109</t>
  </si>
  <si>
    <t>Temperature Data at CVWRF</t>
  </si>
  <si>
    <t>Campbell Power Supply</t>
  </si>
  <si>
    <t>https://www.campbellsci.com/ps150</t>
  </si>
  <si>
    <t>Power at CVWRF</t>
  </si>
  <si>
    <t>Cambpell Dessicant Bags</t>
  </si>
  <si>
    <t>Pack of 20</t>
  </si>
  <si>
    <t>https://www.campbellsci.com/p6714</t>
  </si>
  <si>
    <t>Humidity Control</t>
  </si>
  <si>
    <t>Humidity Indicator Card</t>
  </si>
  <si>
    <t>https://www.campbellsci.com/pn28878</t>
  </si>
  <si>
    <t>Power Supply</t>
  </si>
  <si>
    <t>https://www.campbellsci.com/29796</t>
  </si>
  <si>
    <t>SCIM11-L pH Sensor</t>
  </si>
  <si>
    <t>https://www.campbellsci.com/csim11</t>
  </si>
  <si>
    <t>pH at CVWRF</t>
  </si>
  <si>
    <t>CS511-L DO Sensor</t>
  </si>
  <si>
    <t>https://www.campbellsci.com/cs511-l</t>
  </si>
  <si>
    <t>DO at CVWRF</t>
  </si>
  <si>
    <t>CR1000X Datalogger</t>
  </si>
  <si>
    <t>https://www.campbellsci.com/cr1000x</t>
  </si>
  <si>
    <t>Measurements at CVWRF</t>
  </si>
  <si>
    <t>pH Micro Electrode 25 um</t>
  </si>
  <si>
    <t>Unit Discounted</t>
  </si>
  <si>
    <t>https://www.unisense.com/pH</t>
  </si>
  <si>
    <t>Microsensor pH measurements withing the biofilm</t>
  </si>
  <si>
    <t>Robust Reference Electrode</t>
  </si>
  <si>
    <t>https://www.unisense.com/</t>
  </si>
  <si>
    <t>pH/Redox UniAmp</t>
  </si>
  <si>
    <t>SensorTrace Suite Software</t>
  </si>
  <si>
    <t>Micromanipulator</t>
  </si>
  <si>
    <t>Laboratory Stand</t>
  </si>
  <si>
    <t>pH Electrode Calibration Kit</t>
  </si>
  <si>
    <t>Alu Box Standard Small</t>
  </si>
  <si>
    <t>Carriage and Insurance</t>
  </si>
  <si>
    <t>Packing and Handling</t>
  </si>
  <si>
    <t>pH Buffer</t>
  </si>
  <si>
    <t>https://www.thermofisher.com/order/catalog/product/910104#/910104</t>
  </si>
  <si>
    <t>pH Calibration</t>
  </si>
  <si>
    <t>Raspberry Pi Model 3 B</t>
  </si>
  <si>
    <t>https://www.adafruit.com/product/3055</t>
  </si>
  <si>
    <t>Measurements for Benchtop</t>
  </si>
  <si>
    <t>DS18B20 Temp Sensor</t>
  </si>
  <si>
    <t>https://www.adafruit.com/product/381</t>
  </si>
  <si>
    <t>Water Temperature Measurements</t>
  </si>
  <si>
    <t>BME280 Temp/Press/Hum</t>
  </si>
  <si>
    <t>https://www.adafruit.com/product/2652</t>
  </si>
  <si>
    <t>Environmental mesurements for benchtop</t>
  </si>
  <si>
    <t>Prusa i3 3D Printer</t>
  </si>
  <si>
    <t>https://shop.prusa3d.com/en/3d-printers/180-original-prusa-i3-mk3s-kit.html</t>
  </si>
  <si>
    <t>Printing custom sensor enclosures for benchtop</t>
  </si>
  <si>
    <t>3D printer filament</t>
  </si>
  <si>
    <t>https://shop.prusa3d.com/en/prusament/802-prusament-petg-jet-black-1kg.html</t>
  </si>
  <si>
    <t>Power Meter</t>
  </si>
  <si>
    <t>https://www.amazon.com/Poniie-PN1500-Electricity-Electrical-Consumption/dp/B07VPTN8FZ/ref=sxin_10_ac_d_rm?ac_md=0-0-aG9tZSBwb3dlciBtb25pdG9y-ac_d_rm&amp;cv_ct_cx=Home+Power+Monitor&amp;dchild=1&amp;keywords=Home+Power+Monitor&amp;pd_rd_i=B07VPTN8FZ&amp;pd_rd_r=e4dd6a99-3e5c-4fef-8182-ccb6aad1285e&amp;pd_rd_w=Y4zDZ&amp;pd_rd_wg=xXTDm&amp;pf_rd_p=e8fe1770-368d-4f3a-9196-c44d9c45be8c&amp;pf_rd_r=FASNBMECB9Q1H7PJGBJR&amp;psc=1&amp;qid=1610391143&amp;sr=1-1-12d4272d-8adb-4121-8624-135149aa9081</t>
  </si>
  <si>
    <t>Power Measurements</t>
  </si>
  <si>
    <t>Budget Period 2 - $6000</t>
  </si>
  <si>
    <t>Raspberry Pi 8MP Camera</t>
  </si>
  <si>
    <t>https://www.adafruit.com/product/3099</t>
  </si>
  <si>
    <t>Replacement for progress photos at CVWRF</t>
  </si>
  <si>
    <t>Sensor Calibration</t>
  </si>
  <si>
    <t>https://www.apogeeinstruments.com/recalibration-and-repairs/</t>
  </si>
  <si>
    <t>Recalibration of PAR Sensors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</si>
</sst>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u/>
      <color rgb="FF0000FF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2" fillId="2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164" xfId="0" applyBorder="1" applyFont="1" applyNumberForma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1" numFmtId="0" xfId="0" applyBorder="1" applyFont="1"/>
    <xf borderId="2" fillId="2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nsiled.com/70w-led-grow-light-full-spectrum.html" TargetMode="External"/><Relationship Id="rId2" Type="http://schemas.openxmlformats.org/officeDocument/2006/relationships/hyperlink" Target="https://www.homedepot.com/p/Husky-Silver-5-Tier-Heavy-Duty-Steel-Garage-Storage-Shelving-48-in-W-x-78-in-H-x-24-in-D-MR482478W5/203828250" TargetMode="External"/><Relationship Id="rId3" Type="http://schemas.openxmlformats.org/officeDocument/2006/relationships/hyperlink" Target="https://www.homedepot.com/p/Magic-Chef-7-0-cu-ft-Chest-Freezer-in-Black-HMCF7B4/311895693" TargetMode="External"/><Relationship Id="rId4" Type="http://schemas.openxmlformats.org/officeDocument/2006/relationships/hyperlink" Target="https://www.apogeeinstruments.com/sq-520-full-spectrum-smart-quantum-sensor-usb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sansiled.com/70w-led-grow-light-full-spectrum.html" TargetMode="External"/><Relationship Id="rId6" Type="http://schemas.openxmlformats.org/officeDocument/2006/relationships/hyperlink" Target="https://www.homedepot.com/p/Husky-Silver-5-Tier-Heavy-Duty-Steel-Garage-Storage-Shelving-48-in-W-x-78-in-H-x-24-in-D-MR482478W5/203828250" TargetMode="External"/><Relationship Id="rId7" Type="http://schemas.openxmlformats.org/officeDocument/2006/relationships/hyperlink" Target="https://www.homedepot.com/p/Magic-Chef-7-0-cu-ft-Chest-Freezer-in-Black-HMCF7B4/311895693" TargetMode="External"/><Relationship Id="rId8" Type="http://schemas.openxmlformats.org/officeDocument/2006/relationships/hyperlink" Target="https://www.apogeeinstruments.com/sq-520-full-spectrum-smart-quantum-sensor-usb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BIQU-Compatible-Stepper-StepStick-Controller/dp/B01FFGAKK8/ref=pd_bxgy_2/144-5489841-0954730?_encoding=UTF8&amp;pd_rd_i=B01FFGAKK8&amp;pd_rd_r=bcb0288d-7f35-47a8-b682-a57875e8a33d&amp;pd_rd_w=Rf2i2&amp;pd_rd_wg=NlpLV&amp;pf_rd_p=f325d01c-4658-4593-be83-3e12ca663f0e&amp;pf_rd_r=5KA4BRR1866ZD610A6ZR&amp;psc=1&amp;refRID=5KA4BRR1866ZD610A6ZR" TargetMode="External"/><Relationship Id="rId22" Type="http://schemas.openxmlformats.org/officeDocument/2006/relationships/hyperlink" Target="https://www.robotshop.com/en/actobotics-flat-bearing-mount-14.html" TargetMode="External"/><Relationship Id="rId21" Type="http://schemas.openxmlformats.org/officeDocument/2006/relationships/hyperlink" Target="https://www.robotshop.com/en/mount-set-screw-hub-1-4-bore.html" TargetMode="External"/><Relationship Id="rId24" Type="http://schemas.openxmlformats.org/officeDocument/2006/relationships/hyperlink" Target="https://www.homedepot.com/p/JM-eagle-3-in-x-10-ft-PVC-Schedule-40-DWV-Foamcore-Pipe-53723/100173538" TargetMode="External"/><Relationship Id="rId23" Type="http://schemas.openxmlformats.org/officeDocument/2006/relationships/hyperlink" Target="https://www.homedepot.com/p/Everbilt-1-4-in-x-24-in-Zinc-Threaded-Rod-802147/204274009" TargetMode="External"/><Relationship Id="rId1" Type="http://schemas.openxmlformats.org/officeDocument/2006/relationships/hyperlink" Target="https://www.sansiled.com/70w-led-grow-light-full-spectrum.html" TargetMode="External"/><Relationship Id="rId2" Type="http://schemas.openxmlformats.org/officeDocument/2006/relationships/hyperlink" Target="https://www.google.com/url?q=https://www.sigmaaldrich.com/catalog/product/sigma/wpb01403wa?lang%3Den%26region%3DUS&amp;sa=D&amp;ust=1610384257365000&amp;usg=AFQjCNFTkC9m5_au-ne07jLMJIMolD_ctg" TargetMode="External"/><Relationship Id="rId3" Type="http://schemas.openxmlformats.org/officeDocument/2006/relationships/hyperlink" Target="https://www.google.com/url?q=https://www.sigmaaldrich.com/catalog/product/sigma/cls430290?lang%3Den%26region%3DUS&amp;sa=D&amp;ust=1610384282545000&amp;usg=AFQjCNFDqiWLibHkFZy4QH8RcMguqE0v-w" TargetMode="External"/><Relationship Id="rId4" Type="http://schemas.openxmlformats.org/officeDocument/2006/relationships/hyperlink" Target="https://www.walmart.com/ip/Ziploc-Brand-Slider-Storage-Gallon-Bags-with-Power-Shield-Technology-60-Count/33338041?wpa_bd=&amp;wpa_pg_seller_id=F55CDC31AB754BB68FE0B39041159D63&amp;wpa_ref_id=wpaqs:wd106vSD2ZS9ezKXpK_Ssrp8nAtBePcrhaEOYD3BmOFIYPgQAsp6jmUmkwzZFwGZ9YYJoTUwhNTE3zkULQJUAx7PSoXvoQgY2Kri4astJ6YMweZVFsnyzohKfHd_g2HyDnEqhCvdeYW9KEKssDElJC7NJcRxr427u15tbDT9CTNR2EBZCtWaXTLRESJZA5Kb4t1OCtD9WKsGqRyfP49k9w&amp;wpa_tag=&amp;wpa_aux_info=&amp;wpa_pos=2&amp;wpa_plmt=1145x1145_T-C-IG_TI_1-6_HL-INGRID-GRID-NY&amp;wpa_aduid=925dfec9-9e90-44bd-a7bf-0e956c555c44&amp;wpa_pg=search&amp;wpa_pg_id=ziploc%20bags&amp;wpa_st=ziploc%2Bbags&amp;wpa_tax=1115193_1073264_1149386_9681164&amp;wpa_bucket=__bkt__" TargetMode="External"/><Relationship Id="rId9" Type="http://schemas.openxmlformats.org/officeDocument/2006/relationships/hyperlink" Target="https://www.robotshop.com/en/actobotics-flat-bearing-mount-14.html" TargetMode="External"/><Relationship Id="rId26" Type="http://schemas.openxmlformats.org/officeDocument/2006/relationships/hyperlink" Target="https://www.amazon.com/ELEGOO-Board-ATmega328P-ATMEGA16U2-Compliant/dp/B01EWOE0UU/ref=sxin_11_ac_d_pm?ac_md=1-0-VW5kZXIgJDIw-ac_d_pm&amp;cv_ct_cx=arduino+uno&amp;dchild=1&amp;keywords=arduino+uno&amp;pd_rd_i=B01EWOE0UU&amp;pd_rd_r=32d82105-1384-4768-9646-f44d350c13b3&amp;pd_rd_w=9QeKY&amp;pd_rd_wg=02h7t&amp;pf_rd_p=db3c94d3-373c-4c30-836a-115f9871fd28&amp;pf_rd_r=Q8T9DWW143KRHBKJ58HY&amp;psc=1&amp;qid=1610387951&amp;sr=1-1-22d05c05-1231-4126-b7c4-3e7a9c0027d0" TargetMode="External"/><Relationship Id="rId25" Type="http://schemas.openxmlformats.org/officeDocument/2006/relationships/hyperlink" Target="https://www.lowes.com/pd/PVC-3-in-dia-PVC-Hub-Cap-Fitting/3446746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ww.homedepot.com/p/OPTIX-48-in-x-96-in-x-1-4-in-Clear-Acrylic-Sheet-MC-102S/205351368" TargetMode="External"/><Relationship Id="rId6" Type="http://schemas.openxmlformats.org/officeDocument/2006/relationships/hyperlink" Target="https://www.amazon.com/NEMA17-Stepper-Torque-Bipolar-MOTOU/dp/B07RZHWYQ9/ref=sr_1_13?dchild=1&amp;keywords=stepper+motor&amp;qid=1610388145&amp;sr=8-13" TargetMode="External"/><Relationship Id="rId7" Type="http://schemas.openxmlformats.org/officeDocument/2006/relationships/hyperlink" Target="https://www.amazon.com/BIQU-Compatible-Stepper-StepStick-Controller/dp/B01FFGAKK8/ref=pd_bxgy_2/144-5489841-0954730?_encoding=UTF8&amp;pd_rd_i=B01FFGAKK8&amp;pd_rd_r=bcb0288d-7f35-47a8-b682-a57875e8a33d&amp;pd_rd_w=Rf2i2&amp;pd_rd_wg=NlpLV&amp;pf_rd_p=f325d01c-4658-4593-be83-3e12ca663f0e&amp;pf_rd_r=5KA4BRR1866ZD610A6ZR&amp;psc=1&amp;refRID=5KA4BRR1866ZD610A6ZR" TargetMode="External"/><Relationship Id="rId8" Type="http://schemas.openxmlformats.org/officeDocument/2006/relationships/hyperlink" Target="https://www.robotshop.com/en/mount-set-screw-hub-1-4-bore.html" TargetMode="External"/><Relationship Id="rId11" Type="http://schemas.openxmlformats.org/officeDocument/2006/relationships/hyperlink" Target="https://www.homedepot.com/p/JM-eagle-3-in-x-10-ft-PVC-Schedule-40-DWV-Foamcore-Pipe-53723/100173538" TargetMode="External"/><Relationship Id="rId10" Type="http://schemas.openxmlformats.org/officeDocument/2006/relationships/hyperlink" Target="https://www.homedepot.com/p/Everbilt-1-4-in-x-24-in-Zinc-Threaded-Rod-802147/204274009" TargetMode="External"/><Relationship Id="rId13" Type="http://schemas.openxmlformats.org/officeDocument/2006/relationships/hyperlink" Target="https://www.amazon.com/ELEGOO-Board-ATmega328P-ATMEGA16U2-Compliant/dp/B01EWOE0UU/ref=sxin_11_ac_d_pm?ac_md=1-0-VW5kZXIgJDIw-ac_d_pm&amp;cv_ct_cx=arduino+uno&amp;dchild=1&amp;keywords=arduino+uno&amp;pd_rd_i=B01EWOE0UU&amp;pd_rd_r=32d82105-1384-4768-9646-f44d350c13b3&amp;pd_rd_w=9QeKY&amp;pd_rd_wg=02h7t&amp;pf_rd_p=db3c94d3-373c-4c30-836a-115f9871fd28&amp;pf_rd_r=Q8T9DWW143KRHBKJ58HY&amp;psc=1&amp;qid=1610387951&amp;sr=1-1-22d05c05-1231-4126-b7c4-3e7a9c0027d0" TargetMode="External"/><Relationship Id="rId12" Type="http://schemas.openxmlformats.org/officeDocument/2006/relationships/hyperlink" Target="https://www.lowes.com/pd/PVC-3-in-dia-PVC-Hub-Cap-Fitting/3446746" TargetMode="External"/><Relationship Id="rId15" Type="http://schemas.openxmlformats.org/officeDocument/2006/relationships/hyperlink" Target="https://www.google.com/url?q=https://www.sigmaaldrich.com/catalog/product/sigma/wpb01403wa?lang%3Den%26region%3DUS&amp;sa=D&amp;ust=1610384257365000&amp;usg=AFQjCNFTkC9m5_au-ne07jLMJIMolD_ctg" TargetMode="External"/><Relationship Id="rId14" Type="http://schemas.openxmlformats.org/officeDocument/2006/relationships/hyperlink" Target="https://www.sansiled.com/70w-led-grow-light-full-spectrum.html" TargetMode="External"/><Relationship Id="rId17" Type="http://schemas.openxmlformats.org/officeDocument/2006/relationships/hyperlink" Target="https://www.walmart.com/ip/Ziploc-Brand-Slider-Storage-Gallon-Bags-with-Power-Shield-Technology-60-Count/33338041?wpa_bd=&amp;wpa_pg_seller_id=F55CDC31AB754BB68FE0B39041159D63&amp;wpa_ref_id=wpaqs:wd106vSD2ZS9ezKXpK_Ssrp8nAtBePcrhaEOYD3BmOFIYPgQAsp6jmUmkwzZFwGZ9YYJoTUwhNTE3zkULQJUAx7PSoXvoQgY2Kri4astJ6YMweZVFsnyzohKfHd_g2HyDnEqhCvdeYW9KEKssDElJC7NJcRxr427u15tbDT9CTNR2EBZCtWaXTLRESJZA5Kb4t1OCtD9WKsGqRyfP49k9w&amp;wpa_tag=&amp;wpa_aux_info=&amp;wpa_pos=2&amp;wpa_plmt=1145x1145_T-C-IG_TI_1-6_HL-INGRID-GRID-NY&amp;wpa_aduid=925dfec9-9e90-44bd-a7bf-0e956c555c44&amp;wpa_pg=search&amp;wpa_pg_id=ziploc%20bags&amp;wpa_st=ziploc%2Bbags&amp;wpa_tax=1115193_1073264_1149386_9681164&amp;wpa_bucket=__bkt__" TargetMode="External"/><Relationship Id="rId16" Type="http://schemas.openxmlformats.org/officeDocument/2006/relationships/hyperlink" Target="https://www.google.com/url?q=https://www.sigmaaldrich.com/catalog/product/sigma/cls430290?lang%3Den%26region%3DUS&amp;sa=D&amp;ust=1610384282545000&amp;usg=AFQjCNFDqiWLibHkFZy4QH8RcMguqE0v-w" TargetMode="External"/><Relationship Id="rId19" Type="http://schemas.openxmlformats.org/officeDocument/2006/relationships/hyperlink" Target="https://www.amazon.com/NEMA17-Stepper-Torque-Bipolar-MOTOU/dp/B07RZHWYQ9/ref=sr_1_13?dchild=1&amp;keywords=stepper+motor&amp;qid=1610388145&amp;sr=8-13" TargetMode="External"/><Relationship Id="rId18" Type="http://schemas.openxmlformats.org/officeDocument/2006/relationships/hyperlink" Target="https://www.homedepot.com/p/OPTIX-48-in-x-96-in-x-1-4-in-Clear-Acrylic-Sheet-MC-102S/205351368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hach.com/phosphorus-total-tnt-reagent-set-low-range/product?id=7640196017" TargetMode="External"/><Relationship Id="rId22" Type="http://schemas.openxmlformats.org/officeDocument/2006/relationships/hyperlink" Target="https://www.hach.com/total-nitrogen-reagent-set-lr-tnt/product?id=7640209858" TargetMode="External"/><Relationship Id="rId21" Type="http://schemas.openxmlformats.org/officeDocument/2006/relationships/hyperlink" Target="https://www.hach.com/total-nitrogen-reagent-set-hr-tnt/product?id=7640209860" TargetMode="External"/><Relationship Id="rId24" Type="http://schemas.openxmlformats.org/officeDocument/2006/relationships/hyperlink" Target="https://www.hach.com/mixed-parameter-standard-nist-wastewater-low-range/product?id=51068245734" TargetMode="External"/><Relationship Id="rId23" Type="http://schemas.openxmlformats.org/officeDocument/2006/relationships/hyperlink" Target="https://www.hach.com/mixed-parameter-standard-nist-wastewater-high-range/product?id=51068245733" TargetMode="External"/><Relationship Id="rId1" Type="http://schemas.openxmlformats.org/officeDocument/2006/relationships/hyperlink" Target="https://www.hach.com/phosphorus-total-tnt-reagent-set-high-range-molybdovanadate/product?id=7640196019" TargetMode="External"/><Relationship Id="rId2" Type="http://schemas.openxmlformats.org/officeDocument/2006/relationships/hyperlink" Target="https://www.hach.com/phosphorus-total-tnt-reagent-set-low-range/product?id=7640196017" TargetMode="External"/><Relationship Id="rId3" Type="http://schemas.openxmlformats.org/officeDocument/2006/relationships/hyperlink" Target="https://www.hach.com/total-nitrogen-reagent-set-hr-tnt/product?id=7640209860" TargetMode="External"/><Relationship Id="rId4" Type="http://schemas.openxmlformats.org/officeDocument/2006/relationships/hyperlink" Target="https://www.hach.com/total-nitrogen-reagent-set-lr-tnt/product?id=7640209858" TargetMode="External"/><Relationship Id="rId9" Type="http://schemas.openxmlformats.org/officeDocument/2006/relationships/hyperlink" Target="https://www.hach.com/total-nitrogen-reagent-set-hr-tnt/product?id=7640209860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s://www.hach.com/mixed-parameter-standard-nist-wastewater-high-range/product?id=51068245733" TargetMode="External"/><Relationship Id="rId6" Type="http://schemas.openxmlformats.org/officeDocument/2006/relationships/hyperlink" Target="https://www.hach.com/mixed-parameter-standard-nist-wastewater-low-range/product?id=51068245734" TargetMode="External"/><Relationship Id="rId7" Type="http://schemas.openxmlformats.org/officeDocument/2006/relationships/hyperlink" Target="https://www.hach.com/phosphorus-total-tnt-reagent-set-high-range-molybdovanadate/product?id=7640196019" TargetMode="External"/><Relationship Id="rId8" Type="http://schemas.openxmlformats.org/officeDocument/2006/relationships/hyperlink" Target="https://www.hach.com/phosphorus-total-tnt-reagent-set-low-range/product?id=7640196017" TargetMode="External"/><Relationship Id="rId11" Type="http://schemas.openxmlformats.org/officeDocument/2006/relationships/hyperlink" Target="https://www.hach.com/mixed-parameter-standard-nist-wastewater-high-range/product?id=51068245733" TargetMode="External"/><Relationship Id="rId10" Type="http://schemas.openxmlformats.org/officeDocument/2006/relationships/hyperlink" Target="https://www.hach.com/total-nitrogen-reagent-set-lr-tnt/product?id=7640209858" TargetMode="External"/><Relationship Id="rId13" Type="http://schemas.openxmlformats.org/officeDocument/2006/relationships/hyperlink" Target="https://www.hach.com/phosphorus-total-tnt-reagent-set-high-range-molybdovanadate/product?id=7640196019" TargetMode="External"/><Relationship Id="rId12" Type="http://schemas.openxmlformats.org/officeDocument/2006/relationships/hyperlink" Target="https://www.hach.com/mixed-parameter-standard-nist-wastewater-low-range/product?id=51068245734" TargetMode="External"/><Relationship Id="rId15" Type="http://schemas.openxmlformats.org/officeDocument/2006/relationships/hyperlink" Target="https://www.hach.com/total-nitrogen-reagent-set-hr-tnt/product?id=7640209860" TargetMode="External"/><Relationship Id="rId14" Type="http://schemas.openxmlformats.org/officeDocument/2006/relationships/hyperlink" Target="https://www.hach.com/phosphorus-total-tnt-reagent-set-low-range/product?id=7640196017" TargetMode="External"/><Relationship Id="rId17" Type="http://schemas.openxmlformats.org/officeDocument/2006/relationships/hyperlink" Target="https://www.hach.com/mixed-parameter-standard-nist-wastewater-high-range/product?id=51068245733" TargetMode="External"/><Relationship Id="rId16" Type="http://schemas.openxmlformats.org/officeDocument/2006/relationships/hyperlink" Target="https://www.hach.com/total-nitrogen-reagent-set-lr-tnt/product?id=7640209858" TargetMode="External"/><Relationship Id="rId19" Type="http://schemas.openxmlformats.org/officeDocument/2006/relationships/hyperlink" Target="https://www.hach.com/phosphorus-total-tnt-reagent-set-high-range-molybdovanadate/product?id=7640196019" TargetMode="External"/><Relationship Id="rId18" Type="http://schemas.openxmlformats.org/officeDocument/2006/relationships/hyperlink" Target="https://www.hach.com/mixed-parameter-standard-nist-wastewater-low-range/product?id=51068245734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nisense.com/" TargetMode="External"/><Relationship Id="rId42" Type="http://schemas.openxmlformats.org/officeDocument/2006/relationships/hyperlink" Target="https://www.campbellsci.com/csim11" TargetMode="External"/><Relationship Id="rId41" Type="http://schemas.openxmlformats.org/officeDocument/2006/relationships/hyperlink" Target="https://www.unisense.com/" TargetMode="External"/><Relationship Id="rId44" Type="http://schemas.openxmlformats.org/officeDocument/2006/relationships/hyperlink" Target="https://www.thermofisher.com/order/catalog/product/910104" TargetMode="External"/><Relationship Id="rId43" Type="http://schemas.openxmlformats.org/officeDocument/2006/relationships/hyperlink" Target="https://www.campbellsci.com/cs511-l" TargetMode="External"/><Relationship Id="rId46" Type="http://schemas.openxmlformats.org/officeDocument/2006/relationships/hyperlink" Target="https://www.adafruit.com/product/381" TargetMode="External"/><Relationship Id="rId45" Type="http://schemas.openxmlformats.org/officeDocument/2006/relationships/hyperlink" Target="https://www.adafruit.com/product/3055" TargetMode="External"/><Relationship Id="rId1" Type="http://schemas.openxmlformats.org/officeDocument/2006/relationships/hyperlink" Target="https://www.campbellsci.com/order/hygrovue10" TargetMode="External"/><Relationship Id="rId2" Type="http://schemas.openxmlformats.org/officeDocument/2006/relationships/hyperlink" Target="https://www.apogeeinstruments.com/sq-520-full-spectrum-smart-quantum-sensor-usb/" TargetMode="External"/><Relationship Id="rId3" Type="http://schemas.openxmlformats.org/officeDocument/2006/relationships/hyperlink" Target="https://www.apogeeinstruments.com/al-120-solar-mounting-bracket-with-leveling-plate/" TargetMode="External"/><Relationship Id="rId4" Type="http://schemas.openxmlformats.org/officeDocument/2006/relationships/hyperlink" Target="https://www.campbellsci.com/109" TargetMode="External"/><Relationship Id="rId9" Type="http://schemas.openxmlformats.org/officeDocument/2006/relationships/hyperlink" Target="https://www.campbellsci.com/csim11" TargetMode="External"/><Relationship Id="rId48" Type="http://schemas.openxmlformats.org/officeDocument/2006/relationships/hyperlink" Target="https://shop.prusa3d.com/en/prusament/802-prusament-petg-jet-black-1kg.html" TargetMode="External"/><Relationship Id="rId47" Type="http://schemas.openxmlformats.org/officeDocument/2006/relationships/hyperlink" Target="https://www.adafruit.com/product/2652" TargetMode="External"/><Relationship Id="rId49" Type="http://schemas.openxmlformats.org/officeDocument/2006/relationships/hyperlink" Target="https://www.adafruit.com/product/3099" TargetMode="External"/><Relationship Id="rId5" Type="http://schemas.openxmlformats.org/officeDocument/2006/relationships/hyperlink" Target="https://www.campbellsci.com/ps150" TargetMode="External"/><Relationship Id="rId6" Type="http://schemas.openxmlformats.org/officeDocument/2006/relationships/hyperlink" Target="https://www.campbellsci.com/p6714" TargetMode="External"/><Relationship Id="rId7" Type="http://schemas.openxmlformats.org/officeDocument/2006/relationships/hyperlink" Target="https://www.campbellsci.com/pn28878" TargetMode="External"/><Relationship Id="rId8" Type="http://schemas.openxmlformats.org/officeDocument/2006/relationships/hyperlink" Target="https://www.campbellsci.com/29796" TargetMode="External"/><Relationship Id="rId31" Type="http://schemas.openxmlformats.org/officeDocument/2006/relationships/hyperlink" Target="https://www.apogeeinstruments.com/al-120-solar-mounting-bracket-with-leveling-plate/" TargetMode="External"/><Relationship Id="rId30" Type="http://schemas.openxmlformats.org/officeDocument/2006/relationships/hyperlink" Target="https://www.apogeeinstruments.com/sq-520-full-spectrum-smart-quantum-sensor-usb/" TargetMode="External"/><Relationship Id="rId33" Type="http://schemas.openxmlformats.org/officeDocument/2006/relationships/hyperlink" Target="https://www.campbellsci.com/ps150" TargetMode="External"/><Relationship Id="rId32" Type="http://schemas.openxmlformats.org/officeDocument/2006/relationships/hyperlink" Target="https://www.campbellsci.com/109" TargetMode="External"/><Relationship Id="rId35" Type="http://schemas.openxmlformats.org/officeDocument/2006/relationships/hyperlink" Target="https://www.campbellsci.com/pn28878" TargetMode="External"/><Relationship Id="rId34" Type="http://schemas.openxmlformats.org/officeDocument/2006/relationships/hyperlink" Target="https://www.campbellsci.com/p6714" TargetMode="External"/><Relationship Id="rId37" Type="http://schemas.openxmlformats.org/officeDocument/2006/relationships/hyperlink" Target="https://www.unisense.com/pH" TargetMode="External"/><Relationship Id="rId36" Type="http://schemas.openxmlformats.org/officeDocument/2006/relationships/hyperlink" Target="https://www.campbellsci.com/29796" TargetMode="External"/><Relationship Id="rId39" Type="http://schemas.openxmlformats.org/officeDocument/2006/relationships/hyperlink" Target="https://www.unisense.com/" TargetMode="External"/><Relationship Id="rId38" Type="http://schemas.openxmlformats.org/officeDocument/2006/relationships/hyperlink" Target="https://www.unisense.com/" TargetMode="External"/><Relationship Id="rId20" Type="http://schemas.openxmlformats.org/officeDocument/2006/relationships/hyperlink" Target="https://www.unisense.com/" TargetMode="External"/><Relationship Id="rId22" Type="http://schemas.openxmlformats.org/officeDocument/2006/relationships/hyperlink" Target="https://www.thermofisher.com/order/catalog/product/910104" TargetMode="External"/><Relationship Id="rId21" Type="http://schemas.openxmlformats.org/officeDocument/2006/relationships/hyperlink" Target="https://www.unisense.com/" TargetMode="External"/><Relationship Id="rId24" Type="http://schemas.openxmlformats.org/officeDocument/2006/relationships/hyperlink" Target="https://www.adafruit.com/product/381" TargetMode="External"/><Relationship Id="rId23" Type="http://schemas.openxmlformats.org/officeDocument/2006/relationships/hyperlink" Target="https://www.adafruit.com/product/3055" TargetMode="External"/><Relationship Id="rId26" Type="http://schemas.openxmlformats.org/officeDocument/2006/relationships/hyperlink" Target="https://shop.prusa3d.com/en/3d-printers/180-original-prusa-i3-mk3s-kit.html" TargetMode="External"/><Relationship Id="rId25" Type="http://schemas.openxmlformats.org/officeDocument/2006/relationships/hyperlink" Target="https://www.adafruit.com/product/2652" TargetMode="External"/><Relationship Id="rId28" Type="http://schemas.openxmlformats.org/officeDocument/2006/relationships/hyperlink" Target="https://www.amazon.com/Poniie-PN1500-Electricity-Electrical-Consumption/dp/B07VPTN8FZ/ref=sxin_10_ac_d_rm?ac_md=0-0-aG9tZSBwb3dlciBtb25pdG9y-ac_d_rm&amp;cv_ct_cx=Home+Power+Monitor&amp;dchild=1&amp;keywords=Home+Power+Monitor&amp;pd_rd_i=B07VPTN8FZ&amp;pd_rd_r=e4dd6a99-3e5c-4fef-8182-ccb6aad1285e&amp;pd_rd_w=Y4zDZ&amp;pd_rd_wg=xXTDm&amp;pf_rd_p=e8fe1770-368d-4f3a-9196-c44d9c45be8c&amp;pf_rd_r=FASNBMECB9Q1H7PJGBJR&amp;psc=1&amp;qid=1610391143&amp;sr=1-1-12d4272d-8adb-4121-8624-135149aa9081" TargetMode="External"/><Relationship Id="rId27" Type="http://schemas.openxmlformats.org/officeDocument/2006/relationships/hyperlink" Target="https://shop.prusa3d.com/en/prusament/802-prusament-petg-jet-black-1kg.html" TargetMode="External"/><Relationship Id="rId29" Type="http://schemas.openxmlformats.org/officeDocument/2006/relationships/hyperlink" Target="https://www.campbellsci.com/order/hygrovue10" TargetMode="External"/><Relationship Id="rId51" Type="http://schemas.openxmlformats.org/officeDocument/2006/relationships/drawing" Target="../drawings/drawing4.xml"/><Relationship Id="rId50" Type="http://schemas.openxmlformats.org/officeDocument/2006/relationships/hyperlink" Target="https://www.apogeeinstruments.com/recalibration-and-repairs/" TargetMode="External"/><Relationship Id="rId11" Type="http://schemas.openxmlformats.org/officeDocument/2006/relationships/hyperlink" Target="https://www.campbellsci.com/cr1000x" TargetMode="External"/><Relationship Id="rId10" Type="http://schemas.openxmlformats.org/officeDocument/2006/relationships/hyperlink" Target="https://www.campbellsci.com/cs511-l" TargetMode="External"/><Relationship Id="rId13" Type="http://schemas.openxmlformats.org/officeDocument/2006/relationships/hyperlink" Target="https://www.unisense.com/" TargetMode="External"/><Relationship Id="rId12" Type="http://schemas.openxmlformats.org/officeDocument/2006/relationships/hyperlink" Target="https://www.unisense.com/pH" TargetMode="External"/><Relationship Id="rId15" Type="http://schemas.openxmlformats.org/officeDocument/2006/relationships/hyperlink" Target="https://www.unisense.com/" TargetMode="External"/><Relationship Id="rId14" Type="http://schemas.openxmlformats.org/officeDocument/2006/relationships/hyperlink" Target="https://www.unisense.com/" TargetMode="External"/><Relationship Id="rId17" Type="http://schemas.openxmlformats.org/officeDocument/2006/relationships/hyperlink" Target="https://www.unisense.com/" TargetMode="External"/><Relationship Id="rId16" Type="http://schemas.openxmlformats.org/officeDocument/2006/relationships/hyperlink" Target="https://www.unisense.com/" TargetMode="External"/><Relationship Id="rId19" Type="http://schemas.openxmlformats.org/officeDocument/2006/relationships/hyperlink" Target="https://www.unisense.com/" TargetMode="External"/><Relationship Id="rId18" Type="http://schemas.openxmlformats.org/officeDocument/2006/relationships/hyperlink" Target="https://www.unisen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6" max="6" width="128.29"/>
    <col customWidth="1" min="7" max="7" width="52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4"/>
      <c r="C2" s="4"/>
      <c r="D2" s="4"/>
      <c r="E2" s="4"/>
      <c r="F2" s="4"/>
      <c r="G2" s="5"/>
    </row>
    <row r="3">
      <c r="A3" s="1" t="s">
        <v>8</v>
      </c>
      <c r="B3" s="1">
        <v>21.0</v>
      </c>
      <c r="C3" s="2">
        <v>59.99</v>
      </c>
      <c r="D3" s="6">
        <f>B3*C3</f>
        <v>1259.79</v>
      </c>
      <c r="E3" s="1" t="s">
        <v>9</v>
      </c>
      <c r="F3" s="7" t="s">
        <v>10</v>
      </c>
      <c r="G3" s="1" t="s">
        <v>11</v>
      </c>
    </row>
    <row r="4">
      <c r="A4" s="1" t="s">
        <v>12</v>
      </c>
      <c r="B4" s="1">
        <v>2.0</v>
      </c>
      <c r="C4" s="2">
        <v>99.98</v>
      </c>
      <c r="D4" s="6">
        <f t="shared" ref="D4:D5" si="1">C4*B4</f>
        <v>199.96</v>
      </c>
      <c r="E4" s="1" t="s">
        <v>9</v>
      </c>
      <c r="F4" s="7" t="s">
        <v>13</v>
      </c>
      <c r="G4" s="1" t="s">
        <v>14</v>
      </c>
    </row>
    <row r="5">
      <c r="A5" s="1" t="s">
        <v>15</v>
      </c>
      <c r="B5" s="1">
        <v>1.0</v>
      </c>
      <c r="C5" s="2">
        <v>119.5</v>
      </c>
      <c r="D5" s="6">
        <f t="shared" si="1"/>
        <v>119.5</v>
      </c>
      <c r="E5" s="1" t="s">
        <v>9</v>
      </c>
      <c r="F5" s="7" t="s">
        <v>16</v>
      </c>
      <c r="G5" s="1" t="s">
        <v>17</v>
      </c>
    </row>
    <row r="6">
      <c r="A6" s="1" t="s">
        <v>18</v>
      </c>
      <c r="B6" s="1">
        <v>1.0</v>
      </c>
      <c r="C6" s="2">
        <v>438.0</v>
      </c>
      <c r="D6" s="6">
        <f>B6*C6</f>
        <v>438</v>
      </c>
      <c r="E6" s="1" t="s">
        <v>9</v>
      </c>
      <c r="F6" s="7" t="s">
        <v>19</v>
      </c>
      <c r="G6" s="1" t="s">
        <v>20</v>
      </c>
    </row>
    <row r="7">
      <c r="A7" s="8" t="s">
        <v>21</v>
      </c>
      <c r="B7" s="8"/>
      <c r="C7" s="8"/>
      <c r="D7" s="9">
        <f>SUM(D2:D6)</f>
        <v>2017.25</v>
      </c>
      <c r="E7" s="10"/>
      <c r="F7" s="10"/>
      <c r="G7" s="10"/>
    </row>
    <row r="8">
      <c r="A8" s="3" t="s">
        <v>22</v>
      </c>
      <c r="B8" s="4"/>
      <c r="C8" s="4"/>
      <c r="D8" s="4"/>
      <c r="E8" s="4"/>
      <c r="F8" s="4"/>
      <c r="G8" s="5"/>
    </row>
    <row r="9">
      <c r="A9" s="1" t="s">
        <v>8</v>
      </c>
      <c r="B9" s="1">
        <v>22.0</v>
      </c>
      <c r="C9" s="2">
        <v>59.99</v>
      </c>
      <c r="D9" s="6">
        <f>B9*C9</f>
        <v>1319.78</v>
      </c>
      <c r="E9" s="1" t="s">
        <v>9</v>
      </c>
      <c r="F9" s="7" t="s">
        <v>10</v>
      </c>
      <c r="G9" s="1" t="s">
        <v>11</v>
      </c>
    </row>
    <row r="10">
      <c r="A10" s="1" t="s">
        <v>12</v>
      </c>
      <c r="B10" s="1">
        <v>1.0</v>
      </c>
      <c r="C10" s="2">
        <v>99.98</v>
      </c>
      <c r="D10" s="6">
        <f t="shared" ref="D10:D11" si="2">C10*B10</f>
        <v>99.98</v>
      </c>
      <c r="E10" s="1" t="s">
        <v>9</v>
      </c>
      <c r="F10" s="7" t="s">
        <v>13</v>
      </c>
      <c r="G10" s="1" t="s">
        <v>14</v>
      </c>
    </row>
    <row r="11">
      <c r="A11" s="1" t="s">
        <v>15</v>
      </c>
      <c r="B11" s="1">
        <v>1.0</v>
      </c>
      <c r="C11" s="2">
        <v>119.5</v>
      </c>
      <c r="D11" s="6">
        <f t="shared" si="2"/>
        <v>119.5</v>
      </c>
      <c r="E11" s="1" t="s">
        <v>9</v>
      </c>
      <c r="F11" s="7" t="s">
        <v>16</v>
      </c>
      <c r="G11" s="1" t="s">
        <v>17</v>
      </c>
    </row>
    <row r="12">
      <c r="A12" s="1" t="s">
        <v>18</v>
      </c>
      <c r="B12" s="1">
        <v>1.0</v>
      </c>
      <c r="C12" s="2">
        <v>438.0</v>
      </c>
      <c r="D12" s="6">
        <f>B12*C12</f>
        <v>438</v>
      </c>
      <c r="E12" s="1" t="s">
        <v>9</v>
      </c>
      <c r="F12" s="7" t="s">
        <v>19</v>
      </c>
      <c r="G12" s="1" t="s">
        <v>20</v>
      </c>
    </row>
    <row r="13">
      <c r="A13" s="8" t="s">
        <v>21</v>
      </c>
      <c r="B13" s="8"/>
      <c r="C13" s="8"/>
      <c r="D13" s="9">
        <f>SUM(D8:D12)</f>
        <v>1977.26</v>
      </c>
      <c r="E13" s="10"/>
      <c r="F13" s="10"/>
      <c r="G13" s="10"/>
    </row>
  </sheetData>
  <mergeCells count="2">
    <mergeCell ref="A2:G2"/>
    <mergeCell ref="A8:G8"/>
  </mergeCells>
  <hyperlinks>
    <hyperlink r:id="rId1" ref="F3"/>
    <hyperlink r:id="rId2" ref="F4"/>
    <hyperlink r:id="rId3" ref="F5"/>
    <hyperlink r:id="rId4" ref="F6"/>
    <hyperlink r:id="rId5" ref="F9"/>
    <hyperlink r:id="rId6" ref="F10"/>
    <hyperlink r:id="rId7" ref="F11"/>
    <hyperlink r:id="rId8" ref="F12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6" max="6" width="681.43"/>
    <col customWidth="1" min="7" max="7" width="52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3" t="s">
        <v>23</v>
      </c>
      <c r="B2" s="4"/>
      <c r="C2" s="4"/>
      <c r="D2" s="4"/>
      <c r="E2" s="4"/>
      <c r="F2" s="4"/>
      <c r="G2" s="5"/>
    </row>
    <row r="3">
      <c r="A3" s="1" t="s">
        <v>24</v>
      </c>
      <c r="B3" s="1">
        <v>100.0</v>
      </c>
      <c r="C3" s="2">
        <v>18.0</v>
      </c>
      <c r="D3" s="6">
        <f>B3*C3</f>
        <v>1800</v>
      </c>
      <c r="E3" s="1" t="s">
        <v>25</v>
      </c>
      <c r="F3" s="7" t="s">
        <v>10</v>
      </c>
      <c r="G3" s="1" t="s">
        <v>26</v>
      </c>
    </row>
    <row r="4">
      <c r="A4" s="1" t="s">
        <v>27</v>
      </c>
      <c r="B4" s="1">
        <v>48.0</v>
      </c>
      <c r="C4" s="2">
        <v>59.0</v>
      </c>
      <c r="D4" s="6">
        <f t="shared" ref="D4:D5" si="1">C4*B4</f>
        <v>2832</v>
      </c>
      <c r="E4" s="1" t="s">
        <v>28</v>
      </c>
      <c r="F4" s="7" t="s">
        <v>29</v>
      </c>
      <c r="G4" s="1" t="s">
        <v>30</v>
      </c>
    </row>
    <row r="5">
      <c r="A5" s="1" t="s">
        <v>31</v>
      </c>
      <c r="B5" s="1">
        <v>37.0</v>
      </c>
      <c r="C5" s="2">
        <v>115.0</v>
      </c>
      <c r="D5" s="6">
        <f t="shared" si="1"/>
        <v>4255</v>
      </c>
      <c r="E5" s="1" t="s">
        <v>25</v>
      </c>
      <c r="F5" s="7" t="s">
        <v>32</v>
      </c>
      <c r="G5" s="1" t="s">
        <v>30</v>
      </c>
    </row>
    <row r="6">
      <c r="A6" s="1" t="s">
        <v>33</v>
      </c>
      <c r="B6" s="1">
        <v>43.0</v>
      </c>
      <c r="C6" s="2">
        <v>7.48</v>
      </c>
      <c r="D6" s="6">
        <f t="shared" ref="D6:D15" si="2">B6*C6</f>
        <v>321.64</v>
      </c>
      <c r="E6" s="1" t="s">
        <v>9</v>
      </c>
      <c r="F6" s="7" t="s">
        <v>34</v>
      </c>
      <c r="G6" s="1" t="s">
        <v>35</v>
      </c>
    </row>
    <row r="7">
      <c r="A7" s="1" t="s">
        <v>36</v>
      </c>
      <c r="B7" s="1">
        <v>1.0</v>
      </c>
      <c r="C7" s="2">
        <v>219.0</v>
      </c>
      <c r="D7" s="6">
        <f t="shared" si="2"/>
        <v>219</v>
      </c>
      <c r="E7" s="1" t="s">
        <v>9</v>
      </c>
      <c r="F7" s="7" t="s">
        <v>37</v>
      </c>
      <c r="G7" s="1" t="s">
        <v>38</v>
      </c>
    </row>
    <row r="8">
      <c r="A8" s="1" t="s">
        <v>39</v>
      </c>
      <c r="B8" s="1">
        <v>3.0</v>
      </c>
      <c r="C8" s="2">
        <v>29.98</v>
      </c>
      <c r="D8" s="6">
        <f t="shared" si="2"/>
        <v>89.94</v>
      </c>
      <c r="E8" s="1" t="s">
        <v>40</v>
      </c>
      <c r="F8" s="7" t="s">
        <v>41</v>
      </c>
      <c r="G8" s="1" t="s">
        <v>42</v>
      </c>
    </row>
    <row r="9">
      <c r="A9" s="1" t="s">
        <v>43</v>
      </c>
      <c r="B9" s="1">
        <v>3.0</v>
      </c>
      <c r="C9" s="2">
        <v>9.5</v>
      </c>
      <c r="D9" s="6">
        <f t="shared" si="2"/>
        <v>28.5</v>
      </c>
      <c r="E9" s="1" t="s">
        <v>44</v>
      </c>
      <c r="F9" s="7" t="s">
        <v>45</v>
      </c>
      <c r="G9" s="1" t="s">
        <v>46</v>
      </c>
    </row>
    <row r="10">
      <c r="A10" s="1" t="s">
        <v>47</v>
      </c>
      <c r="B10" s="1">
        <v>24.0</v>
      </c>
      <c r="C10" s="2">
        <v>4.99</v>
      </c>
      <c r="D10" s="6">
        <f t="shared" si="2"/>
        <v>119.76</v>
      </c>
      <c r="E10" s="1" t="s">
        <v>9</v>
      </c>
      <c r="F10" s="7" t="s">
        <v>48</v>
      </c>
      <c r="G10" s="1" t="s">
        <v>49</v>
      </c>
    </row>
    <row r="11">
      <c r="A11" s="1" t="s">
        <v>50</v>
      </c>
      <c r="B11" s="1">
        <v>12.0</v>
      </c>
      <c r="C11" s="2">
        <v>6.99</v>
      </c>
      <c r="D11" s="6">
        <f t="shared" si="2"/>
        <v>83.88</v>
      </c>
      <c r="E11" s="1" t="s">
        <v>9</v>
      </c>
      <c r="F11" s="7" t="s">
        <v>51</v>
      </c>
      <c r="G11" s="1" t="s">
        <v>52</v>
      </c>
    </row>
    <row r="12">
      <c r="A12" s="1" t="s">
        <v>53</v>
      </c>
      <c r="B12" s="1">
        <v>6.0</v>
      </c>
      <c r="C12" s="2">
        <v>1.98</v>
      </c>
      <c r="D12" s="6">
        <f t="shared" si="2"/>
        <v>11.88</v>
      </c>
      <c r="E12" s="1" t="s">
        <v>9</v>
      </c>
      <c r="F12" s="7" t="s">
        <v>54</v>
      </c>
      <c r="G12" s="1" t="s">
        <v>55</v>
      </c>
    </row>
    <row r="13">
      <c r="A13" s="1" t="s">
        <v>56</v>
      </c>
      <c r="B13" s="1">
        <v>1.0</v>
      </c>
      <c r="C13" s="2">
        <v>11.39</v>
      </c>
      <c r="D13" s="6">
        <f t="shared" si="2"/>
        <v>11.39</v>
      </c>
      <c r="E13" s="1" t="s">
        <v>9</v>
      </c>
      <c r="F13" s="7" t="s">
        <v>57</v>
      </c>
      <c r="G13" s="1" t="s">
        <v>58</v>
      </c>
    </row>
    <row r="14">
      <c r="A14" s="1" t="s">
        <v>59</v>
      </c>
      <c r="B14" s="1">
        <v>24.0</v>
      </c>
      <c r="C14" s="2">
        <v>2.18</v>
      </c>
      <c r="D14" s="6">
        <f t="shared" si="2"/>
        <v>52.32</v>
      </c>
      <c r="E14" s="1" t="s">
        <v>9</v>
      </c>
      <c r="F14" s="7" t="s">
        <v>60</v>
      </c>
      <c r="G14" s="1" t="s">
        <v>61</v>
      </c>
    </row>
    <row r="15">
      <c r="A15" s="1" t="s">
        <v>62</v>
      </c>
      <c r="B15" s="1">
        <v>12.0</v>
      </c>
      <c r="C15" s="2">
        <v>13.98</v>
      </c>
      <c r="D15" s="6">
        <f t="shared" si="2"/>
        <v>167.76</v>
      </c>
      <c r="E15" s="1" t="s">
        <v>9</v>
      </c>
      <c r="F15" s="7" t="s">
        <v>63</v>
      </c>
      <c r="G15" s="1" t="s">
        <v>64</v>
      </c>
    </row>
    <row r="16">
      <c r="A16" s="8" t="s">
        <v>21</v>
      </c>
      <c r="B16" s="8"/>
      <c r="C16" s="8"/>
      <c r="D16" s="9">
        <f>SUM(D2:D15)</f>
        <v>9993.07</v>
      </c>
      <c r="E16" s="10"/>
      <c r="F16" s="10"/>
      <c r="G16" s="10"/>
    </row>
    <row r="17">
      <c r="A17" s="3" t="s">
        <v>65</v>
      </c>
      <c r="B17" s="4"/>
      <c r="C17" s="4"/>
      <c r="D17" s="4"/>
      <c r="E17" s="4"/>
      <c r="F17" s="4"/>
      <c r="G17" s="5"/>
    </row>
    <row r="18">
      <c r="A18" s="1" t="s">
        <v>24</v>
      </c>
      <c r="B18" s="1">
        <v>90.0</v>
      </c>
      <c r="C18" s="2">
        <v>18.0</v>
      </c>
      <c r="D18" s="6">
        <f>B18*C18</f>
        <v>1620</v>
      </c>
      <c r="E18" s="1" t="s">
        <v>25</v>
      </c>
      <c r="F18" s="7" t="s">
        <v>10</v>
      </c>
      <c r="G18" s="1" t="s">
        <v>26</v>
      </c>
    </row>
    <row r="19">
      <c r="A19" s="1" t="s">
        <v>27</v>
      </c>
      <c r="B19" s="1">
        <v>48.0</v>
      </c>
      <c r="C19" s="2">
        <v>59.0</v>
      </c>
      <c r="D19" s="6">
        <f t="shared" ref="D19:D20" si="3">C19*B19</f>
        <v>2832</v>
      </c>
      <c r="E19" s="1" t="s">
        <v>28</v>
      </c>
      <c r="F19" s="7" t="s">
        <v>29</v>
      </c>
      <c r="G19" s="1" t="s">
        <v>30</v>
      </c>
    </row>
    <row r="20">
      <c r="A20" s="1" t="s">
        <v>31</v>
      </c>
      <c r="B20" s="1">
        <v>37.0</v>
      </c>
      <c r="C20" s="2">
        <v>115.0</v>
      </c>
      <c r="D20" s="6">
        <f t="shared" si="3"/>
        <v>4255</v>
      </c>
      <c r="E20" s="1" t="s">
        <v>25</v>
      </c>
      <c r="F20" s="7" t="s">
        <v>32</v>
      </c>
      <c r="G20" s="1" t="s">
        <v>30</v>
      </c>
    </row>
    <row r="21">
      <c r="A21" s="1" t="s">
        <v>33</v>
      </c>
      <c r="B21" s="1">
        <v>43.0</v>
      </c>
      <c r="C21" s="2">
        <v>7.48</v>
      </c>
      <c r="D21" s="6">
        <f t="shared" ref="D21:D30" si="4">B21*C21</f>
        <v>321.64</v>
      </c>
      <c r="E21" s="1" t="s">
        <v>9</v>
      </c>
      <c r="F21" s="7" t="s">
        <v>34</v>
      </c>
      <c r="G21" s="1" t="s">
        <v>35</v>
      </c>
    </row>
    <row r="22">
      <c r="A22" s="1" t="s">
        <v>36</v>
      </c>
      <c r="B22" s="1">
        <v>1.0</v>
      </c>
      <c r="C22" s="2">
        <v>219.0</v>
      </c>
      <c r="D22" s="6">
        <f t="shared" si="4"/>
        <v>219</v>
      </c>
      <c r="E22" s="1" t="s">
        <v>9</v>
      </c>
      <c r="F22" s="7" t="s">
        <v>37</v>
      </c>
      <c r="G22" s="1" t="s">
        <v>38</v>
      </c>
    </row>
    <row r="23">
      <c r="A23" s="1" t="s">
        <v>39</v>
      </c>
      <c r="B23" s="1">
        <v>9.0</v>
      </c>
      <c r="C23" s="2">
        <v>29.98</v>
      </c>
      <c r="D23" s="6">
        <f t="shared" si="4"/>
        <v>269.82</v>
      </c>
      <c r="E23" s="1" t="s">
        <v>40</v>
      </c>
      <c r="F23" s="7" t="s">
        <v>41</v>
      </c>
      <c r="G23" s="1" t="s">
        <v>42</v>
      </c>
    </row>
    <row r="24">
      <c r="A24" s="1" t="s">
        <v>43</v>
      </c>
      <c r="B24" s="1">
        <v>3.0</v>
      </c>
      <c r="C24" s="2">
        <v>9.5</v>
      </c>
      <c r="D24" s="6">
        <f t="shared" si="4"/>
        <v>28.5</v>
      </c>
      <c r="E24" s="1" t="s">
        <v>44</v>
      </c>
      <c r="F24" s="7" t="s">
        <v>45</v>
      </c>
      <c r="G24" s="1" t="s">
        <v>46</v>
      </c>
    </row>
    <row r="25">
      <c r="A25" s="1" t="s">
        <v>47</v>
      </c>
      <c r="B25" s="1">
        <v>24.0</v>
      </c>
      <c r="C25" s="2">
        <v>4.99</v>
      </c>
      <c r="D25" s="6">
        <f t="shared" si="4"/>
        <v>119.76</v>
      </c>
      <c r="E25" s="1" t="s">
        <v>9</v>
      </c>
      <c r="F25" s="7" t="s">
        <v>48</v>
      </c>
      <c r="G25" s="1" t="s">
        <v>49</v>
      </c>
    </row>
    <row r="26">
      <c r="A26" s="1" t="s">
        <v>50</v>
      </c>
      <c r="B26" s="1">
        <v>12.0</v>
      </c>
      <c r="C26" s="2">
        <v>6.99</v>
      </c>
      <c r="D26" s="6">
        <f t="shared" si="4"/>
        <v>83.88</v>
      </c>
      <c r="E26" s="1" t="s">
        <v>9</v>
      </c>
      <c r="F26" s="7" t="s">
        <v>51</v>
      </c>
      <c r="G26" s="1" t="s">
        <v>52</v>
      </c>
    </row>
    <row r="27">
      <c r="A27" s="1" t="s">
        <v>53</v>
      </c>
      <c r="B27" s="1">
        <v>6.0</v>
      </c>
      <c r="C27" s="2">
        <v>1.98</v>
      </c>
      <c r="D27" s="6">
        <f t="shared" si="4"/>
        <v>11.88</v>
      </c>
      <c r="E27" s="1" t="s">
        <v>9</v>
      </c>
      <c r="F27" s="7" t="s">
        <v>54</v>
      </c>
      <c r="G27" s="1" t="s">
        <v>55</v>
      </c>
    </row>
    <row r="28">
      <c r="A28" s="1" t="s">
        <v>56</v>
      </c>
      <c r="B28" s="1">
        <v>1.0</v>
      </c>
      <c r="C28" s="2">
        <v>11.39</v>
      </c>
      <c r="D28" s="6">
        <f t="shared" si="4"/>
        <v>11.39</v>
      </c>
      <c r="E28" s="1" t="s">
        <v>9</v>
      </c>
      <c r="F28" s="7" t="s">
        <v>57</v>
      </c>
      <c r="G28" s="1" t="s">
        <v>58</v>
      </c>
    </row>
    <row r="29">
      <c r="A29" s="1" t="s">
        <v>59</v>
      </c>
      <c r="B29" s="1">
        <v>24.0</v>
      </c>
      <c r="C29" s="2">
        <v>2.18</v>
      </c>
      <c r="D29" s="6">
        <f t="shared" si="4"/>
        <v>52.32</v>
      </c>
      <c r="E29" s="1" t="s">
        <v>9</v>
      </c>
      <c r="F29" s="7" t="s">
        <v>60</v>
      </c>
      <c r="G29" s="1" t="s">
        <v>61</v>
      </c>
    </row>
    <row r="30">
      <c r="A30" s="1" t="s">
        <v>62</v>
      </c>
      <c r="B30" s="1">
        <v>12.0</v>
      </c>
      <c r="C30" s="2">
        <v>13.98</v>
      </c>
      <c r="D30" s="6">
        <f t="shared" si="4"/>
        <v>167.76</v>
      </c>
      <c r="E30" s="1" t="s">
        <v>9</v>
      </c>
      <c r="F30" s="7" t="s">
        <v>63</v>
      </c>
      <c r="G30" s="1" t="s">
        <v>64</v>
      </c>
    </row>
    <row r="31">
      <c r="A31" s="8" t="s">
        <v>66</v>
      </c>
      <c r="B31" s="8"/>
      <c r="C31" s="8"/>
      <c r="D31" s="9">
        <f>SUM(D17:D30)</f>
        <v>9992.95</v>
      </c>
      <c r="E31" s="10"/>
      <c r="F31" s="10"/>
      <c r="G31" s="10"/>
    </row>
  </sheetData>
  <mergeCells count="2">
    <mergeCell ref="A2:G2"/>
    <mergeCell ref="A17:G17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8"/>
    <hyperlink r:id="rId15" ref="F19"/>
    <hyperlink r:id="rId16" ref="F20"/>
    <hyperlink r:id="rId17" ref="F21"/>
    <hyperlink r:id="rId18" ref="F22"/>
    <hyperlink r:id="rId19" ref="F23"/>
    <hyperlink r:id="rId20" ref="F24"/>
    <hyperlink r:id="rId21" ref="F25"/>
    <hyperlink r:id="rId22" ref="F26"/>
    <hyperlink r:id="rId23" ref="F27"/>
    <hyperlink r:id="rId24" ref="F28"/>
    <hyperlink r:id="rId25" ref="F29"/>
    <hyperlink r:id="rId26" ref="F30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6" max="6" width="93.86"/>
    <col customWidth="1" min="7" max="7" width="30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3" t="s">
        <v>67</v>
      </c>
      <c r="B2" s="4"/>
      <c r="C2" s="4"/>
      <c r="D2" s="4"/>
      <c r="E2" s="4"/>
      <c r="F2" s="4"/>
      <c r="G2" s="5"/>
    </row>
    <row r="3">
      <c r="A3" s="11" t="s">
        <v>68</v>
      </c>
      <c r="B3" s="4"/>
      <c r="C3" s="4"/>
      <c r="D3" s="4"/>
      <c r="E3" s="4"/>
      <c r="F3" s="4"/>
      <c r="G3" s="5"/>
    </row>
    <row r="4">
      <c r="A4" s="1" t="s">
        <v>69</v>
      </c>
      <c r="B4" s="1">
        <v>43.0</v>
      </c>
      <c r="C4" s="2">
        <v>121.0</v>
      </c>
      <c r="D4" s="6">
        <f>B4*C4</f>
        <v>5203</v>
      </c>
      <c r="E4" s="1" t="s">
        <v>9</v>
      </c>
      <c r="F4" s="7" t="s">
        <v>70</v>
      </c>
      <c r="G4" s="1" t="s">
        <v>71</v>
      </c>
    </row>
    <row r="5">
      <c r="A5" s="1" t="s">
        <v>72</v>
      </c>
      <c r="B5" s="1">
        <v>51.0</v>
      </c>
      <c r="C5" s="2">
        <v>80.0</v>
      </c>
      <c r="D5" s="6">
        <f t="shared" ref="D5:D8" si="1">C5*B5</f>
        <v>4080</v>
      </c>
      <c r="E5" s="1" t="s">
        <v>9</v>
      </c>
      <c r="F5" s="7" t="s">
        <v>73</v>
      </c>
      <c r="G5" s="1" t="s">
        <v>74</v>
      </c>
    </row>
    <row r="6">
      <c r="A6" s="1" t="s">
        <v>75</v>
      </c>
      <c r="B6" s="1">
        <v>42.0</v>
      </c>
      <c r="C6" s="2">
        <v>186.0</v>
      </c>
      <c r="D6" s="6">
        <f t="shared" si="1"/>
        <v>7812</v>
      </c>
      <c r="E6" s="1" t="s">
        <v>9</v>
      </c>
      <c r="F6" s="7" t="s">
        <v>76</v>
      </c>
      <c r="G6" s="1" t="s">
        <v>77</v>
      </c>
    </row>
    <row r="7">
      <c r="A7" s="1" t="s">
        <v>78</v>
      </c>
      <c r="B7" s="1">
        <v>44.0</v>
      </c>
      <c r="C7" s="2">
        <v>173.0</v>
      </c>
      <c r="D7" s="6">
        <f t="shared" si="1"/>
        <v>7612</v>
      </c>
      <c r="E7" s="1" t="s">
        <v>9</v>
      </c>
      <c r="F7" s="7" t="s">
        <v>79</v>
      </c>
      <c r="G7" s="1" t="s">
        <v>80</v>
      </c>
    </row>
    <row r="8">
      <c r="A8" s="1" t="s">
        <v>81</v>
      </c>
      <c r="B8" s="1">
        <v>3.0</v>
      </c>
      <c r="C8" s="2">
        <v>46.95</v>
      </c>
      <c r="D8" s="6">
        <f t="shared" si="1"/>
        <v>140.85</v>
      </c>
      <c r="E8" s="1" t="s">
        <v>9</v>
      </c>
      <c r="F8" s="7" t="s">
        <v>82</v>
      </c>
      <c r="G8" s="1" t="s">
        <v>83</v>
      </c>
    </row>
    <row r="9">
      <c r="A9" s="1" t="s">
        <v>84</v>
      </c>
      <c r="B9" s="1">
        <v>3.0</v>
      </c>
      <c r="C9" s="2">
        <v>46.95</v>
      </c>
      <c r="D9" s="6">
        <f>B9*C9</f>
        <v>140.85</v>
      </c>
      <c r="E9" s="1" t="s">
        <v>9</v>
      </c>
      <c r="F9" s="12" t="s">
        <v>85</v>
      </c>
      <c r="G9" s="1" t="s">
        <v>86</v>
      </c>
    </row>
    <row r="10">
      <c r="A10" s="8" t="s">
        <v>21</v>
      </c>
      <c r="B10" s="8"/>
      <c r="C10" s="8"/>
      <c r="D10" s="9">
        <f>SUM(D2:D9)</f>
        <v>24988.7</v>
      </c>
      <c r="E10" s="10"/>
      <c r="F10" s="10"/>
      <c r="G10" s="10"/>
    </row>
    <row r="11">
      <c r="A11" s="3" t="s">
        <v>87</v>
      </c>
      <c r="B11" s="4"/>
      <c r="C11" s="4"/>
      <c r="D11" s="4"/>
      <c r="E11" s="4"/>
      <c r="F11" s="4"/>
      <c r="G11" s="5"/>
    </row>
    <row r="12">
      <c r="A12" s="11" t="s">
        <v>68</v>
      </c>
      <c r="B12" s="4"/>
      <c r="C12" s="4"/>
      <c r="D12" s="4"/>
      <c r="E12" s="4"/>
      <c r="F12" s="4"/>
      <c r="G12" s="5"/>
    </row>
    <row r="13">
      <c r="A13" s="1" t="s">
        <v>69</v>
      </c>
      <c r="B13" s="1">
        <v>43.0</v>
      </c>
      <c r="C13" s="2">
        <v>121.0</v>
      </c>
      <c r="D13" s="6">
        <f>B13*C13</f>
        <v>5203</v>
      </c>
      <c r="E13" s="1" t="s">
        <v>9</v>
      </c>
      <c r="F13" s="7" t="s">
        <v>70</v>
      </c>
      <c r="G13" s="1" t="s">
        <v>71</v>
      </c>
    </row>
    <row r="14">
      <c r="A14" s="1" t="s">
        <v>72</v>
      </c>
      <c r="B14" s="1">
        <v>51.0</v>
      </c>
      <c r="C14" s="2">
        <v>80.0</v>
      </c>
      <c r="D14" s="6">
        <f t="shared" ref="D14:D17" si="2">C14*B14</f>
        <v>4080</v>
      </c>
      <c r="E14" s="1" t="s">
        <v>9</v>
      </c>
      <c r="F14" s="7" t="s">
        <v>73</v>
      </c>
      <c r="G14" s="1" t="s">
        <v>74</v>
      </c>
    </row>
    <row r="15">
      <c r="A15" s="1" t="s">
        <v>75</v>
      </c>
      <c r="B15" s="1">
        <v>42.0</v>
      </c>
      <c r="C15" s="2">
        <v>186.0</v>
      </c>
      <c r="D15" s="6">
        <f t="shared" si="2"/>
        <v>7812</v>
      </c>
      <c r="E15" s="1" t="s">
        <v>9</v>
      </c>
      <c r="F15" s="7" t="s">
        <v>76</v>
      </c>
      <c r="G15" s="1" t="s">
        <v>77</v>
      </c>
    </row>
    <row r="16">
      <c r="A16" s="1" t="s">
        <v>78</v>
      </c>
      <c r="B16" s="1">
        <v>44.0</v>
      </c>
      <c r="C16" s="2">
        <v>173.0</v>
      </c>
      <c r="D16" s="6">
        <f t="shared" si="2"/>
        <v>7612</v>
      </c>
      <c r="E16" s="1" t="s">
        <v>9</v>
      </c>
      <c r="F16" s="7" t="s">
        <v>79</v>
      </c>
      <c r="G16" s="1" t="s">
        <v>80</v>
      </c>
    </row>
    <row r="17">
      <c r="A17" s="1" t="s">
        <v>81</v>
      </c>
      <c r="B17" s="1">
        <v>3.0</v>
      </c>
      <c r="C17" s="2">
        <v>46.95</v>
      </c>
      <c r="D17" s="6">
        <f t="shared" si="2"/>
        <v>140.85</v>
      </c>
      <c r="E17" s="1" t="s">
        <v>9</v>
      </c>
      <c r="F17" s="7" t="s">
        <v>82</v>
      </c>
      <c r="G17" s="1" t="s">
        <v>83</v>
      </c>
    </row>
    <row r="18">
      <c r="A18" s="1" t="s">
        <v>84</v>
      </c>
      <c r="B18" s="1">
        <v>3.0</v>
      </c>
      <c r="C18" s="2">
        <v>46.95</v>
      </c>
      <c r="D18" s="6">
        <f>B18*C18</f>
        <v>140.85</v>
      </c>
      <c r="E18" s="1" t="s">
        <v>9</v>
      </c>
      <c r="F18" s="12" t="s">
        <v>85</v>
      </c>
      <c r="G18" s="1" t="s">
        <v>86</v>
      </c>
    </row>
    <row r="19">
      <c r="A19" s="8" t="s">
        <v>66</v>
      </c>
      <c r="B19" s="8"/>
      <c r="C19" s="8"/>
      <c r="D19" s="9">
        <f>SUM(D11:D18)</f>
        <v>24988.7</v>
      </c>
      <c r="E19" s="10"/>
      <c r="F19" s="10"/>
      <c r="G19" s="10"/>
    </row>
    <row r="22">
      <c r="A22" s="3" t="s">
        <v>67</v>
      </c>
      <c r="B22" s="4"/>
      <c r="C22" s="4"/>
      <c r="D22" s="4"/>
      <c r="E22" s="4"/>
      <c r="F22" s="4"/>
      <c r="G22" s="5"/>
    </row>
    <row r="23">
      <c r="A23" s="11" t="s">
        <v>88</v>
      </c>
      <c r="B23" s="4"/>
      <c r="C23" s="4"/>
      <c r="D23" s="4"/>
      <c r="E23" s="4"/>
      <c r="F23" s="4"/>
      <c r="G23" s="5"/>
    </row>
    <row r="24">
      <c r="A24" s="1" t="s">
        <v>69</v>
      </c>
      <c r="B24" s="1">
        <v>44.0</v>
      </c>
      <c r="C24" s="2">
        <v>121.0</v>
      </c>
      <c r="D24" s="6">
        <f>B24*C24</f>
        <v>5324</v>
      </c>
      <c r="E24" s="1" t="s">
        <v>9</v>
      </c>
      <c r="F24" s="7" t="s">
        <v>70</v>
      </c>
      <c r="G24" s="1" t="s">
        <v>71</v>
      </c>
    </row>
    <row r="25">
      <c r="A25" s="1" t="s">
        <v>72</v>
      </c>
      <c r="B25" s="1">
        <v>53.0</v>
      </c>
      <c r="C25" s="2">
        <v>80.0</v>
      </c>
      <c r="D25" s="6">
        <f t="shared" ref="D25:D28" si="3">C25*B25</f>
        <v>4240</v>
      </c>
      <c r="E25" s="1" t="s">
        <v>9</v>
      </c>
      <c r="F25" s="7" t="s">
        <v>73</v>
      </c>
      <c r="G25" s="1" t="s">
        <v>74</v>
      </c>
    </row>
    <row r="26">
      <c r="A26" s="1" t="s">
        <v>75</v>
      </c>
      <c r="B26" s="1">
        <v>44.0</v>
      </c>
      <c r="C26" s="2">
        <v>186.0</v>
      </c>
      <c r="D26" s="6">
        <f t="shared" si="3"/>
        <v>8184</v>
      </c>
      <c r="E26" s="1" t="s">
        <v>9</v>
      </c>
      <c r="F26" s="7" t="s">
        <v>76</v>
      </c>
      <c r="G26" s="1" t="s">
        <v>77</v>
      </c>
    </row>
    <row r="27">
      <c r="A27" s="1" t="s">
        <v>78</v>
      </c>
      <c r="B27" s="1">
        <v>46.0</v>
      </c>
      <c r="C27" s="2">
        <v>173.0</v>
      </c>
      <c r="D27" s="6">
        <f t="shared" si="3"/>
        <v>7958</v>
      </c>
      <c r="E27" s="1" t="s">
        <v>9</v>
      </c>
      <c r="F27" s="7" t="s">
        <v>79</v>
      </c>
      <c r="G27" s="1" t="s">
        <v>80</v>
      </c>
    </row>
    <row r="28">
      <c r="A28" s="1" t="s">
        <v>81</v>
      </c>
      <c r="B28" s="1">
        <v>3.0</v>
      </c>
      <c r="C28" s="2">
        <v>46.95</v>
      </c>
      <c r="D28" s="6">
        <f t="shared" si="3"/>
        <v>140.85</v>
      </c>
      <c r="E28" s="1" t="s">
        <v>9</v>
      </c>
      <c r="F28" s="7" t="s">
        <v>82</v>
      </c>
      <c r="G28" s="1" t="s">
        <v>83</v>
      </c>
    </row>
    <row r="29">
      <c r="A29" s="1" t="s">
        <v>84</v>
      </c>
      <c r="B29" s="1">
        <v>3.0</v>
      </c>
      <c r="C29" s="2">
        <v>46.95</v>
      </c>
      <c r="D29" s="6">
        <f>B29*C29</f>
        <v>140.85</v>
      </c>
      <c r="E29" s="1" t="s">
        <v>9</v>
      </c>
      <c r="F29" s="12" t="s">
        <v>85</v>
      </c>
      <c r="G29" s="1" t="s">
        <v>86</v>
      </c>
    </row>
    <row r="30">
      <c r="A30" s="8" t="s">
        <v>21</v>
      </c>
      <c r="B30" s="8"/>
      <c r="C30" s="8"/>
      <c r="D30" s="9">
        <f>SUM(D22:D29)</f>
        <v>25987.7</v>
      </c>
      <c r="E30" s="10"/>
      <c r="F30" s="10"/>
      <c r="G30" s="10"/>
    </row>
    <row r="31">
      <c r="A31" s="3" t="s">
        <v>87</v>
      </c>
      <c r="B31" s="4"/>
      <c r="C31" s="4"/>
      <c r="D31" s="4"/>
      <c r="E31" s="4"/>
      <c r="F31" s="4"/>
      <c r="G31" s="5"/>
    </row>
    <row r="32">
      <c r="A32" s="11" t="s">
        <v>89</v>
      </c>
      <c r="B32" s="4"/>
      <c r="C32" s="4"/>
      <c r="D32" s="4"/>
      <c r="E32" s="4"/>
      <c r="F32" s="4"/>
      <c r="G32" s="5"/>
    </row>
    <row r="33">
      <c r="A33" s="1" t="s">
        <v>69</v>
      </c>
      <c r="B33" s="1">
        <v>43.0</v>
      </c>
      <c r="C33" s="2">
        <v>121.0</v>
      </c>
      <c r="D33" s="6">
        <f>B33*C33</f>
        <v>5203</v>
      </c>
      <c r="E33" s="1" t="s">
        <v>9</v>
      </c>
      <c r="F33" s="7" t="s">
        <v>70</v>
      </c>
      <c r="G33" s="1" t="s">
        <v>71</v>
      </c>
    </row>
    <row r="34">
      <c r="A34" s="1" t="s">
        <v>72</v>
      </c>
      <c r="B34" s="1">
        <v>51.0</v>
      </c>
      <c r="C34" s="2">
        <v>80.0</v>
      </c>
      <c r="D34" s="6">
        <f t="shared" ref="D34:D37" si="4">C34*B34</f>
        <v>4080</v>
      </c>
      <c r="E34" s="1" t="s">
        <v>9</v>
      </c>
      <c r="F34" s="7" t="s">
        <v>73</v>
      </c>
      <c r="G34" s="1" t="s">
        <v>74</v>
      </c>
    </row>
    <row r="35">
      <c r="A35" s="1" t="s">
        <v>75</v>
      </c>
      <c r="B35" s="1">
        <v>42.0</v>
      </c>
      <c r="C35" s="2">
        <v>186.0</v>
      </c>
      <c r="D35" s="6">
        <f t="shared" si="4"/>
        <v>7812</v>
      </c>
      <c r="E35" s="1" t="s">
        <v>9</v>
      </c>
      <c r="F35" s="7" t="s">
        <v>76</v>
      </c>
      <c r="G35" s="1" t="s">
        <v>77</v>
      </c>
    </row>
    <row r="36">
      <c r="A36" s="1" t="s">
        <v>78</v>
      </c>
      <c r="B36" s="1">
        <v>44.0</v>
      </c>
      <c r="C36" s="2">
        <v>173.0</v>
      </c>
      <c r="D36" s="6">
        <f t="shared" si="4"/>
        <v>7612</v>
      </c>
      <c r="E36" s="1" t="s">
        <v>9</v>
      </c>
      <c r="F36" s="7" t="s">
        <v>79</v>
      </c>
      <c r="G36" s="1" t="s">
        <v>80</v>
      </c>
    </row>
    <row r="37">
      <c r="A37" s="1" t="s">
        <v>81</v>
      </c>
      <c r="B37" s="1">
        <v>3.0</v>
      </c>
      <c r="C37" s="2">
        <v>46.95</v>
      </c>
      <c r="D37" s="6">
        <f t="shared" si="4"/>
        <v>140.85</v>
      </c>
      <c r="E37" s="1" t="s">
        <v>9</v>
      </c>
      <c r="F37" s="7" t="s">
        <v>82</v>
      </c>
      <c r="G37" s="1" t="s">
        <v>83</v>
      </c>
    </row>
    <row r="38">
      <c r="A38" s="1" t="s">
        <v>84</v>
      </c>
      <c r="B38" s="1">
        <v>3.0</v>
      </c>
      <c r="C38" s="2">
        <v>46.95</v>
      </c>
      <c r="D38" s="6">
        <f>B38*C38</f>
        <v>140.85</v>
      </c>
      <c r="E38" s="1" t="s">
        <v>9</v>
      </c>
      <c r="F38" s="12" t="s">
        <v>85</v>
      </c>
      <c r="G38" s="1" t="s">
        <v>86</v>
      </c>
    </row>
    <row r="39">
      <c r="A39" s="8" t="s">
        <v>66</v>
      </c>
      <c r="B39" s="8"/>
      <c r="C39" s="8"/>
      <c r="D39" s="9">
        <f>SUM(D31:D38)</f>
        <v>24988.7</v>
      </c>
      <c r="E39" s="10"/>
      <c r="F39" s="10"/>
      <c r="G39" s="10"/>
    </row>
  </sheetData>
  <mergeCells count="8">
    <mergeCell ref="A2:G2"/>
    <mergeCell ref="A3:G3"/>
    <mergeCell ref="A11:G11"/>
    <mergeCell ref="A12:G12"/>
    <mergeCell ref="A22:G22"/>
    <mergeCell ref="A23:G23"/>
    <mergeCell ref="A31:G31"/>
    <mergeCell ref="A32:G32"/>
  </mergeCell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3"/>
    <hyperlink r:id="rId8" ref="F14"/>
    <hyperlink r:id="rId9" ref="F15"/>
    <hyperlink r:id="rId10" ref="F16"/>
    <hyperlink r:id="rId11" ref="F17"/>
    <hyperlink r:id="rId12" ref="F18"/>
    <hyperlink r:id="rId13" ref="F24"/>
    <hyperlink r:id="rId14" ref="F25"/>
    <hyperlink r:id="rId15" ref="F26"/>
    <hyperlink r:id="rId16" ref="F27"/>
    <hyperlink r:id="rId17" ref="F28"/>
    <hyperlink r:id="rId18" ref="F29"/>
    <hyperlink r:id="rId19" ref="F33"/>
    <hyperlink r:id="rId20" ref="F34"/>
    <hyperlink r:id="rId21" ref="F35"/>
    <hyperlink r:id="rId22" ref="F36"/>
    <hyperlink r:id="rId23" ref="F37"/>
    <hyperlink r:id="rId24" ref="F38"/>
  </hyperlinks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6" max="6" width="449.57"/>
    <col customWidth="1" min="7" max="7" width="43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3" t="s">
        <v>90</v>
      </c>
      <c r="B2" s="4"/>
      <c r="C2" s="4"/>
      <c r="D2" s="4"/>
      <c r="E2" s="4"/>
      <c r="F2" s="4"/>
      <c r="G2" s="5"/>
    </row>
    <row r="3">
      <c r="A3" s="1" t="s">
        <v>91</v>
      </c>
      <c r="B3" s="1">
        <v>1.0</v>
      </c>
      <c r="C3" s="2">
        <v>402.4</v>
      </c>
      <c r="D3" s="6">
        <f>B3*C3</f>
        <v>402.4</v>
      </c>
      <c r="E3" s="1" t="s">
        <v>9</v>
      </c>
      <c r="F3" s="7" t="s">
        <v>92</v>
      </c>
      <c r="G3" s="1" t="s">
        <v>93</v>
      </c>
    </row>
    <row r="4">
      <c r="A4" s="1" t="s">
        <v>94</v>
      </c>
      <c r="B4" s="1">
        <v>1.0</v>
      </c>
      <c r="C4" s="2">
        <v>438.0</v>
      </c>
      <c r="D4" s="6">
        <f t="shared" ref="D4:D5" si="1">C4*B4</f>
        <v>438</v>
      </c>
      <c r="E4" s="1" t="s">
        <v>9</v>
      </c>
      <c r="F4" s="7" t="s">
        <v>19</v>
      </c>
      <c r="G4" s="1" t="s">
        <v>95</v>
      </c>
    </row>
    <row r="5">
      <c r="A5" s="1" t="s">
        <v>96</v>
      </c>
      <c r="B5" s="1">
        <v>1.0</v>
      </c>
      <c r="C5" s="2">
        <v>64.0</v>
      </c>
      <c r="D5" s="6">
        <f t="shared" si="1"/>
        <v>64</v>
      </c>
      <c r="E5" s="1" t="s">
        <v>9</v>
      </c>
      <c r="F5" s="7" t="s">
        <v>97</v>
      </c>
      <c r="G5" s="1" t="s">
        <v>95</v>
      </c>
    </row>
    <row r="6">
      <c r="A6" s="1" t="s">
        <v>98</v>
      </c>
      <c r="B6" s="1">
        <v>2.0</v>
      </c>
      <c r="C6" s="2">
        <v>115.6</v>
      </c>
      <c r="D6" s="6">
        <f t="shared" ref="D6:D13" si="2">B6*C6</f>
        <v>231.2</v>
      </c>
      <c r="E6" s="1" t="s">
        <v>9</v>
      </c>
      <c r="F6" s="7" t="s">
        <v>99</v>
      </c>
      <c r="G6" s="1" t="s">
        <v>100</v>
      </c>
    </row>
    <row r="7">
      <c r="A7" s="1" t="s">
        <v>101</v>
      </c>
      <c r="B7" s="1">
        <v>1.0</v>
      </c>
      <c r="C7" s="2">
        <v>297.6</v>
      </c>
      <c r="D7" s="6">
        <f t="shared" si="2"/>
        <v>297.6</v>
      </c>
      <c r="E7" s="1" t="s">
        <v>9</v>
      </c>
      <c r="F7" s="7" t="s">
        <v>102</v>
      </c>
      <c r="G7" s="1" t="s">
        <v>103</v>
      </c>
    </row>
    <row r="8">
      <c r="A8" s="1" t="s">
        <v>104</v>
      </c>
      <c r="B8" s="1">
        <v>1.0</v>
      </c>
      <c r="C8" s="2">
        <v>45.12</v>
      </c>
      <c r="D8" s="6">
        <f t="shared" si="2"/>
        <v>45.12</v>
      </c>
      <c r="E8" s="1" t="s">
        <v>105</v>
      </c>
      <c r="F8" s="7" t="s">
        <v>106</v>
      </c>
      <c r="G8" s="1" t="s">
        <v>107</v>
      </c>
    </row>
    <row r="9">
      <c r="A9" s="1" t="s">
        <v>108</v>
      </c>
      <c r="B9" s="1">
        <v>4.0</v>
      </c>
      <c r="C9" s="2">
        <v>2.02</v>
      </c>
      <c r="D9" s="6">
        <f t="shared" si="2"/>
        <v>8.08</v>
      </c>
      <c r="E9" s="1" t="s">
        <v>9</v>
      </c>
      <c r="F9" s="7" t="s">
        <v>109</v>
      </c>
      <c r="G9" s="1" t="s">
        <v>107</v>
      </c>
    </row>
    <row r="10">
      <c r="A10" s="1" t="s">
        <v>110</v>
      </c>
      <c r="B10" s="1">
        <v>1.0</v>
      </c>
      <c r="C10" s="2">
        <v>31.68</v>
      </c>
      <c r="D10" s="6">
        <f t="shared" si="2"/>
        <v>31.68</v>
      </c>
      <c r="E10" s="1" t="s">
        <v>9</v>
      </c>
      <c r="F10" s="7" t="s">
        <v>111</v>
      </c>
      <c r="G10" s="1" t="s">
        <v>103</v>
      </c>
    </row>
    <row r="11">
      <c r="A11" s="1" t="s">
        <v>112</v>
      </c>
      <c r="B11" s="1">
        <v>1.0</v>
      </c>
      <c r="C11" s="2">
        <v>436.8</v>
      </c>
      <c r="D11" s="6">
        <f t="shared" si="2"/>
        <v>436.8</v>
      </c>
      <c r="E11" s="1" t="s">
        <v>9</v>
      </c>
      <c r="F11" s="7" t="s">
        <v>113</v>
      </c>
      <c r="G11" s="1" t="s">
        <v>114</v>
      </c>
    </row>
    <row r="12">
      <c r="A12" s="1" t="s">
        <v>115</v>
      </c>
      <c r="B12" s="1">
        <v>1.0</v>
      </c>
      <c r="C12" s="2">
        <v>518.4</v>
      </c>
      <c r="D12" s="6">
        <f t="shared" si="2"/>
        <v>518.4</v>
      </c>
      <c r="E12" s="1" t="s">
        <v>9</v>
      </c>
      <c r="F12" s="7" t="s">
        <v>116</v>
      </c>
      <c r="G12" s="1" t="s">
        <v>117</v>
      </c>
    </row>
    <row r="13">
      <c r="A13" s="1" t="s">
        <v>118</v>
      </c>
      <c r="B13" s="1">
        <v>1.0</v>
      </c>
      <c r="C13" s="2">
        <v>1680.0</v>
      </c>
      <c r="D13" s="6">
        <f t="shared" si="2"/>
        <v>1680</v>
      </c>
      <c r="E13" s="1" t="s">
        <v>9</v>
      </c>
      <c r="F13" s="7" t="s">
        <v>119</v>
      </c>
      <c r="G13" s="1" t="s">
        <v>120</v>
      </c>
    </row>
    <row r="14">
      <c r="A14" s="1" t="s">
        <v>121</v>
      </c>
      <c r="B14" s="1">
        <v>2.0</v>
      </c>
      <c r="C14" s="2">
        <v>910.0</v>
      </c>
      <c r="D14" s="6">
        <f>B14*C14*0.9</f>
        <v>1638</v>
      </c>
      <c r="E14" s="1" t="s">
        <v>122</v>
      </c>
      <c r="F14" s="12" t="s">
        <v>123</v>
      </c>
      <c r="G14" s="1" t="s">
        <v>124</v>
      </c>
    </row>
    <row r="15">
      <c r="A15" s="1" t="s">
        <v>125</v>
      </c>
      <c r="B15" s="1">
        <v>1.0</v>
      </c>
      <c r="C15" s="2">
        <v>350.0</v>
      </c>
      <c r="D15" s="6">
        <f t="shared" ref="D15:D30" si="3">B15*C15</f>
        <v>350</v>
      </c>
      <c r="E15" s="1" t="s">
        <v>9</v>
      </c>
      <c r="F15" s="7" t="s">
        <v>126</v>
      </c>
      <c r="G15" s="1" t="s">
        <v>124</v>
      </c>
    </row>
    <row r="16">
      <c r="A16" s="1" t="s">
        <v>127</v>
      </c>
      <c r="B16" s="1">
        <v>1.0</v>
      </c>
      <c r="C16" s="2">
        <v>3060.0</v>
      </c>
      <c r="D16" s="6">
        <f t="shared" si="3"/>
        <v>3060</v>
      </c>
      <c r="E16" s="1" t="s">
        <v>9</v>
      </c>
      <c r="F16" s="7" t="s">
        <v>126</v>
      </c>
      <c r="G16" s="1" t="s">
        <v>124</v>
      </c>
    </row>
    <row r="17">
      <c r="A17" s="1" t="s">
        <v>128</v>
      </c>
      <c r="B17" s="1">
        <v>0.0</v>
      </c>
      <c r="C17" s="2">
        <v>2090.0</v>
      </c>
      <c r="D17" s="6">
        <f t="shared" si="3"/>
        <v>0</v>
      </c>
      <c r="E17" s="1" t="s">
        <v>9</v>
      </c>
      <c r="F17" s="7" t="s">
        <v>126</v>
      </c>
      <c r="G17" s="1" t="s">
        <v>124</v>
      </c>
    </row>
    <row r="18">
      <c r="A18" s="1" t="s">
        <v>129</v>
      </c>
      <c r="B18" s="1">
        <v>1.0</v>
      </c>
      <c r="C18" s="2">
        <v>1680.0</v>
      </c>
      <c r="D18" s="6">
        <f t="shared" si="3"/>
        <v>1680</v>
      </c>
      <c r="E18" s="1" t="s">
        <v>9</v>
      </c>
      <c r="F18" s="7" t="s">
        <v>126</v>
      </c>
      <c r="G18" s="1" t="s">
        <v>124</v>
      </c>
    </row>
    <row r="19">
      <c r="A19" s="1" t="s">
        <v>130</v>
      </c>
      <c r="B19" s="1">
        <v>1.0</v>
      </c>
      <c r="C19" s="2">
        <v>1120.0</v>
      </c>
      <c r="D19" s="6">
        <f t="shared" si="3"/>
        <v>1120</v>
      </c>
      <c r="E19" s="1" t="s">
        <v>9</v>
      </c>
      <c r="F19" s="7" t="s">
        <v>126</v>
      </c>
      <c r="G19" s="1" t="s">
        <v>124</v>
      </c>
    </row>
    <row r="20">
      <c r="A20" s="1" t="s">
        <v>131</v>
      </c>
      <c r="B20" s="1">
        <v>1.0</v>
      </c>
      <c r="C20" s="2">
        <v>119.0</v>
      </c>
      <c r="D20" s="6">
        <f t="shared" si="3"/>
        <v>119</v>
      </c>
      <c r="E20" s="1" t="s">
        <v>9</v>
      </c>
      <c r="F20" s="7" t="s">
        <v>126</v>
      </c>
      <c r="G20" s="1" t="s">
        <v>124</v>
      </c>
    </row>
    <row r="21">
      <c r="A21" s="1" t="s">
        <v>132</v>
      </c>
      <c r="B21" s="1">
        <v>1.0</v>
      </c>
      <c r="C21" s="2">
        <v>170.0</v>
      </c>
      <c r="D21" s="6">
        <f t="shared" si="3"/>
        <v>170</v>
      </c>
      <c r="E21" s="1" t="s">
        <v>9</v>
      </c>
      <c r="F21" s="7" t="s">
        <v>126</v>
      </c>
      <c r="G21" s="1" t="s">
        <v>124</v>
      </c>
    </row>
    <row r="22">
      <c r="A22" s="1" t="s">
        <v>133</v>
      </c>
      <c r="B22" s="1">
        <v>1.0</v>
      </c>
      <c r="C22" s="2">
        <v>512.0</v>
      </c>
      <c r="D22" s="6">
        <f t="shared" si="3"/>
        <v>512</v>
      </c>
      <c r="E22" s="1" t="s">
        <v>9</v>
      </c>
      <c r="F22" s="7" t="s">
        <v>126</v>
      </c>
      <c r="G22" s="1" t="s">
        <v>124</v>
      </c>
    </row>
    <row r="23">
      <c r="A23" s="1" t="s">
        <v>134</v>
      </c>
      <c r="B23" s="1">
        <v>1.0</v>
      </c>
      <c r="C23" s="2">
        <v>99.0</v>
      </c>
      <c r="D23" s="6">
        <f t="shared" si="3"/>
        <v>99</v>
      </c>
      <c r="E23" s="1" t="s">
        <v>9</v>
      </c>
      <c r="F23" s="7" t="s">
        <v>126</v>
      </c>
      <c r="G23" s="1" t="s">
        <v>124</v>
      </c>
    </row>
    <row r="24">
      <c r="A24" s="1" t="s">
        <v>135</v>
      </c>
      <c r="B24" s="1">
        <v>2.0</v>
      </c>
      <c r="C24" s="2">
        <v>25.0</v>
      </c>
      <c r="D24" s="6">
        <f t="shared" si="3"/>
        <v>50</v>
      </c>
      <c r="E24" s="1" t="s">
        <v>9</v>
      </c>
      <c r="F24" s="7" t="s">
        <v>136</v>
      </c>
      <c r="G24" s="1" t="s">
        <v>137</v>
      </c>
    </row>
    <row r="25">
      <c r="A25" s="1" t="s">
        <v>138</v>
      </c>
      <c r="B25" s="1">
        <v>10.0</v>
      </c>
      <c r="C25" s="2">
        <v>35.0</v>
      </c>
      <c r="D25" s="6">
        <f t="shared" si="3"/>
        <v>350</v>
      </c>
      <c r="E25" s="1" t="s">
        <v>9</v>
      </c>
      <c r="F25" s="7" t="s">
        <v>139</v>
      </c>
      <c r="G25" s="1" t="s">
        <v>140</v>
      </c>
    </row>
    <row r="26">
      <c r="A26" s="1" t="s">
        <v>141</v>
      </c>
      <c r="B26" s="1">
        <v>31.0</v>
      </c>
      <c r="C26" s="2">
        <v>9.95</v>
      </c>
      <c r="D26" s="6">
        <f t="shared" si="3"/>
        <v>308.45</v>
      </c>
      <c r="E26" s="1" t="s">
        <v>9</v>
      </c>
      <c r="F26" s="7" t="s">
        <v>142</v>
      </c>
      <c r="G26" s="1" t="s">
        <v>143</v>
      </c>
    </row>
    <row r="27">
      <c r="A27" s="1" t="s">
        <v>144</v>
      </c>
      <c r="B27" s="1">
        <v>10.0</v>
      </c>
      <c r="C27" s="2">
        <v>14.95</v>
      </c>
      <c r="D27" s="6">
        <f t="shared" si="3"/>
        <v>149.5</v>
      </c>
      <c r="E27" s="1" t="s">
        <v>9</v>
      </c>
      <c r="F27" s="12" t="s">
        <v>145</v>
      </c>
      <c r="G27" s="1" t="s">
        <v>146</v>
      </c>
    </row>
    <row r="28">
      <c r="A28" s="1" t="s">
        <v>147</v>
      </c>
      <c r="B28" s="1">
        <v>1.0</v>
      </c>
      <c r="C28" s="2">
        <v>749.0</v>
      </c>
      <c r="D28" s="6">
        <f t="shared" si="3"/>
        <v>749</v>
      </c>
      <c r="E28" s="1" t="s">
        <v>9</v>
      </c>
      <c r="F28" s="7" t="s">
        <v>148</v>
      </c>
      <c r="G28" s="1" t="s">
        <v>149</v>
      </c>
    </row>
    <row r="29">
      <c r="A29" s="1" t="s">
        <v>150</v>
      </c>
      <c r="B29" s="1">
        <v>2.0</v>
      </c>
      <c r="C29" s="2">
        <v>29.99</v>
      </c>
      <c r="D29" s="6">
        <f t="shared" si="3"/>
        <v>59.98</v>
      </c>
      <c r="E29" s="1" t="s">
        <v>9</v>
      </c>
      <c r="F29" s="7" t="s">
        <v>151</v>
      </c>
      <c r="G29" s="1" t="s">
        <v>149</v>
      </c>
    </row>
    <row r="30">
      <c r="A30" s="1" t="s">
        <v>152</v>
      </c>
      <c r="B30" s="1">
        <v>1.0</v>
      </c>
      <c r="C30" s="2">
        <v>22.99</v>
      </c>
      <c r="D30" s="6">
        <f t="shared" si="3"/>
        <v>22.99</v>
      </c>
      <c r="E30" s="1" t="s">
        <v>9</v>
      </c>
      <c r="F30" s="7" t="s">
        <v>153</v>
      </c>
      <c r="G30" s="1" t="s">
        <v>154</v>
      </c>
    </row>
    <row r="31">
      <c r="A31" s="8" t="s">
        <v>21</v>
      </c>
      <c r="B31" s="8"/>
      <c r="C31" s="8"/>
      <c r="D31" s="9">
        <f>SUM(D3:D30)</f>
        <v>14591.2</v>
      </c>
      <c r="E31" s="10"/>
      <c r="F31" s="10"/>
      <c r="G31" s="10"/>
    </row>
    <row r="32">
      <c r="A32" s="3" t="s">
        <v>155</v>
      </c>
      <c r="B32" s="4"/>
      <c r="C32" s="4"/>
      <c r="D32" s="4"/>
      <c r="E32" s="4"/>
      <c r="F32" s="4"/>
      <c r="G32" s="5"/>
    </row>
    <row r="33">
      <c r="A33" s="1" t="s">
        <v>91</v>
      </c>
      <c r="B33" s="1">
        <v>1.0</v>
      </c>
      <c r="C33" s="2">
        <v>402.4</v>
      </c>
      <c r="D33" s="6">
        <f>B33*C33</f>
        <v>402.4</v>
      </c>
      <c r="E33" s="1" t="s">
        <v>9</v>
      </c>
      <c r="F33" s="7" t="s">
        <v>92</v>
      </c>
      <c r="G33" s="1" t="s">
        <v>93</v>
      </c>
    </row>
    <row r="34">
      <c r="A34" s="1" t="s">
        <v>94</v>
      </c>
      <c r="B34" s="1">
        <v>1.0</v>
      </c>
      <c r="C34" s="2">
        <v>438.0</v>
      </c>
      <c r="D34" s="6">
        <f t="shared" ref="D34:D35" si="4">C34*B34</f>
        <v>438</v>
      </c>
      <c r="E34" s="1" t="s">
        <v>9</v>
      </c>
      <c r="F34" s="7" t="s">
        <v>19</v>
      </c>
      <c r="G34" s="1" t="s">
        <v>95</v>
      </c>
    </row>
    <row r="35">
      <c r="A35" s="1" t="s">
        <v>96</v>
      </c>
      <c r="B35" s="1">
        <v>1.0</v>
      </c>
      <c r="C35" s="2">
        <v>64.0</v>
      </c>
      <c r="D35" s="6">
        <f t="shared" si="4"/>
        <v>64</v>
      </c>
      <c r="E35" s="1" t="s">
        <v>9</v>
      </c>
      <c r="F35" s="7" t="s">
        <v>97</v>
      </c>
      <c r="G35" s="1" t="s">
        <v>95</v>
      </c>
    </row>
    <row r="36">
      <c r="A36" s="1" t="s">
        <v>98</v>
      </c>
      <c r="B36" s="1">
        <v>2.0</v>
      </c>
      <c r="C36" s="2">
        <v>115.6</v>
      </c>
      <c r="D36" s="6">
        <f t="shared" ref="D36:D40" si="5">B36*C36</f>
        <v>231.2</v>
      </c>
      <c r="E36" s="1" t="s">
        <v>9</v>
      </c>
      <c r="F36" s="7" t="s">
        <v>99</v>
      </c>
      <c r="G36" s="1" t="s">
        <v>100</v>
      </c>
    </row>
    <row r="37">
      <c r="A37" s="1" t="s">
        <v>101</v>
      </c>
      <c r="B37" s="1">
        <v>1.0</v>
      </c>
      <c r="C37" s="2">
        <v>297.6</v>
      </c>
      <c r="D37" s="6">
        <f t="shared" si="5"/>
        <v>297.6</v>
      </c>
      <c r="E37" s="1" t="s">
        <v>9</v>
      </c>
      <c r="F37" s="7" t="s">
        <v>102</v>
      </c>
      <c r="G37" s="1" t="s">
        <v>103</v>
      </c>
    </row>
    <row r="38">
      <c r="A38" s="1" t="s">
        <v>104</v>
      </c>
      <c r="B38" s="1">
        <v>1.0</v>
      </c>
      <c r="C38" s="2">
        <v>45.12</v>
      </c>
      <c r="D38" s="6">
        <f t="shared" si="5"/>
        <v>45.12</v>
      </c>
      <c r="E38" s="1" t="s">
        <v>105</v>
      </c>
      <c r="F38" s="7" t="s">
        <v>106</v>
      </c>
      <c r="G38" s="1" t="s">
        <v>107</v>
      </c>
    </row>
    <row r="39">
      <c r="A39" s="1" t="s">
        <v>108</v>
      </c>
      <c r="B39" s="1">
        <v>3.0</v>
      </c>
      <c r="C39" s="2">
        <v>2.02</v>
      </c>
      <c r="D39" s="6">
        <f t="shared" si="5"/>
        <v>6.06</v>
      </c>
      <c r="E39" s="1" t="s">
        <v>9</v>
      </c>
      <c r="F39" s="7" t="s">
        <v>109</v>
      </c>
      <c r="G39" s="1" t="s">
        <v>107</v>
      </c>
    </row>
    <row r="40">
      <c r="A40" s="1" t="s">
        <v>110</v>
      </c>
      <c r="B40" s="1">
        <v>1.0</v>
      </c>
      <c r="C40" s="2">
        <v>31.68</v>
      </c>
      <c r="D40" s="6">
        <f t="shared" si="5"/>
        <v>31.68</v>
      </c>
      <c r="E40" s="1" t="s">
        <v>9</v>
      </c>
      <c r="F40" s="7" t="s">
        <v>111</v>
      </c>
      <c r="G40" s="1" t="s">
        <v>103</v>
      </c>
    </row>
    <row r="41">
      <c r="A41" s="1" t="s">
        <v>121</v>
      </c>
      <c r="B41" s="1">
        <v>2.0</v>
      </c>
      <c r="C41" s="2">
        <v>910.0</v>
      </c>
      <c r="D41" s="6">
        <f>B41*C41*0.9</f>
        <v>1638</v>
      </c>
      <c r="E41" s="1" t="s">
        <v>122</v>
      </c>
      <c r="F41" s="12" t="s">
        <v>123</v>
      </c>
      <c r="G41" s="1" t="s">
        <v>124</v>
      </c>
    </row>
    <row r="42">
      <c r="A42" s="1" t="s">
        <v>125</v>
      </c>
      <c r="B42" s="1">
        <v>1.0</v>
      </c>
      <c r="C42" s="2">
        <v>350.0</v>
      </c>
      <c r="D42" s="6">
        <f t="shared" ref="D42:D54" si="6">B42*C42</f>
        <v>350</v>
      </c>
      <c r="E42" s="1" t="s">
        <v>9</v>
      </c>
      <c r="F42" s="7" t="s">
        <v>126</v>
      </c>
      <c r="G42" s="1" t="s">
        <v>124</v>
      </c>
    </row>
    <row r="43">
      <c r="A43" s="1" t="s">
        <v>131</v>
      </c>
      <c r="B43" s="1">
        <v>2.0</v>
      </c>
      <c r="C43" s="2">
        <v>119.0</v>
      </c>
      <c r="D43" s="6">
        <f t="shared" si="6"/>
        <v>238</v>
      </c>
      <c r="E43" s="1" t="s">
        <v>9</v>
      </c>
      <c r="F43" s="7" t="s">
        <v>126</v>
      </c>
      <c r="G43" s="1" t="s">
        <v>124</v>
      </c>
    </row>
    <row r="44">
      <c r="A44" s="1" t="s">
        <v>133</v>
      </c>
      <c r="B44" s="1">
        <v>1.0</v>
      </c>
      <c r="C44" s="2">
        <v>200.0</v>
      </c>
      <c r="D44" s="6">
        <f t="shared" si="6"/>
        <v>200</v>
      </c>
      <c r="E44" s="1" t="s">
        <v>9</v>
      </c>
      <c r="F44" s="7" t="s">
        <v>126</v>
      </c>
      <c r="G44" s="1" t="s">
        <v>124</v>
      </c>
    </row>
    <row r="45">
      <c r="A45" s="1" t="s">
        <v>134</v>
      </c>
      <c r="B45" s="1">
        <v>1.0</v>
      </c>
      <c r="C45" s="2">
        <v>99.0</v>
      </c>
      <c r="D45" s="6">
        <f t="shared" si="6"/>
        <v>99</v>
      </c>
      <c r="E45" s="1" t="s">
        <v>9</v>
      </c>
      <c r="F45" s="7" t="s">
        <v>126</v>
      </c>
      <c r="G45" s="1" t="s">
        <v>124</v>
      </c>
    </row>
    <row r="46">
      <c r="A46" s="1" t="s">
        <v>112</v>
      </c>
      <c r="B46" s="1">
        <v>1.0</v>
      </c>
      <c r="C46" s="2">
        <v>436.8</v>
      </c>
      <c r="D46" s="6">
        <f t="shared" si="6"/>
        <v>436.8</v>
      </c>
      <c r="E46" s="1" t="s">
        <v>9</v>
      </c>
      <c r="F46" s="7" t="s">
        <v>113</v>
      </c>
      <c r="G46" s="1" t="s">
        <v>114</v>
      </c>
    </row>
    <row r="47">
      <c r="A47" s="1" t="s">
        <v>115</v>
      </c>
      <c r="B47" s="1">
        <v>1.0</v>
      </c>
      <c r="C47" s="2">
        <v>518.4</v>
      </c>
      <c r="D47" s="6">
        <f t="shared" si="6"/>
        <v>518.4</v>
      </c>
      <c r="E47" s="1" t="s">
        <v>9</v>
      </c>
      <c r="F47" s="7" t="s">
        <v>116</v>
      </c>
      <c r="G47" s="1" t="s">
        <v>117</v>
      </c>
    </row>
    <row r="48">
      <c r="A48" s="1" t="s">
        <v>135</v>
      </c>
      <c r="B48" s="1">
        <v>2.0</v>
      </c>
      <c r="C48" s="2">
        <v>25.0</v>
      </c>
      <c r="D48" s="6">
        <f t="shared" si="6"/>
        <v>50</v>
      </c>
      <c r="E48" s="1" t="s">
        <v>9</v>
      </c>
      <c r="F48" s="7" t="s">
        <v>136</v>
      </c>
      <c r="G48" s="1" t="s">
        <v>137</v>
      </c>
    </row>
    <row r="49">
      <c r="A49" s="1" t="s">
        <v>138</v>
      </c>
      <c r="B49" s="1">
        <v>6.0</v>
      </c>
      <c r="C49" s="2">
        <v>35.0</v>
      </c>
      <c r="D49" s="6">
        <f t="shared" si="6"/>
        <v>210</v>
      </c>
      <c r="E49" s="1" t="s">
        <v>9</v>
      </c>
      <c r="F49" s="7" t="s">
        <v>139</v>
      </c>
      <c r="G49" s="1" t="s">
        <v>140</v>
      </c>
    </row>
    <row r="50">
      <c r="A50" s="1" t="s">
        <v>141</v>
      </c>
      <c r="B50" s="1">
        <v>16.0</v>
      </c>
      <c r="C50" s="2">
        <v>9.95</v>
      </c>
      <c r="D50" s="6">
        <f t="shared" si="6"/>
        <v>159.2</v>
      </c>
      <c r="E50" s="1" t="s">
        <v>9</v>
      </c>
      <c r="F50" s="7" t="s">
        <v>142</v>
      </c>
      <c r="G50" s="1" t="s">
        <v>143</v>
      </c>
    </row>
    <row r="51">
      <c r="A51" s="1" t="s">
        <v>144</v>
      </c>
      <c r="B51" s="1">
        <v>8.0</v>
      </c>
      <c r="C51" s="2">
        <v>14.95</v>
      </c>
      <c r="D51" s="6">
        <f t="shared" si="6"/>
        <v>119.6</v>
      </c>
      <c r="E51" s="1" t="s">
        <v>9</v>
      </c>
      <c r="F51" s="12" t="s">
        <v>145</v>
      </c>
      <c r="G51" s="1" t="s">
        <v>146</v>
      </c>
    </row>
    <row r="52">
      <c r="A52" s="1" t="s">
        <v>150</v>
      </c>
      <c r="B52" s="1">
        <v>2.0</v>
      </c>
      <c r="C52" s="2">
        <v>29.99</v>
      </c>
      <c r="D52" s="6">
        <f t="shared" si="6"/>
        <v>59.98</v>
      </c>
      <c r="E52" s="1" t="s">
        <v>9</v>
      </c>
      <c r="F52" s="7" t="s">
        <v>151</v>
      </c>
      <c r="G52" s="1" t="s">
        <v>149</v>
      </c>
    </row>
    <row r="53">
      <c r="A53" s="1" t="s">
        <v>156</v>
      </c>
      <c r="B53" s="1">
        <v>4.0</v>
      </c>
      <c r="C53" s="2">
        <v>29.95</v>
      </c>
      <c r="D53" s="6">
        <f t="shared" si="6"/>
        <v>119.8</v>
      </c>
      <c r="E53" s="1" t="s">
        <v>9</v>
      </c>
      <c r="F53" s="7" t="s">
        <v>157</v>
      </c>
      <c r="G53" s="1" t="s">
        <v>158</v>
      </c>
    </row>
    <row r="54">
      <c r="A54" s="1" t="s">
        <v>159</v>
      </c>
      <c r="B54" s="1">
        <v>4.0</v>
      </c>
      <c r="C54" s="2">
        <v>70.0</v>
      </c>
      <c r="D54" s="6">
        <f t="shared" si="6"/>
        <v>280</v>
      </c>
      <c r="E54" s="1" t="s">
        <v>9</v>
      </c>
      <c r="F54" s="7" t="s">
        <v>160</v>
      </c>
      <c r="G54" s="1" t="s">
        <v>161</v>
      </c>
    </row>
    <row r="55">
      <c r="A55" s="8" t="s">
        <v>66</v>
      </c>
      <c r="B55" s="8"/>
      <c r="C55" s="8"/>
      <c r="D55" s="9">
        <f>SUM(D32:D54)</f>
        <v>5994.84</v>
      </c>
      <c r="E55" s="10"/>
      <c r="F55" s="10"/>
      <c r="G55" s="10"/>
    </row>
  </sheetData>
  <mergeCells count="2">
    <mergeCell ref="A2:G2"/>
    <mergeCell ref="A32:G32"/>
  </mergeCells>
  <hyperlinks>
    <hyperlink r:id="rId1" ref="F3"/>
    <hyperlink r:id="rId2" ref="F4"/>
    <hyperlink r:id="rId3" location="product-tab-description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location="/910104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3"/>
    <hyperlink r:id="rId30" ref="F34"/>
    <hyperlink r:id="rId31" location="product-tab-description" ref="F35"/>
    <hyperlink r:id="rId32" ref="F36"/>
    <hyperlink r:id="rId33" ref="F37"/>
    <hyperlink r:id="rId34" ref="F38"/>
    <hyperlink r:id="rId35" ref="F39"/>
    <hyperlink r:id="rId36" ref="F40"/>
    <hyperlink r:id="rId37" ref="F41"/>
    <hyperlink r:id="rId38" ref="F42"/>
    <hyperlink r:id="rId39" ref="F43"/>
    <hyperlink r:id="rId40" ref="F44"/>
    <hyperlink r:id="rId41" ref="F45"/>
    <hyperlink r:id="rId42" ref="F46"/>
    <hyperlink r:id="rId43" ref="F47"/>
    <hyperlink r:id="rId44" location="/910104" ref="F48"/>
    <hyperlink r:id="rId45" ref="F49"/>
    <hyperlink r:id="rId46" ref="F50"/>
    <hyperlink r:id="rId47" ref="F51"/>
    <hyperlink r:id="rId48" ref="F52"/>
    <hyperlink r:id="rId49" ref="F53"/>
    <hyperlink r:id="rId50" ref="F54"/>
  </hyperlinks>
  <drawing r:id="rId51"/>
</worksheet>
</file>