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9715EC5B-8666-4C54-BF71-597C1FC213B5}" xr6:coauthVersionLast="47" xr6:coauthVersionMax="47" xr10:uidLastSave="{00000000-0000-0000-0000-000000000000}"/>
  <bookViews>
    <workbookView xWindow="-120" yWindow="-120" windowWidth="20730" windowHeight="11040" firstSheet="1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1" i="2" l="1" a="1"/>
  <c r="F211" i="2" s="1"/>
  <c r="G211" i="2" a="1"/>
  <c r="G211" i="2" s="1"/>
  <c r="H211" i="2" a="1"/>
  <c r="H211" i="2" s="1"/>
  <c r="I211" i="2" a="1"/>
  <c r="I211" i="2" s="1"/>
  <c r="J211" i="2" a="1"/>
  <c r="J211" i="2" s="1"/>
  <c r="K211" i="2" a="1"/>
  <c r="K211" i="2" s="1"/>
  <c r="L211" i="2" a="1"/>
  <c r="L211" i="2" s="1"/>
  <c r="M211" i="2" a="1"/>
  <c r="M211" i="2" s="1"/>
  <c r="N211" i="2" a="1"/>
  <c r="N211" i="2" s="1"/>
  <c r="O211" i="2" a="1"/>
  <c r="O211" i="2" s="1"/>
  <c r="P211" i="2" a="1"/>
  <c r="P211" i="2" s="1"/>
  <c r="E211" i="2" a="1"/>
  <c r="E211" i="2" s="1"/>
  <c r="F207" i="2" a="1"/>
  <c r="F207" i="2" s="1"/>
  <c r="AP207" i="2" s="1"/>
  <c r="G207" i="2" a="1"/>
  <c r="G207" i="2" s="1"/>
  <c r="AQ207" i="2" s="1"/>
  <c r="H207" i="2" a="1"/>
  <c r="H207" i="2" s="1"/>
  <c r="AR207" i="2" s="1"/>
  <c r="I207" i="2" a="1"/>
  <c r="I207" i="2" s="1"/>
  <c r="AS207" i="2" s="1"/>
  <c r="J207" i="2" a="1"/>
  <c r="J207" i="2" s="1"/>
  <c r="AT207" i="2" s="1"/>
  <c r="K207" i="2" a="1"/>
  <c r="K207" i="2" s="1"/>
  <c r="AU207" i="2" s="1"/>
  <c r="L207" i="2" a="1"/>
  <c r="L207" i="2" s="1"/>
  <c r="AV207" i="2" s="1"/>
  <c r="M207" i="2" a="1"/>
  <c r="M207" i="2" s="1"/>
  <c r="AW207" i="2" s="1"/>
  <c r="N207" i="2" a="1"/>
  <c r="N207" i="2" s="1"/>
  <c r="O207" i="2" a="1"/>
  <c r="O207" i="2" s="1"/>
  <c r="AY207" i="2" s="1"/>
  <c r="P207" i="2" a="1"/>
  <c r="P207" i="2" s="1"/>
  <c r="AZ207" i="2" s="1"/>
  <c r="E207" i="2" a="1"/>
  <c r="E207" i="2" s="1"/>
  <c r="F196" i="2" a="1"/>
  <c r="F196" i="2" s="1"/>
  <c r="G196" i="2" a="1"/>
  <c r="G196" i="2" s="1"/>
  <c r="H196" i="2" a="1"/>
  <c r="H196" i="2" s="1"/>
  <c r="I196" i="2" a="1"/>
  <c r="I196" i="2" s="1"/>
  <c r="J196" i="2" a="1"/>
  <c r="J196" i="2" s="1"/>
  <c r="K196" i="2" a="1"/>
  <c r="K196" i="2" s="1"/>
  <c r="L196" i="2" a="1"/>
  <c r="L196" i="2" s="1"/>
  <c r="M196" i="2" a="1"/>
  <c r="M196" i="2" s="1"/>
  <c r="N196" i="2" a="1"/>
  <c r="N196" i="2" s="1"/>
  <c r="O196" i="2" a="1"/>
  <c r="O196" i="2" s="1"/>
  <c r="P196" i="2" a="1"/>
  <c r="P196" i="2" s="1"/>
  <c r="E196" i="2" a="1"/>
  <c r="E196" i="2" s="1"/>
  <c r="F192" i="2" a="1"/>
  <c r="F192" i="2" s="1"/>
  <c r="AP192" i="2" s="1"/>
  <c r="G192" i="2" a="1"/>
  <c r="G192" i="2" s="1"/>
  <c r="AQ192" i="2" s="1"/>
  <c r="H192" i="2" a="1"/>
  <c r="H192" i="2" s="1"/>
  <c r="AR192" i="2" s="1"/>
  <c r="I192" i="2" a="1"/>
  <c r="I192" i="2" s="1"/>
  <c r="AS192" i="2" s="1"/>
  <c r="J192" i="2" a="1"/>
  <c r="J192" i="2" s="1"/>
  <c r="AT192" i="2" s="1"/>
  <c r="K192" i="2" a="1"/>
  <c r="K192" i="2" s="1"/>
  <c r="L192" i="2" a="1"/>
  <c r="L192" i="2" s="1"/>
  <c r="AV192" i="2" s="1"/>
  <c r="M192" i="2" a="1"/>
  <c r="M192" i="2" s="1"/>
  <c r="AW192" i="2" s="1"/>
  <c r="N192" i="2" a="1"/>
  <c r="N192" i="2" s="1"/>
  <c r="AX192" i="2" s="1"/>
  <c r="O192" i="2" a="1"/>
  <c r="O192" i="2" s="1"/>
  <c r="AY192" i="2" s="1"/>
  <c r="P192" i="2" a="1"/>
  <c r="P192" i="2" s="1"/>
  <c r="AZ192" i="2" s="1"/>
  <c r="E192" i="2" a="1"/>
  <c r="E192" i="2" s="1"/>
  <c r="AO192" i="2" s="1"/>
  <c r="F158" i="2" a="1"/>
  <c r="F158" i="2" s="1"/>
  <c r="G158" i="2" a="1"/>
  <c r="G158" i="2" s="1"/>
  <c r="H158" i="2" a="1"/>
  <c r="H158" i="2" s="1"/>
  <c r="I158" i="2" a="1"/>
  <c r="I158" i="2" s="1"/>
  <c r="J158" i="2" a="1"/>
  <c r="J158" i="2" s="1"/>
  <c r="K158" i="2" a="1"/>
  <c r="K158" i="2" s="1"/>
  <c r="L158" i="2" a="1"/>
  <c r="L158" i="2" s="1"/>
  <c r="M158" i="2" a="1"/>
  <c r="M158" i="2" s="1"/>
  <c r="N158" i="2" a="1"/>
  <c r="N158" i="2" s="1"/>
  <c r="O158" i="2" a="1"/>
  <c r="O158" i="2" s="1"/>
  <c r="P158" i="2" a="1"/>
  <c r="P158" i="2" s="1"/>
  <c r="E158" i="2" a="1"/>
  <c r="E158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E155" i="2" a="1"/>
  <c r="E155" i="2" s="1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E150" i="2" a="1"/>
  <c r="E150" i="2" s="1"/>
  <c r="AO150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E147" i="2" a="1"/>
  <c r="E147" i="2" s="1"/>
  <c r="AO147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64" i="2" a="1"/>
  <c r="E64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2" i="2" a="1"/>
  <c r="E62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60" i="2" a="1"/>
  <c r="E60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F52" i="2" a="1"/>
  <c r="F52" i="2" s="1"/>
  <c r="AP52" i="2" s="1"/>
  <c r="G52" i="2" a="1"/>
  <c r="G52" i="2" s="1"/>
  <c r="AQ52" i="2" s="1"/>
  <c r="H52" i="2" a="1"/>
  <c r="H52" i="2" s="1"/>
  <c r="AR52" i="2" s="1"/>
  <c r="I52" i="2" a="1"/>
  <c r="I52" i="2" s="1"/>
  <c r="AS52" i="2" s="1"/>
  <c r="J52" i="2" a="1"/>
  <c r="J52" i="2" s="1"/>
  <c r="AT52" i="2" s="1"/>
  <c r="K52" i="2" a="1"/>
  <c r="K52" i="2" s="1"/>
  <c r="L52" i="2" a="1"/>
  <c r="L52" i="2" s="1"/>
  <c r="AV52" i="2" s="1"/>
  <c r="M52" i="2" a="1"/>
  <c r="M52" i="2" s="1"/>
  <c r="AW52" i="2" s="1"/>
  <c r="N52" i="2" a="1"/>
  <c r="N52" i="2" s="1"/>
  <c r="AX52" i="2" s="1"/>
  <c r="O52" i="2" a="1"/>
  <c r="O52" i="2" s="1"/>
  <c r="AY52" i="2" s="1"/>
  <c r="P52" i="2" a="1"/>
  <c r="P52" i="2" s="1"/>
  <c r="AZ52" i="2" s="1"/>
  <c r="E52" i="2" a="1"/>
  <c r="E52" i="2" s="1"/>
  <c r="AO52" i="2" s="1"/>
  <c r="E58" i="2" a="1"/>
  <c r="E58" i="2" s="1"/>
  <c r="F54" i="2" a="1"/>
  <c r="F54" i="2" s="1"/>
  <c r="G54" i="2" a="1"/>
  <c r="G54" i="2" s="1"/>
  <c r="AQ54" i="2" s="1"/>
  <c r="H54" i="2" a="1"/>
  <c r="H54" i="2" s="1"/>
  <c r="I54" i="2" a="1"/>
  <c r="I54" i="2" s="1"/>
  <c r="AS54" i="2" s="1"/>
  <c r="J54" i="2" a="1"/>
  <c r="J54" i="2" s="1"/>
  <c r="K54" i="2" a="1"/>
  <c r="K54" i="2" s="1"/>
  <c r="AU54" i="2" s="1"/>
  <c r="L54" i="2" a="1"/>
  <c r="L54" i="2" s="1"/>
  <c r="M54" i="2" a="1"/>
  <c r="M54" i="2" s="1"/>
  <c r="AW54" i="2" s="1"/>
  <c r="N54" i="2" a="1"/>
  <c r="N54" i="2" s="1"/>
  <c r="O54" i="2" a="1"/>
  <c r="O54" i="2" s="1"/>
  <c r="AY54" i="2" s="1"/>
  <c r="P54" i="2" a="1"/>
  <c r="P54" i="2" s="1"/>
  <c r="E54" i="2" a="1"/>
  <c r="E54" i="2" s="1"/>
  <c r="AO54" i="2" s="1"/>
  <c r="F50" i="2" a="1"/>
  <c r="F50" i="2" s="1"/>
  <c r="AP50" i="2" s="1"/>
  <c r="G50" i="2" a="1"/>
  <c r="G50" i="2" s="1"/>
  <c r="AQ50" i="2" s="1"/>
  <c r="H50" i="2" a="1"/>
  <c r="H50" i="2" s="1"/>
  <c r="AR50" i="2" s="1"/>
  <c r="I50" i="2" a="1"/>
  <c r="I50" i="2" s="1"/>
  <c r="AS50" i="2" s="1"/>
  <c r="J50" i="2" a="1"/>
  <c r="J50" i="2" s="1"/>
  <c r="AT50" i="2" s="1"/>
  <c r="K50" i="2" a="1"/>
  <c r="K50" i="2" s="1"/>
  <c r="AU50" i="2" s="1"/>
  <c r="L50" i="2" a="1"/>
  <c r="L50" i="2" s="1"/>
  <c r="AV50" i="2" s="1"/>
  <c r="M50" i="2" a="1"/>
  <c r="M50" i="2" s="1"/>
  <c r="AW50" i="2" s="1"/>
  <c r="N50" i="2" a="1"/>
  <c r="N50" i="2" s="1"/>
  <c r="AX50" i="2" s="1"/>
  <c r="O50" i="2" a="1"/>
  <c r="O50" i="2" s="1"/>
  <c r="AY50" i="2" s="1"/>
  <c r="P50" i="2" a="1"/>
  <c r="P50" i="2" s="1"/>
  <c r="AZ50" i="2" s="1"/>
  <c r="F48" i="2" a="1"/>
  <c r="F48" i="2" s="1"/>
  <c r="AP48" i="2" s="1"/>
  <c r="G48" i="2" a="1"/>
  <c r="G48" i="2" s="1"/>
  <c r="H48" i="2" a="1"/>
  <c r="H48" i="2" s="1"/>
  <c r="AR48" i="2" s="1"/>
  <c r="I48" i="2" a="1"/>
  <c r="I48" i="2" s="1"/>
  <c r="J48" i="2" a="1"/>
  <c r="J48" i="2" s="1"/>
  <c r="AT48" i="2" s="1"/>
  <c r="K48" i="2" a="1"/>
  <c r="K48" i="2" s="1"/>
  <c r="L48" i="2" a="1"/>
  <c r="L48" i="2" s="1"/>
  <c r="AV48" i="2" s="1"/>
  <c r="M48" i="2" a="1"/>
  <c r="M48" i="2" s="1"/>
  <c r="N48" i="2" a="1"/>
  <c r="N48" i="2" s="1"/>
  <c r="AX48" i="2" s="1"/>
  <c r="O48" i="2" a="1"/>
  <c r="O48" i="2" s="1"/>
  <c r="P48" i="2" a="1"/>
  <c r="P48" i="2" s="1"/>
  <c r="E50" i="2" a="1"/>
  <c r="E50" i="2" s="1"/>
  <c r="AO50" i="2" s="1"/>
  <c r="E48" i="2" a="1"/>
  <c r="E48" i="2" s="1"/>
  <c r="AO48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5" i="2" a="1"/>
  <c r="E35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E33" i="2" a="1"/>
  <c r="E33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E31" i="2" a="1"/>
  <c r="E31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E29" i="2" a="1"/>
  <c r="E29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7" i="2" a="1"/>
  <c r="E27" i="2" s="1"/>
  <c r="E25" i="2" a="1"/>
  <c r="E25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E13" i="2" a="1"/>
  <c r="E13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E11" i="2" a="1"/>
  <c r="E11" i="2" s="1"/>
  <c r="BB207" i="2"/>
  <c r="AX207" i="2"/>
  <c r="BB206" i="2"/>
  <c r="P206" i="2" a="1"/>
  <c r="P206" i="2" s="1"/>
  <c r="AZ206" i="2" s="1"/>
  <c r="O206" i="2" a="1"/>
  <c r="O206" i="2" s="1"/>
  <c r="AY206" i="2" s="1"/>
  <c r="N206" i="2" a="1"/>
  <c r="N206" i="2" s="1"/>
  <c r="AX206" i="2" s="1"/>
  <c r="M206" i="2" a="1"/>
  <c r="M206" i="2" s="1"/>
  <c r="AW206" i="2" s="1"/>
  <c r="L206" i="2" a="1"/>
  <c r="L206" i="2" s="1"/>
  <c r="AV206" i="2" s="1"/>
  <c r="K206" i="2" a="1"/>
  <c r="K206" i="2" s="1"/>
  <c r="AU206" i="2" s="1"/>
  <c r="J206" i="2" a="1"/>
  <c r="J206" i="2" s="1"/>
  <c r="AT206" i="2" s="1"/>
  <c r="I206" i="2" a="1"/>
  <c r="I206" i="2" s="1"/>
  <c r="AS206" i="2" s="1"/>
  <c r="H206" i="2" a="1"/>
  <c r="H206" i="2" s="1"/>
  <c r="AR206" i="2" s="1"/>
  <c r="G206" i="2" a="1"/>
  <c r="G206" i="2" s="1"/>
  <c r="AQ206" i="2" s="1"/>
  <c r="F206" i="2" a="1"/>
  <c r="F206" i="2" s="1"/>
  <c r="AP206" i="2" s="1"/>
  <c r="E206" i="2" a="1"/>
  <c r="E206" i="2" s="1"/>
  <c r="BB192" i="2"/>
  <c r="AM192" i="2"/>
  <c r="BB191" i="2"/>
  <c r="AM191" i="2"/>
  <c r="P191" i="2" a="1"/>
  <c r="P191" i="2" s="1"/>
  <c r="AZ191" i="2" s="1"/>
  <c r="O191" i="2" a="1"/>
  <c r="O191" i="2" s="1"/>
  <c r="AY191" i="2" s="1"/>
  <c r="N191" i="2" a="1"/>
  <c r="N191" i="2" s="1"/>
  <c r="AX191" i="2" s="1"/>
  <c r="M191" i="2" a="1"/>
  <c r="M191" i="2" s="1"/>
  <c r="AW191" i="2" s="1"/>
  <c r="L191" i="2" a="1"/>
  <c r="L191" i="2" s="1"/>
  <c r="AV191" i="2" s="1"/>
  <c r="K191" i="2" a="1"/>
  <c r="K191" i="2" s="1"/>
  <c r="AU191" i="2" s="1"/>
  <c r="J191" i="2" a="1"/>
  <c r="J191" i="2" s="1"/>
  <c r="AT191" i="2" s="1"/>
  <c r="I191" i="2" a="1"/>
  <c r="I191" i="2" s="1"/>
  <c r="AS191" i="2" s="1"/>
  <c r="H191" i="2" a="1"/>
  <c r="H191" i="2" s="1"/>
  <c r="AR191" i="2" s="1"/>
  <c r="G191" i="2" a="1"/>
  <c r="G191" i="2" s="1"/>
  <c r="AQ191" i="2" s="1"/>
  <c r="F191" i="2" a="1"/>
  <c r="F191" i="2" s="1"/>
  <c r="AP191" i="2" s="1"/>
  <c r="E191" i="2" a="1"/>
  <c r="E191" i="2" s="1"/>
  <c r="BB151" i="2"/>
  <c r="BA151" i="2"/>
  <c r="AM151" i="2"/>
  <c r="P151" i="2" a="1"/>
  <c r="P151" i="2" s="1"/>
  <c r="AZ151" i="2" s="1"/>
  <c r="O151" i="2" a="1"/>
  <c r="O151" i="2" s="1"/>
  <c r="AY151" i="2" s="1"/>
  <c r="N151" i="2" a="1"/>
  <c r="N151" i="2" s="1"/>
  <c r="AX151" i="2" s="1"/>
  <c r="M151" i="2" a="1"/>
  <c r="M151" i="2" s="1"/>
  <c r="AW151" i="2" s="1"/>
  <c r="L151" i="2" a="1"/>
  <c r="L151" i="2" s="1"/>
  <c r="AV151" i="2" s="1"/>
  <c r="K151" i="2" a="1"/>
  <c r="K151" i="2" s="1"/>
  <c r="AU151" i="2" s="1"/>
  <c r="J151" i="2" a="1"/>
  <c r="J151" i="2" s="1"/>
  <c r="AT151" i="2" s="1"/>
  <c r="I151" i="2" a="1"/>
  <c r="I151" i="2" s="1"/>
  <c r="AS151" i="2" s="1"/>
  <c r="H151" i="2" a="1"/>
  <c r="H151" i="2" s="1"/>
  <c r="AR151" i="2" s="1"/>
  <c r="G151" i="2" a="1"/>
  <c r="G151" i="2" s="1"/>
  <c r="AQ151" i="2" s="1"/>
  <c r="F151" i="2" a="1"/>
  <c r="F151" i="2" s="1"/>
  <c r="AP151" i="2" s="1"/>
  <c r="E151" i="2" a="1"/>
  <c r="E151" i="2" s="1"/>
  <c r="AO151" i="2" s="1"/>
  <c r="BB150" i="2"/>
  <c r="AM150" i="2"/>
  <c r="BB149" i="2"/>
  <c r="AM149" i="2"/>
  <c r="P149" i="2" a="1"/>
  <c r="P149" i="2" s="1"/>
  <c r="AZ149" i="2" s="1"/>
  <c r="O149" i="2" a="1"/>
  <c r="O149" i="2" s="1"/>
  <c r="AY149" i="2" s="1"/>
  <c r="N149" i="2" a="1"/>
  <c r="N149" i="2" s="1"/>
  <c r="AX149" i="2" s="1"/>
  <c r="M149" i="2" a="1"/>
  <c r="M149" i="2" s="1"/>
  <c r="AW149" i="2" s="1"/>
  <c r="L149" i="2" a="1"/>
  <c r="L149" i="2" s="1"/>
  <c r="AV149" i="2" s="1"/>
  <c r="K149" i="2" a="1"/>
  <c r="K149" i="2" s="1"/>
  <c r="AU149" i="2" s="1"/>
  <c r="J149" i="2" a="1"/>
  <c r="J149" i="2" s="1"/>
  <c r="AT149" i="2" s="1"/>
  <c r="I149" i="2" a="1"/>
  <c r="I149" i="2" s="1"/>
  <c r="AS149" i="2" s="1"/>
  <c r="H149" i="2" a="1"/>
  <c r="H149" i="2" s="1"/>
  <c r="AR149" i="2" s="1"/>
  <c r="G149" i="2" a="1"/>
  <c r="G149" i="2" s="1"/>
  <c r="AQ149" i="2" s="1"/>
  <c r="F149" i="2" a="1"/>
  <c r="F149" i="2" s="1"/>
  <c r="AP149" i="2" s="1"/>
  <c r="E149" i="2" a="1"/>
  <c r="E149" i="2" s="1"/>
  <c r="AO149" i="2" s="1"/>
  <c r="BB148" i="2"/>
  <c r="BA148" i="2"/>
  <c r="AM148" i="2"/>
  <c r="P148" i="2" a="1"/>
  <c r="P148" i="2" s="1"/>
  <c r="AZ148" i="2" s="1"/>
  <c r="O148" i="2" a="1"/>
  <c r="O148" i="2" s="1"/>
  <c r="AY148" i="2" s="1"/>
  <c r="N148" i="2" a="1"/>
  <c r="N148" i="2" s="1"/>
  <c r="AX148" i="2" s="1"/>
  <c r="M148" i="2" a="1"/>
  <c r="M148" i="2" s="1"/>
  <c r="AW148" i="2" s="1"/>
  <c r="L148" i="2" a="1"/>
  <c r="L148" i="2" s="1"/>
  <c r="AV148" i="2" s="1"/>
  <c r="K148" i="2" a="1"/>
  <c r="K148" i="2" s="1"/>
  <c r="AU148" i="2" s="1"/>
  <c r="J148" i="2" a="1"/>
  <c r="J148" i="2" s="1"/>
  <c r="AT148" i="2" s="1"/>
  <c r="I148" i="2" a="1"/>
  <c r="I148" i="2" s="1"/>
  <c r="AS148" i="2" s="1"/>
  <c r="H148" i="2" a="1"/>
  <c r="H148" i="2" s="1"/>
  <c r="AR148" i="2" s="1"/>
  <c r="G148" i="2" a="1"/>
  <c r="G148" i="2" s="1"/>
  <c r="AQ148" i="2" s="1"/>
  <c r="F148" i="2" a="1"/>
  <c r="F148" i="2" s="1"/>
  <c r="AP148" i="2" s="1"/>
  <c r="E148" i="2" a="1"/>
  <c r="E148" i="2" s="1"/>
  <c r="AO148" i="2" s="1"/>
  <c r="BB147" i="2"/>
  <c r="AM147" i="2"/>
  <c r="BB146" i="2"/>
  <c r="AM146" i="2"/>
  <c r="P146" i="2" a="1"/>
  <c r="P146" i="2" s="1"/>
  <c r="AZ146" i="2" s="1"/>
  <c r="O146" i="2" a="1"/>
  <c r="O146" i="2" s="1"/>
  <c r="AY146" i="2" s="1"/>
  <c r="N146" i="2" a="1"/>
  <c r="N146" i="2" s="1"/>
  <c r="AX146" i="2" s="1"/>
  <c r="M146" i="2" a="1"/>
  <c r="M146" i="2" s="1"/>
  <c r="AW146" i="2" s="1"/>
  <c r="L146" i="2" a="1"/>
  <c r="L146" i="2" s="1"/>
  <c r="AV146" i="2" s="1"/>
  <c r="K146" i="2" a="1"/>
  <c r="K146" i="2" s="1"/>
  <c r="AU146" i="2" s="1"/>
  <c r="J146" i="2" a="1"/>
  <c r="J146" i="2" s="1"/>
  <c r="AT146" i="2" s="1"/>
  <c r="I146" i="2" a="1"/>
  <c r="I146" i="2" s="1"/>
  <c r="AS146" i="2" s="1"/>
  <c r="H146" i="2" a="1"/>
  <c r="H146" i="2" s="1"/>
  <c r="AR146" i="2" s="1"/>
  <c r="G146" i="2" a="1"/>
  <c r="G146" i="2" s="1"/>
  <c r="AQ146" i="2" s="1"/>
  <c r="F146" i="2" a="1"/>
  <c r="F146" i="2" s="1"/>
  <c r="AP146" i="2" s="1"/>
  <c r="E146" i="2" a="1"/>
  <c r="E146" i="2" s="1"/>
  <c r="BB54" i="2"/>
  <c r="AM54" i="2"/>
  <c r="AZ54" i="2"/>
  <c r="AX54" i="2"/>
  <c r="AV54" i="2"/>
  <c r="AT54" i="2"/>
  <c r="AR54" i="2"/>
  <c r="BB53" i="2"/>
  <c r="AM53" i="2"/>
  <c r="P53" i="2" a="1"/>
  <c r="P53" i="2" s="1"/>
  <c r="AZ53" i="2" s="1"/>
  <c r="O53" i="2" a="1"/>
  <c r="O53" i="2" s="1"/>
  <c r="AY53" i="2" s="1"/>
  <c r="N53" i="2" a="1"/>
  <c r="N53" i="2" s="1"/>
  <c r="AX53" i="2" s="1"/>
  <c r="M53" i="2" a="1"/>
  <c r="M53" i="2" s="1"/>
  <c r="AW53" i="2" s="1"/>
  <c r="L53" i="2" a="1"/>
  <c r="L53" i="2" s="1"/>
  <c r="AV53" i="2" s="1"/>
  <c r="K53" i="2" a="1"/>
  <c r="K53" i="2" s="1"/>
  <c r="AU53" i="2" s="1"/>
  <c r="J53" i="2" a="1"/>
  <c r="J53" i="2" s="1"/>
  <c r="AT53" i="2" s="1"/>
  <c r="I53" i="2" a="1"/>
  <c r="I53" i="2" s="1"/>
  <c r="AS53" i="2" s="1"/>
  <c r="H53" i="2" a="1"/>
  <c r="H53" i="2" s="1"/>
  <c r="AR53" i="2" s="1"/>
  <c r="G53" i="2" a="1"/>
  <c r="G53" i="2" s="1"/>
  <c r="AQ53" i="2" s="1"/>
  <c r="F53" i="2" a="1"/>
  <c r="F53" i="2" s="1"/>
  <c r="AP53" i="2" s="1"/>
  <c r="E53" i="2" a="1"/>
  <c r="E53" i="2" s="1"/>
  <c r="BB52" i="2"/>
  <c r="AM52" i="2"/>
  <c r="BB51" i="2"/>
  <c r="AM51" i="2"/>
  <c r="P51" i="2" a="1"/>
  <c r="P51" i="2" s="1"/>
  <c r="AZ51" i="2" s="1"/>
  <c r="O51" i="2" a="1"/>
  <c r="O51" i="2" s="1"/>
  <c r="AY51" i="2" s="1"/>
  <c r="N51" i="2" a="1"/>
  <c r="N51" i="2" s="1"/>
  <c r="AX51" i="2" s="1"/>
  <c r="M51" i="2" a="1"/>
  <c r="M51" i="2" s="1"/>
  <c r="AW51" i="2" s="1"/>
  <c r="L51" i="2" a="1"/>
  <c r="L51" i="2" s="1"/>
  <c r="AV51" i="2" s="1"/>
  <c r="K51" i="2" a="1"/>
  <c r="K51" i="2" s="1"/>
  <c r="AU51" i="2" s="1"/>
  <c r="J51" i="2" a="1"/>
  <c r="J51" i="2" s="1"/>
  <c r="AT51" i="2" s="1"/>
  <c r="I51" i="2" a="1"/>
  <c r="I51" i="2" s="1"/>
  <c r="AS51" i="2" s="1"/>
  <c r="H51" i="2" a="1"/>
  <c r="H51" i="2" s="1"/>
  <c r="AR51" i="2" s="1"/>
  <c r="G51" i="2" a="1"/>
  <c r="G51" i="2" s="1"/>
  <c r="AQ51" i="2" s="1"/>
  <c r="F51" i="2" a="1"/>
  <c r="F51" i="2" s="1"/>
  <c r="AP51" i="2" s="1"/>
  <c r="E51" i="2" a="1"/>
  <c r="E51" i="2" s="1"/>
  <c r="AO51" i="2" s="1"/>
  <c r="BB50" i="2"/>
  <c r="AM50" i="2"/>
  <c r="BB49" i="2"/>
  <c r="AM49" i="2"/>
  <c r="P49" i="2" a="1"/>
  <c r="P49" i="2" s="1"/>
  <c r="AZ49" i="2" s="1"/>
  <c r="O49" i="2" a="1"/>
  <c r="O49" i="2" s="1"/>
  <c r="AY49" i="2" s="1"/>
  <c r="N49" i="2" a="1"/>
  <c r="N49" i="2" s="1"/>
  <c r="AX49" i="2" s="1"/>
  <c r="M49" i="2" a="1"/>
  <c r="M49" i="2" s="1"/>
  <c r="AW49" i="2" s="1"/>
  <c r="L49" i="2" a="1"/>
  <c r="L49" i="2" s="1"/>
  <c r="AV49" i="2" s="1"/>
  <c r="K49" i="2" a="1"/>
  <c r="K49" i="2" s="1"/>
  <c r="AU49" i="2" s="1"/>
  <c r="J49" i="2" a="1"/>
  <c r="J49" i="2" s="1"/>
  <c r="AT49" i="2" s="1"/>
  <c r="I49" i="2" a="1"/>
  <c r="I49" i="2" s="1"/>
  <c r="AS49" i="2" s="1"/>
  <c r="H49" i="2" a="1"/>
  <c r="H49" i="2" s="1"/>
  <c r="AR49" i="2" s="1"/>
  <c r="G49" i="2" a="1"/>
  <c r="G49" i="2" s="1"/>
  <c r="AQ49" i="2" s="1"/>
  <c r="F49" i="2" a="1"/>
  <c r="F49" i="2" s="1"/>
  <c r="AP49" i="2" s="1"/>
  <c r="E49" i="2" a="1"/>
  <c r="E49" i="2" s="1"/>
  <c r="BB48" i="2"/>
  <c r="AZ48" i="2"/>
  <c r="AM48" i="2"/>
  <c r="AY48" i="2"/>
  <c r="AW48" i="2"/>
  <c r="AU48" i="2"/>
  <c r="AS48" i="2"/>
  <c r="AQ48" i="2"/>
  <c r="BB47" i="2"/>
  <c r="AM47" i="2"/>
  <c r="P47" i="2" a="1"/>
  <c r="P47" i="2" s="1"/>
  <c r="AZ47" i="2" s="1"/>
  <c r="O47" i="2" a="1"/>
  <c r="O47" i="2" s="1"/>
  <c r="AY47" i="2" s="1"/>
  <c r="N47" i="2" a="1"/>
  <c r="N47" i="2" s="1"/>
  <c r="AX47" i="2" s="1"/>
  <c r="M47" i="2" a="1"/>
  <c r="M47" i="2" s="1"/>
  <c r="AW47" i="2" s="1"/>
  <c r="L47" i="2" a="1"/>
  <c r="L47" i="2" s="1"/>
  <c r="AV47" i="2" s="1"/>
  <c r="K47" i="2" a="1"/>
  <c r="K47" i="2" s="1"/>
  <c r="AU47" i="2" s="1"/>
  <c r="J47" i="2" a="1"/>
  <c r="J47" i="2" s="1"/>
  <c r="AT47" i="2" s="1"/>
  <c r="I47" i="2" a="1"/>
  <c r="I47" i="2" s="1"/>
  <c r="AS47" i="2" s="1"/>
  <c r="H47" i="2" a="1"/>
  <c r="H47" i="2" s="1"/>
  <c r="AR47" i="2" s="1"/>
  <c r="G47" i="2" a="1"/>
  <c r="G47" i="2" s="1"/>
  <c r="AQ47" i="2" s="1"/>
  <c r="F47" i="2" a="1"/>
  <c r="F47" i="2" s="1"/>
  <c r="AP47" i="2" s="1"/>
  <c r="E47" i="2" a="1"/>
  <c r="E47" i="2" s="1"/>
  <c r="R21" i="2" a="1"/>
  <c r="R21" i="2" s="1"/>
  <c r="AV21" i="2" s="1"/>
  <c r="R20" i="2" a="1"/>
  <c r="R20" i="2" s="1"/>
  <c r="P20" i="2" a="1"/>
  <c r="P20" i="2" s="1"/>
  <c r="O20" i="2" a="1"/>
  <c r="O20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R19" i="2" a="1"/>
  <c r="R19" i="2" s="1"/>
  <c r="R18" i="2" a="1"/>
  <c r="R18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R17" i="2" a="1"/>
  <c r="R17" i="2" s="1"/>
  <c r="R16" i="2" a="1"/>
  <c r="R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R15" i="2" a="1"/>
  <c r="R15" i="2" s="1"/>
  <c r="R14" i="2" a="1"/>
  <c r="R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R13" i="2" a="1"/>
  <c r="R13" i="2" s="1"/>
  <c r="BA13" i="2" s="1"/>
  <c r="R12" i="2" a="1"/>
  <c r="R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R11" i="2" a="1"/>
  <c r="R11" i="2" s="1"/>
  <c r="R10" i="2" a="1"/>
  <c r="R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J140" i="2" a="1"/>
  <c r="J140" i="2" s="1"/>
  <c r="K140" i="2" a="1"/>
  <c r="K140" i="2" s="1"/>
  <c r="O140" i="2" a="1"/>
  <c r="O140" i="2" s="1"/>
  <c r="O44" i="2" a="1"/>
  <c r="O44" i="2" s="1"/>
  <c r="G43" i="2" a="1"/>
  <c r="G43" i="2" s="1"/>
  <c r="G42" i="2" a="1"/>
  <c r="G42" i="2" s="1"/>
  <c r="H42" i="2" a="1"/>
  <c r="H42" i="2" s="1"/>
  <c r="L42" i="2" a="1"/>
  <c r="L42" i="2" s="1"/>
  <c r="P41" i="2" a="1"/>
  <c r="P41" i="2" s="1"/>
  <c r="O6" i="2" a="1"/>
  <c r="O6" i="2" s="1"/>
  <c r="P6" i="2" a="1"/>
  <c r="P6" i="2" s="1"/>
  <c r="G140" i="2" a="1"/>
  <c r="G140" i="2" s="1"/>
  <c r="H140" i="2" a="1"/>
  <c r="H140" i="2" s="1"/>
  <c r="I140" i="2" a="1"/>
  <c r="I140" i="2" s="1"/>
  <c r="M140" i="2" a="1"/>
  <c r="M140" i="2" s="1"/>
  <c r="L140" i="2" a="1"/>
  <c r="L140" i="2" s="1"/>
  <c r="P140" i="2" a="1"/>
  <c r="P140" i="2" s="1"/>
  <c r="E4" i="2" a="1"/>
  <c r="E4" i="2" s="1"/>
  <c r="G4" i="2" a="1"/>
  <c r="G4" i="2" s="1"/>
  <c r="P4" i="2" a="1"/>
  <c r="P4" i="2" s="1"/>
  <c r="AM239" i="2"/>
  <c r="AM240" i="2"/>
  <c r="AM238" i="2"/>
  <c r="AM5" i="2"/>
  <c r="AM6" i="2"/>
  <c r="AM7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9" i="2"/>
  <c r="AM40" i="2"/>
  <c r="AM41" i="2"/>
  <c r="AM42" i="2"/>
  <c r="AM43" i="2"/>
  <c r="AM44" i="2"/>
  <c r="AM57" i="2"/>
  <c r="AM58" i="2"/>
  <c r="AM59" i="2"/>
  <c r="AM60" i="2"/>
  <c r="AM61" i="2"/>
  <c r="AM62" i="2"/>
  <c r="AM63" i="2"/>
  <c r="AM64" i="2"/>
  <c r="AM68" i="2"/>
  <c r="AM69" i="2"/>
  <c r="AM70" i="2"/>
  <c r="AM71" i="2"/>
  <c r="AM72" i="2"/>
  <c r="AM76" i="2"/>
  <c r="AM77" i="2"/>
  <c r="AM78" i="2"/>
  <c r="AM79" i="2"/>
  <c r="AM80" i="2"/>
  <c r="AM81" i="2"/>
  <c r="AM82" i="2"/>
  <c r="AM83" i="2"/>
  <c r="AM84" i="2"/>
  <c r="AM85" i="2"/>
  <c r="AM89" i="2"/>
  <c r="AM90" i="2"/>
  <c r="AM91" i="2"/>
  <c r="AM92" i="2"/>
  <c r="AM93" i="2"/>
  <c r="AM94" i="2"/>
  <c r="AM95" i="2"/>
  <c r="AM96" i="2"/>
  <c r="AM97" i="2"/>
  <c r="AM98" i="2"/>
  <c r="AM102" i="2"/>
  <c r="AM103" i="2"/>
  <c r="AM104" i="2"/>
  <c r="AM105" i="2"/>
  <c r="AM106" i="2"/>
  <c r="AM107" i="2"/>
  <c r="AM111" i="2"/>
  <c r="AM112" i="2"/>
  <c r="AM113" i="2"/>
  <c r="AM114" i="2"/>
  <c r="AM115" i="2"/>
  <c r="AM119" i="2"/>
  <c r="AM120" i="2"/>
  <c r="AM121" i="2"/>
  <c r="AM122" i="2"/>
  <c r="AM123" i="2"/>
  <c r="AM124" i="2"/>
  <c r="AM125" i="2"/>
  <c r="AM129" i="2"/>
  <c r="AM130" i="2"/>
  <c r="AM131" i="2"/>
  <c r="AM132" i="2"/>
  <c r="AM133" i="2"/>
  <c r="AM134" i="2"/>
  <c r="AM135" i="2"/>
  <c r="AM139" i="2"/>
  <c r="AM140" i="2"/>
  <c r="AM141" i="2"/>
  <c r="AM142" i="2"/>
  <c r="AM143" i="2"/>
  <c r="AM154" i="2"/>
  <c r="AM155" i="2"/>
  <c r="AM156" i="2"/>
  <c r="AM157" i="2"/>
  <c r="AM158" i="2"/>
  <c r="AM159" i="2"/>
  <c r="AM163" i="2"/>
  <c r="AM164" i="2"/>
  <c r="AM165" i="2"/>
  <c r="AM166" i="2"/>
  <c r="AM167" i="2"/>
  <c r="AM168" i="2"/>
  <c r="AM169" i="2"/>
  <c r="AM170" i="2"/>
  <c r="AM171" i="2"/>
  <c r="AM172" i="2"/>
  <c r="AM173" i="2"/>
  <c r="AM186" i="2"/>
  <c r="AM187" i="2"/>
  <c r="AM188" i="2"/>
  <c r="AM195" i="2"/>
  <c r="AM196" i="2"/>
  <c r="AM215" i="2"/>
  <c r="AM216" i="2"/>
  <c r="AM217" i="2"/>
  <c r="AM221" i="2"/>
  <c r="AM222" i="2"/>
  <c r="AM226" i="2"/>
  <c r="AM227" i="2"/>
  <c r="AM228" i="2"/>
  <c r="AM265" i="2"/>
  <c r="AM266" i="2"/>
  <c r="AM4" i="2"/>
  <c r="AP16" i="2" l="1"/>
  <c r="AX16" i="2"/>
  <c r="AT18" i="2"/>
  <c r="AT16" i="2"/>
  <c r="AU12" i="2"/>
  <c r="AR16" i="2"/>
  <c r="AQ12" i="2"/>
  <c r="AY12" i="2"/>
  <c r="AW14" i="2"/>
  <c r="AR12" i="2"/>
  <c r="AZ12" i="2"/>
  <c r="AZ15" i="2"/>
  <c r="AW12" i="2"/>
  <c r="AU14" i="2"/>
  <c r="AZ16" i="2"/>
  <c r="AZ10" i="2"/>
  <c r="AO12" i="2"/>
  <c r="AV16" i="2"/>
  <c r="AO11" i="2"/>
  <c r="AT15" i="2"/>
  <c r="AV15" i="2"/>
  <c r="AU19" i="2"/>
  <c r="AY21" i="2"/>
  <c r="AQ21" i="2"/>
  <c r="AX21" i="2"/>
  <c r="AP21" i="2"/>
  <c r="AS12" i="2"/>
  <c r="AS21" i="2"/>
  <c r="AY19" i="2"/>
  <c r="AQ19" i="2"/>
  <c r="AY14" i="2"/>
  <c r="AS16" i="2"/>
  <c r="AU21" i="2"/>
  <c r="AT21" i="2"/>
  <c r="AW21" i="2"/>
  <c r="AO21" i="2"/>
  <c r="AN151" i="2"/>
  <c r="AS20" i="2"/>
  <c r="AY20" i="2"/>
  <c r="AQ20" i="2"/>
  <c r="AW20" i="2"/>
  <c r="AO20" i="2"/>
  <c r="AU20" i="2"/>
  <c r="AT20" i="2"/>
  <c r="AV13" i="2"/>
  <c r="AY17" i="2"/>
  <c r="AQ17" i="2"/>
  <c r="AT10" i="2"/>
  <c r="AR20" i="2"/>
  <c r="AW18" i="2"/>
  <c r="AO18" i="2"/>
  <c r="AU18" i="2"/>
  <c r="AS18" i="2"/>
  <c r="AY18" i="2"/>
  <c r="AQ18" i="2"/>
  <c r="AX18" i="2"/>
  <c r="AP18" i="2"/>
  <c r="AX10" i="2"/>
  <c r="AV20" i="2"/>
  <c r="AZ11" i="2"/>
  <c r="AR11" i="2"/>
  <c r="AX11" i="2"/>
  <c r="AP11" i="2"/>
  <c r="AV11" i="2"/>
  <c r="AT11" i="2"/>
  <c r="AS11" i="2"/>
  <c r="BA18" i="2"/>
  <c r="AR15" i="2"/>
  <c r="AX20" i="2"/>
  <c r="AO53" i="2"/>
  <c r="Q53" i="2"/>
  <c r="BA53" i="2" s="1"/>
  <c r="Q149" i="2"/>
  <c r="BA149" i="2" s="1"/>
  <c r="AN149" i="2" s="1"/>
  <c r="AQ11" i="2"/>
  <c r="AR18" i="2"/>
  <c r="AZ20" i="2"/>
  <c r="AO191" i="2"/>
  <c r="Q191" i="2"/>
  <c r="BA191" i="2" s="1"/>
  <c r="AU11" i="2"/>
  <c r="AR13" i="2"/>
  <c r="AZ13" i="2"/>
  <c r="AZ14" i="2"/>
  <c r="AR14" i="2"/>
  <c r="AX14" i="2"/>
  <c r="AP14" i="2"/>
  <c r="AV14" i="2"/>
  <c r="AT14" i="2"/>
  <c r="AS14" i="2"/>
  <c r="AW11" i="2"/>
  <c r="AO14" i="2"/>
  <c r="AV18" i="2"/>
  <c r="BB10" i="2"/>
  <c r="AU10" i="2"/>
  <c r="AS10" i="2"/>
  <c r="AY10" i="2"/>
  <c r="AQ10" i="2"/>
  <c r="AW10" i="2"/>
  <c r="AO10" i="2"/>
  <c r="AV10" i="2"/>
  <c r="AO146" i="2"/>
  <c r="Q146" i="2"/>
  <c r="BA146" i="2" s="1"/>
  <c r="AU17" i="2"/>
  <c r="AV12" i="2"/>
  <c r="AW15" i="2"/>
  <c r="AU15" i="2"/>
  <c r="AS15" i="2"/>
  <c r="AY15" i="2"/>
  <c r="AQ15" i="2"/>
  <c r="AX15" i="2"/>
  <c r="AP15" i="2"/>
  <c r="AO206" i="2"/>
  <c r="Q206" i="2"/>
  <c r="BA206" i="2" s="1"/>
  <c r="AP10" i="2"/>
  <c r="AY11" i="2"/>
  <c r="AQ14" i="2"/>
  <c r="AZ18" i="2"/>
  <c r="AR10" i="2"/>
  <c r="AP20" i="2"/>
  <c r="AW17" i="2"/>
  <c r="AS19" i="2"/>
  <c r="AT13" i="2"/>
  <c r="AO19" i="2"/>
  <c r="AP12" i="2"/>
  <c r="AX12" i="2"/>
  <c r="AU16" i="2"/>
  <c r="AR21" i="2"/>
  <c r="AZ21" i="2"/>
  <c r="AO13" i="2"/>
  <c r="AS13" i="2"/>
  <c r="AV17" i="2"/>
  <c r="AZ19" i="2"/>
  <c r="AR19" i="2"/>
  <c r="AO16" i="2"/>
  <c r="AW16" i="2"/>
  <c r="AY13" i="2"/>
  <c r="AQ13" i="2"/>
  <c r="AT17" i="2"/>
  <c r="AX19" i="2"/>
  <c r="AP19" i="2"/>
  <c r="AP13" i="2"/>
  <c r="AS17" i="2"/>
  <c r="AX13" i="2"/>
  <c r="AO17" i="2"/>
  <c r="AW19" i="2"/>
  <c r="AT12" i="2"/>
  <c r="AQ16" i="2"/>
  <c r="AY16" i="2"/>
  <c r="AW13" i="2"/>
  <c r="AO15" i="2"/>
  <c r="AZ17" i="2"/>
  <c r="AR17" i="2"/>
  <c r="AV19" i="2"/>
  <c r="BA16" i="2"/>
  <c r="AU13" i="2"/>
  <c r="AX17" i="2"/>
  <c r="AP17" i="2"/>
  <c r="AT19" i="2"/>
  <c r="AN148" i="2"/>
  <c r="Q48" i="2"/>
  <c r="BA48" i="2" s="1"/>
  <c r="AN48" i="2" s="1"/>
  <c r="AO47" i="2"/>
  <c r="Q47" i="2"/>
  <c r="BA47" i="2" s="1"/>
  <c r="Q150" i="2"/>
  <c r="BA150" i="2" s="1"/>
  <c r="AZ150" i="2"/>
  <c r="AU192" i="2"/>
  <c r="Q192" i="2"/>
  <c r="BA192" i="2" s="1"/>
  <c r="Q207" i="2"/>
  <c r="BA207" i="2" s="1"/>
  <c r="AO207" i="2"/>
  <c r="BB19" i="2"/>
  <c r="BA19" i="2"/>
  <c r="Q20" i="2"/>
  <c r="BA20" i="2" s="1"/>
  <c r="AP54" i="2"/>
  <c r="Q54" i="2"/>
  <c r="BA54" i="2" s="1"/>
  <c r="AZ147" i="2"/>
  <c r="Q147" i="2"/>
  <c r="BA147" i="2" s="1"/>
  <c r="BB21" i="2"/>
  <c r="AO49" i="2"/>
  <c r="Q50" i="2"/>
  <c r="BA50" i="2" s="1"/>
  <c r="AN50" i="2" s="1"/>
  <c r="Q49" i="2"/>
  <c r="BA49" i="2" s="1"/>
  <c r="BB13" i="2"/>
  <c r="BB18" i="2"/>
  <c r="BB14" i="2"/>
  <c r="BB15" i="2"/>
  <c r="Q51" i="2"/>
  <c r="BA51" i="2" s="1"/>
  <c r="AN51" i="2" s="1"/>
  <c r="BA10" i="2"/>
  <c r="Q21" i="2"/>
  <c r="BA21" i="2" s="1"/>
  <c r="BB16" i="2"/>
  <c r="BB20" i="2"/>
  <c r="BA12" i="2"/>
  <c r="BA17" i="2"/>
  <c r="BB12" i="2"/>
  <c r="BB17" i="2"/>
  <c r="AU52" i="2"/>
  <c r="Q52" i="2"/>
  <c r="BA52" i="2" s="1"/>
  <c r="BA11" i="2"/>
  <c r="BB11" i="2"/>
  <c r="Q15" i="2"/>
  <c r="BA15" i="2" s="1"/>
  <c r="Q14" i="2"/>
  <c r="BA14" i="2" s="1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B241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B242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B243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B244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B245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B246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B247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B248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B249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B250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B251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B252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B253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B254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B255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B256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B257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B258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B259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B260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B261" i="2"/>
  <c r="BB210" i="2"/>
  <c r="BB211" i="2"/>
  <c r="BB195" i="2"/>
  <c r="BB196" i="2"/>
  <c r="BA178" i="2"/>
  <c r="BB178" i="2"/>
  <c r="BA179" i="2"/>
  <c r="BB179" i="2"/>
  <c r="BA180" i="2"/>
  <c r="BB180" i="2"/>
  <c r="BA181" i="2"/>
  <c r="BB181" i="2"/>
  <c r="BA182" i="2"/>
  <c r="BB182" i="2"/>
  <c r="BA177" i="2"/>
  <c r="BB177" i="2"/>
  <c r="BB154" i="2"/>
  <c r="BB155" i="2"/>
  <c r="BA156" i="2"/>
  <c r="BB156" i="2"/>
  <c r="BB157" i="2"/>
  <c r="BB158" i="2"/>
  <c r="BA159" i="2"/>
  <c r="BB159" i="2"/>
  <c r="BB57" i="2"/>
  <c r="BB58" i="2"/>
  <c r="BB59" i="2"/>
  <c r="BB60" i="2"/>
  <c r="BB61" i="2"/>
  <c r="BB62" i="2"/>
  <c r="BB63" i="2"/>
  <c r="BB64" i="2"/>
  <c r="AN191" i="2" l="1"/>
  <c r="AN146" i="2"/>
  <c r="AN53" i="2"/>
  <c r="AN13" i="2"/>
  <c r="AN206" i="2"/>
  <c r="AN21" i="2"/>
  <c r="AN16" i="2"/>
  <c r="AN18" i="2"/>
  <c r="AN20" i="2"/>
  <c r="AN10" i="2"/>
  <c r="AN14" i="2"/>
  <c r="AN17" i="2"/>
  <c r="AN12" i="2"/>
  <c r="AN11" i="2"/>
  <c r="AN15" i="2"/>
  <c r="AN19" i="2"/>
  <c r="AN192" i="2"/>
  <c r="AN147" i="2"/>
  <c r="AN150" i="2"/>
  <c r="AN54" i="2"/>
  <c r="AN52" i="2"/>
  <c r="AN49" i="2"/>
  <c r="AN207" i="2"/>
  <c r="AN47" i="2"/>
  <c r="E156" i="2" a="1"/>
  <c r="E156" i="2" s="1"/>
  <c r="AO156" i="2" s="1"/>
  <c r="F140" i="2" l="1" a="1"/>
  <c r="F140" i="2" s="1"/>
  <c r="N140" i="2" a="1"/>
  <c r="N140" i="2" s="1"/>
  <c r="E140" i="2" a="1"/>
  <c r="E140" i="2" s="1"/>
  <c r="F156" i="2" a="1"/>
  <c r="F156" i="2" s="1"/>
  <c r="AP156" i="2" s="1"/>
  <c r="G156" i="2" a="1"/>
  <c r="G156" i="2" s="1"/>
  <c r="AQ156" i="2" s="1"/>
  <c r="H156" i="2" a="1"/>
  <c r="H156" i="2" s="1"/>
  <c r="AR156" i="2" s="1"/>
  <c r="I156" i="2" a="1"/>
  <c r="I156" i="2" s="1"/>
  <c r="AS156" i="2" s="1"/>
  <c r="J156" i="2" a="1"/>
  <c r="J156" i="2" s="1"/>
  <c r="AT156" i="2" s="1"/>
  <c r="K156" i="2" a="1"/>
  <c r="K156" i="2" s="1"/>
  <c r="AU156" i="2" s="1"/>
  <c r="L156" i="2" a="1"/>
  <c r="L156" i="2" s="1"/>
  <c r="AV156" i="2" s="1"/>
  <c r="M156" i="2" a="1"/>
  <c r="M156" i="2" s="1"/>
  <c r="AW156" i="2" s="1"/>
  <c r="N156" i="2" a="1"/>
  <c r="N156" i="2" s="1"/>
  <c r="AX156" i="2" s="1"/>
  <c r="O156" i="2" a="1"/>
  <c r="O156" i="2" s="1"/>
  <c r="AY156" i="2" s="1"/>
  <c r="P156" i="2" a="1"/>
  <c r="P156" i="2" s="1"/>
  <c r="AZ156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E159" i="2" a="1"/>
  <c r="E159" i="2" s="1"/>
  <c r="AO159" i="2" s="1"/>
  <c r="Q140" i="2" l="1" a="1"/>
  <c r="Q140" i="2" s="1"/>
  <c r="R140" i="2" a="1"/>
  <c r="R140" i="2" s="1"/>
  <c r="Q241" i="2" a="1"/>
  <c r="Q241" i="2" s="1"/>
  <c r="BA241" i="2" s="1"/>
  <c r="AO140" i="2" l="1"/>
  <c r="AV140" i="2"/>
  <c r="AY140" i="2"/>
  <c r="AU140" i="2"/>
  <c r="AQ140" i="2"/>
  <c r="BB140" i="2"/>
  <c r="AX140" i="2"/>
  <c r="AR140" i="2"/>
  <c r="AT140" i="2"/>
  <c r="AP140" i="2"/>
  <c r="BA140" i="2"/>
  <c r="AW140" i="2"/>
  <c r="AS140" i="2"/>
  <c r="AZ140" i="2"/>
  <c r="Q238" i="2" a="1"/>
  <c r="Q238" i="2" s="1"/>
  <c r="J188" i="2" a="1"/>
  <c r="J188" i="2" s="1"/>
  <c r="H160" i="2" a="1"/>
  <c r="H160" i="2" s="1"/>
  <c r="F160" i="2" a="1"/>
  <c r="F160" i="2" s="1"/>
  <c r="G157" i="2" a="1"/>
  <c r="G157" i="2" s="1"/>
  <c r="AQ157" i="2" s="1"/>
  <c r="N79" i="2" a="1"/>
  <c r="N79" i="2" s="1"/>
  <c r="E24" i="2" a="1"/>
  <c r="E24" i="2" s="1"/>
  <c r="F24" i="2" a="1"/>
  <c r="F24" i="2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N24" i="2" a="1"/>
  <c r="N24" i="2" s="1"/>
  <c r="O24" i="2" a="1"/>
  <c r="O24" i="2" s="1"/>
  <c r="P24" i="2" a="1"/>
  <c r="P24" i="2" s="1"/>
  <c r="M24" i="2" a="1"/>
  <c r="M24" i="2" s="1"/>
  <c r="R239" i="2" l="1" a="1"/>
  <c r="R239" i="2" s="1"/>
  <c r="R240" i="2" a="1"/>
  <c r="R240" i="2" s="1"/>
  <c r="R238" i="2" a="1"/>
  <c r="R238" i="2" s="1"/>
  <c r="R266" i="2" a="1"/>
  <c r="R266" i="2" s="1"/>
  <c r="R265" i="2" a="1"/>
  <c r="R265" i="2" s="1"/>
  <c r="AP64" i="2"/>
  <c r="AQ64" i="2"/>
  <c r="AR64" i="2"/>
  <c r="AS64" i="2"/>
  <c r="AT64" i="2"/>
  <c r="AU64" i="2"/>
  <c r="AV64" i="2"/>
  <c r="AW64" i="2"/>
  <c r="AX64" i="2"/>
  <c r="AY64" i="2"/>
  <c r="AZ64" i="2"/>
  <c r="AP62" i="2"/>
  <c r="AQ62" i="2"/>
  <c r="AR62" i="2"/>
  <c r="AS62" i="2"/>
  <c r="AT62" i="2"/>
  <c r="AU62" i="2"/>
  <c r="AV62" i="2"/>
  <c r="AW62" i="2"/>
  <c r="AX62" i="2"/>
  <c r="AY62" i="2"/>
  <c r="AZ62" i="2"/>
  <c r="AP60" i="2"/>
  <c r="AQ60" i="2"/>
  <c r="AR60" i="2"/>
  <c r="AS60" i="2"/>
  <c r="AT60" i="2"/>
  <c r="AU60" i="2"/>
  <c r="AV60" i="2"/>
  <c r="AW60" i="2"/>
  <c r="AX60" i="2"/>
  <c r="AY60" i="2"/>
  <c r="AZ60" i="2"/>
  <c r="AP58" i="2"/>
  <c r="AQ58" i="2"/>
  <c r="AR58" i="2"/>
  <c r="AS58" i="2"/>
  <c r="AT58" i="2"/>
  <c r="AU58" i="2"/>
  <c r="AV58" i="2"/>
  <c r="AW58" i="2"/>
  <c r="AX58" i="2"/>
  <c r="AY58" i="2"/>
  <c r="AZ58" i="2"/>
  <c r="F63" i="2" a="1"/>
  <c r="F63" i="2" s="1"/>
  <c r="AP63" i="2" s="1"/>
  <c r="G63" i="2" a="1"/>
  <c r="G63" i="2" s="1"/>
  <c r="AQ63" i="2" s="1"/>
  <c r="H63" i="2" a="1"/>
  <c r="H63" i="2" s="1"/>
  <c r="AR63" i="2" s="1"/>
  <c r="I63" i="2" a="1"/>
  <c r="I63" i="2" s="1"/>
  <c r="AS63" i="2" s="1"/>
  <c r="J63" i="2" a="1"/>
  <c r="J63" i="2" s="1"/>
  <c r="AT63" i="2" s="1"/>
  <c r="K63" i="2" a="1"/>
  <c r="K63" i="2" s="1"/>
  <c r="AU63" i="2" s="1"/>
  <c r="L63" i="2" a="1"/>
  <c r="L63" i="2" s="1"/>
  <c r="AV63" i="2" s="1"/>
  <c r="M63" i="2" a="1"/>
  <c r="M63" i="2" s="1"/>
  <c r="AW63" i="2" s="1"/>
  <c r="N63" i="2" a="1"/>
  <c r="N63" i="2" s="1"/>
  <c r="AX63" i="2" s="1"/>
  <c r="O63" i="2" a="1"/>
  <c r="O63" i="2" s="1"/>
  <c r="AY63" i="2" s="1"/>
  <c r="P63" i="2" a="1"/>
  <c r="P63" i="2" s="1"/>
  <c r="AZ63" i="2" s="1"/>
  <c r="F61" i="2" a="1"/>
  <c r="F61" i="2" s="1"/>
  <c r="AP61" i="2" s="1"/>
  <c r="G61" i="2" a="1"/>
  <c r="G61" i="2" s="1"/>
  <c r="AQ61" i="2" s="1"/>
  <c r="H61" i="2" a="1"/>
  <c r="H61" i="2" s="1"/>
  <c r="AR61" i="2" s="1"/>
  <c r="I61" i="2" a="1"/>
  <c r="I61" i="2" s="1"/>
  <c r="AS61" i="2" s="1"/>
  <c r="J61" i="2" a="1"/>
  <c r="J61" i="2" s="1"/>
  <c r="AT61" i="2" s="1"/>
  <c r="K61" i="2" a="1"/>
  <c r="K61" i="2" s="1"/>
  <c r="AU61" i="2" s="1"/>
  <c r="L61" i="2" a="1"/>
  <c r="L61" i="2" s="1"/>
  <c r="AV61" i="2" s="1"/>
  <c r="M61" i="2" a="1"/>
  <c r="M61" i="2" s="1"/>
  <c r="AW61" i="2" s="1"/>
  <c r="N61" i="2" a="1"/>
  <c r="N61" i="2" s="1"/>
  <c r="AX61" i="2" s="1"/>
  <c r="O61" i="2" a="1"/>
  <c r="O61" i="2" s="1"/>
  <c r="AY61" i="2" s="1"/>
  <c r="P61" i="2" a="1"/>
  <c r="P61" i="2" s="1"/>
  <c r="AZ61" i="2" s="1"/>
  <c r="F59" i="2" a="1"/>
  <c r="F59" i="2" s="1"/>
  <c r="AP59" i="2" s="1"/>
  <c r="G59" i="2" a="1"/>
  <c r="G59" i="2" s="1"/>
  <c r="AQ59" i="2" s="1"/>
  <c r="H59" i="2" a="1"/>
  <c r="H59" i="2" s="1"/>
  <c r="AR59" i="2" s="1"/>
  <c r="I59" i="2" a="1"/>
  <c r="I59" i="2" s="1"/>
  <c r="AS59" i="2" s="1"/>
  <c r="J59" i="2" a="1"/>
  <c r="J59" i="2" s="1"/>
  <c r="AT59" i="2" s="1"/>
  <c r="K59" i="2" a="1"/>
  <c r="K59" i="2" s="1"/>
  <c r="AU59" i="2" s="1"/>
  <c r="L59" i="2" a="1"/>
  <c r="L59" i="2" s="1"/>
  <c r="AV59" i="2" s="1"/>
  <c r="M59" i="2" a="1"/>
  <c r="M59" i="2" s="1"/>
  <c r="AW59" i="2" s="1"/>
  <c r="N59" i="2" a="1"/>
  <c r="N59" i="2" s="1"/>
  <c r="AX59" i="2" s="1"/>
  <c r="O59" i="2" a="1"/>
  <c r="O59" i="2" s="1"/>
  <c r="AY59" i="2" s="1"/>
  <c r="P59" i="2" a="1"/>
  <c r="P59" i="2" s="1"/>
  <c r="AZ59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O79" i="2" a="1"/>
  <c r="O79" i="2" s="1"/>
  <c r="P79" i="2" a="1"/>
  <c r="P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F94" i="2" a="1"/>
  <c r="F94" i="2" s="1"/>
  <c r="G94" i="2" a="1"/>
  <c r="G94" i="2" s="1"/>
  <c r="H94" i="2" a="1"/>
  <c r="H94" i="2" s="1"/>
  <c r="I94" i="2" a="1"/>
  <c r="I94" i="2" s="1"/>
  <c r="J94" i="2" a="1"/>
  <c r="J94" i="2" s="1"/>
  <c r="K94" i="2" a="1"/>
  <c r="K94" i="2" s="1"/>
  <c r="L94" i="2" a="1"/>
  <c r="L94" i="2" s="1"/>
  <c r="M94" i="2" a="1"/>
  <c r="M94" i="2" s="1"/>
  <c r="N94" i="2" a="1"/>
  <c r="N94" i="2" s="1"/>
  <c r="O94" i="2" a="1"/>
  <c r="O94" i="2" s="1"/>
  <c r="P94" i="2" a="1"/>
  <c r="P94" i="2" s="1"/>
  <c r="F93" i="2" a="1"/>
  <c r="F93" i="2" s="1"/>
  <c r="G93" i="2" a="1"/>
  <c r="G93" i="2" s="1"/>
  <c r="H93" i="2" a="1"/>
  <c r="H93" i="2" s="1"/>
  <c r="I93" i="2" a="1"/>
  <c r="I93" i="2" s="1"/>
  <c r="J93" i="2" a="1"/>
  <c r="J93" i="2" s="1"/>
  <c r="K93" i="2" a="1"/>
  <c r="K93" i="2" s="1"/>
  <c r="L93" i="2" a="1"/>
  <c r="L93" i="2" s="1"/>
  <c r="M93" i="2" a="1"/>
  <c r="M93" i="2" s="1"/>
  <c r="N93" i="2" a="1"/>
  <c r="N93" i="2" s="1"/>
  <c r="O93" i="2" a="1"/>
  <c r="O93" i="2" s="1"/>
  <c r="P93" i="2" a="1"/>
  <c r="P93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K92" i="2" a="1"/>
  <c r="K92" i="2" s="1"/>
  <c r="L92" i="2" a="1"/>
  <c r="L92" i="2" s="1"/>
  <c r="M92" i="2" a="1"/>
  <c r="M92" i="2" s="1"/>
  <c r="N92" i="2" a="1"/>
  <c r="N92" i="2" s="1"/>
  <c r="O92" i="2" a="1"/>
  <c r="O92" i="2" s="1"/>
  <c r="P92" i="2" a="1"/>
  <c r="P92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F113" i="2" a="1"/>
  <c r="F113" i="2" s="1"/>
  <c r="G113" i="2" a="1"/>
  <c r="G113" i="2" s="1"/>
  <c r="H113" i="2" a="1"/>
  <c r="H113" i="2" s="1"/>
  <c r="I113" i="2" a="1"/>
  <c r="I113" i="2" s="1"/>
  <c r="J113" i="2" a="1"/>
  <c r="J113" i="2" s="1"/>
  <c r="K113" i="2" a="1"/>
  <c r="K113" i="2" s="1"/>
  <c r="L113" i="2" a="1"/>
  <c r="L113" i="2" s="1"/>
  <c r="M113" i="2" a="1"/>
  <c r="M113" i="2" s="1"/>
  <c r="N113" i="2" a="1"/>
  <c r="N113" i="2" s="1"/>
  <c r="O113" i="2" a="1"/>
  <c r="O113" i="2" s="1"/>
  <c r="P113" i="2" a="1"/>
  <c r="P113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K112" i="2" a="1"/>
  <c r="K112" i="2" s="1"/>
  <c r="L112" i="2" a="1"/>
  <c r="L112" i="2" s="1"/>
  <c r="M112" i="2" a="1"/>
  <c r="M112" i="2" s="1"/>
  <c r="N112" i="2" a="1"/>
  <c r="N112" i="2" s="1"/>
  <c r="O112" i="2" a="1"/>
  <c r="O112" i="2" s="1"/>
  <c r="P112" i="2" a="1"/>
  <c r="P112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K124" i="2" a="1"/>
  <c r="K124" i="2" s="1"/>
  <c r="L124" i="2" a="1"/>
  <c r="L124" i="2" s="1"/>
  <c r="M124" i="2" a="1"/>
  <c r="M124" i="2" s="1"/>
  <c r="N124" i="2" a="1"/>
  <c r="N124" i="2" s="1"/>
  <c r="O124" i="2" a="1"/>
  <c r="O124" i="2" s="1"/>
  <c r="P124" i="2" a="1"/>
  <c r="P124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K123" i="2" a="1"/>
  <c r="K123" i="2" s="1"/>
  <c r="L123" i="2" a="1"/>
  <c r="L123" i="2" s="1"/>
  <c r="M123" i="2" a="1"/>
  <c r="M123" i="2" s="1"/>
  <c r="N123" i="2" a="1"/>
  <c r="N123" i="2" s="1"/>
  <c r="O123" i="2" a="1"/>
  <c r="O123" i="2" s="1"/>
  <c r="P123" i="2" a="1"/>
  <c r="P123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AP158" i="2"/>
  <c r="AQ158" i="2"/>
  <c r="AR158" i="2"/>
  <c r="AS158" i="2"/>
  <c r="AT158" i="2"/>
  <c r="AU158" i="2"/>
  <c r="AV158" i="2"/>
  <c r="AW158" i="2"/>
  <c r="AX158" i="2"/>
  <c r="AY158" i="2"/>
  <c r="AZ158" i="2"/>
  <c r="AP155" i="2"/>
  <c r="AQ155" i="2"/>
  <c r="AR155" i="2"/>
  <c r="AS155" i="2"/>
  <c r="AT155" i="2"/>
  <c r="AU155" i="2"/>
  <c r="AV155" i="2"/>
  <c r="AW155" i="2"/>
  <c r="AX155" i="2"/>
  <c r="AY155" i="2"/>
  <c r="AZ155" i="2"/>
  <c r="F157" i="2" a="1"/>
  <c r="F157" i="2" s="1"/>
  <c r="AP157" i="2" s="1"/>
  <c r="H157" i="2" a="1"/>
  <c r="H157" i="2" s="1"/>
  <c r="AR157" i="2" s="1"/>
  <c r="I157" i="2" a="1"/>
  <c r="I157" i="2" s="1"/>
  <c r="AS157" i="2" s="1"/>
  <c r="J157" i="2" a="1"/>
  <c r="J157" i="2" s="1"/>
  <c r="AT157" i="2" s="1"/>
  <c r="K157" i="2" a="1"/>
  <c r="K157" i="2" s="1"/>
  <c r="AU157" i="2" s="1"/>
  <c r="L157" i="2" a="1"/>
  <c r="L157" i="2" s="1"/>
  <c r="AV157" i="2" s="1"/>
  <c r="M157" i="2" a="1"/>
  <c r="M157" i="2" s="1"/>
  <c r="AW157" i="2" s="1"/>
  <c r="N157" i="2" a="1"/>
  <c r="N157" i="2" s="1"/>
  <c r="AX157" i="2" s="1"/>
  <c r="O157" i="2" a="1"/>
  <c r="O157" i="2" s="1"/>
  <c r="AY157" i="2" s="1"/>
  <c r="P157" i="2" a="1"/>
  <c r="P157" i="2" s="1"/>
  <c r="AZ157" i="2" s="1"/>
  <c r="F154" i="2" a="1"/>
  <c r="F154" i="2" s="1"/>
  <c r="AP154" i="2" s="1"/>
  <c r="G154" i="2" a="1"/>
  <c r="G154" i="2" s="1"/>
  <c r="AQ154" i="2" s="1"/>
  <c r="H154" i="2" a="1"/>
  <c r="H154" i="2" s="1"/>
  <c r="AR154" i="2" s="1"/>
  <c r="I154" i="2" a="1"/>
  <c r="I154" i="2" s="1"/>
  <c r="AS154" i="2" s="1"/>
  <c r="J154" i="2" a="1"/>
  <c r="J154" i="2" s="1"/>
  <c r="AT154" i="2" s="1"/>
  <c r="K154" i="2" a="1"/>
  <c r="K154" i="2" s="1"/>
  <c r="AU154" i="2" s="1"/>
  <c r="L154" i="2" a="1"/>
  <c r="L154" i="2" s="1"/>
  <c r="AV154" i="2" s="1"/>
  <c r="M154" i="2" a="1"/>
  <c r="M154" i="2" s="1"/>
  <c r="AW154" i="2" s="1"/>
  <c r="N154" i="2" a="1"/>
  <c r="N154" i="2" s="1"/>
  <c r="AX154" i="2" s="1"/>
  <c r="O154" i="2" a="1"/>
  <c r="O154" i="2" s="1"/>
  <c r="AY154" i="2" s="1"/>
  <c r="P154" i="2" a="1"/>
  <c r="P154" i="2" s="1"/>
  <c r="AZ154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K142" i="2" a="1"/>
  <c r="K142" i="2" s="1"/>
  <c r="L142" i="2" a="1"/>
  <c r="L142" i="2" s="1"/>
  <c r="M142" i="2" a="1"/>
  <c r="M142" i="2" s="1"/>
  <c r="N142" i="2" a="1"/>
  <c r="N142" i="2" s="1"/>
  <c r="O142" i="2" a="1"/>
  <c r="O142" i="2" s="1"/>
  <c r="P142" i="2" a="1"/>
  <c r="P142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K173" i="2" a="1"/>
  <c r="K173" i="2" s="1"/>
  <c r="L173" i="2" a="1"/>
  <c r="L173" i="2" s="1"/>
  <c r="M173" i="2" a="1"/>
  <c r="M173" i="2" s="1"/>
  <c r="N173" i="2" a="1"/>
  <c r="N173" i="2" s="1"/>
  <c r="O173" i="2" a="1"/>
  <c r="O173" i="2" s="1"/>
  <c r="P173" i="2" a="1"/>
  <c r="P173" i="2" s="1"/>
  <c r="F172" i="2" a="1"/>
  <c r="F172" i="2" s="1"/>
  <c r="G172" i="2" a="1"/>
  <c r="G172" i="2" s="1"/>
  <c r="H172" i="2" a="1"/>
  <c r="H172" i="2" s="1"/>
  <c r="I172" i="2" a="1"/>
  <c r="I172" i="2" s="1"/>
  <c r="J172" i="2" a="1"/>
  <c r="J172" i="2" s="1"/>
  <c r="K172" i="2" a="1"/>
  <c r="K172" i="2" s="1"/>
  <c r="L172" i="2" a="1"/>
  <c r="L172" i="2" s="1"/>
  <c r="M172" i="2" a="1"/>
  <c r="M172" i="2" s="1"/>
  <c r="N172" i="2" a="1"/>
  <c r="N172" i="2" s="1"/>
  <c r="O172" i="2" a="1"/>
  <c r="O172" i="2" s="1"/>
  <c r="P172" i="2" a="1"/>
  <c r="P172" i="2" s="1"/>
  <c r="F171" i="2" a="1"/>
  <c r="F171" i="2" s="1"/>
  <c r="G171" i="2" a="1"/>
  <c r="G171" i="2" s="1"/>
  <c r="H171" i="2" a="1"/>
  <c r="H171" i="2" s="1"/>
  <c r="I171" i="2" a="1"/>
  <c r="I171" i="2" s="1"/>
  <c r="J171" i="2" a="1"/>
  <c r="J171" i="2" s="1"/>
  <c r="K171" i="2" a="1"/>
  <c r="K171" i="2" s="1"/>
  <c r="L171" i="2" a="1"/>
  <c r="L171" i="2" s="1"/>
  <c r="M171" i="2" a="1"/>
  <c r="M171" i="2" s="1"/>
  <c r="N171" i="2" a="1"/>
  <c r="N171" i="2" s="1"/>
  <c r="O171" i="2" a="1"/>
  <c r="O171" i="2" s="1"/>
  <c r="P171" i="2" a="1"/>
  <c r="P171" i="2" s="1"/>
  <c r="F170" i="2" a="1"/>
  <c r="F170" i="2" s="1"/>
  <c r="G170" i="2" a="1"/>
  <c r="G170" i="2" s="1"/>
  <c r="H170" i="2" a="1"/>
  <c r="H170" i="2" s="1"/>
  <c r="I170" i="2" a="1"/>
  <c r="I170" i="2" s="1"/>
  <c r="J170" i="2" a="1"/>
  <c r="J170" i="2" s="1"/>
  <c r="K170" i="2" a="1"/>
  <c r="K170" i="2" s="1"/>
  <c r="L170" i="2" a="1"/>
  <c r="L170" i="2" s="1"/>
  <c r="M170" i="2" a="1"/>
  <c r="M170" i="2" s="1"/>
  <c r="N170" i="2" a="1"/>
  <c r="N170" i="2" s="1"/>
  <c r="O170" i="2" a="1"/>
  <c r="O170" i="2" s="1"/>
  <c r="P170" i="2" a="1"/>
  <c r="P170" i="2" s="1"/>
  <c r="F169" i="2" a="1"/>
  <c r="F169" i="2" s="1"/>
  <c r="G169" i="2" a="1"/>
  <c r="G169" i="2" s="1"/>
  <c r="H169" i="2" a="1"/>
  <c r="H169" i="2" s="1"/>
  <c r="I169" i="2" a="1"/>
  <c r="I169" i="2" s="1"/>
  <c r="J169" i="2" a="1"/>
  <c r="J169" i="2" s="1"/>
  <c r="K169" i="2" a="1"/>
  <c r="K169" i="2" s="1"/>
  <c r="L169" i="2" a="1"/>
  <c r="L169" i="2" s="1"/>
  <c r="M169" i="2" a="1"/>
  <c r="M169" i="2" s="1"/>
  <c r="N169" i="2" a="1"/>
  <c r="N169" i="2" s="1"/>
  <c r="O169" i="2" a="1"/>
  <c r="O169" i="2" s="1"/>
  <c r="P169" i="2" a="1"/>
  <c r="P169" i="2" s="1"/>
  <c r="F168" i="2" a="1"/>
  <c r="F168" i="2" s="1"/>
  <c r="G168" i="2" a="1"/>
  <c r="G168" i="2" s="1"/>
  <c r="H168" i="2" a="1"/>
  <c r="H168" i="2" s="1"/>
  <c r="I168" i="2" a="1"/>
  <c r="I168" i="2" s="1"/>
  <c r="J168" i="2" a="1"/>
  <c r="J168" i="2" s="1"/>
  <c r="K168" i="2" a="1"/>
  <c r="K168" i="2" s="1"/>
  <c r="L168" i="2" a="1"/>
  <c r="L168" i="2" s="1"/>
  <c r="M168" i="2" a="1"/>
  <c r="M168" i="2" s="1"/>
  <c r="N168" i="2" a="1"/>
  <c r="N168" i="2" s="1"/>
  <c r="O168" i="2" a="1"/>
  <c r="O168" i="2" s="1"/>
  <c r="P168" i="2" a="1"/>
  <c r="P168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F182" i="2" a="1"/>
  <c r="F182" i="2" s="1"/>
  <c r="AP182" i="2" s="1"/>
  <c r="G182" i="2" a="1"/>
  <c r="G182" i="2" s="1"/>
  <c r="AQ182" i="2" s="1"/>
  <c r="H182" i="2" a="1"/>
  <c r="H182" i="2" s="1"/>
  <c r="AR182" i="2" s="1"/>
  <c r="I182" i="2" a="1"/>
  <c r="I182" i="2" s="1"/>
  <c r="AS182" i="2" s="1"/>
  <c r="J182" i="2" a="1"/>
  <c r="J182" i="2" s="1"/>
  <c r="AT182" i="2" s="1"/>
  <c r="K182" i="2" a="1"/>
  <c r="K182" i="2" s="1"/>
  <c r="AU182" i="2" s="1"/>
  <c r="L182" i="2" a="1"/>
  <c r="L182" i="2" s="1"/>
  <c r="AV182" i="2" s="1"/>
  <c r="M182" i="2" a="1"/>
  <c r="M182" i="2" s="1"/>
  <c r="AW182" i="2" s="1"/>
  <c r="N182" i="2" a="1"/>
  <c r="N182" i="2" s="1"/>
  <c r="AX182" i="2" s="1"/>
  <c r="O182" i="2" a="1"/>
  <c r="O182" i="2" s="1"/>
  <c r="AY182" i="2" s="1"/>
  <c r="P182" i="2" a="1"/>
  <c r="P182" i="2" s="1"/>
  <c r="AZ182" i="2" s="1"/>
  <c r="F181" i="2" a="1"/>
  <c r="F181" i="2" s="1"/>
  <c r="AP181" i="2" s="1"/>
  <c r="G181" i="2" a="1"/>
  <c r="G181" i="2" s="1"/>
  <c r="AQ181" i="2" s="1"/>
  <c r="H181" i="2" a="1"/>
  <c r="H181" i="2" s="1"/>
  <c r="AR181" i="2" s="1"/>
  <c r="I181" i="2" a="1"/>
  <c r="I181" i="2" s="1"/>
  <c r="AS181" i="2" s="1"/>
  <c r="J181" i="2" a="1"/>
  <c r="J181" i="2" s="1"/>
  <c r="AT181" i="2" s="1"/>
  <c r="K181" i="2" a="1"/>
  <c r="K181" i="2" s="1"/>
  <c r="AU181" i="2" s="1"/>
  <c r="L181" i="2" a="1"/>
  <c r="L181" i="2" s="1"/>
  <c r="AV181" i="2" s="1"/>
  <c r="M181" i="2" a="1"/>
  <c r="M181" i="2" s="1"/>
  <c r="AW181" i="2" s="1"/>
  <c r="N181" i="2" a="1"/>
  <c r="N181" i="2" s="1"/>
  <c r="AX181" i="2" s="1"/>
  <c r="O181" i="2" a="1"/>
  <c r="O181" i="2" s="1"/>
  <c r="AY181" i="2" s="1"/>
  <c r="P181" i="2" a="1"/>
  <c r="P181" i="2" s="1"/>
  <c r="AZ181" i="2" s="1"/>
  <c r="F180" i="2" a="1"/>
  <c r="F180" i="2" s="1"/>
  <c r="AP180" i="2" s="1"/>
  <c r="G180" i="2" a="1"/>
  <c r="G180" i="2" s="1"/>
  <c r="AQ180" i="2" s="1"/>
  <c r="H180" i="2" a="1"/>
  <c r="H180" i="2" s="1"/>
  <c r="AR180" i="2" s="1"/>
  <c r="I180" i="2" a="1"/>
  <c r="I180" i="2" s="1"/>
  <c r="AS180" i="2" s="1"/>
  <c r="J180" i="2" a="1"/>
  <c r="J180" i="2" s="1"/>
  <c r="AT180" i="2" s="1"/>
  <c r="K180" i="2" a="1"/>
  <c r="K180" i="2" s="1"/>
  <c r="AU180" i="2" s="1"/>
  <c r="L180" i="2" a="1"/>
  <c r="L180" i="2" s="1"/>
  <c r="AV180" i="2" s="1"/>
  <c r="M180" i="2" a="1"/>
  <c r="M180" i="2" s="1"/>
  <c r="AW180" i="2" s="1"/>
  <c r="N180" i="2" a="1"/>
  <c r="N180" i="2" s="1"/>
  <c r="AX180" i="2" s="1"/>
  <c r="O180" i="2" a="1"/>
  <c r="O180" i="2" s="1"/>
  <c r="AY180" i="2" s="1"/>
  <c r="P180" i="2" a="1"/>
  <c r="P180" i="2" s="1"/>
  <c r="AZ180" i="2" s="1"/>
  <c r="F179" i="2" a="1"/>
  <c r="F179" i="2" s="1"/>
  <c r="AP179" i="2" s="1"/>
  <c r="G179" i="2" a="1"/>
  <c r="G179" i="2" s="1"/>
  <c r="AQ179" i="2" s="1"/>
  <c r="H179" i="2" a="1"/>
  <c r="H179" i="2" s="1"/>
  <c r="AR179" i="2" s="1"/>
  <c r="I179" i="2" a="1"/>
  <c r="I179" i="2" s="1"/>
  <c r="AS179" i="2" s="1"/>
  <c r="J179" i="2" a="1"/>
  <c r="J179" i="2" s="1"/>
  <c r="AT179" i="2" s="1"/>
  <c r="K179" i="2" a="1"/>
  <c r="K179" i="2" s="1"/>
  <c r="AU179" i="2" s="1"/>
  <c r="L179" i="2" a="1"/>
  <c r="L179" i="2" s="1"/>
  <c r="AV179" i="2" s="1"/>
  <c r="M179" i="2" a="1"/>
  <c r="M179" i="2" s="1"/>
  <c r="AW179" i="2" s="1"/>
  <c r="N179" i="2" a="1"/>
  <c r="N179" i="2" s="1"/>
  <c r="AX179" i="2" s="1"/>
  <c r="O179" i="2" a="1"/>
  <c r="O179" i="2" s="1"/>
  <c r="AY179" i="2" s="1"/>
  <c r="P179" i="2" a="1"/>
  <c r="P179" i="2" s="1"/>
  <c r="AZ179" i="2" s="1"/>
  <c r="F178" i="2" a="1"/>
  <c r="F178" i="2" s="1"/>
  <c r="AP178" i="2" s="1"/>
  <c r="G178" i="2" a="1"/>
  <c r="G178" i="2" s="1"/>
  <c r="AQ178" i="2" s="1"/>
  <c r="H178" i="2" a="1"/>
  <c r="H178" i="2" s="1"/>
  <c r="AR178" i="2" s="1"/>
  <c r="I178" i="2" a="1"/>
  <c r="I178" i="2" s="1"/>
  <c r="AS178" i="2" s="1"/>
  <c r="J178" i="2" a="1"/>
  <c r="J178" i="2" s="1"/>
  <c r="AT178" i="2" s="1"/>
  <c r="K178" i="2" a="1"/>
  <c r="K178" i="2" s="1"/>
  <c r="AU178" i="2" s="1"/>
  <c r="L178" i="2" a="1"/>
  <c r="L178" i="2" s="1"/>
  <c r="AV178" i="2" s="1"/>
  <c r="M178" i="2" a="1"/>
  <c r="M178" i="2" s="1"/>
  <c r="AW178" i="2" s="1"/>
  <c r="N178" i="2" a="1"/>
  <c r="N178" i="2" s="1"/>
  <c r="AX178" i="2" s="1"/>
  <c r="O178" i="2" a="1"/>
  <c r="O178" i="2" s="1"/>
  <c r="AY178" i="2" s="1"/>
  <c r="P178" i="2" a="1"/>
  <c r="P178" i="2" s="1"/>
  <c r="AZ178" i="2" s="1"/>
  <c r="F177" i="2" a="1"/>
  <c r="F177" i="2" s="1"/>
  <c r="AP177" i="2" s="1"/>
  <c r="G177" i="2" a="1"/>
  <c r="G177" i="2" s="1"/>
  <c r="AQ177" i="2" s="1"/>
  <c r="H177" i="2" a="1"/>
  <c r="H177" i="2" s="1"/>
  <c r="AR177" i="2" s="1"/>
  <c r="I177" i="2" a="1"/>
  <c r="I177" i="2" s="1"/>
  <c r="AS177" i="2" s="1"/>
  <c r="J177" i="2" a="1"/>
  <c r="J177" i="2" s="1"/>
  <c r="AT177" i="2" s="1"/>
  <c r="K177" i="2" a="1"/>
  <c r="K177" i="2" s="1"/>
  <c r="AU177" i="2" s="1"/>
  <c r="L177" i="2" a="1"/>
  <c r="L177" i="2" s="1"/>
  <c r="AV177" i="2" s="1"/>
  <c r="M177" i="2" a="1"/>
  <c r="M177" i="2" s="1"/>
  <c r="AW177" i="2" s="1"/>
  <c r="N177" i="2" a="1"/>
  <c r="N177" i="2" s="1"/>
  <c r="AX177" i="2" s="1"/>
  <c r="O177" i="2" a="1"/>
  <c r="O177" i="2" s="1"/>
  <c r="AY177" i="2" s="1"/>
  <c r="P177" i="2" a="1"/>
  <c r="P177" i="2" s="1"/>
  <c r="AZ177" i="2" s="1"/>
  <c r="AP196" i="2"/>
  <c r="AQ196" i="2"/>
  <c r="AR196" i="2"/>
  <c r="AS196" i="2"/>
  <c r="AT196" i="2"/>
  <c r="AU196" i="2"/>
  <c r="AV196" i="2"/>
  <c r="AW196" i="2"/>
  <c r="AX196" i="2"/>
  <c r="AY196" i="2"/>
  <c r="AZ196" i="2"/>
  <c r="F195" i="2" a="1"/>
  <c r="F195" i="2" s="1"/>
  <c r="AP195" i="2" s="1"/>
  <c r="G195" i="2" a="1"/>
  <c r="G195" i="2" s="1"/>
  <c r="AQ195" i="2" s="1"/>
  <c r="H195" i="2" a="1"/>
  <c r="H195" i="2" s="1"/>
  <c r="AR195" i="2" s="1"/>
  <c r="I195" i="2" a="1"/>
  <c r="I195" i="2" s="1"/>
  <c r="AS195" i="2" s="1"/>
  <c r="J195" i="2" a="1"/>
  <c r="J195" i="2" s="1"/>
  <c r="AT195" i="2" s="1"/>
  <c r="K195" i="2" a="1"/>
  <c r="K195" i="2" s="1"/>
  <c r="AU195" i="2" s="1"/>
  <c r="L195" i="2" a="1"/>
  <c r="L195" i="2" s="1"/>
  <c r="AV195" i="2" s="1"/>
  <c r="M195" i="2" a="1"/>
  <c r="M195" i="2" s="1"/>
  <c r="AW195" i="2" s="1"/>
  <c r="N195" i="2" a="1"/>
  <c r="N195" i="2" s="1"/>
  <c r="AX195" i="2" s="1"/>
  <c r="O195" i="2" a="1"/>
  <c r="O195" i="2" s="1"/>
  <c r="AY195" i="2" s="1"/>
  <c r="P195" i="2" a="1"/>
  <c r="P195" i="2" s="1"/>
  <c r="AZ195" i="2" s="1"/>
  <c r="F188" i="2" a="1"/>
  <c r="F188" i="2" s="1"/>
  <c r="G188" i="2" a="1"/>
  <c r="G188" i="2" s="1"/>
  <c r="H188" i="2" a="1"/>
  <c r="H188" i="2" s="1"/>
  <c r="I188" i="2" a="1"/>
  <c r="I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AP211" i="2"/>
  <c r="AQ211" i="2"/>
  <c r="AR211" i="2"/>
  <c r="AS211" i="2"/>
  <c r="AT211" i="2"/>
  <c r="AU211" i="2"/>
  <c r="AV211" i="2"/>
  <c r="AW211" i="2"/>
  <c r="AX211" i="2"/>
  <c r="AY211" i="2"/>
  <c r="AZ211" i="2"/>
  <c r="F203" i="2" a="1"/>
  <c r="F203" i="2" s="1"/>
  <c r="G203" i="2" a="1"/>
  <c r="G203" i="2" s="1"/>
  <c r="H203" i="2" a="1"/>
  <c r="H203" i="2" s="1"/>
  <c r="I203" i="2" a="1"/>
  <c r="I203" i="2" s="1"/>
  <c r="J203" i="2" a="1"/>
  <c r="J203" i="2" s="1"/>
  <c r="K203" i="2" a="1"/>
  <c r="K203" i="2" s="1"/>
  <c r="L203" i="2" a="1"/>
  <c r="L203" i="2" s="1"/>
  <c r="M203" i="2" a="1"/>
  <c r="M203" i="2" s="1"/>
  <c r="N203" i="2" a="1"/>
  <c r="N203" i="2" s="1"/>
  <c r="O203" i="2" a="1"/>
  <c r="O203" i="2" s="1"/>
  <c r="P203" i="2" a="1"/>
  <c r="P203" i="2" s="1"/>
  <c r="F202" i="2" a="1"/>
  <c r="F202" i="2" s="1"/>
  <c r="G202" i="2" a="1"/>
  <c r="G202" i="2" s="1"/>
  <c r="H202" i="2" a="1"/>
  <c r="H202" i="2" s="1"/>
  <c r="I202" i="2" a="1"/>
  <c r="I202" i="2" s="1"/>
  <c r="J202" i="2" a="1"/>
  <c r="J202" i="2" s="1"/>
  <c r="K202" i="2" a="1"/>
  <c r="K202" i="2" s="1"/>
  <c r="L202" i="2" a="1"/>
  <c r="L202" i="2" s="1"/>
  <c r="M202" i="2" a="1"/>
  <c r="M202" i="2" s="1"/>
  <c r="N202" i="2" a="1"/>
  <c r="N202" i="2" s="1"/>
  <c r="O202" i="2" a="1"/>
  <c r="O202" i="2" s="1"/>
  <c r="P202" i="2" a="1"/>
  <c r="P202" i="2" s="1"/>
  <c r="F201" i="2" a="1"/>
  <c r="F201" i="2" s="1"/>
  <c r="G201" i="2" a="1"/>
  <c r="G201" i="2" s="1"/>
  <c r="H201" i="2" a="1"/>
  <c r="H201" i="2" s="1"/>
  <c r="I201" i="2" a="1"/>
  <c r="I201" i="2" s="1"/>
  <c r="J201" i="2" a="1"/>
  <c r="J201" i="2" s="1"/>
  <c r="K201" i="2" a="1"/>
  <c r="K201" i="2" s="1"/>
  <c r="L201" i="2" a="1"/>
  <c r="L201" i="2" s="1"/>
  <c r="M201" i="2" a="1"/>
  <c r="M201" i="2" s="1"/>
  <c r="N201" i="2" a="1"/>
  <c r="N201" i="2" s="1"/>
  <c r="O201" i="2" a="1"/>
  <c r="O201" i="2" s="1"/>
  <c r="P201" i="2" a="1"/>
  <c r="P201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K200" i="2" a="1"/>
  <c r="K200" i="2" s="1"/>
  <c r="L200" i="2" a="1"/>
  <c r="L200" i="2" s="1"/>
  <c r="M200" i="2" a="1"/>
  <c r="M200" i="2" s="1"/>
  <c r="N200" i="2" a="1"/>
  <c r="N200" i="2" s="1"/>
  <c r="O200" i="2" a="1"/>
  <c r="O200" i="2" s="1"/>
  <c r="P200" i="2" a="1"/>
  <c r="P200" i="2" s="1"/>
  <c r="F217" i="2" a="1"/>
  <c r="F217" i="2" s="1"/>
  <c r="G217" i="2" a="1"/>
  <c r="G217" i="2" s="1"/>
  <c r="H217" i="2" a="1"/>
  <c r="H217" i="2" s="1"/>
  <c r="I217" i="2" a="1"/>
  <c r="I217" i="2" s="1"/>
  <c r="J217" i="2" a="1"/>
  <c r="J217" i="2" s="1"/>
  <c r="K217" i="2" a="1"/>
  <c r="K217" i="2" s="1"/>
  <c r="L217" i="2" a="1"/>
  <c r="L217" i="2" s="1"/>
  <c r="M217" i="2" a="1"/>
  <c r="M217" i="2" s="1"/>
  <c r="N217" i="2" a="1"/>
  <c r="N217" i="2" s="1"/>
  <c r="O217" i="2" a="1"/>
  <c r="O217" i="2" s="1"/>
  <c r="P217" i="2" a="1"/>
  <c r="P217" i="2" s="1"/>
  <c r="F216" i="2" a="1"/>
  <c r="F216" i="2" s="1"/>
  <c r="G216" i="2" a="1"/>
  <c r="G216" i="2" s="1"/>
  <c r="H216" i="2" a="1"/>
  <c r="H216" i="2" s="1"/>
  <c r="I216" i="2" a="1"/>
  <c r="I216" i="2" s="1"/>
  <c r="J216" i="2" a="1"/>
  <c r="J216" i="2" s="1"/>
  <c r="K216" i="2" a="1"/>
  <c r="K216" i="2" s="1"/>
  <c r="L216" i="2" a="1"/>
  <c r="L216" i="2" s="1"/>
  <c r="M216" i="2" a="1"/>
  <c r="M216" i="2" s="1"/>
  <c r="N216" i="2" a="1"/>
  <c r="N216" i="2" s="1"/>
  <c r="O216" i="2" a="1"/>
  <c r="O216" i="2" s="1"/>
  <c r="P216" i="2" a="1"/>
  <c r="P216" i="2" s="1"/>
  <c r="F215" i="2" a="1"/>
  <c r="F215" i="2" s="1"/>
  <c r="G215" i="2" a="1"/>
  <c r="G215" i="2" s="1"/>
  <c r="H215" i="2" a="1"/>
  <c r="H215" i="2" s="1"/>
  <c r="I215" i="2" a="1"/>
  <c r="I215" i="2" s="1"/>
  <c r="J215" i="2" a="1"/>
  <c r="J215" i="2" s="1"/>
  <c r="K215" i="2" a="1"/>
  <c r="K215" i="2" s="1"/>
  <c r="L215" i="2" a="1"/>
  <c r="L215" i="2" s="1"/>
  <c r="M215" i="2" a="1"/>
  <c r="M215" i="2" s="1"/>
  <c r="N215" i="2" a="1"/>
  <c r="N215" i="2" s="1"/>
  <c r="O215" i="2" a="1"/>
  <c r="O215" i="2" s="1"/>
  <c r="P215" i="2" a="1"/>
  <c r="P215" i="2" s="1"/>
  <c r="F222" i="2" a="1"/>
  <c r="F222" i="2" s="1"/>
  <c r="G222" i="2" a="1"/>
  <c r="G222" i="2" s="1"/>
  <c r="H222" i="2" a="1"/>
  <c r="H222" i="2" s="1"/>
  <c r="I222" i="2" a="1"/>
  <c r="I222" i="2" s="1"/>
  <c r="J222" i="2" a="1"/>
  <c r="J222" i="2" s="1"/>
  <c r="K222" i="2" a="1"/>
  <c r="K222" i="2" s="1"/>
  <c r="L222" i="2" a="1"/>
  <c r="L222" i="2" s="1"/>
  <c r="M222" i="2" a="1"/>
  <c r="M222" i="2" s="1"/>
  <c r="N222" i="2" a="1"/>
  <c r="N222" i="2" s="1"/>
  <c r="O222" i="2" a="1"/>
  <c r="O222" i="2" s="1"/>
  <c r="P222" i="2" a="1"/>
  <c r="P222" i="2" s="1"/>
  <c r="F221" i="2" a="1"/>
  <c r="F221" i="2" s="1"/>
  <c r="G221" i="2" a="1"/>
  <c r="G221" i="2" s="1"/>
  <c r="H221" i="2" a="1"/>
  <c r="H221" i="2" s="1"/>
  <c r="I221" i="2" a="1"/>
  <c r="I221" i="2" s="1"/>
  <c r="J221" i="2" a="1"/>
  <c r="J221" i="2" s="1"/>
  <c r="K221" i="2" a="1"/>
  <c r="K221" i="2" s="1"/>
  <c r="L221" i="2" a="1"/>
  <c r="L221" i="2" s="1"/>
  <c r="M221" i="2" a="1"/>
  <c r="M221" i="2" s="1"/>
  <c r="N221" i="2" a="1"/>
  <c r="N221" i="2" s="1"/>
  <c r="O221" i="2" a="1"/>
  <c r="O221" i="2" s="1"/>
  <c r="P221" i="2" a="1"/>
  <c r="P221" i="2" s="1"/>
  <c r="F228" i="2" a="1"/>
  <c r="F228" i="2" s="1"/>
  <c r="G228" i="2" a="1"/>
  <c r="G228" i="2" s="1"/>
  <c r="H228" i="2" a="1"/>
  <c r="H228" i="2" s="1"/>
  <c r="I228" i="2" a="1"/>
  <c r="I228" i="2" s="1"/>
  <c r="J228" i="2" a="1"/>
  <c r="J228" i="2" s="1"/>
  <c r="K228" i="2" a="1"/>
  <c r="K228" i="2" s="1"/>
  <c r="L228" i="2" a="1"/>
  <c r="L228" i="2" s="1"/>
  <c r="M228" i="2" a="1"/>
  <c r="M228" i="2" s="1"/>
  <c r="N228" i="2" a="1"/>
  <c r="N228" i="2" s="1"/>
  <c r="O228" i="2" a="1"/>
  <c r="O228" i="2" s="1"/>
  <c r="P228" i="2" a="1"/>
  <c r="P228" i="2" s="1"/>
  <c r="F227" i="2" a="1"/>
  <c r="F227" i="2" s="1"/>
  <c r="G227" i="2" a="1"/>
  <c r="G227" i="2" s="1"/>
  <c r="H227" i="2" a="1"/>
  <c r="H227" i="2" s="1"/>
  <c r="I227" i="2" a="1"/>
  <c r="I227" i="2" s="1"/>
  <c r="J227" i="2" a="1"/>
  <c r="J227" i="2" s="1"/>
  <c r="K227" i="2" a="1"/>
  <c r="K227" i="2" s="1"/>
  <c r="L227" i="2" a="1"/>
  <c r="L227" i="2" s="1"/>
  <c r="M227" i="2" a="1"/>
  <c r="M227" i="2" s="1"/>
  <c r="N227" i="2" a="1"/>
  <c r="N227" i="2" s="1"/>
  <c r="O227" i="2" a="1"/>
  <c r="O227" i="2" s="1"/>
  <c r="P227" i="2" a="1"/>
  <c r="P227" i="2" s="1"/>
  <c r="F226" i="2" a="1"/>
  <c r="F226" i="2" s="1"/>
  <c r="G226" i="2" a="1"/>
  <c r="G226" i="2" s="1"/>
  <c r="H226" i="2" a="1"/>
  <c r="H226" i="2" s="1"/>
  <c r="I226" i="2" a="1"/>
  <c r="I226" i="2" s="1"/>
  <c r="J226" i="2" a="1"/>
  <c r="J226" i="2" s="1"/>
  <c r="K226" i="2" a="1"/>
  <c r="K226" i="2" s="1"/>
  <c r="L226" i="2" a="1"/>
  <c r="L226" i="2" s="1"/>
  <c r="M226" i="2" a="1"/>
  <c r="M226" i="2" s="1"/>
  <c r="N226" i="2" a="1"/>
  <c r="N226" i="2" s="1"/>
  <c r="O226" i="2" a="1"/>
  <c r="O226" i="2" s="1"/>
  <c r="P226" i="2" a="1"/>
  <c r="P226" i="2" s="1"/>
  <c r="F234" i="2" a="1"/>
  <c r="F234" i="2" s="1"/>
  <c r="G234" i="2" a="1"/>
  <c r="G234" i="2" s="1"/>
  <c r="H234" i="2" a="1"/>
  <c r="H234" i="2" s="1"/>
  <c r="I234" i="2" a="1"/>
  <c r="I234" i="2" s="1"/>
  <c r="J234" i="2" a="1"/>
  <c r="J234" i="2" s="1"/>
  <c r="K234" i="2" a="1"/>
  <c r="K234" i="2" s="1"/>
  <c r="L234" i="2" a="1"/>
  <c r="L234" i="2" s="1"/>
  <c r="M234" i="2" a="1"/>
  <c r="M234" i="2" s="1"/>
  <c r="N234" i="2" a="1"/>
  <c r="N234" i="2" s="1"/>
  <c r="O234" i="2" a="1"/>
  <c r="O234" i="2" s="1"/>
  <c r="P234" i="2" a="1"/>
  <c r="P234" i="2" s="1"/>
  <c r="F233" i="2" a="1"/>
  <c r="F233" i="2" s="1"/>
  <c r="G233" i="2" a="1"/>
  <c r="G233" i="2" s="1"/>
  <c r="H233" i="2" a="1"/>
  <c r="H233" i="2" s="1"/>
  <c r="I233" i="2" a="1"/>
  <c r="I233" i="2" s="1"/>
  <c r="J233" i="2" a="1"/>
  <c r="J233" i="2" s="1"/>
  <c r="K233" i="2" a="1"/>
  <c r="K233" i="2" s="1"/>
  <c r="L233" i="2" a="1"/>
  <c r="L233" i="2" s="1"/>
  <c r="M233" i="2" a="1"/>
  <c r="M233" i="2" s="1"/>
  <c r="N233" i="2" a="1"/>
  <c r="N233" i="2" s="1"/>
  <c r="O233" i="2" a="1"/>
  <c r="O233" i="2" s="1"/>
  <c r="P233" i="2" a="1"/>
  <c r="P233" i="2" s="1"/>
  <c r="F232" i="2" a="1"/>
  <c r="F232" i="2" s="1"/>
  <c r="G232" i="2" a="1"/>
  <c r="G232" i="2" s="1"/>
  <c r="H232" i="2" a="1"/>
  <c r="H232" i="2" s="1"/>
  <c r="I232" i="2" a="1"/>
  <c r="I232" i="2" s="1"/>
  <c r="J232" i="2" a="1"/>
  <c r="J232" i="2" s="1"/>
  <c r="K232" i="2" a="1"/>
  <c r="K232" i="2" s="1"/>
  <c r="L232" i="2" a="1"/>
  <c r="L232" i="2" s="1"/>
  <c r="M232" i="2" a="1"/>
  <c r="M232" i="2" s="1"/>
  <c r="N232" i="2" a="1"/>
  <c r="N232" i="2" s="1"/>
  <c r="O232" i="2" a="1"/>
  <c r="O232" i="2" s="1"/>
  <c r="P232" i="2" a="1"/>
  <c r="P232" i="2" s="1"/>
  <c r="Q266" i="2" a="1"/>
  <c r="Q266" i="2" s="1"/>
  <c r="Q265" i="2" a="1"/>
  <c r="Q265" i="2" s="1"/>
  <c r="S161" i="2"/>
  <c r="S160" i="2" a="1"/>
  <c r="S160" i="2" s="1"/>
  <c r="F57" i="2" a="1"/>
  <c r="F57" i="2" s="1"/>
  <c r="AP57" i="2" s="1"/>
  <c r="G57" i="2" a="1"/>
  <c r="G57" i="2" s="1"/>
  <c r="AQ57" i="2" s="1"/>
  <c r="H57" i="2" a="1"/>
  <c r="H57" i="2" s="1"/>
  <c r="AR57" i="2" s="1"/>
  <c r="I57" i="2" a="1"/>
  <c r="I57" i="2" s="1"/>
  <c r="AS57" i="2" s="1"/>
  <c r="J57" i="2" a="1"/>
  <c r="J57" i="2" s="1"/>
  <c r="AT57" i="2" s="1"/>
  <c r="K57" i="2" a="1"/>
  <c r="K57" i="2" s="1"/>
  <c r="AU57" i="2" s="1"/>
  <c r="L57" i="2" a="1"/>
  <c r="L57" i="2" s="1"/>
  <c r="AV57" i="2" s="1"/>
  <c r="M57" i="2" a="1"/>
  <c r="M57" i="2" s="1"/>
  <c r="AW57" i="2" s="1"/>
  <c r="N57" i="2" a="1"/>
  <c r="N57" i="2" s="1"/>
  <c r="AX57" i="2" s="1"/>
  <c r="O57" i="2" a="1"/>
  <c r="O57" i="2" s="1"/>
  <c r="AY57" i="2" s="1"/>
  <c r="P57" i="2" a="1"/>
  <c r="P57" i="2" s="1"/>
  <c r="AZ57" i="2" s="1"/>
  <c r="Q240" i="2" a="1"/>
  <c r="Q240" i="2" s="1"/>
  <c r="Q254" i="2" a="1"/>
  <c r="Q254" i="2" s="1"/>
  <c r="BA254" i="2" s="1"/>
  <c r="Q253" i="2" a="1"/>
  <c r="Q253" i="2" s="1"/>
  <c r="Q252" i="2" a="1"/>
  <c r="Q252" i="2" s="1"/>
  <c r="Q251" i="2" a="1"/>
  <c r="Q251" i="2" s="1"/>
  <c r="Q250" i="2" a="1"/>
  <c r="Q250" i="2" s="1"/>
  <c r="Q249" i="2" a="1"/>
  <c r="Q249" i="2" s="1"/>
  <c r="Q248" i="2" a="1"/>
  <c r="Q248" i="2" s="1"/>
  <c r="Q247" i="2" a="1"/>
  <c r="Q247" i="2" s="1"/>
  <c r="Q246" i="2" a="1"/>
  <c r="Q246" i="2" s="1"/>
  <c r="Q245" i="2" a="1"/>
  <c r="Q245" i="2" s="1"/>
  <c r="Q244" i="2" a="1"/>
  <c r="Q244" i="2" s="1"/>
  <c r="Q243" i="2" a="1"/>
  <c r="Q243" i="2" s="1"/>
  <c r="Q242" i="2" a="1"/>
  <c r="Q242" i="2" s="1"/>
  <c r="Q239" i="2" a="1"/>
  <c r="Q239" i="2" s="1"/>
  <c r="Q261" i="2" a="1"/>
  <c r="Q261" i="2" s="1"/>
  <c r="Q260" i="2" a="1"/>
  <c r="Q260" i="2" s="1"/>
  <c r="Q259" i="2" a="1"/>
  <c r="Q259" i="2" s="1"/>
  <c r="Q258" i="2" a="1"/>
  <c r="Q258" i="2" s="1"/>
  <c r="Q257" i="2" a="1"/>
  <c r="Q257" i="2" s="1"/>
  <c r="Q256" i="2" a="1"/>
  <c r="Q256" i="2" s="1"/>
  <c r="Q255" i="2" a="1"/>
  <c r="Q255" i="2" s="1"/>
  <c r="E234" i="2" a="1"/>
  <c r="E234" i="2" s="1"/>
  <c r="E233" i="2" a="1"/>
  <c r="E233" i="2" s="1"/>
  <c r="E232" i="2" a="1"/>
  <c r="E232" i="2" s="1"/>
  <c r="E228" i="2" a="1"/>
  <c r="E228" i="2" s="1"/>
  <c r="E227" i="2" a="1"/>
  <c r="E227" i="2" s="1"/>
  <c r="E226" i="2" a="1"/>
  <c r="E226" i="2" s="1"/>
  <c r="E222" i="2" a="1"/>
  <c r="E222" i="2" s="1"/>
  <c r="E221" i="2" a="1"/>
  <c r="E221" i="2" s="1"/>
  <c r="E216" i="2" a="1"/>
  <c r="E216" i="2" s="1"/>
  <c r="E217" i="2" a="1"/>
  <c r="E217" i="2" s="1"/>
  <c r="E215" i="2" a="1"/>
  <c r="E215" i="2" s="1"/>
  <c r="E195" i="2" a="1"/>
  <c r="E195" i="2" s="1"/>
  <c r="F210" i="2" a="1"/>
  <c r="F210" i="2" s="1"/>
  <c r="AP210" i="2" s="1"/>
  <c r="G210" i="2" a="1"/>
  <c r="G210" i="2" s="1"/>
  <c r="AQ210" i="2" s="1"/>
  <c r="H210" i="2" a="1"/>
  <c r="H210" i="2" s="1"/>
  <c r="AR210" i="2" s="1"/>
  <c r="I210" i="2" a="1"/>
  <c r="I210" i="2" s="1"/>
  <c r="AS210" i="2" s="1"/>
  <c r="J210" i="2" a="1"/>
  <c r="J210" i="2" s="1"/>
  <c r="AT210" i="2" s="1"/>
  <c r="K210" i="2" a="1"/>
  <c r="K210" i="2" s="1"/>
  <c r="AU210" i="2" s="1"/>
  <c r="L210" i="2" a="1"/>
  <c r="L210" i="2" s="1"/>
  <c r="AV210" i="2" s="1"/>
  <c r="M210" i="2" a="1"/>
  <c r="M210" i="2" s="1"/>
  <c r="AW210" i="2" s="1"/>
  <c r="N210" i="2" a="1"/>
  <c r="N210" i="2" s="1"/>
  <c r="AX210" i="2" s="1"/>
  <c r="O210" i="2" a="1"/>
  <c r="O210" i="2" s="1"/>
  <c r="AY210" i="2" s="1"/>
  <c r="P210" i="2" a="1"/>
  <c r="P210" i="2" s="1"/>
  <c r="AZ210" i="2" s="1"/>
  <c r="E210" i="2" a="1"/>
  <c r="E210" i="2" s="1"/>
  <c r="AO196" i="2"/>
  <c r="AO211" i="2"/>
  <c r="E178" i="2" a="1"/>
  <c r="E178" i="2" s="1"/>
  <c r="AO178" i="2" s="1"/>
  <c r="E179" i="2" a="1"/>
  <c r="E179" i="2" s="1"/>
  <c r="AO179" i="2" s="1"/>
  <c r="E180" i="2" a="1"/>
  <c r="E180" i="2" s="1"/>
  <c r="AO180" i="2" s="1"/>
  <c r="E181" i="2" a="1"/>
  <c r="E181" i="2" s="1"/>
  <c r="AO181" i="2" s="1"/>
  <c r="E182" i="2" a="1"/>
  <c r="E182" i="2" s="1"/>
  <c r="AO182" i="2" s="1"/>
  <c r="E177" i="2" a="1"/>
  <c r="E177" i="2" s="1"/>
  <c r="AO177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K163" i="2" a="1"/>
  <c r="K163" i="2" s="1"/>
  <c r="L163" i="2" a="1"/>
  <c r="L163" i="2" s="1"/>
  <c r="M163" i="2" a="1"/>
  <c r="M163" i="2" s="1"/>
  <c r="N163" i="2" a="1"/>
  <c r="N163" i="2" s="1"/>
  <c r="O163" i="2" a="1"/>
  <c r="O163" i="2" s="1"/>
  <c r="P163" i="2" a="1"/>
  <c r="P163" i="2" s="1"/>
  <c r="E163" i="2" a="1"/>
  <c r="E163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E157" i="2" a="1"/>
  <c r="E157" i="2" s="1"/>
  <c r="E154" i="2" a="1"/>
  <c r="E154" i="2" s="1"/>
  <c r="E139" i="2" a="1"/>
  <c r="E139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K143" i="2" a="1"/>
  <c r="K143" i="2" s="1"/>
  <c r="L143" i="2" a="1"/>
  <c r="L143" i="2" s="1"/>
  <c r="M143" i="2" a="1"/>
  <c r="M143" i="2" s="1"/>
  <c r="N143" i="2" a="1"/>
  <c r="N143" i="2" s="1"/>
  <c r="O143" i="2" a="1"/>
  <c r="O143" i="2" s="1"/>
  <c r="P143" i="2" a="1"/>
  <c r="P143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E63" i="2" a="1"/>
  <c r="E63" i="2" s="1"/>
  <c r="E61" i="2" a="1"/>
  <c r="E61" i="2" s="1"/>
  <c r="E59" i="2" a="1"/>
  <c r="E59" i="2" s="1"/>
  <c r="E57" i="2" a="1"/>
  <c r="E57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AO158" i="2"/>
  <c r="AO155" i="2"/>
  <c r="AO58" i="2"/>
  <c r="AO64" i="2"/>
  <c r="AO62" i="2"/>
  <c r="AO60" i="2"/>
  <c r="E203" i="2" a="1"/>
  <c r="E203" i="2" s="1"/>
  <c r="E202" i="2" a="1"/>
  <c r="E202" i="2" s="1"/>
  <c r="E201" i="2" a="1"/>
  <c r="E201" i="2" s="1"/>
  <c r="E200" i="2" a="1"/>
  <c r="E200" i="2" s="1"/>
  <c r="E188" i="2" a="1"/>
  <c r="E188" i="2" s="1"/>
  <c r="E187" i="2" a="1"/>
  <c r="E187" i="2" s="1"/>
  <c r="E186" i="2" a="1"/>
  <c r="E186" i="2" s="1"/>
  <c r="E143" i="2" a="1"/>
  <c r="E143" i="2" s="1"/>
  <c r="E142" i="2" a="1"/>
  <c r="E142" i="2" s="1"/>
  <c r="E141" i="2" a="1"/>
  <c r="E141" i="2" s="1"/>
  <c r="E129" i="2" a="1"/>
  <c r="E129" i="2" s="1"/>
  <c r="E119" i="2" a="1"/>
  <c r="E119" i="2" s="1"/>
  <c r="E102" i="2" a="1"/>
  <c r="E102" i="2" s="1"/>
  <c r="E89" i="2" a="1"/>
  <c r="E89" i="2" s="1"/>
  <c r="E76" i="2" a="1"/>
  <c r="E76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8" i="2" a="1"/>
  <c r="E68" i="2" s="1"/>
  <c r="E69" i="2" a="1"/>
  <c r="E69" i="2" s="1"/>
  <c r="E70" i="2" a="1"/>
  <c r="E70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P44" i="2" a="1"/>
  <c r="P44" i="2" s="1"/>
  <c r="F43" i="2" a="1"/>
  <c r="F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3" i="2" a="1"/>
  <c r="E43" i="2" s="1"/>
  <c r="E44" i="2" a="1"/>
  <c r="E44" i="2" s="1"/>
  <c r="F42" i="2" a="1"/>
  <c r="F42" i="2" s="1"/>
  <c r="I42" i="2" a="1"/>
  <c r="I42" i="2" s="1"/>
  <c r="J42" i="2" a="1"/>
  <c r="J42" i="2" s="1"/>
  <c r="K42" i="2" a="1"/>
  <c r="K42" i="2" s="1"/>
  <c r="M42" i="2" a="1"/>
  <c r="M42" i="2" s="1"/>
  <c r="N42" i="2" a="1"/>
  <c r="N42" i="2" s="1"/>
  <c r="O42" i="2" a="1"/>
  <c r="O42" i="2" s="1"/>
  <c r="P42" i="2" a="1"/>
  <c r="P42" i="2" s="1"/>
  <c r="E42" i="2" a="1"/>
  <c r="E42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40" i="2" a="1"/>
  <c r="E40" i="2" s="1"/>
  <c r="E41" i="2" a="1"/>
  <c r="E41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39" i="2" a="1"/>
  <c r="E39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E5" i="2" a="1"/>
  <c r="E5" i="2" s="1"/>
  <c r="E6" i="2" a="1"/>
  <c r="E6" i="2" s="1"/>
  <c r="E7" i="2" a="1"/>
  <c r="E7" i="2" s="1"/>
  <c r="F4" i="2" a="1"/>
  <c r="F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2" i="2" a="1"/>
  <c r="E72" i="2" s="1"/>
  <c r="Q72" i="2" l="1" a="1"/>
  <c r="Q72" i="2" s="1"/>
  <c r="R72" i="2" a="1"/>
  <c r="R72" i="2" s="1"/>
  <c r="Q71" i="2" a="1"/>
  <c r="Q71" i="2" s="1"/>
  <c r="R71" i="2" a="1"/>
  <c r="R71" i="2" s="1"/>
  <c r="R4" i="2" a="1"/>
  <c r="R4" i="2" s="1"/>
  <c r="Q4" i="2" a="1"/>
  <c r="Q4" i="2" s="1"/>
  <c r="Q7" i="2" a="1"/>
  <c r="Q7" i="2" s="1"/>
  <c r="R7" i="2" a="1"/>
  <c r="R7" i="2" s="1"/>
  <c r="Q6" i="2" a="1"/>
  <c r="Q6" i="2" s="1"/>
  <c r="R6" i="2" a="1"/>
  <c r="R6" i="2" s="1"/>
  <c r="Q5" i="2" a="1"/>
  <c r="Q5" i="2" s="1"/>
  <c r="R5" i="2" a="1"/>
  <c r="R5" i="2" s="1"/>
  <c r="Q39" i="2" a="1"/>
  <c r="Q39" i="2" s="1"/>
  <c r="R39" i="2" a="1"/>
  <c r="R39" i="2" s="1"/>
  <c r="Q41" i="2" a="1"/>
  <c r="Q41" i="2" s="1"/>
  <c r="R41" i="2" a="1"/>
  <c r="R41" i="2" s="1"/>
  <c r="Q40" i="2" a="1"/>
  <c r="Q40" i="2" s="1"/>
  <c r="R40" i="2" a="1"/>
  <c r="R40" i="2" s="1"/>
  <c r="Q42" i="2" a="1"/>
  <c r="Q42" i="2" s="1"/>
  <c r="R42" i="2" a="1"/>
  <c r="R42" i="2" s="1"/>
  <c r="R44" i="2" a="1"/>
  <c r="R44" i="2" s="1"/>
  <c r="Q44" i="2" a="1"/>
  <c r="Q44" i="2" s="1"/>
  <c r="R43" i="2" a="1"/>
  <c r="R43" i="2" s="1"/>
  <c r="Q43" i="2" a="1"/>
  <c r="Q43" i="2" s="1"/>
  <c r="Q70" i="2" a="1"/>
  <c r="Q70" i="2" s="1"/>
  <c r="R70" i="2" a="1"/>
  <c r="R70" i="2" s="1"/>
  <c r="Q69" i="2" a="1"/>
  <c r="Q69" i="2" s="1"/>
  <c r="R69" i="2" a="1"/>
  <c r="R69" i="2" s="1"/>
  <c r="Q68" i="2" a="1"/>
  <c r="Q68" i="2" s="1"/>
  <c r="R68" i="2" a="1"/>
  <c r="R68" i="2" s="1"/>
  <c r="Q76" i="2" a="1"/>
  <c r="Q76" i="2" s="1"/>
  <c r="R76" i="2" a="1"/>
  <c r="R76" i="2" s="1"/>
  <c r="Q89" i="2" a="1"/>
  <c r="Q89" i="2" s="1"/>
  <c r="R89" i="2" a="1"/>
  <c r="R89" i="2" s="1"/>
  <c r="Q102" i="2" a="1"/>
  <c r="Q102" i="2" s="1"/>
  <c r="R102" i="2" a="1"/>
  <c r="R102" i="2" s="1"/>
  <c r="Q119" i="2" a="1"/>
  <c r="Q119" i="2" s="1"/>
  <c r="R119" i="2" a="1"/>
  <c r="R119" i="2" s="1"/>
  <c r="Q129" i="2" a="1"/>
  <c r="Q129" i="2" s="1"/>
  <c r="R129" i="2" a="1"/>
  <c r="R129" i="2" s="1"/>
  <c r="R141" i="2" a="1"/>
  <c r="R141" i="2" s="1"/>
  <c r="Q141" i="2" a="1"/>
  <c r="Q141" i="2" s="1"/>
  <c r="Q142" i="2" a="1"/>
  <c r="Q142" i="2" s="1"/>
  <c r="R142" i="2" a="1"/>
  <c r="R142" i="2" s="1"/>
  <c r="Q143" i="2" a="1"/>
  <c r="Q143" i="2" s="1"/>
  <c r="R143" i="2" a="1"/>
  <c r="R143" i="2" s="1"/>
  <c r="Q186" i="2" a="1"/>
  <c r="Q186" i="2" s="1"/>
  <c r="R186" i="2" a="1"/>
  <c r="R186" i="2" s="1"/>
  <c r="R187" i="2" a="1"/>
  <c r="R187" i="2" s="1"/>
  <c r="Q187" i="2" a="1"/>
  <c r="Q187" i="2" s="1"/>
  <c r="R188" i="2" a="1"/>
  <c r="R188" i="2" s="1"/>
  <c r="Q188" i="2" a="1"/>
  <c r="Q188" i="2" s="1"/>
  <c r="R200" i="2" a="1"/>
  <c r="R200" i="2" s="1"/>
  <c r="Q200" i="2" a="1"/>
  <c r="Q200" i="2" s="1"/>
  <c r="Q201" i="2" a="1"/>
  <c r="Q201" i="2" s="1"/>
  <c r="R201" i="2" a="1"/>
  <c r="R201" i="2" s="1"/>
  <c r="Q202" i="2" a="1"/>
  <c r="Q202" i="2" s="1"/>
  <c r="R202" i="2" a="1"/>
  <c r="R202" i="2" s="1"/>
  <c r="R203" i="2" a="1"/>
  <c r="R203" i="2" s="1"/>
  <c r="Q203" i="2" a="1"/>
  <c r="Q203" i="2" s="1"/>
  <c r="Q85" i="2" a="1"/>
  <c r="Q85" i="2" s="1"/>
  <c r="R85" i="2" a="1"/>
  <c r="R85" i="2" s="1"/>
  <c r="R84" i="2" a="1"/>
  <c r="R84" i="2" s="1"/>
  <c r="Q84" i="2" a="1"/>
  <c r="Q84" i="2" s="1"/>
  <c r="Q83" i="2" a="1"/>
  <c r="Q83" i="2" s="1"/>
  <c r="R83" i="2" a="1"/>
  <c r="R83" i="2" s="1"/>
  <c r="Q82" i="2" a="1"/>
  <c r="Q82" i="2" s="1"/>
  <c r="R82" i="2" a="1"/>
  <c r="R82" i="2" s="1"/>
  <c r="Q81" i="2" a="1"/>
  <c r="Q81" i="2" s="1"/>
  <c r="R81" i="2" a="1"/>
  <c r="R81" i="2" s="1"/>
  <c r="Q80" i="2" a="1"/>
  <c r="Q80" i="2" s="1"/>
  <c r="R80" i="2" a="1"/>
  <c r="R80" i="2" s="1"/>
  <c r="Q79" i="2" a="1"/>
  <c r="Q79" i="2" s="1"/>
  <c r="R79" i="2" a="1"/>
  <c r="R79" i="2" s="1"/>
  <c r="Q78" i="2" a="1"/>
  <c r="Q78" i="2" s="1"/>
  <c r="R78" i="2" a="1"/>
  <c r="R78" i="2" s="1"/>
  <c r="Q77" i="2" a="1"/>
  <c r="Q77" i="2" s="1"/>
  <c r="R77" i="2" a="1"/>
  <c r="R77" i="2" s="1"/>
  <c r="Q98" i="2" a="1"/>
  <c r="Q98" i="2" s="1"/>
  <c r="R98" i="2" a="1"/>
  <c r="R98" i="2" s="1"/>
  <c r="Q97" i="2" a="1"/>
  <c r="Q97" i="2" s="1"/>
  <c r="R97" i="2" a="1"/>
  <c r="R97" i="2" s="1"/>
  <c r="Q96" i="2" a="1"/>
  <c r="Q96" i="2" s="1"/>
  <c r="R96" i="2" a="1"/>
  <c r="R96" i="2" s="1"/>
  <c r="Q95" i="2" a="1"/>
  <c r="Q95" i="2" s="1"/>
  <c r="R95" i="2" a="1"/>
  <c r="R95" i="2" s="1"/>
  <c r="Q94" i="2" a="1"/>
  <c r="Q94" i="2" s="1"/>
  <c r="R94" i="2" a="1"/>
  <c r="R94" i="2" s="1"/>
  <c r="Q93" i="2" a="1"/>
  <c r="Q93" i="2" s="1"/>
  <c r="R93" i="2" a="1"/>
  <c r="R93" i="2" s="1"/>
  <c r="Q92" i="2" a="1"/>
  <c r="Q92" i="2" s="1"/>
  <c r="R92" i="2" a="1"/>
  <c r="R92" i="2" s="1"/>
  <c r="Q91" i="2" a="1"/>
  <c r="Q91" i="2" s="1"/>
  <c r="R91" i="2" a="1"/>
  <c r="R91" i="2" s="1"/>
  <c r="Q90" i="2" a="1"/>
  <c r="Q90" i="2" s="1"/>
  <c r="R90" i="2" a="1"/>
  <c r="R90" i="2" s="1"/>
  <c r="Q107" i="2" a="1"/>
  <c r="Q107" i="2" s="1"/>
  <c r="R107" i="2" a="1"/>
  <c r="R107" i="2" s="1"/>
  <c r="Q106" i="2" a="1"/>
  <c r="Q106" i="2" s="1"/>
  <c r="R106" i="2" a="1"/>
  <c r="R106" i="2" s="1"/>
  <c r="Q105" i="2" a="1"/>
  <c r="Q105" i="2" s="1"/>
  <c r="R105" i="2" a="1"/>
  <c r="R105" i="2" s="1"/>
  <c r="Q104" i="2" a="1"/>
  <c r="Q104" i="2" s="1"/>
  <c r="R104" i="2" a="1"/>
  <c r="R104" i="2" s="1"/>
  <c r="Q103" i="2" a="1"/>
  <c r="Q103" i="2" s="1"/>
  <c r="R103" i="2" a="1"/>
  <c r="R103" i="2" s="1"/>
  <c r="R111" i="2" a="1"/>
  <c r="R111" i="2" s="1"/>
  <c r="Q111" i="2" a="1"/>
  <c r="Q111" i="2" s="1"/>
  <c r="Q112" i="2" a="1"/>
  <c r="Q112" i="2" s="1"/>
  <c r="R112" i="2" a="1"/>
  <c r="R112" i="2" s="1"/>
  <c r="Q113" i="2" a="1"/>
  <c r="Q113" i="2" s="1"/>
  <c r="R113" i="2" a="1"/>
  <c r="R113" i="2" s="1"/>
  <c r="Q114" i="2" a="1"/>
  <c r="Q114" i="2" s="1"/>
  <c r="R114" i="2" a="1"/>
  <c r="R114" i="2" s="1"/>
  <c r="Q115" i="2" a="1"/>
  <c r="Q115" i="2" s="1"/>
  <c r="R115" i="2" a="1"/>
  <c r="R115" i="2" s="1"/>
  <c r="Q125" i="2" a="1"/>
  <c r="Q125" i="2" s="1"/>
  <c r="R125" i="2" a="1"/>
  <c r="R125" i="2" s="1"/>
  <c r="Q124" i="2" a="1"/>
  <c r="Q124" i="2" s="1"/>
  <c r="R124" i="2" a="1"/>
  <c r="R124" i="2" s="1"/>
  <c r="Q123" i="2" a="1"/>
  <c r="Q123" i="2" s="1"/>
  <c r="R123" i="2" a="1"/>
  <c r="R123" i="2" s="1"/>
  <c r="Q122" i="2" a="1"/>
  <c r="Q122" i="2" s="1"/>
  <c r="R122" i="2" a="1"/>
  <c r="R122" i="2" s="1"/>
  <c r="Q121" i="2" a="1"/>
  <c r="Q121" i="2" s="1"/>
  <c r="R121" i="2" a="1"/>
  <c r="R121" i="2" s="1"/>
  <c r="Q120" i="2" a="1"/>
  <c r="Q120" i="2" s="1"/>
  <c r="R120" i="2" a="1"/>
  <c r="R120" i="2" s="1"/>
  <c r="Q135" i="2" a="1"/>
  <c r="Q135" i="2" s="1"/>
  <c r="R135" i="2" a="1"/>
  <c r="R135" i="2" s="1"/>
  <c r="Q134" i="2" a="1"/>
  <c r="Q134" i="2" s="1"/>
  <c r="R134" i="2" a="1"/>
  <c r="R134" i="2" s="1"/>
  <c r="Q133" i="2" a="1"/>
  <c r="Q133" i="2" s="1"/>
  <c r="R133" i="2" a="1"/>
  <c r="R133" i="2" s="1"/>
  <c r="R132" i="2" a="1"/>
  <c r="R132" i="2" s="1"/>
  <c r="Q132" i="2" a="1"/>
  <c r="Q132" i="2" s="1"/>
  <c r="Q131" i="2" a="1"/>
  <c r="Q131" i="2" s="1"/>
  <c r="R131" i="2" a="1"/>
  <c r="R131" i="2" s="1"/>
  <c r="Q130" i="2" a="1"/>
  <c r="Q130" i="2" s="1"/>
  <c r="R130" i="2" a="1"/>
  <c r="R130" i="2" s="1"/>
  <c r="Q57" i="2"/>
  <c r="BA57" i="2" s="1"/>
  <c r="Q58" i="2"/>
  <c r="BA58" i="2" s="1"/>
  <c r="AN58" i="2" s="1"/>
  <c r="AO57" i="2"/>
  <c r="Q60" i="2"/>
  <c r="BA60" i="2" s="1"/>
  <c r="AO59" i="2"/>
  <c r="Q62" i="2"/>
  <c r="BA62" i="2" s="1"/>
  <c r="AO61" i="2"/>
  <c r="Q64" i="2"/>
  <c r="BA64" i="2" s="1"/>
  <c r="AO63" i="2"/>
  <c r="R139" i="2" a="1"/>
  <c r="R139" i="2" s="1"/>
  <c r="Q139" i="2" a="1"/>
  <c r="Q139" i="2" s="1"/>
  <c r="Q154" i="2"/>
  <c r="BA154" i="2" s="1"/>
  <c r="Q155" i="2"/>
  <c r="BA155" i="2" s="1"/>
  <c r="AO154" i="2"/>
  <c r="Q158" i="2"/>
  <c r="BA158" i="2" s="1"/>
  <c r="AO157" i="2"/>
  <c r="Q163" i="2" a="1"/>
  <c r="Q163" i="2" s="1"/>
  <c r="R163" i="2" a="1"/>
  <c r="R163" i="2" s="1"/>
  <c r="Q173" i="2" a="1"/>
  <c r="Q173" i="2" s="1"/>
  <c r="R173" i="2" a="1"/>
  <c r="R173" i="2" s="1"/>
  <c r="R172" i="2" a="1"/>
  <c r="R172" i="2" s="1"/>
  <c r="Q172" i="2" a="1"/>
  <c r="Q172" i="2" s="1"/>
  <c r="Q171" i="2" a="1"/>
  <c r="Q171" i="2" s="1"/>
  <c r="R171" i="2" a="1"/>
  <c r="R171" i="2" s="1"/>
  <c r="R170" i="2" a="1"/>
  <c r="R170" i="2" s="1"/>
  <c r="Q170" i="2" a="1"/>
  <c r="Q170" i="2" s="1"/>
  <c r="Q169" i="2" a="1"/>
  <c r="Q169" i="2" s="1"/>
  <c r="R169" i="2" a="1"/>
  <c r="R169" i="2" s="1"/>
  <c r="Q168" i="2" a="1"/>
  <c r="Q168" i="2" s="1"/>
  <c r="R168" i="2" a="1"/>
  <c r="R168" i="2" s="1"/>
  <c r="R167" i="2" a="1"/>
  <c r="R167" i="2" s="1"/>
  <c r="Q167" i="2" a="1"/>
  <c r="Q167" i="2" s="1"/>
  <c r="Q166" i="2" a="1"/>
  <c r="Q166" i="2" s="1"/>
  <c r="R166" i="2" a="1"/>
  <c r="R166" i="2" s="1"/>
  <c r="R165" i="2" a="1"/>
  <c r="R165" i="2" s="1"/>
  <c r="Q165" i="2" a="1"/>
  <c r="Q165" i="2" s="1"/>
  <c r="Q164" i="2" a="1"/>
  <c r="Q164" i="2" s="1"/>
  <c r="R164" i="2" a="1"/>
  <c r="R164" i="2" s="1"/>
  <c r="Q211" i="2"/>
  <c r="BA211" i="2" s="1"/>
  <c r="AO210" i="2"/>
  <c r="Q195" i="2"/>
  <c r="BA195" i="2" s="1"/>
  <c r="Q196" i="2"/>
  <c r="BA196" i="2" s="1"/>
  <c r="AN196" i="2" s="1"/>
  <c r="AO195" i="2"/>
  <c r="Q215" i="2" a="1"/>
  <c r="Q215" i="2" s="1"/>
  <c r="R215" i="2" a="1"/>
  <c r="R215" i="2" s="1"/>
  <c r="R217" i="2" a="1"/>
  <c r="R217" i="2" s="1"/>
  <c r="Q217" i="2" a="1"/>
  <c r="Q217" i="2" s="1"/>
  <c r="R216" i="2" a="1"/>
  <c r="R216" i="2" s="1"/>
  <c r="Q216" i="2" a="1"/>
  <c r="Q216" i="2" s="1"/>
  <c r="Q221" i="2" a="1"/>
  <c r="Q221" i="2" s="1"/>
  <c r="R221" i="2" a="1"/>
  <c r="R221" i="2" s="1"/>
  <c r="R222" i="2" a="1"/>
  <c r="R222" i="2" s="1"/>
  <c r="Q222" i="2" a="1"/>
  <c r="Q222" i="2" s="1"/>
  <c r="R226" i="2" a="1"/>
  <c r="R226" i="2" s="1"/>
  <c r="Q226" i="2" a="1"/>
  <c r="Q226" i="2" s="1"/>
  <c r="Q227" i="2" a="1"/>
  <c r="Q227" i="2" s="1"/>
  <c r="R227" i="2" a="1"/>
  <c r="R227" i="2" s="1"/>
  <c r="Q228" i="2" a="1"/>
  <c r="Q228" i="2" s="1"/>
  <c r="R228" i="2" a="1"/>
  <c r="R228" i="2" s="1"/>
  <c r="Q232" i="2" a="1"/>
  <c r="Q232" i="2" s="1"/>
  <c r="R232" i="2" a="1"/>
  <c r="R232" i="2" s="1"/>
  <c r="Q233" i="2" a="1"/>
  <c r="Q233" i="2" s="1"/>
  <c r="R233" i="2" a="1"/>
  <c r="R233" i="2" s="1"/>
  <c r="Q234" i="2" a="1"/>
  <c r="Q234" i="2" s="1"/>
  <c r="R234" i="2" a="1"/>
  <c r="R234" i="2" s="1"/>
  <c r="BA255" i="2"/>
  <c r="AN255" i="2" s="1"/>
  <c r="BA256" i="2"/>
  <c r="AN256" i="2" s="1"/>
  <c r="BA257" i="2"/>
  <c r="AN257" i="2" s="1"/>
  <c r="BA258" i="2"/>
  <c r="AN258" i="2" s="1"/>
  <c r="BA259" i="2"/>
  <c r="AN259" i="2" s="1"/>
  <c r="BA260" i="2"/>
  <c r="AN260" i="2" s="1"/>
  <c r="BA261" i="2"/>
  <c r="AN261" i="2" s="1"/>
  <c r="BA242" i="2"/>
  <c r="AN242" i="2" s="1"/>
  <c r="BA243" i="2"/>
  <c r="AN243" i="2" s="1"/>
  <c r="BA244" i="2"/>
  <c r="AN244" i="2" s="1"/>
  <c r="BA245" i="2"/>
  <c r="AN245" i="2" s="1"/>
  <c r="BA246" i="2"/>
  <c r="AN246" i="2" s="1"/>
  <c r="BA247" i="2"/>
  <c r="AN247" i="2" s="1"/>
  <c r="BA248" i="2"/>
  <c r="AN248" i="2" s="1"/>
  <c r="BA249" i="2"/>
  <c r="AN249" i="2" s="1"/>
  <c r="BA250" i="2"/>
  <c r="AN250" i="2" s="1"/>
  <c r="BA251" i="2"/>
  <c r="AN251" i="2" s="1"/>
  <c r="BA252" i="2"/>
  <c r="AN252" i="2" s="1"/>
  <c r="BA253" i="2"/>
  <c r="AN253" i="2" s="1"/>
  <c r="AS265" i="2"/>
  <c r="BA265" i="2"/>
  <c r="AT265" i="2"/>
  <c r="BB265" i="2"/>
  <c r="AU265" i="2"/>
  <c r="AO265" i="2"/>
  <c r="AV265" i="2"/>
  <c r="AW265" i="2"/>
  <c r="AP265" i="2"/>
  <c r="AX265" i="2"/>
  <c r="AQ265" i="2"/>
  <c r="AY265" i="2"/>
  <c r="AR265" i="2"/>
  <c r="AZ265" i="2"/>
  <c r="AP266" i="2"/>
  <c r="AX266" i="2"/>
  <c r="AQ266" i="2"/>
  <c r="AY266" i="2"/>
  <c r="AR266" i="2"/>
  <c r="AZ266" i="2"/>
  <c r="AS266" i="2"/>
  <c r="BA266" i="2"/>
  <c r="AT266" i="2"/>
  <c r="BB266" i="2"/>
  <c r="AU266" i="2"/>
  <c r="AV266" i="2"/>
  <c r="AO266" i="2"/>
  <c r="AW266" i="2"/>
  <c r="AS238" i="2"/>
  <c r="BA238" i="2"/>
  <c r="AU238" i="2"/>
  <c r="AO238" i="2"/>
  <c r="AV238" i="2"/>
  <c r="AW238" i="2"/>
  <c r="AP238" i="2"/>
  <c r="AX238" i="2"/>
  <c r="AQ238" i="2"/>
  <c r="AY238" i="2"/>
  <c r="AR238" i="2"/>
  <c r="AZ238" i="2"/>
  <c r="AT238" i="2"/>
  <c r="BB238" i="2"/>
  <c r="AV240" i="2"/>
  <c r="AO240" i="2"/>
  <c r="AW240" i="2"/>
  <c r="AP240" i="2"/>
  <c r="AX240" i="2"/>
  <c r="AQ240" i="2"/>
  <c r="AY240" i="2"/>
  <c r="AR240" i="2"/>
  <c r="AZ240" i="2"/>
  <c r="AS240" i="2"/>
  <c r="BA240" i="2"/>
  <c r="AT240" i="2"/>
  <c r="BB240" i="2"/>
  <c r="AU240" i="2"/>
  <c r="AT239" i="2"/>
  <c r="BB239" i="2"/>
  <c r="AU239" i="2"/>
  <c r="AV239" i="2"/>
  <c r="AO239" i="2"/>
  <c r="AW239" i="2"/>
  <c r="AP239" i="2"/>
  <c r="AX239" i="2"/>
  <c r="AQ239" i="2"/>
  <c r="AY239" i="2"/>
  <c r="AR239" i="2"/>
  <c r="AZ239" i="2"/>
  <c r="AS239" i="2"/>
  <c r="BA239" i="2"/>
  <c r="Q63" i="2"/>
  <c r="BA63" i="2" s="1"/>
  <c r="Q210" i="2"/>
  <c r="BA210" i="2" s="1"/>
  <c r="Q59" i="2"/>
  <c r="BA59" i="2" s="1"/>
  <c r="Q61" i="2"/>
  <c r="BA61" i="2" s="1"/>
  <c r="Q157" i="2"/>
  <c r="BA157" i="2" s="1"/>
  <c r="AN241" i="2"/>
  <c r="S27" i="2" a="1"/>
  <c r="S27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34" i="2" a="1"/>
  <c r="E34" i="2" s="1"/>
  <c r="Q35" i="2" s="1"/>
  <c r="E32" i="2" a="1"/>
  <c r="E32" i="2" s="1"/>
  <c r="E30" i="2" a="1"/>
  <c r="E30" i="2" s="1"/>
  <c r="E28" i="2" a="1"/>
  <c r="E28" i="2" s="1"/>
  <c r="E26" i="2" a="1"/>
  <c r="E26" i="2" s="1"/>
  <c r="R35" i="2" a="1"/>
  <c r="R35" i="2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9" i="2" a="1"/>
  <c r="R29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Q29" i="2" l="1"/>
  <c r="BA29" i="2" s="1"/>
  <c r="AR43" i="2"/>
  <c r="AW43" i="2"/>
  <c r="AZ43" i="2"/>
  <c r="AU43" i="2"/>
  <c r="AV43" i="2"/>
  <c r="BB43" i="2"/>
  <c r="AO43" i="2"/>
  <c r="AQ43" i="2"/>
  <c r="AT43" i="2"/>
  <c r="AS43" i="2"/>
  <c r="AY43" i="2"/>
  <c r="BA43" i="2"/>
  <c r="AX43" i="2"/>
  <c r="AP43" i="2"/>
  <c r="AP44" i="2"/>
  <c r="AU44" i="2"/>
  <c r="BA44" i="2"/>
  <c r="AO44" i="2"/>
  <c r="AY44" i="2"/>
  <c r="AV44" i="2"/>
  <c r="AQ44" i="2"/>
  <c r="AR44" i="2"/>
  <c r="BB44" i="2"/>
  <c r="AX44" i="2"/>
  <c r="AT44" i="2"/>
  <c r="AZ44" i="2"/>
  <c r="AW44" i="2"/>
  <c r="AS44" i="2"/>
  <c r="AT42" i="2"/>
  <c r="AW42" i="2"/>
  <c r="AS42" i="2"/>
  <c r="AO42" i="2"/>
  <c r="AR42" i="2"/>
  <c r="AZ42" i="2"/>
  <c r="AP42" i="2"/>
  <c r="AY42" i="2"/>
  <c r="AV42" i="2"/>
  <c r="BB42" i="2"/>
  <c r="AQ42" i="2"/>
  <c r="AU42" i="2"/>
  <c r="BA42" i="2"/>
  <c r="AX42" i="2"/>
  <c r="AV41" i="2"/>
  <c r="AR41" i="2"/>
  <c r="AO41" i="2"/>
  <c r="AQ41" i="2"/>
  <c r="AU41" i="2"/>
  <c r="AP41" i="2"/>
  <c r="AX41" i="2"/>
  <c r="AS41" i="2"/>
  <c r="AT41" i="2"/>
  <c r="BB41" i="2"/>
  <c r="BA41" i="2"/>
  <c r="AZ41" i="2"/>
  <c r="AY41" i="2"/>
  <c r="AW41" i="2"/>
  <c r="AT6" i="2"/>
  <c r="BB6" i="2"/>
  <c r="AP6" i="2"/>
  <c r="AW6" i="2"/>
  <c r="AZ6" i="2"/>
  <c r="AY6" i="2"/>
  <c r="AQ6" i="2"/>
  <c r="BA6" i="2"/>
  <c r="AS6" i="2"/>
  <c r="AO6" i="2"/>
  <c r="AX6" i="2"/>
  <c r="AR6" i="2"/>
  <c r="AV6" i="2"/>
  <c r="AU6" i="2"/>
  <c r="AO24" i="2"/>
  <c r="AW24" i="2"/>
  <c r="AP24" i="2"/>
  <c r="AX24" i="2"/>
  <c r="AQ24" i="2"/>
  <c r="AY24" i="2"/>
  <c r="AR24" i="2"/>
  <c r="AZ24" i="2"/>
  <c r="AS24" i="2"/>
  <c r="BA24" i="2"/>
  <c r="AT24" i="2"/>
  <c r="BB24" i="2"/>
  <c r="AU24" i="2"/>
  <c r="AV24" i="2"/>
  <c r="AQ25" i="2"/>
  <c r="AY25" i="2"/>
  <c r="AR25" i="2"/>
  <c r="AZ25" i="2"/>
  <c r="AS25" i="2"/>
  <c r="BA25" i="2"/>
  <c r="AT25" i="2"/>
  <c r="BB25" i="2"/>
  <c r="AU25" i="2"/>
  <c r="AV25" i="2"/>
  <c r="AO25" i="2"/>
  <c r="AW25" i="2"/>
  <c r="AP25" i="2"/>
  <c r="AX25" i="2"/>
  <c r="AS26" i="2"/>
  <c r="BA26" i="2"/>
  <c r="AT26" i="2"/>
  <c r="BB26" i="2"/>
  <c r="AU26" i="2"/>
  <c r="AV26" i="2"/>
  <c r="AO26" i="2"/>
  <c r="AW26" i="2"/>
  <c r="AP26" i="2"/>
  <c r="AX26" i="2"/>
  <c r="AQ26" i="2"/>
  <c r="AY26" i="2"/>
  <c r="AR26" i="2"/>
  <c r="AZ26" i="2"/>
  <c r="AU27" i="2"/>
  <c r="AV27" i="2"/>
  <c r="AO27" i="2"/>
  <c r="AW27" i="2"/>
  <c r="AP27" i="2"/>
  <c r="AX27" i="2"/>
  <c r="AQ27" i="2"/>
  <c r="AY27" i="2"/>
  <c r="AR27" i="2"/>
  <c r="AZ27" i="2"/>
  <c r="AS27" i="2"/>
  <c r="BA27" i="2"/>
  <c r="AT27" i="2"/>
  <c r="BB27" i="2"/>
  <c r="AO28" i="2"/>
  <c r="AW28" i="2"/>
  <c r="AP28" i="2"/>
  <c r="AX28" i="2"/>
  <c r="AQ28" i="2"/>
  <c r="AY28" i="2"/>
  <c r="AR28" i="2"/>
  <c r="AZ28" i="2"/>
  <c r="AS28" i="2"/>
  <c r="AT28" i="2"/>
  <c r="BB28" i="2"/>
  <c r="AU28" i="2"/>
  <c r="AV28" i="2"/>
  <c r="AQ29" i="2"/>
  <c r="AY29" i="2"/>
  <c r="AR29" i="2"/>
  <c r="AZ29" i="2"/>
  <c r="AS29" i="2"/>
  <c r="AT29" i="2"/>
  <c r="BB29" i="2"/>
  <c r="AU29" i="2"/>
  <c r="AV29" i="2"/>
  <c r="AO29" i="2"/>
  <c r="AW29" i="2"/>
  <c r="AP29" i="2"/>
  <c r="AX29" i="2"/>
  <c r="AS30" i="2"/>
  <c r="BA30" i="2"/>
  <c r="AT30" i="2"/>
  <c r="BB30" i="2"/>
  <c r="AU30" i="2"/>
  <c r="AV30" i="2"/>
  <c r="AO30" i="2"/>
  <c r="AW30" i="2"/>
  <c r="AP30" i="2"/>
  <c r="AX30" i="2"/>
  <c r="AQ30" i="2"/>
  <c r="AY30" i="2"/>
  <c r="AR30" i="2"/>
  <c r="AZ30" i="2"/>
  <c r="AU31" i="2"/>
  <c r="AV31" i="2"/>
  <c r="AO31" i="2"/>
  <c r="AW31" i="2"/>
  <c r="AP31" i="2"/>
  <c r="AX31" i="2"/>
  <c r="AQ31" i="2"/>
  <c r="AY31" i="2"/>
  <c r="AR31" i="2"/>
  <c r="AZ31" i="2"/>
  <c r="AS31" i="2"/>
  <c r="BA31" i="2"/>
  <c r="AT31" i="2"/>
  <c r="BB31" i="2"/>
  <c r="AO32" i="2"/>
  <c r="AW32" i="2"/>
  <c r="AP32" i="2"/>
  <c r="AX32" i="2"/>
  <c r="AQ32" i="2"/>
  <c r="AY32" i="2"/>
  <c r="AR32" i="2"/>
  <c r="AZ32" i="2"/>
  <c r="AS32" i="2"/>
  <c r="BA32" i="2"/>
  <c r="AT32" i="2"/>
  <c r="BB32" i="2"/>
  <c r="AU32" i="2"/>
  <c r="AV32" i="2"/>
  <c r="AQ33" i="2"/>
  <c r="AY33" i="2"/>
  <c r="AR33" i="2"/>
  <c r="AZ33" i="2"/>
  <c r="AS33" i="2"/>
  <c r="BA33" i="2"/>
  <c r="AT33" i="2"/>
  <c r="BB33" i="2"/>
  <c r="AU33" i="2"/>
  <c r="AV33" i="2"/>
  <c r="AO33" i="2"/>
  <c r="AW33" i="2"/>
  <c r="AP33" i="2"/>
  <c r="AX33" i="2"/>
  <c r="AS34" i="2"/>
  <c r="AT34" i="2"/>
  <c r="BB34" i="2"/>
  <c r="AU34" i="2"/>
  <c r="AV34" i="2"/>
  <c r="AO34" i="2"/>
  <c r="AW34" i="2"/>
  <c r="AP34" i="2"/>
  <c r="AX34" i="2"/>
  <c r="AQ34" i="2"/>
  <c r="AY34" i="2"/>
  <c r="AR34" i="2"/>
  <c r="AZ34" i="2"/>
  <c r="AU35" i="2"/>
  <c r="AV35" i="2"/>
  <c r="AO35" i="2"/>
  <c r="AW35" i="2"/>
  <c r="AP35" i="2"/>
  <c r="AX35" i="2"/>
  <c r="AQ35" i="2"/>
  <c r="AY35" i="2"/>
  <c r="AR35" i="2"/>
  <c r="AZ35" i="2"/>
  <c r="AS35" i="2"/>
  <c r="BA35" i="2"/>
  <c r="AT35" i="2"/>
  <c r="BB35" i="2"/>
  <c r="AV234" i="2"/>
  <c r="AP234" i="2"/>
  <c r="AX234" i="2"/>
  <c r="AQ234" i="2"/>
  <c r="AY234" i="2"/>
  <c r="AR234" i="2"/>
  <c r="AZ234" i="2"/>
  <c r="AS234" i="2"/>
  <c r="BA234" i="2"/>
  <c r="AT234" i="2"/>
  <c r="BB234" i="2"/>
  <c r="AU234" i="2"/>
  <c r="AO234" i="2"/>
  <c r="AW234" i="2"/>
  <c r="AT233" i="2"/>
  <c r="BB233" i="2"/>
  <c r="AV233" i="2"/>
  <c r="AO233" i="2"/>
  <c r="AW233" i="2"/>
  <c r="AP233" i="2"/>
  <c r="AX233" i="2"/>
  <c r="AQ233" i="2"/>
  <c r="AY233" i="2"/>
  <c r="AR233" i="2"/>
  <c r="AZ233" i="2"/>
  <c r="AS233" i="2"/>
  <c r="BA233" i="2"/>
  <c r="AU233" i="2"/>
  <c r="AQ232" i="2"/>
  <c r="AY232" i="2"/>
  <c r="AS232" i="2"/>
  <c r="BA232" i="2"/>
  <c r="AT232" i="2"/>
  <c r="BB232" i="2"/>
  <c r="AU232" i="2"/>
  <c r="AO232" i="2"/>
  <c r="AV232" i="2"/>
  <c r="AW232" i="2"/>
  <c r="AP232" i="2"/>
  <c r="AX232" i="2"/>
  <c r="AR232" i="2"/>
  <c r="AZ232" i="2"/>
  <c r="AT228" i="2"/>
  <c r="BB228" i="2"/>
  <c r="AV228" i="2"/>
  <c r="AO228" i="2"/>
  <c r="AW228" i="2"/>
  <c r="AP228" i="2"/>
  <c r="AX228" i="2"/>
  <c r="AQ228" i="2"/>
  <c r="AY228" i="2"/>
  <c r="AR228" i="2"/>
  <c r="AZ228" i="2"/>
  <c r="AS228" i="2"/>
  <c r="BA228" i="2"/>
  <c r="AU228" i="2"/>
  <c r="AR227" i="2"/>
  <c r="AZ227" i="2"/>
  <c r="AT227" i="2"/>
  <c r="BB227" i="2"/>
  <c r="AU227" i="2"/>
  <c r="AV227" i="2"/>
  <c r="AO227" i="2"/>
  <c r="AW227" i="2"/>
  <c r="AP227" i="2"/>
  <c r="AX227" i="2"/>
  <c r="AQ227" i="2"/>
  <c r="AY227" i="2"/>
  <c r="AS227" i="2"/>
  <c r="BA227" i="2"/>
  <c r="AW226" i="2"/>
  <c r="AQ226" i="2"/>
  <c r="AY226" i="2"/>
  <c r="AR226" i="2"/>
  <c r="AZ226" i="2"/>
  <c r="AS226" i="2"/>
  <c r="BA226" i="2"/>
  <c r="AT226" i="2"/>
  <c r="BB226" i="2"/>
  <c r="AU226" i="2"/>
  <c r="AO226" i="2"/>
  <c r="AV226" i="2"/>
  <c r="AP226" i="2"/>
  <c r="AX226" i="2"/>
  <c r="AP222" i="2"/>
  <c r="AX222" i="2"/>
  <c r="AR222" i="2"/>
  <c r="AZ222" i="2"/>
  <c r="AS222" i="2"/>
  <c r="BA222" i="2"/>
  <c r="AT222" i="2"/>
  <c r="BB222" i="2"/>
  <c r="AU222" i="2"/>
  <c r="AV222" i="2"/>
  <c r="AO222" i="2"/>
  <c r="AW222" i="2"/>
  <c r="AY222" i="2"/>
  <c r="AQ222" i="2"/>
  <c r="AS221" i="2"/>
  <c r="BA221" i="2"/>
  <c r="AU221" i="2"/>
  <c r="AO221" i="2"/>
  <c r="AV221" i="2"/>
  <c r="AW221" i="2"/>
  <c r="AP221" i="2"/>
  <c r="AX221" i="2"/>
  <c r="AQ221" i="2"/>
  <c r="AY221" i="2"/>
  <c r="AR221" i="2"/>
  <c r="AZ221" i="2"/>
  <c r="AT221" i="2"/>
  <c r="BB221" i="2"/>
  <c r="AT216" i="2"/>
  <c r="BB216" i="2"/>
  <c r="AV216" i="2"/>
  <c r="AO216" i="2"/>
  <c r="AW216" i="2"/>
  <c r="AP216" i="2"/>
  <c r="AX216" i="2"/>
  <c r="AQ216" i="2"/>
  <c r="AY216" i="2"/>
  <c r="AR216" i="2"/>
  <c r="AZ216" i="2"/>
  <c r="AS216" i="2"/>
  <c r="BA216" i="2"/>
  <c r="AU216" i="2"/>
  <c r="AV217" i="2"/>
  <c r="AP217" i="2"/>
  <c r="AX217" i="2"/>
  <c r="AQ217" i="2"/>
  <c r="AY217" i="2"/>
  <c r="AR217" i="2"/>
  <c r="AZ217" i="2"/>
  <c r="AS217" i="2"/>
  <c r="BA217" i="2"/>
  <c r="AT217" i="2"/>
  <c r="BB217" i="2"/>
  <c r="AU217" i="2"/>
  <c r="AO217" i="2"/>
  <c r="AW217" i="2"/>
  <c r="AQ215" i="2"/>
  <c r="AY215" i="2"/>
  <c r="AS215" i="2"/>
  <c r="BA215" i="2"/>
  <c r="AT215" i="2"/>
  <c r="BB215" i="2"/>
  <c r="AU215" i="2"/>
  <c r="AO215" i="2"/>
  <c r="AV215" i="2"/>
  <c r="AW215" i="2"/>
  <c r="AP215" i="2"/>
  <c r="AX215" i="2"/>
  <c r="AR215" i="2"/>
  <c r="AZ215" i="2"/>
  <c r="AV164" i="2"/>
  <c r="AO164" i="2"/>
  <c r="AW164" i="2"/>
  <c r="AP164" i="2"/>
  <c r="AX164" i="2"/>
  <c r="AQ164" i="2"/>
  <c r="AY164" i="2"/>
  <c r="AR164" i="2"/>
  <c r="AZ164" i="2"/>
  <c r="AS164" i="2"/>
  <c r="BA164" i="2"/>
  <c r="AT164" i="2"/>
  <c r="AU164" i="2"/>
  <c r="BB164" i="2"/>
  <c r="AP165" i="2"/>
  <c r="AX165" i="2"/>
  <c r="AQ165" i="2"/>
  <c r="AY165" i="2"/>
  <c r="AR165" i="2"/>
  <c r="AZ165" i="2"/>
  <c r="AS165" i="2"/>
  <c r="BA165" i="2"/>
  <c r="AT165" i="2"/>
  <c r="BB165" i="2"/>
  <c r="AU165" i="2"/>
  <c r="AO165" i="2"/>
  <c r="AV165" i="2"/>
  <c r="AW165" i="2"/>
  <c r="AR166" i="2"/>
  <c r="AZ166" i="2"/>
  <c r="AS166" i="2"/>
  <c r="BA166" i="2"/>
  <c r="AT166" i="2"/>
  <c r="BB166" i="2"/>
  <c r="AU166" i="2"/>
  <c r="AV166" i="2"/>
  <c r="AO166" i="2"/>
  <c r="AW166" i="2"/>
  <c r="AX166" i="2"/>
  <c r="AY166" i="2"/>
  <c r="AP166" i="2"/>
  <c r="AQ166" i="2"/>
  <c r="AT167" i="2"/>
  <c r="BB167" i="2"/>
  <c r="AU167" i="2"/>
  <c r="AV167" i="2"/>
  <c r="AO167" i="2"/>
  <c r="AW167" i="2"/>
  <c r="AP167" i="2"/>
  <c r="AX167" i="2"/>
  <c r="AQ167" i="2"/>
  <c r="AY167" i="2"/>
  <c r="AR167" i="2"/>
  <c r="AS167" i="2"/>
  <c r="AZ167" i="2"/>
  <c r="BA167" i="2"/>
  <c r="AV168" i="2"/>
  <c r="AO168" i="2"/>
  <c r="AW168" i="2"/>
  <c r="AP168" i="2"/>
  <c r="AX168" i="2"/>
  <c r="AQ168" i="2"/>
  <c r="AY168" i="2"/>
  <c r="AR168" i="2"/>
  <c r="AZ168" i="2"/>
  <c r="AS168" i="2"/>
  <c r="BA168" i="2"/>
  <c r="BB168" i="2"/>
  <c r="AT168" i="2"/>
  <c r="AU168" i="2"/>
  <c r="AP169" i="2"/>
  <c r="AX169" i="2"/>
  <c r="AQ169" i="2"/>
  <c r="AY169" i="2"/>
  <c r="AR169" i="2"/>
  <c r="AZ169" i="2"/>
  <c r="AS169" i="2"/>
  <c r="BA169" i="2"/>
  <c r="AT169" i="2"/>
  <c r="BB169" i="2"/>
  <c r="AU169" i="2"/>
  <c r="AO169" i="2"/>
  <c r="AV169" i="2"/>
  <c r="AW169" i="2"/>
  <c r="AR170" i="2"/>
  <c r="AZ170" i="2"/>
  <c r="AS170" i="2"/>
  <c r="BA170" i="2"/>
  <c r="AT170" i="2"/>
  <c r="BB170" i="2"/>
  <c r="AU170" i="2"/>
  <c r="AV170" i="2"/>
  <c r="AO170" i="2"/>
  <c r="AW170" i="2"/>
  <c r="AP170" i="2"/>
  <c r="AQ170" i="2"/>
  <c r="AX170" i="2"/>
  <c r="AY170" i="2"/>
  <c r="AT171" i="2"/>
  <c r="BB171" i="2"/>
  <c r="AU171" i="2"/>
  <c r="AV171" i="2"/>
  <c r="AO171" i="2"/>
  <c r="AW171" i="2"/>
  <c r="AP171" i="2"/>
  <c r="AX171" i="2"/>
  <c r="AQ171" i="2"/>
  <c r="AY171" i="2"/>
  <c r="AR171" i="2"/>
  <c r="AS171" i="2"/>
  <c r="AZ171" i="2"/>
  <c r="BA171" i="2"/>
  <c r="AV172" i="2"/>
  <c r="AO172" i="2"/>
  <c r="AW172" i="2"/>
  <c r="AP172" i="2"/>
  <c r="AX172" i="2"/>
  <c r="AQ172" i="2"/>
  <c r="AY172" i="2"/>
  <c r="AR172" i="2"/>
  <c r="AZ172" i="2"/>
  <c r="AS172" i="2"/>
  <c r="BA172" i="2"/>
  <c r="AT172" i="2"/>
  <c r="AU172" i="2"/>
  <c r="BB172" i="2"/>
  <c r="AP173" i="2"/>
  <c r="AX173" i="2"/>
  <c r="AQ173" i="2"/>
  <c r="AY173" i="2"/>
  <c r="AR173" i="2"/>
  <c r="AZ173" i="2"/>
  <c r="AS173" i="2"/>
  <c r="BA173" i="2"/>
  <c r="AT173" i="2"/>
  <c r="BB173" i="2"/>
  <c r="AU173" i="2"/>
  <c r="AV173" i="2"/>
  <c r="AW173" i="2"/>
  <c r="AO173" i="2"/>
  <c r="AS163" i="2"/>
  <c r="BA163" i="2"/>
  <c r="AT163" i="2"/>
  <c r="AU163" i="2"/>
  <c r="AO163" i="2"/>
  <c r="AV163" i="2"/>
  <c r="AW163" i="2"/>
  <c r="AP163" i="2"/>
  <c r="AX163" i="2"/>
  <c r="AQ163" i="2"/>
  <c r="AR163" i="2"/>
  <c r="AY163" i="2"/>
  <c r="AZ163" i="2"/>
  <c r="BB163" i="2"/>
  <c r="AS139" i="2"/>
  <c r="BA139" i="2"/>
  <c r="AT139" i="2"/>
  <c r="BB139" i="2"/>
  <c r="AU139" i="2"/>
  <c r="AO139" i="2"/>
  <c r="AV139" i="2"/>
  <c r="AW139" i="2"/>
  <c r="AP139" i="2"/>
  <c r="AX139" i="2"/>
  <c r="AQ139" i="2"/>
  <c r="AY139" i="2"/>
  <c r="AR139" i="2"/>
  <c r="AZ139" i="2"/>
  <c r="AT130" i="2"/>
  <c r="BB130" i="2"/>
  <c r="AU130" i="2"/>
  <c r="AV130" i="2"/>
  <c r="AO130" i="2"/>
  <c r="AW130" i="2"/>
  <c r="AP130" i="2"/>
  <c r="AX130" i="2"/>
  <c r="AQ130" i="2"/>
  <c r="AY130" i="2"/>
  <c r="AR130" i="2"/>
  <c r="AZ130" i="2"/>
  <c r="AS130" i="2"/>
  <c r="BA130" i="2"/>
  <c r="AV131" i="2"/>
  <c r="AO131" i="2"/>
  <c r="AW131" i="2"/>
  <c r="AP131" i="2"/>
  <c r="AX131" i="2"/>
  <c r="AQ131" i="2"/>
  <c r="AY131" i="2"/>
  <c r="AR131" i="2"/>
  <c r="AZ131" i="2"/>
  <c r="AS131" i="2"/>
  <c r="BA131" i="2"/>
  <c r="AT131" i="2"/>
  <c r="BB131" i="2"/>
  <c r="AU131" i="2"/>
  <c r="AP132" i="2"/>
  <c r="AX132" i="2"/>
  <c r="AQ132" i="2"/>
  <c r="AY132" i="2"/>
  <c r="AR132" i="2"/>
  <c r="AZ132" i="2"/>
  <c r="AS132" i="2"/>
  <c r="BA132" i="2"/>
  <c r="AT132" i="2"/>
  <c r="BB132" i="2"/>
  <c r="AU132" i="2"/>
  <c r="AV132" i="2"/>
  <c r="AO132" i="2"/>
  <c r="AW132" i="2"/>
  <c r="AR133" i="2"/>
  <c r="AZ133" i="2"/>
  <c r="AS133" i="2"/>
  <c r="BA133" i="2"/>
  <c r="AT133" i="2"/>
  <c r="BB133" i="2"/>
  <c r="AU133" i="2"/>
  <c r="AV133" i="2"/>
  <c r="AO133" i="2"/>
  <c r="AW133" i="2"/>
  <c r="AP133" i="2"/>
  <c r="AX133" i="2"/>
  <c r="AQ133" i="2"/>
  <c r="AY133" i="2"/>
  <c r="AT134" i="2"/>
  <c r="BB134" i="2"/>
  <c r="AU134" i="2"/>
  <c r="AV134" i="2"/>
  <c r="AO134" i="2"/>
  <c r="AW134" i="2"/>
  <c r="AP134" i="2"/>
  <c r="AX134" i="2"/>
  <c r="AQ134" i="2"/>
  <c r="AY134" i="2"/>
  <c r="AR134" i="2"/>
  <c r="AZ134" i="2"/>
  <c r="AS134" i="2"/>
  <c r="BA134" i="2"/>
  <c r="AV135" i="2"/>
  <c r="AO135" i="2"/>
  <c r="AW135" i="2"/>
  <c r="AP135" i="2"/>
  <c r="AX135" i="2"/>
  <c r="AQ135" i="2"/>
  <c r="AY135" i="2"/>
  <c r="AR135" i="2"/>
  <c r="AZ135" i="2"/>
  <c r="AS135" i="2"/>
  <c r="BA135" i="2"/>
  <c r="AT135" i="2"/>
  <c r="BB135" i="2"/>
  <c r="AU135" i="2"/>
  <c r="AR120" i="2"/>
  <c r="AZ120" i="2"/>
  <c r="AS120" i="2"/>
  <c r="BA120" i="2"/>
  <c r="AT120" i="2"/>
  <c r="BB120" i="2"/>
  <c r="AU120" i="2"/>
  <c r="AV120" i="2"/>
  <c r="AO120" i="2"/>
  <c r="AW120" i="2"/>
  <c r="AP120" i="2"/>
  <c r="AQ120" i="2"/>
  <c r="AX120" i="2"/>
  <c r="AY120" i="2"/>
  <c r="AT121" i="2"/>
  <c r="BB121" i="2"/>
  <c r="AU121" i="2"/>
  <c r="AV121" i="2"/>
  <c r="AO121" i="2"/>
  <c r="AW121" i="2"/>
  <c r="AP121" i="2"/>
  <c r="AX121" i="2"/>
  <c r="AQ121" i="2"/>
  <c r="AY121" i="2"/>
  <c r="AZ121" i="2"/>
  <c r="BA121" i="2"/>
  <c r="AR121" i="2"/>
  <c r="AS121" i="2"/>
  <c r="AV122" i="2"/>
  <c r="AO122" i="2"/>
  <c r="AW122" i="2"/>
  <c r="AP122" i="2"/>
  <c r="AX122" i="2"/>
  <c r="AQ122" i="2"/>
  <c r="AY122" i="2"/>
  <c r="AR122" i="2"/>
  <c r="AZ122" i="2"/>
  <c r="AS122" i="2"/>
  <c r="BA122" i="2"/>
  <c r="AT122" i="2"/>
  <c r="AU122" i="2"/>
  <c r="BB122" i="2"/>
  <c r="AP123" i="2"/>
  <c r="AX123" i="2"/>
  <c r="AQ123" i="2"/>
  <c r="AY123" i="2"/>
  <c r="AR123" i="2"/>
  <c r="AZ123" i="2"/>
  <c r="AS123" i="2"/>
  <c r="BA123" i="2"/>
  <c r="AT123" i="2"/>
  <c r="BB123" i="2"/>
  <c r="AU123" i="2"/>
  <c r="AO123" i="2"/>
  <c r="AV123" i="2"/>
  <c r="AW123" i="2"/>
  <c r="AR124" i="2"/>
  <c r="AZ124" i="2"/>
  <c r="AS124" i="2"/>
  <c r="BA124" i="2"/>
  <c r="AT124" i="2"/>
  <c r="BB124" i="2"/>
  <c r="AU124" i="2"/>
  <c r="AV124" i="2"/>
  <c r="AO124" i="2"/>
  <c r="AW124" i="2"/>
  <c r="AP124" i="2"/>
  <c r="AQ124" i="2"/>
  <c r="AX124" i="2"/>
  <c r="AY124" i="2"/>
  <c r="AT125" i="2"/>
  <c r="BB125" i="2"/>
  <c r="AU125" i="2"/>
  <c r="AV125" i="2"/>
  <c r="AO125" i="2"/>
  <c r="AW125" i="2"/>
  <c r="AP125" i="2"/>
  <c r="AX125" i="2"/>
  <c r="AQ125" i="2"/>
  <c r="AY125" i="2"/>
  <c r="AR125" i="2"/>
  <c r="AS125" i="2"/>
  <c r="AZ125" i="2"/>
  <c r="BA125" i="2"/>
  <c r="AV115" i="2"/>
  <c r="AO115" i="2"/>
  <c r="AW115" i="2"/>
  <c r="AP115" i="2"/>
  <c r="AX115" i="2"/>
  <c r="AQ115" i="2"/>
  <c r="AY115" i="2"/>
  <c r="AR115" i="2"/>
  <c r="AZ115" i="2"/>
  <c r="AS115" i="2"/>
  <c r="BA115" i="2"/>
  <c r="BB115" i="2"/>
  <c r="AT115" i="2"/>
  <c r="AU115" i="2"/>
  <c r="AT114" i="2"/>
  <c r="BB114" i="2"/>
  <c r="AU114" i="2"/>
  <c r="AV114" i="2"/>
  <c r="AO114" i="2"/>
  <c r="AW114" i="2"/>
  <c r="AP114" i="2"/>
  <c r="AX114" i="2"/>
  <c r="AQ114" i="2"/>
  <c r="AY114" i="2"/>
  <c r="AR114" i="2"/>
  <c r="AS114" i="2"/>
  <c r="AZ114" i="2"/>
  <c r="BA114" i="2"/>
  <c r="AR113" i="2"/>
  <c r="AZ113" i="2"/>
  <c r="AS113" i="2"/>
  <c r="BA113" i="2"/>
  <c r="AT113" i="2"/>
  <c r="BB113" i="2"/>
  <c r="AU113" i="2"/>
  <c r="AV113" i="2"/>
  <c r="AO113" i="2"/>
  <c r="AW113" i="2"/>
  <c r="AX113" i="2"/>
  <c r="AY113" i="2"/>
  <c r="AP113" i="2"/>
  <c r="AQ113" i="2"/>
  <c r="AP112" i="2"/>
  <c r="AX112" i="2"/>
  <c r="AQ112" i="2"/>
  <c r="AY112" i="2"/>
  <c r="AR112" i="2"/>
  <c r="AZ112" i="2"/>
  <c r="AS112" i="2"/>
  <c r="BA112" i="2"/>
  <c r="AT112" i="2"/>
  <c r="BB112" i="2"/>
  <c r="AU112" i="2"/>
  <c r="AO112" i="2"/>
  <c r="AV112" i="2"/>
  <c r="AW112" i="2"/>
  <c r="AQ111" i="2"/>
  <c r="AY111" i="2"/>
  <c r="AR111" i="2"/>
  <c r="AZ111" i="2"/>
  <c r="AS111" i="2"/>
  <c r="BA111" i="2"/>
  <c r="AT111" i="2"/>
  <c r="BB111" i="2"/>
  <c r="AU111" i="2"/>
  <c r="AO111" i="2"/>
  <c r="AV111" i="2"/>
  <c r="AP111" i="2"/>
  <c r="AW111" i="2"/>
  <c r="AX111" i="2"/>
  <c r="AR103" i="2"/>
  <c r="AZ103" i="2"/>
  <c r="AS103" i="2"/>
  <c r="BA103" i="2"/>
  <c r="AT103" i="2"/>
  <c r="BB103" i="2"/>
  <c r="AU103" i="2"/>
  <c r="AV103" i="2"/>
  <c r="AO103" i="2"/>
  <c r="AW103" i="2"/>
  <c r="AP103" i="2"/>
  <c r="AQ103" i="2"/>
  <c r="AX103" i="2"/>
  <c r="AY103" i="2"/>
  <c r="AT104" i="2"/>
  <c r="BB104" i="2"/>
  <c r="AU104" i="2"/>
  <c r="AV104" i="2"/>
  <c r="AO104" i="2"/>
  <c r="AW104" i="2"/>
  <c r="AP104" i="2"/>
  <c r="AX104" i="2"/>
  <c r="AQ104" i="2"/>
  <c r="AY104" i="2"/>
  <c r="AR104" i="2"/>
  <c r="AS104" i="2"/>
  <c r="AZ104" i="2"/>
  <c r="BA104" i="2"/>
  <c r="AV105" i="2"/>
  <c r="AO105" i="2"/>
  <c r="AW105" i="2"/>
  <c r="AP105" i="2"/>
  <c r="AX105" i="2"/>
  <c r="AQ105" i="2"/>
  <c r="AY105" i="2"/>
  <c r="AR105" i="2"/>
  <c r="AZ105" i="2"/>
  <c r="AS105" i="2"/>
  <c r="BA105" i="2"/>
  <c r="AT105" i="2"/>
  <c r="AU105" i="2"/>
  <c r="BB105" i="2"/>
  <c r="AP106" i="2"/>
  <c r="AX106" i="2"/>
  <c r="AQ106" i="2"/>
  <c r="AY106" i="2"/>
  <c r="AR106" i="2"/>
  <c r="AZ106" i="2"/>
  <c r="AS106" i="2"/>
  <c r="BA106" i="2"/>
  <c r="AT106" i="2"/>
  <c r="BB106" i="2"/>
  <c r="AU106" i="2"/>
  <c r="AV106" i="2"/>
  <c r="AW106" i="2"/>
  <c r="AO106" i="2"/>
  <c r="AR107" i="2"/>
  <c r="AZ107" i="2"/>
  <c r="AS107" i="2"/>
  <c r="BA107" i="2"/>
  <c r="AT107" i="2"/>
  <c r="BB107" i="2"/>
  <c r="AU107" i="2"/>
  <c r="AV107" i="2"/>
  <c r="AO107" i="2"/>
  <c r="AW107" i="2"/>
  <c r="AP107" i="2"/>
  <c r="AQ107" i="2"/>
  <c r="AX107" i="2"/>
  <c r="AY107" i="2"/>
  <c r="AV90" i="2"/>
  <c r="AO90" i="2"/>
  <c r="AW90" i="2"/>
  <c r="AP90" i="2"/>
  <c r="AX90" i="2"/>
  <c r="AQ90" i="2"/>
  <c r="AY90" i="2"/>
  <c r="AR90" i="2"/>
  <c r="AZ90" i="2"/>
  <c r="AS90" i="2"/>
  <c r="BA90" i="2"/>
  <c r="AT90" i="2"/>
  <c r="AU90" i="2"/>
  <c r="BB90" i="2"/>
  <c r="AP91" i="2"/>
  <c r="AX91" i="2"/>
  <c r="AQ91" i="2"/>
  <c r="AY91" i="2"/>
  <c r="AR91" i="2"/>
  <c r="AZ91" i="2"/>
  <c r="AS91" i="2"/>
  <c r="BA91" i="2"/>
  <c r="AT91" i="2"/>
  <c r="BB91" i="2"/>
  <c r="AU91" i="2"/>
  <c r="AO91" i="2"/>
  <c r="AV91" i="2"/>
  <c r="AW91" i="2"/>
  <c r="AR92" i="2"/>
  <c r="AZ92" i="2"/>
  <c r="AS92" i="2"/>
  <c r="BA92" i="2"/>
  <c r="AT92" i="2"/>
  <c r="BB92" i="2"/>
  <c r="AU92" i="2"/>
  <c r="AV92" i="2"/>
  <c r="AO92" i="2"/>
  <c r="AW92" i="2"/>
  <c r="AP92" i="2"/>
  <c r="AQ92" i="2"/>
  <c r="AX92" i="2"/>
  <c r="AY92" i="2"/>
  <c r="AT93" i="2"/>
  <c r="BB93" i="2"/>
  <c r="AU93" i="2"/>
  <c r="AV93" i="2"/>
  <c r="AO93" i="2"/>
  <c r="AW93" i="2"/>
  <c r="AP93" i="2"/>
  <c r="AX93" i="2"/>
  <c r="AQ93" i="2"/>
  <c r="AY93" i="2"/>
  <c r="AR93" i="2"/>
  <c r="AS93" i="2"/>
  <c r="AZ93" i="2"/>
  <c r="BA93" i="2"/>
  <c r="AV94" i="2"/>
  <c r="AO94" i="2"/>
  <c r="AW94" i="2"/>
  <c r="AP94" i="2"/>
  <c r="AX94" i="2"/>
  <c r="AQ94" i="2"/>
  <c r="AY94" i="2"/>
  <c r="AR94" i="2"/>
  <c r="AZ94" i="2"/>
  <c r="AS94" i="2"/>
  <c r="BA94" i="2"/>
  <c r="AT94" i="2"/>
  <c r="AU94" i="2"/>
  <c r="BB94" i="2"/>
  <c r="AP95" i="2"/>
  <c r="AX95" i="2"/>
  <c r="AQ95" i="2"/>
  <c r="AY95" i="2"/>
  <c r="AR95" i="2"/>
  <c r="AS95" i="2"/>
  <c r="BA95" i="2"/>
  <c r="AT95" i="2"/>
  <c r="BB95" i="2"/>
  <c r="AU95" i="2"/>
  <c r="AO95" i="2"/>
  <c r="AV95" i="2"/>
  <c r="AW95" i="2"/>
  <c r="AZ95" i="2"/>
  <c r="AR96" i="2"/>
  <c r="AZ96" i="2"/>
  <c r="AS96" i="2"/>
  <c r="AU96" i="2"/>
  <c r="AV96" i="2"/>
  <c r="AP96" i="2"/>
  <c r="AQ96" i="2"/>
  <c r="AT96" i="2"/>
  <c r="AW96" i="2"/>
  <c r="AX96" i="2"/>
  <c r="AY96" i="2"/>
  <c r="BA96" i="2"/>
  <c r="AO96" i="2"/>
  <c r="BB96" i="2"/>
  <c r="AO97" i="2"/>
  <c r="AW97" i="2"/>
  <c r="AP97" i="2"/>
  <c r="AX97" i="2"/>
  <c r="AQ97" i="2"/>
  <c r="BA97" i="2"/>
  <c r="AR97" i="2"/>
  <c r="BB97" i="2"/>
  <c r="AS97" i="2"/>
  <c r="AT97" i="2"/>
  <c r="AU97" i="2"/>
  <c r="AV97" i="2"/>
  <c r="AY97" i="2"/>
  <c r="AZ97" i="2"/>
  <c r="AU98" i="2"/>
  <c r="AV98" i="2"/>
  <c r="AO98" i="2"/>
  <c r="AW98" i="2"/>
  <c r="AP98" i="2"/>
  <c r="AX98" i="2"/>
  <c r="AQ98" i="2"/>
  <c r="AY98" i="2"/>
  <c r="AR98" i="2"/>
  <c r="AZ98" i="2"/>
  <c r="AS98" i="2"/>
  <c r="BA98" i="2"/>
  <c r="AT98" i="2"/>
  <c r="BB98" i="2"/>
  <c r="AQ77" i="2"/>
  <c r="AY77" i="2"/>
  <c r="AR77" i="2"/>
  <c r="AZ77" i="2"/>
  <c r="AS77" i="2"/>
  <c r="BA77" i="2"/>
  <c r="AT77" i="2"/>
  <c r="BB77" i="2"/>
  <c r="AU77" i="2"/>
  <c r="AV77" i="2"/>
  <c r="AO77" i="2"/>
  <c r="AW77" i="2"/>
  <c r="AP77" i="2"/>
  <c r="AX77" i="2"/>
  <c r="AS78" i="2"/>
  <c r="BA78" i="2"/>
  <c r="AT78" i="2"/>
  <c r="BB78" i="2"/>
  <c r="AU78" i="2"/>
  <c r="AV78" i="2"/>
  <c r="AO78" i="2"/>
  <c r="AW78" i="2"/>
  <c r="AP78" i="2"/>
  <c r="AX78" i="2"/>
  <c r="AQ78" i="2"/>
  <c r="AY78" i="2"/>
  <c r="AR78" i="2"/>
  <c r="AZ78" i="2"/>
  <c r="AU79" i="2"/>
  <c r="AV79" i="2"/>
  <c r="AO79" i="2"/>
  <c r="AW79" i="2"/>
  <c r="AP79" i="2"/>
  <c r="AX79" i="2"/>
  <c r="AQ79" i="2"/>
  <c r="AY79" i="2"/>
  <c r="AR79" i="2"/>
  <c r="AZ79" i="2"/>
  <c r="AS79" i="2"/>
  <c r="BA79" i="2"/>
  <c r="AT79" i="2"/>
  <c r="BB79" i="2"/>
  <c r="AO80" i="2"/>
  <c r="AW80" i="2"/>
  <c r="AP80" i="2"/>
  <c r="AX80" i="2"/>
  <c r="AQ80" i="2"/>
  <c r="AY80" i="2"/>
  <c r="AR80" i="2"/>
  <c r="AZ80" i="2"/>
  <c r="AS80" i="2"/>
  <c r="BA80" i="2"/>
  <c r="AT80" i="2"/>
  <c r="BB80" i="2"/>
  <c r="AU80" i="2"/>
  <c r="AV80" i="2"/>
  <c r="AQ81" i="2"/>
  <c r="AY81" i="2"/>
  <c r="AR81" i="2"/>
  <c r="AZ81" i="2"/>
  <c r="AS81" i="2"/>
  <c r="BA81" i="2"/>
  <c r="AT81" i="2"/>
  <c r="BB81" i="2"/>
  <c r="AU81" i="2"/>
  <c r="AV81" i="2"/>
  <c r="AO81" i="2"/>
  <c r="AW81" i="2"/>
  <c r="AP81" i="2"/>
  <c r="AX81" i="2"/>
  <c r="AS82" i="2"/>
  <c r="BA82" i="2"/>
  <c r="AT82" i="2"/>
  <c r="BB82" i="2"/>
  <c r="AU82" i="2"/>
  <c r="AV82" i="2"/>
  <c r="AO82" i="2"/>
  <c r="AW82" i="2"/>
  <c r="AP82" i="2"/>
  <c r="AX82" i="2"/>
  <c r="AQ82" i="2"/>
  <c r="AY82" i="2"/>
  <c r="AR82" i="2"/>
  <c r="AZ82" i="2"/>
  <c r="AU83" i="2"/>
  <c r="AV83" i="2"/>
  <c r="AO83" i="2"/>
  <c r="AW83" i="2"/>
  <c r="AP83" i="2"/>
  <c r="AX83" i="2"/>
  <c r="AQ83" i="2"/>
  <c r="AY83" i="2"/>
  <c r="AR83" i="2"/>
  <c r="AZ83" i="2"/>
  <c r="AS83" i="2"/>
  <c r="BA83" i="2"/>
  <c r="AT83" i="2"/>
  <c r="BB83" i="2"/>
  <c r="AO84" i="2"/>
  <c r="AW84" i="2"/>
  <c r="AP84" i="2"/>
  <c r="AX84" i="2"/>
  <c r="AQ84" i="2"/>
  <c r="AY84" i="2"/>
  <c r="AR84" i="2"/>
  <c r="AZ84" i="2"/>
  <c r="AS84" i="2"/>
  <c r="BA84" i="2"/>
  <c r="AT84" i="2"/>
  <c r="BB84" i="2"/>
  <c r="AU84" i="2"/>
  <c r="AV84" i="2"/>
  <c r="AQ85" i="2"/>
  <c r="AY85" i="2"/>
  <c r="AR85" i="2"/>
  <c r="AZ85" i="2"/>
  <c r="AS85" i="2"/>
  <c r="BA85" i="2"/>
  <c r="AT85" i="2"/>
  <c r="BB85" i="2"/>
  <c r="AU85" i="2"/>
  <c r="AV85" i="2"/>
  <c r="AO85" i="2"/>
  <c r="AW85" i="2"/>
  <c r="AP85" i="2"/>
  <c r="AX85" i="2"/>
  <c r="AV203" i="2"/>
  <c r="AP203" i="2"/>
  <c r="AX203" i="2"/>
  <c r="AQ203" i="2"/>
  <c r="AY203" i="2"/>
  <c r="AR203" i="2"/>
  <c r="AZ203" i="2"/>
  <c r="AS203" i="2"/>
  <c r="BA203" i="2"/>
  <c r="AT203" i="2"/>
  <c r="BB203" i="2"/>
  <c r="AU203" i="2"/>
  <c r="AO203" i="2"/>
  <c r="AW203" i="2"/>
  <c r="AT202" i="2"/>
  <c r="BB202" i="2"/>
  <c r="AV202" i="2"/>
  <c r="AO202" i="2"/>
  <c r="AW202" i="2"/>
  <c r="AP202" i="2"/>
  <c r="AX202" i="2"/>
  <c r="AQ202" i="2"/>
  <c r="AY202" i="2"/>
  <c r="AR202" i="2"/>
  <c r="AZ202" i="2"/>
  <c r="AS202" i="2"/>
  <c r="BA202" i="2"/>
  <c r="AU202" i="2"/>
  <c r="AR201" i="2"/>
  <c r="AZ201" i="2"/>
  <c r="AT201" i="2"/>
  <c r="BB201" i="2"/>
  <c r="AU201" i="2"/>
  <c r="AV201" i="2"/>
  <c r="AO201" i="2"/>
  <c r="AW201" i="2"/>
  <c r="AP201" i="2"/>
  <c r="AX201" i="2"/>
  <c r="AQ201" i="2"/>
  <c r="AY201" i="2"/>
  <c r="AS201" i="2"/>
  <c r="BA201" i="2"/>
  <c r="AW200" i="2"/>
  <c r="AP200" i="2"/>
  <c r="AX200" i="2"/>
  <c r="AQ200" i="2"/>
  <c r="AY200" i="2"/>
  <c r="AR200" i="2"/>
  <c r="AZ200" i="2"/>
  <c r="AS200" i="2"/>
  <c r="BA200" i="2"/>
  <c r="AT200" i="2"/>
  <c r="BB200" i="2"/>
  <c r="AU200" i="2"/>
  <c r="AV200" i="2"/>
  <c r="AO200" i="2"/>
  <c r="AR188" i="2"/>
  <c r="AZ188" i="2"/>
  <c r="AS188" i="2"/>
  <c r="BA188" i="2"/>
  <c r="AT188" i="2"/>
  <c r="BB188" i="2"/>
  <c r="AU188" i="2"/>
  <c r="AV188" i="2"/>
  <c r="AO188" i="2"/>
  <c r="AW188" i="2"/>
  <c r="AP188" i="2"/>
  <c r="AQ188" i="2"/>
  <c r="AX188" i="2"/>
  <c r="AY188" i="2"/>
  <c r="AP187" i="2"/>
  <c r="AX187" i="2"/>
  <c r="AQ187" i="2"/>
  <c r="AY187" i="2"/>
  <c r="AR187" i="2"/>
  <c r="AZ187" i="2"/>
  <c r="AS187" i="2"/>
  <c r="BA187" i="2"/>
  <c r="AT187" i="2"/>
  <c r="BB187" i="2"/>
  <c r="AU187" i="2"/>
  <c r="AO187" i="2"/>
  <c r="AV187" i="2"/>
  <c r="AW187" i="2"/>
  <c r="AQ186" i="2"/>
  <c r="AY186" i="2"/>
  <c r="AR186" i="2"/>
  <c r="AZ186" i="2"/>
  <c r="AS186" i="2"/>
  <c r="BA186" i="2"/>
  <c r="AT186" i="2"/>
  <c r="BB186" i="2"/>
  <c r="AU186" i="2"/>
  <c r="AO186" i="2"/>
  <c r="AV186" i="2"/>
  <c r="AW186" i="2"/>
  <c r="AX186" i="2"/>
  <c r="AP186" i="2"/>
  <c r="AP143" i="2"/>
  <c r="AX143" i="2"/>
  <c r="AT143" i="2"/>
  <c r="BB143" i="2"/>
  <c r="AO143" i="2"/>
  <c r="AZ143" i="2"/>
  <c r="AQ143" i="2"/>
  <c r="BA143" i="2"/>
  <c r="AR143" i="2"/>
  <c r="AS143" i="2"/>
  <c r="AU143" i="2"/>
  <c r="AV143" i="2"/>
  <c r="AW143" i="2"/>
  <c r="AY143" i="2"/>
  <c r="AV142" i="2"/>
  <c r="AR142" i="2"/>
  <c r="AZ142" i="2"/>
  <c r="AS142" i="2"/>
  <c r="AQ142" i="2"/>
  <c r="AT142" i="2"/>
  <c r="AU142" i="2"/>
  <c r="AW142" i="2"/>
  <c r="AX142" i="2"/>
  <c r="AY142" i="2"/>
  <c r="AO142" i="2"/>
  <c r="BA142" i="2"/>
  <c r="AP142" i="2"/>
  <c r="BB142" i="2"/>
  <c r="AT141" i="2"/>
  <c r="BB141" i="2"/>
  <c r="AO141" i="2"/>
  <c r="AP141" i="2"/>
  <c r="AX141" i="2"/>
  <c r="AQ141" i="2"/>
  <c r="AY141" i="2"/>
  <c r="AS141" i="2"/>
  <c r="AU141" i="2"/>
  <c r="AV141" i="2"/>
  <c r="AW141" i="2"/>
  <c r="AZ141" i="2"/>
  <c r="BA141" i="2"/>
  <c r="AR141" i="2"/>
  <c r="AQ129" i="2"/>
  <c r="AY129" i="2"/>
  <c r="AR129" i="2"/>
  <c r="AZ129" i="2"/>
  <c r="AS129" i="2"/>
  <c r="BA129" i="2"/>
  <c r="AT129" i="2"/>
  <c r="BB129" i="2"/>
  <c r="AU129" i="2"/>
  <c r="AO129" i="2"/>
  <c r="AV129" i="2"/>
  <c r="AW129" i="2"/>
  <c r="AP129" i="2"/>
  <c r="AX129" i="2"/>
  <c r="AW119" i="2"/>
  <c r="AP119" i="2"/>
  <c r="AX119" i="2"/>
  <c r="AQ119" i="2"/>
  <c r="AY119" i="2"/>
  <c r="AR119" i="2"/>
  <c r="AZ119" i="2"/>
  <c r="AS119" i="2"/>
  <c r="BA119" i="2"/>
  <c r="AT119" i="2"/>
  <c r="BB119" i="2"/>
  <c r="AU119" i="2"/>
  <c r="AV119" i="2"/>
  <c r="AO119" i="2"/>
  <c r="AU102" i="2"/>
  <c r="AO102" i="2"/>
  <c r="AV102" i="2"/>
  <c r="AW102" i="2"/>
  <c r="AP102" i="2"/>
  <c r="AX102" i="2"/>
  <c r="AQ102" i="2"/>
  <c r="AY102" i="2"/>
  <c r="AR102" i="2"/>
  <c r="AZ102" i="2"/>
  <c r="BA102" i="2"/>
  <c r="BB102" i="2"/>
  <c r="AS102" i="2"/>
  <c r="AT102" i="2"/>
  <c r="AP89" i="2"/>
  <c r="AX89" i="2"/>
  <c r="AQ89" i="2"/>
  <c r="AY89" i="2"/>
  <c r="AR89" i="2"/>
  <c r="AZ89" i="2"/>
  <c r="AS89" i="2"/>
  <c r="BA89" i="2"/>
  <c r="AT89" i="2"/>
  <c r="BB89" i="2"/>
  <c r="AU89" i="2"/>
  <c r="AO89" i="2"/>
  <c r="AV89" i="2"/>
  <c r="AW89" i="2"/>
  <c r="AT76" i="2"/>
  <c r="BB76" i="2"/>
  <c r="AU76" i="2"/>
  <c r="AO76" i="2"/>
  <c r="AV76" i="2"/>
  <c r="AW76" i="2"/>
  <c r="AP76" i="2"/>
  <c r="AX76" i="2"/>
  <c r="AQ76" i="2"/>
  <c r="AY76" i="2"/>
  <c r="AR76" i="2"/>
  <c r="AZ76" i="2"/>
  <c r="AS76" i="2"/>
  <c r="BA76" i="2"/>
  <c r="AV68" i="2"/>
  <c r="AW68" i="2"/>
  <c r="AP68" i="2"/>
  <c r="AX68" i="2"/>
  <c r="AQ68" i="2"/>
  <c r="AY68" i="2"/>
  <c r="AR68" i="2"/>
  <c r="AZ68" i="2"/>
  <c r="AS68" i="2"/>
  <c r="BA68" i="2"/>
  <c r="AT68" i="2"/>
  <c r="BB68" i="2"/>
  <c r="AU68" i="2"/>
  <c r="AO68" i="2"/>
  <c r="AU69" i="2"/>
  <c r="AV69" i="2"/>
  <c r="AO69" i="2"/>
  <c r="AW69" i="2"/>
  <c r="AP69" i="2"/>
  <c r="AX69" i="2"/>
  <c r="AQ69" i="2"/>
  <c r="AY69" i="2"/>
  <c r="AR69" i="2"/>
  <c r="AZ69" i="2"/>
  <c r="AS69" i="2"/>
  <c r="BA69" i="2"/>
  <c r="AT69" i="2"/>
  <c r="BB69" i="2"/>
  <c r="AO70" i="2"/>
  <c r="AW70" i="2"/>
  <c r="AP70" i="2"/>
  <c r="AX70" i="2"/>
  <c r="AQ70" i="2"/>
  <c r="AY70" i="2"/>
  <c r="AR70" i="2"/>
  <c r="AZ70" i="2"/>
  <c r="AS70" i="2"/>
  <c r="BA70" i="2"/>
  <c r="AT70" i="2"/>
  <c r="BB70" i="2"/>
  <c r="AU70" i="2"/>
  <c r="AV70" i="2"/>
  <c r="AO40" i="2"/>
  <c r="AW40" i="2"/>
  <c r="AP40" i="2"/>
  <c r="AX40" i="2"/>
  <c r="AQ40" i="2"/>
  <c r="AY40" i="2"/>
  <c r="AR40" i="2"/>
  <c r="AZ40" i="2"/>
  <c r="AS40" i="2"/>
  <c r="BA40" i="2"/>
  <c r="AT40" i="2"/>
  <c r="BB40" i="2"/>
  <c r="AU40" i="2"/>
  <c r="AV40" i="2"/>
  <c r="AR39" i="2"/>
  <c r="AZ39" i="2"/>
  <c r="AS39" i="2"/>
  <c r="BA39" i="2"/>
  <c r="AT39" i="2"/>
  <c r="BB39" i="2"/>
  <c r="AU39" i="2"/>
  <c r="AO39" i="2"/>
  <c r="AV39" i="2"/>
  <c r="AW39" i="2"/>
  <c r="AP39" i="2"/>
  <c r="AX39" i="2"/>
  <c r="AQ39" i="2"/>
  <c r="AY39" i="2"/>
  <c r="AS5" i="2"/>
  <c r="BA5" i="2"/>
  <c r="AT5" i="2"/>
  <c r="BB5" i="2"/>
  <c r="AU5" i="2"/>
  <c r="AV5" i="2"/>
  <c r="AO5" i="2"/>
  <c r="AW5" i="2"/>
  <c r="AP5" i="2"/>
  <c r="AX5" i="2"/>
  <c r="AQ5" i="2"/>
  <c r="AY5" i="2"/>
  <c r="AR5" i="2"/>
  <c r="AZ5" i="2"/>
  <c r="AU7" i="2"/>
  <c r="AV7" i="2"/>
  <c r="AO7" i="2"/>
  <c r="AW7" i="2"/>
  <c r="AP7" i="2"/>
  <c r="AX7" i="2"/>
  <c r="AQ7" i="2"/>
  <c r="AY7" i="2"/>
  <c r="AR7" i="2"/>
  <c r="AZ7" i="2"/>
  <c r="AS7" i="2"/>
  <c r="BA7" i="2"/>
  <c r="AT7" i="2"/>
  <c r="BB7" i="2"/>
  <c r="BA4" i="2"/>
  <c r="AP4" i="2"/>
  <c r="AX4" i="2"/>
  <c r="AQ4" i="2"/>
  <c r="AS4" i="2"/>
  <c r="AU4" i="2"/>
  <c r="AV4" i="2"/>
  <c r="AW4" i="2"/>
  <c r="AZ4" i="2"/>
  <c r="AR4" i="2"/>
  <c r="AT4" i="2"/>
  <c r="AY4" i="2"/>
  <c r="BB4" i="2"/>
  <c r="AO4" i="2"/>
  <c r="AQ71" i="2"/>
  <c r="AY71" i="2"/>
  <c r="AR71" i="2"/>
  <c r="AZ71" i="2"/>
  <c r="AS71" i="2"/>
  <c r="BA71" i="2"/>
  <c r="AT71" i="2"/>
  <c r="BB71" i="2"/>
  <c r="AU71" i="2"/>
  <c r="AV71" i="2"/>
  <c r="AO71" i="2"/>
  <c r="AW71" i="2"/>
  <c r="AP71" i="2"/>
  <c r="AX71" i="2"/>
  <c r="AS72" i="2"/>
  <c r="BA72" i="2"/>
  <c r="AT72" i="2"/>
  <c r="BB72" i="2"/>
  <c r="AU72" i="2"/>
  <c r="AV72" i="2"/>
  <c r="AO72" i="2"/>
  <c r="AW72" i="2"/>
  <c r="AP72" i="2"/>
  <c r="AX72" i="2"/>
  <c r="AQ72" i="2"/>
  <c r="AY72" i="2"/>
  <c r="AR72" i="2"/>
  <c r="AZ72" i="2"/>
  <c r="AN155" i="2"/>
  <c r="AN62" i="2"/>
  <c r="AN210" i="2"/>
  <c r="AN211" i="2"/>
  <c r="Q28" i="2"/>
  <c r="BA28" i="2" s="1"/>
  <c r="AN60" i="2"/>
  <c r="AN59" i="2"/>
  <c r="Q34" i="2"/>
  <c r="BA34" i="2" s="1"/>
  <c r="AN64" i="2"/>
  <c r="AN63" i="2"/>
  <c r="AN158" i="2"/>
  <c r="AN157" i="2"/>
  <c r="AN61" i="2"/>
  <c r="AN156" i="2"/>
  <c r="AN159" i="2"/>
  <c r="AN240" i="2"/>
  <c r="AN254" i="2"/>
  <c r="AN178" i="2"/>
  <c r="AN265" i="2"/>
  <c r="AN179" i="2"/>
  <c r="AN182" i="2"/>
  <c r="AN195" i="2"/>
  <c r="AN239" i="2"/>
  <c r="AN154" i="2"/>
  <c r="AN57" i="2"/>
  <c r="AN266" i="2"/>
  <c r="AN238" i="2"/>
  <c r="AN181" i="2"/>
  <c r="AN180" i="2"/>
  <c r="AN177" i="2"/>
  <c r="AN140" i="2"/>
  <c r="AN216" i="2" l="1"/>
  <c r="AN83" i="2"/>
  <c r="AN82" i="2"/>
  <c r="AN81" i="2"/>
  <c r="AN80" i="2"/>
  <c r="AN79" i="2"/>
  <c r="AN77" i="2"/>
  <c r="AN98" i="2"/>
  <c r="AN97" i="2"/>
  <c r="AN96" i="2"/>
  <c r="AN92" i="2"/>
  <c r="AN91" i="2"/>
  <c r="AN90" i="2"/>
  <c r="AN105" i="2"/>
  <c r="AN111" i="2"/>
  <c r="AN112" i="2"/>
  <c r="AN114" i="2"/>
  <c r="AN124" i="2"/>
  <c r="AN121" i="2"/>
  <c r="AN120" i="2"/>
  <c r="AN135" i="2"/>
  <c r="AN134" i="2"/>
  <c r="AN132" i="2"/>
  <c r="AN172" i="2"/>
  <c r="AN171" i="2"/>
  <c r="AN186" i="2"/>
  <c r="AN201" i="2"/>
  <c r="AN203" i="2"/>
  <c r="AN85" i="2"/>
  <c r="AN84" i="2"/>
  <c r="AN78" i="2"/>
  <c r="AN95" i="2"/>
  <c r="AN93" i="2"/>
  <c r="AN107" i="2"/>
  <c r="AN106" i="2"/>
  <c r="AN103" i="2"/>
  <c r="AN113" i="2"/>
  <c r="AN115" i="2"/>
  <c r="AN125" i="2"/>
  <c r="AN123" i="2"/>
  <c r="AN122" i="2"/>
  <c r="AN133" i="2"/>
  <c r="AN131" i="2"/>
  <c r="AN130" i="2"/>
  <c r="AN139" i="2"/>
  <c r="AN163" i="2"/>
  <c r="AN173" i="2"/>
  <c r="AN170" i="2"/>
  <c r="AN169" i="2"/>
  <c r="AN168" i="2"/>
  <c r="AN167" i="2"/>
  <c r="AN166" i="2"/>
  <c r="AN165" i="2"/>
  <c r="AN164" i="2"/>
  <c r="AN215" i="2"/>
  <c r="AN217" i="2"/>
  <c r="AN221" i="2"/>
  <c r="AN222" i="2"/>
  <c r="AN226" i="2"/>
  <c r="AN227" i="2"/>
  <c r="AN228" i="2"/>
  <c r="AN41" i="2"/>
  <c r="AN42" i="2"/>
  <c r="AN44" i="2"/>
  <c r="AN43" i="2"/>
  <c r="AN94" i="2"/>
  <c r="AN104" i="2"/>
  <c r="AN187" i="2"/>
  <c r="AN202" i="2"/>
  <c r="AN26" i="2"/>
  <c r="AN6" i="2"/>
  <c r="AN39" i="2"/>
  <c r="AN76" i="2"/>
  <c r="AN102" i="2"/>
  <c r="AN143" i="2"/>
  <c r="AN142" i="2"/>
  <c r="AN188" i="2"/>
  <c r="AN27" i="2"/>
  <c r="AN25" i="2"/>
  <c r="AN24" i="2"/>
  <c r="AN33" i="2"/>
  <c r="AN32" i="2"/>
  <c r="AN31" i="2"/>
  <c r="AN30" i="2"/>
  <c r="AN5" i="2"/>
  <c r="AN69" i="2"/>
  <c r="AN129" i="2"/>
  <c r="AN119" i="2"/>
  <c r="AN200" i="2"/>
  <c r="AN68" i="2"/>
  <c r="AN71" i="2"/>
  <c r="AN7" i="2"/>
  <c r="AN40" i="2"/>
  <c r="AN70" i="2"/>
  <c r="AN4" i="2"/>
  <c r="AN72" i="2"/>
  <c r="AN141" i="2"/>
  <c r="AN89" i="2"/>
  <c r="AN28" i="2"/>
  <c r="AN29" i="2"/>
  <c r="AN34" i="2"/>
  <c r="AN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tc={E7F90947-263A-4CFB-A8DA-BD7DCE5D72E8}</author>
    <author>tc={38D0D624-595B-4348-B928-3B78299FCB3B}</author>
    <author>tc={CED9D914-5345-43AB-9DAD-8618B46D9345}</author>
    <author>tc={FE137C4F-F7D4-4B2D-8170-7B4804D649F9}</author>
    <author>Nguyen,Diana (ECCC)</author>
  </authors>
  <commentList>
    <comment ref="S27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40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48" authorId="2" shapeId="0" xr:uid="{E7F90947-263A-4CFB-A8DA-BD7DCE5D72E8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51" authorId="3" shapeId="0" xr:uid="{38D0D624-595B-4348-B928-3B78299FCB3B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56" authorId="4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59" authorId="5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60" authorId="6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61" authorId="6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<sst xmlns="http://schemas.openxmlformats.org/spreadsheetml/2006/main" count="2574" uniqueCount="226">
  <si>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</si>
  <si>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</si>
  <si>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</si>
  <si>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</si>
  <si>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</si>
  <si>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</si>
  <si>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</si>
  <si>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</si>
  <si>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</si>
  <si>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</si>
  <si>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</si>
  <si>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</si>
  <si>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</si>
  <si>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</si>
  <si>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</si>
  <si>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</si>
  <si>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</si>
  <si>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</si>
  <si>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</si>
  <si>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</si>
  <si>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</si>
  <si>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</si>
  <si>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</si>
  <si>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</si>
  <si>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</si>
  <si>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</si>
  <si>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</si>
  <si>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</si>
  <si>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</si>
  <si>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</si>
  <si>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</si>
  <si>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</si>
  <si>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</si>
  <si>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</si>
  <si>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</si>
  <si>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</si>
  <si>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</si>
  <si>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</si>
  <si>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</si>
  <si>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</si>
  <si>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</si>
  <si>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</si>
  <si>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</si>
  <si>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</si>
  <si>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</si>
  <si>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</si>
  <si>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</si>
  <si>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</si>
  <si>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</si>
  <si>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</si>
  <si>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</si>
  <si>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</si>
  <si>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</si>
  <si>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</si>
  <si>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</si>
  <si>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</si>
  <si>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</si>
  <si>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</si>
  <si>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</si>
  <si>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</si>
  <si>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</si>
  <si>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</si>
  <si>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</si>
  <si>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</si>
  <si>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</si>
  <si>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</si>
  <si>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</si>
  <si>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</si>
  <si>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</si>
  <si>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</si>
  <si>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</si>
  <si>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</si>
  <si>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</si>
  <si>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</si>
  <si>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</si>
  <si>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</si>
  <si>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</si>
  <si>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</si>
  <si>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</si>
  <si>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</si>
  <si>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</si>
  <si>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</si>
  <si>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</si>
  <si>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</si>
  <si>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</si>
  <si>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</si>
  <si>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</si>
  <si>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</si>
  <si>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</si>
  <si>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</si>
  <si>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</si>
  <si>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</si>
  <si>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</si>
  <si>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</si>
  <si>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</si>
  <si>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</si>
  <si>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</si>
  <si>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</si>
  <si>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</si>
  <si>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</si>
  <si>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</si>
  <si>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</si>
  <si>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</si>
  <si>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</si>
  <si>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</si>
  <si>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</si>
  <si>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</si>
  <si>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</si>
  <si>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</si>
  <si>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</si>
  <si>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</si>
  <si>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</si>
  <si>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</si>
  <si>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</si>
  <si>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</si>
  <si>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</si>
  <si>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</si>
  <si>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</si>
  <si>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</si>
  <si>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</si>
  <si>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</si>
  <si>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</si>
  <si>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</si>
  <si>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</si>
  <si>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</si>
  <si>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</si>
  <si>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</si>
  <si>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</si>
  <si>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</si>
  <si>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</si>
  <si>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</si>
  <si>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</si>
  <si>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</si>
  <si>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</si>
  <si>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</si>
  <si>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</si>
  <si>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</si>
  <si>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</si>
  <si>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</si>
  <si>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</si>
  <si>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</si>
  <si>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</si>
  <si>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</si>
  <si>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</si>
  <si>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</si>
  <si>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</si>
  <si>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</si>
  <si>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</si>
  <si>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</si>
  <si>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</si>
  <si>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</si>
  <si>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</si>
  <si>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</si>
  <si>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</si>
  <si>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</si>
  <si>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</si>
  <si>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</si>
  <si>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</si>
  <si>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</si>
  <si>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</si>
  <si>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</si>
  <si>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</si>
  <si>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</si>
  <si>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</si>
  <si>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</si>
  <si>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</si>
  <si>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</si>
  <si>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</si>
  <si>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</si>
  <si>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</si>
  <si>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</si>
  <si>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</si>
  <si>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</si>
  <si>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</si>
  <si>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</si>
  <si>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</si>
  <si>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</si>
  <si>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</si>
  <si>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</si>
  <si>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</si>
  <si>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</si>
  <si>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</si>
  <si>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</si>
  <si>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</si>
  <si>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</si>
  <si>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</si>
  <si>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</si>
  <si>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</si>
  <si>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</si>
  <si>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</si>
  <si>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</si>
  <si>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</si>
  <si>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</si>
  <si>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</si>
  <si>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</si>
  <si>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</si>
  <si>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</si>
  <si>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</si>
  <si>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</si>
  <si>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</si>
  <si>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</si>
  <si>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</si>
  <si>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</si>
  <si>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</si>
  <si>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</si>
  <si>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</si>
  <si>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</si>
  <si>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</si>
  <si>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</si>
  <si>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</si>
  <si>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</si>
  <si>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</si>
  <si>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>Date/Days</t>
  </si>
  <si>
    <t xml:space="preserve">Test location: </t>
  </si>
  <si>
    <t>Temperature Extremes (Long-Term)</t>
  </si>
  <si>
    <t>Temperature Extremes (Normal Period)</t>
  </si>
  <si>
    <t>Precipitation Extremes (Normal Period)</t>
  </si>
  <si>
    <t>Precipitation Extremes (Long-Term)</t>
  </si>
  <si>
    <t>Wind Extremes (Normal Period)</t>
  </si>
  <si>
    <t>Wind Extremes (Long-Term)</t>
  </si>
  <si>
    <t>Humidex Extremes (Normal Period)</t>
  </si>
  <si>
    <t>Humidex Extremes (Long-Term)</t>
  </si>
  <si>
    <t>Wind Chill Extremes (Normal Period)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</si>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</sst>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 style="thin">
        <color theme="2" tint="-0.249977111117893"/>
      </left>
      <right/>
      <top style="medium">
        <color indexed="64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theme="2" tint="-0.249977111117893"/>
      </left>
      <right/>
      <top/>
      <bottom style="medium">
        <color indexed="64"/>
      </bottom>
      <diagonal/>
    </border>
    <border>
      <left style="thin">
        <color theme="2" tint="-0.249977111117893"/>
      </left>
      <right/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4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16" fontId="17" fillId="0" borderId="12" xfId="0" applyNumberFormat="1" applyFont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0" fontId="1" fillId="5" borderId="0" xfId="0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2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7" xfId="0" applyBorder="1"/>
    <xf numFmtId="0" fontId="0" fillId="5" borderId="7" xfId="0" applyFill="1" applyBorder="1"/>
    <xf numFmtId="0" fontId="20" fillId="0" borderId="1" xfId="0" applyFont="1" applyBorder="1"/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8" xfId="0" applyFont="1" applyBorder="1" applyAlignment="1">
      <alignment horizontal="left" vertical="top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164" fontId="18" fillId="0" borderId="0" xfId="0" applyNumberFormat="1" applyFont="1"/>
    <xf numFmtId="164" fontId="23" fillId="0" borderId="7" xfId="0" applyNumberFormat="1" applyFont="1" applyBorder="1"/>
    <xf numFmtId="164" fontId="23" fillId="0" borderId="8" xfId="0" applyNumberFormat="1" applyFont="1" applyBorder="1"/>
    <xf numFmtId="164" fontId="23" fillId="0" borderId="0" xfId="0" applyNumberFormat="1" applyFont="1"/>
    <xf numFmtId="164" fontId="35" fillId="0" borderId="0" xfId="0" applyNumberFormat="1" applyFont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16" fillId="0" borderId="17" xfId="0" applyFont="1" applyBorder="1"/>
    <xf numFmtId="164" fontId="1" fillId="5" borderId="17" xfId="0" applyNumberFormat="1" applyFont="1" applyFill="1" applyBorder="1"/>
    <xf numFmtId="0" fontId="28" fillId="5" borderId="17" xfId="0" applyFont="1" applyFill="1" applyBorder="1"/>
    <xf numFmtId="1" fontId="29" fillId="5" borderId="17" xfId="0" applyNumberFormat="1" applyFont="1" applyFill="1" applyBorder="1"/>
    <xf numFmtId="0" fontId="28" fillId="5" borderId="19" xfId="0" applyFont="1" applyFill="1" applyBorder="1"/>
    <xf numFmtId="0" fontId="0" fillId="5" borderId="17" xfId="0" applyFill="1" applyBorder="1"/>
    <xf numFmtId="164" fontId="27" fillId="5" borderId="17" xfId="0" applyNumberFormat="1" applyFont="1" applyFill="1" applyBorder="1"/>
    <xf numFmtId="0" fontId="19" fillId="0" borderId="16" xfId="0" applyFont="1" applyBorder="1"/>
    <xf numFmtId="0" fontId="19" fillId="0" borderId="17" xfId="0" applyFont="1" applyBorder="1"/>
    <xf numFmtId="0" fontId="19" fillId="0" borderId="19" xfId="0" applyFont="1" applyBorder="1"/>
    <xf numFmtId="0" fontId="19" fillId="0" borderId="18" xfId="0" applyFont="1" applyBorder="1"/>
    <xf numFmtId="0" fontId="0" fillId="5" borderId="19" xfId="0" applyFill="1" applyBorder="1"/>
    <xf numFmtId="164" fontId="0" fillId="0" borderId="19" xfId="0" applyNumberFormat="1" applyBorder="1"/>
    <xf numFmtId="0" fontId="0" fillId="5" borderId="16" xfId="0" applyFill="1" applyBorder="1"/>
    <xf numFmtId="0" fontId="23" fillId="0" borderId="17" xfId="0" applyFont="1" applyBorder="1" applyAlignment="1">
      <alignment horizontal="right"/>
    </xf>
    <xf numFmtId="164" fontId="1" fillId="5" borderId="20" xfId="0" applyNumberFormat="1" applyFont="1" applyFill="1" applyBorder="1"/>
    <xf numFmtId="164" fontId="0" fillId="0" borderId="21" xfId="0" applyNumberFormat="1" applyBorder="1"/>
    <xf numFmtId="0" fontId="19" fillId="0" borderId="21" xfId="0" applyFont="1" applyBorder="1"/>
    <xf numFmtId="0" fontId="19" fillId="0" borderId="22" xfId="0" applyFont="1" applyBorder="1"/>
    <xf numFmtId="0" fontId="19" fillId="0" borderId="7" xfId="0" applyFont="1" applyBorder="1"/>
    <xf numFmtId="0" fontId="19" fillId="0" borderId="23" xfId="0" applyFont="1" applyBorder="1"/>
    <xf numFmtId="0" fontId="26" fillId="0" borderId="3" xfId="0" applyFont="1" applyBorder="1"/>
    <xf numFmtId="0" fontId="26" fillId="0" borderId="1" xfId="0" applyFont="1" applyBorder="1"/>
    <xf numFmtId="0" fontId="28" fillId="5" borderId="18" xfId="0" applyFont="1" applyFill="1" applyBorder="1"/>
    <xf numFmtId="164" fontId="0" fillId="5" borderId="1" xfId="0" applyNumberFormat="1" applyFill="1" applyBorder="1"/>
    <xf numFmtId="0" fontId="1" fillId="5" borderId="1" xfId="0" applyFont="1" applyFill="1" applyBorder="1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6" fillId="0" borderId="1" xfId="0" applyFont="1" applyBorder="1"/>
    <xf numFmtId="0" fontId="31" fillId="0" borderId="1" xfId="0" applyFont="1" applyBorder="1"/>
    <xf numFmtId="0" fontId="0" fillId="5" borderId="18" xfId="0" applyFill="1" applyBorder="1"/>
    <xf numFmtId="164" fontId="27" fillId="5" borderId="20" xfId="0" applyNumberFormat="1" applyFont="1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28" fillId="5" borderId="0" xfId="0" applyFont="1" applyFill="1"/>
    <xf numFmtId="0" fontId="26" fillId="0" borderId="24" xfId="0" applyFont="1" applyBorder="1"/>
    <xf numFmtId="0" fontId="26" fillId="0" borderId="22" xfId="0" applyFont="1" applyBorder="1"/>
    <xf numFmtId="164" fontId="0" fillId="0" borderId="1" xfId="0" applyNumberFormat="1" applyBorder="1" applyAlignment="1">
      <alignment vertical="center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</dxfs>
  <tableStyles count="0" defaultTableStyle="TableStyleMedium2" defaultPivotStyle="PivotStyleLight16"/>
  <colors>
    <mruColors>
      <color rgb="FFFAB900"/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27" dT="2024-01-03T00:07:44.52" personId="{2D8A73AB-D376-4FC8-8F18-83421CC0A882}" id="{C9A45B12-5E78-48FD-8BCD-9C9D910DE130}">
    <text>Test code</text>
  </threadedComment>
  <threadedComment ref="D140" dT="2024-01-03T02:28:01.16" personId="{2D8A73AB-D376-4FC8-8F18-83421CC0A882}" id="{0BE15E31-E6C4-47B3-B1CF-FF7DA68EDEFE}">
    <text>Based on 1981 normal ranges</text>
  </threadedComment>
  <threadedComment ref="D148" dT="2024-01-03T02:30:26.31" personId="{2D8A73AB-D376-4FC8-8F18-83421CC0A882}" id="{E7F90947-263A-4CFB-A8DA-BD7DCE5D72E8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51" dT="2024-01-03T02:30:35.07" personId="{2D8A73AB-D376-4FC8-8F18-83421CC0A882}" id="{38D0D624-595B-4348-B928-3B78299FCB3B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56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59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5" x14ac:dyDescent="0.25"/>
  <cols>
    <col min="1" max="1" width="10.5703125" customWidth="1"/>
    <col min="2" max="2" width="87.5703125" customWidth="1"/>
    <col min="3" max="3" width="36.5703125" customWidth="1"/>
  </cols>
  <sheetData>
    <row r="1" spans="1:4" x14ac:dyDescent="0.25">
      <c r="A1" s="1" t="s">
        <v>164</v>
      </c>
      <c r="D1" t="s">
        <v>179</v>
      </c>
    </row>
    <row r="2" spans="1:4" x14ac:dyDescent="0.25">
      <c r="A2" t="s">
        <v>202</v>
      </c>
    </row>
    <row r="4" spans="1:4" x14ac:dyDescent="0.25">
      <c r="A4" s="120" t="s">
        <v>178</v>
      </c>
      <c r="B4" s="120" t="s">
        <v>177</v>
      </c>
    </row>
    <row r="5" spans="1:4" x14ac:dyDescent="0.25">
      <c r="A5" s="1" t="s">
        <v>0</v>
      </c>
      <c r="B5" t="s">
        <v>166</v>
      </c>
      <c r="C5" t="s">
        <v>167</v>
      </c>
    </row>
    <row r="6" spans="1:4" x14ac:dyDescent="0.25">
      <c r="A6" s="2"/>
      <c r="B6" t="s">
        <v>181</v>
      </c>
    </row>
    <row r="7" spans="1:4" ht="60" x14ac:dyDescent="0.25">
      <c r="B7" s="30" t="s">
        <v>180</v>
      </c>
      <c r="C7" s="128" t="s">
        <v>205</v>
      </c>
    </row>
    <row r="8" spans="1:4" ht="30" x14ac:dyDescent="0.25">
      <c r="B8" s="117" t="s">
        <v>199</v>
      </c>
    </row>
    <row r="9" spans="1:4" ht="45" x14ac:dyDescent="0.25">
      <c r="B9" s="117" t="s">
        <v>198</v>
      </c>
    </row>
    <row r="10" spans="1:4" x14ac:dyDescent="0.25">
      <c r="B10" s="117" t="s">
        <v>201</v>
      </c>
    </row>
    <row r="11" spans="1:4" x14ac:dyDescent="0.25">
      <c r="B11" s="117" t="s">
        <v>200</v>
      </c>
    </row>
    <row r="20" spans="1:3" x14ac:dyDescent="0.25">
      <c r="A20" s="200" t="s">
        <v>168</v>
      </c>
      <c r="B20" s="200"/>
      <c r="C20" t="s">
        <v>170</v>
      </c>
    </row>
    <row r="21" spans="1:3" ht="45" x14ac:dyDescent="0.25">
      <c r="A21" s="54">
        <v>1</v>
      </c>
      <c r="B21" s="117" t="s">
        <v>203</v>
      </c>
      <c r="C21" s="118" t="s">
        <v>171</v>
      </c>
    </row>
    <row r="22" spans="1:3" ht="45" x14ac:dyDescent="0.25">
      <c r="A22" s="54">
        <v>2</v>
      </c>
      <c r="B22" s="117" t="s">
        <v>172</v>
      </c>
      <c r="C22" s="118" t="s">
        <v>173</v>
      </c>
    </row>
    <row r="23" spans="1:3" ht="45" x14ac:dyDescent="0.25">
      <c r="A23" s="54">
        <v>3</v>
      </c>
      <c r="B23" s="117" t="s">
        <v>169</v>
      </c>
      <c r="C23" s="118" t="s">
        <v>171</v>
      </c>
    </row>
    <row r="24" spans="1:3" x14ac:dyDescent="0.25">
      <c r="A24" s="54">
        <v>4</v>
      </c>
      <c r="B24" s="117" t="s">
        <v>174</v>
      </c>
      <c r="C24" s="118" t="s">
        <v>175</v>
      </c>
    </row>
    <row r="25" spans="1:3" ht="30" x14ac:dyDescent="0.25">
      <c r="A25" s="54">
        <v>5</v>
      </c>
      <c r="B25" s="117" t="s">
        <v>182</v>
      </c>
      <c r="C25" s="118"/>
    </row>
    <row r="26" spans="1:3" ht="120" x14ac:dyDescent="0.25">
      <c r="A26" s="54">
        <v>6</v>
      </c>
      <c r="B26" s="126" t="s">
        <v>183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66"/>
  <sheetViews>
    <sheetView tabSelected="1" zoomScale="60" zoomScaleNormal="60" workbookViewId="0">
      <pane xSplit="4" ySplit="1" topLeftCell="E193" activePane="bottomRight" state="frozen"/>
      <selection pane="topRight" activeCell="D1" sqref="D1"/>
      <selection pane="bottomLeft" activeCell="A2" sqref="A2"/>
      <selection pane="bottomRight" activeCell="C1" sqref="C1:C266"/>
    </sheetView>
  </sheetViews>
  <sheetFormatPr defaultRowHeight="15" x14ac:dyDescent="0.25"/>
  <cols>
    <col min="1" max="1" width="8" customWidth="1"/>
    <col min="2" max="2" width="5.85546875" customWidth="1"/>
    <col min="3" max="3" width="18.42578125" customWidth="1"/>
    <col min="4" max="4" width="7.140625" customWidth="1"/>
    <col min="5" max="5" width="7.42578125" customWidth="1"/>
    <col min="6" max="10" width="6.5703125" customWidth="1"/>
    <col min="11" max="11" width="6.85546875" customWidth="1"/>
    <col min="12" max="14" width="6.5703125" customWidth="1"/>
    <col min="15" max="15" width="7.85546875" customWidth="1"/>
    <col min="16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 x14ac:dyDescent="0.25">
      <c r="A1" s="37" t="s">
        <v>165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176</v>
      </c>
      <c r="AN1" s="32" t="s">
        <v>23</v>
      </c>
    </row>
    <row r="2" spans="1:54" ht="15.75" thickBot="1" x14ac:dyDescent="0.3">
      <c r="A2" s="3" t="s">
        <v>15</v>
      </c>
      <c r="B2" s="3"/>
      <c r="C2" s="3"/>
      <c r="D2" s="3"/>
      <c r="Y2" s="119" t="s">
        <v>213</v>
      </c>
    </row>
    <row r="3" spans="1:54" ht="15.75" thickBot="1" x14ac:dyDescent="0.3">
      <c r="A3" s="8" t="s">
        <v>16</v>
      </c>
      <c r="B3" s="9" t="s">
        <v>17</v>
      </c>
      <c r="C3" s="9" t="s">
        <v>43</v>
      </c>
      <c r="D3" s="9" t="s">
        <v>44</v>
      </c>
      <c r="E3" s="22" t="s">
        <v>1</v>
      </c>
      <c r="F3" s="23" t="s">
        <v>2</v>
      </c>
      <c r="G3" s="23" t="s">
        <v>3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  <c r="N3" s="23" t="s">
        <v>10</v>
      </c>
      <c r="O3" s="23" t="s">
        <v>11</v>
      </c>
      <c r="P3" s="23" t="s">
        <v>12</v>
      </c>
      <c r="Q3" s="23" t="s">
        <v>13</v>
      </c>
      <c r="R3" s="24" t="s">
        <v>14</v>
      </c>
      <c r="T3" s="17" t="s">
        <v>13</v>
      </c>
      <c r="U3" s="17" t="s">
        <v>14</v>
      </c>
      <c r="V3" s="17" t="s">
        <v>42</v>
      </c>
      <c r="W3" s="18" t="s">
        <v>18</v>
      </c>
      <c r="Y3" s="27" t="s">
        <v>1</v>
      </c>
      <c r="Z3" s="28" t="s">
        <v>2</v>
      </c>
      <c r="AA3" s="28" t="s">
        <v>3</v>
      </c>
      <c r="AB3" s="28" t="s">
        <v>4</v>
      </c>
      <c r="AC3" s="28" t="s">
        <v>5</v>
      </c>
      <c r="AD3" s="28" t="s">
        <v>6</v>
      </c>
      <c r="AE3" s="28" t="s">
        <v>7</v>
      </c>
      <c r="AF3" s="28" t="s">
        <v>8</v>
      </c>
      <c r="AG3" s="28" t="s">
        <v>9</v>
      </c>
      <c r="AH3" s="28" t="s">
        <v>10</v>
      </c>
      <c r="AI3" s="28" t="s">
        <v>11</v>
      </c>
      <c r="AJ3" s="28" t="s">
        <v>12</v>
      </c>
      <c r="AK3" s="28" t="s">
        <v>13</v>
      </c>
      <c r="AL3" s="29" t="s">
        <v>14</v>
      </c>
      <c r="AN3" s="33" t="s">
        <v>22</v>
      </c>
      <c r="AO3" s="34" t="s">
        <v>1</v>
      </c>
      <c r="AP3" s="35" t="s">
        <v>2</v>
      </c>
      <c r="AQ3" s="35" t="s">
        <v>3</v>
      </c>
      <c r="AR3" s="35" t="s">
        <v>4</v>
      </c>
      <c r="AS3" s="35" t="s">
        <v>5</v>
      </c>
      <c r="AT3" s="35" t="s">
        <v>6</v>
      </c>
      <c r="AU3" s="35" t="s">
        <v>7</v>
      </c>
      <c r="AV3" s="35" t="s">
        <v>8</v>
      </c>
      <c r="AW3" s="35" t="s">
        <v>9</v>
      </c>
      <c r="AX3" s="35" t="s">
        <v>10</v>
      </c>
      <c r="AY3" s="35" t="s">
        <v>11</v>
      </c>
      <c r="AZ3" s="35" t="s">
        <v>12</v>
      </c>
      <c r="BA3" s="35" t="s">
        <v>13</v>
      </c>
      <c r="BB3" s="36" t="s">
        <v>14</v>
      </c>
    </row>
    <row r="4" spans="1:54" x14ac:dyDescent="0.25">
      <c r="A4" s="1">
        <v>1</v>
      </c>
      <c r="B4" s="1">
        <v>1</v>
      </c>
      <c r="C4" s="89" t="s">
        <v>156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56" t="str" cm="1">
        <f t="array" ref="Q4">IF(COUNT($E4:$P4)=12,IF(ISBLANK(INDEX('Stn Data Example'!$D:$D,MATCH(1,($D4='Stn Data Example'!$B:$B)*(Q$1='Stn Data Example'!$C:$C),0))),"",INDEX(ROUND('Stn Data Example'!$D:$D,1),MATCH(1,($D4='Stn Data Example'!$B:$B)*(Q$1='Stn Data Example'!$C:$C),0))),"")</f>
        <v/>
      </c>
      <c r="R4" s="71" t="str" cm="1">
        <f t="array" ref="R4">IF(COUNT($E4:$P4)=12,IF(ISBLANK(INDEX('Stn Data Example'!$H:$H,MATCH(1,($D4='Stn Data Example'!$B:$B)*($Q$1='Stn Data Example'!$C:$C),0))),"",INDEX('Stn Data Example'!$H:$H,MATCH(1,($D4='Stn Data Example'!$B:$B)*($Q$1='Stn Data Example'!$C:$C),0))),"")</f>
        <v/>
      </c>
      <c r="T4" s="56" t="s">
        <v>19</v>
      </c>
      <c r="U4" s="56" t="s">
        <v>19</v>
      </c>
      <c r="V4" s="19" t="s">
        <v>24</v>
      </c>
      <c r="W4" s="26" t="s">
        <v>21</v>
      </c>
      <c r="X4" t="s">
        <v>156</v>
      </c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M4" s="31" t="str">
        <f>IF(C4=X4,"","ERROR")</f>
        <v/>
      </c>
      <c r="AN4" s="1" t="e">
        <f>IF(AO4&amp;AP4&amp;AQ4&amp;AR4&amp;AS4&amp;AT4&amp;AU4&amp;AV4&amp;AW4&amp;AX4&amp;AY4&amp;AZ4&amp;BA4&amp;BB4="","","ERROR")</f>
        <v>#N/A</v>
      </c>
      <c r="AO4" t="e">
        <f>IF(ISERROR($R4),"",IF($R4&gt;"D","",IF(E4=Y4,"",IF(ISERROR(E4),"","ERROR"))))</f>
        <v>#N/A</v>
      </c>
      <c r="AP4" t="e">
        <f t="shared" ref="AP4:BB4" si="0">IF(ISERROR($R4),"",IF($R4&gt;"D","",IF(F4=Z4,"",IF(ISERROR(F4),"","ERROR"))))</f>
        <v>#N/A</v>
      </c>
      <c r="AQ4" t="e">
        <f t="shared" si="0"/>
        <v>#N/A</v>
      </c>
      <c r="AR4" t="e">
        <f t="shared" si="0"/>
        <v>#N/A</v>
      </c>
      <c r="AS4" t="e">
        <f t="shared" si="0"/>
        <v>#N/A</v>
      </c>
      <c r="AT4" t="e">
        <f t="shared" si="0"/>
        <v>#N/A</v>
      </c>
      <c r="AU4" t="e">
        <f t="shared" si="0"/>
        <v>#N/A</v>
      </c>
      <c r="AV4" t="e">
        <f t="shared" si="0"/>
        <v>#N/A</v>
      </c>
      <c r="AW4" t="e">
        <f t="shared" si="0"/>
        <v>#N/A</v>
      </c>
      <c r="AX4" t="e">
        <f t="shared" si="0"/>
        <v>#N/A</v>
      </c>
      <c r="AY4" t="e">
        <f t="shared" si="0"/>
        <v>#N/A</v>
      </c>
      <c r="AZ4" t="e">
        <f t="shared" si="0"/>
        <v>#N/A</v>
      </c>
      <c r="BA4" t="str">
        <f t="shared" si="0"/>
        <v/>
      </c>
      <c r="BB4" t="str">
        <f t="shared" si="0"/>
        <v/>
      </c>
    </row>
    <row r="5" spans="1:54" x14ac:dyDescent="0.25">
      <c r="A5" s="1">
        <v>1</v>
      </c>
      <c r="B5" s="1">
        <v>2</v>
      </c>
      <c r="C5" s="89" t="s">
        <v>157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157" t="str" cm="1">
        <f t="array" ref="Q5">IF(COUNT($E5:$P5)=12,IF(ISBLANK(INDEX('Stn Data Example'!$D:$D,MATCH(1,($D5='Stn Data Example'!$B:$B)*(Q$1='Stn Data Example'!$C:$C),0))),"",INDEX(ROUND('Stn Data Example'!$D:$D,1),MATCH(1,($D5='Stn Data Example'!$B:$B)*(Q$1='Stn Data Example'!$C:$C),0))),"")</f>
        <v/>
      </c>
      <c r="R5" s="151" t="str" cm="1">
        <f t="array" ref="R5">IF(COUNT($E5:$P5)=12,IF(ISBLANK(INDEX('Stn Data Example'!$H:$H,MATCH(1,($D5='Stn Data Example'!$B:$B)*($Q$1='Stn Data Example'!$C:$C),0))),"",INDEX('Stn Data Example'!$H:$H,MATCH(1,($D5='Stn Data Example'!$B:$B)*($Q$1='Stn Data Example'!$C:$C),0))),"")</f>
        <v/>
      </c>
      <c r="T5" s="56" t="s">
        <v>19</v>
      </c>
      <c r="U5" s="56" t="s">
        <v>19</v>
      </c>
      <c r="V5" s="19" t="s">
        <v>24</v>
      </c>
      <c r="W5" s="26" t="s">
        <v>21</v>
      </c>
      <c r="X5" t="s">
        <v>157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96" si="1">IF(C5=X5,"","ERROR")</f>
        <v/>
      </c>
      <c r="AN5" s="1" t="e">
        <f t="shared" ref="AN5:AN35" si="2">IF(AO5&amp;AP5&amp;AQ5&amp;AR5&amp;AS5&amp;AT5&amp;AU5&amp;AV5&amp;AW5&amp;AX5&amp;AY5&amp;AZ5&amp;BA5&amp;BB5="","","ERROR")</f>
        <v>#N/A</v>
      </c>
      <c r="AO5" t="e">
        <f t="shared" ref="AO5:AO35" si="3">IF(ISERROR($R5),"",IF($R5&gt;"D","",IF(E5=Y5,"",IF(ISERROR(E5),"","ERROR"))))</f>
        <v>#N/A</v>
      </c>
      <c r="AP5" t="e">
        <f t="shared" ref="AP5:AP35" si="4">IF(ISERROR($R5),"",IF($R5&gt;"D","",IF(F5=Z5,"",IF(ISERROR(F5),"","ERROR"))))</f>
        <v>#N/A</v>
      </c>
      <c r="AQ5" t="e">
        <f t="shared" ref="AQ5:AQ35" si="5">IF(ISERROR($R5),"",IF($R5&gt;"D","",IF(G5=AA5,"",IF(ISERROR(G5),"","ERROR"))))</f>
        <v>#N/A</v>
      </c>
      <c r="AR5" t="e">
        <f t="shared" ref="AR5:AR35" si="6">IF(ISERROR($R5),"",IF($R5&gt;"D","",IF(H5=AB5,"",IF(ISERROR(H5),"","ERROR"))))</f>
        <v>#N/A</v>
      </c>
      <c r="AS5" t="e">
        <f t="shared" ref="AS5:AS35" si="7">IF(ISERROR($R5),"",IF($R5&gt;"D","",IF(I5=AC5,"",IF(ISERROR(I5),"","ERROR"))))</f>
        <v>#N/A</v>
      </c>
      <c r="AT5" t="e">
        <f t="shared" ref="AT5:AT35" si="8">IF(ISERROR($R5),"",IF($R5&gt;"D","",IF(J5=AD5,"",IF(ISERROR(J5),"","ERROR"))))</f>
        <v>#N/A</v>
      </c>
      <c r="AU5" t="e">
        <f t="shared" ref="AU5:AU35" si="9">IF(ISERROR($R5),"",IF($R5&gt;"D","",IF(K5=AE5,"",IF(ISERROR(K5),"","ERROR"))))</f>
        <v>#N/A</v>
      </c>
      <c r="AV5" t="e">
        <f t="shared" ref="AV5:AV35" si="10">IF(ISERROR($R5),"",IF($R5&gt;"D","",IF(L5=AF5,"",IF(ISERROR(L5),"","ERROR"))))</f>
        <v>#N/A</v>
      </c>
      <c r="AW5" t="e">
        <f t="shared" ref="AW5:AW35" si="11">IF(ISERROR($R5),"",IF($R5&gt;"D","",IF(M5=AG5,"",IF(ISERROR(M5),"","ERROR"))))</f>
        <v>#N/A</v>
      </c>
      <c r="AX5" t="e">
        <f t="shared" ref="AX5:AX35" si="12">IF(ISERROR($R5),"",IF($R5&gt;"D","",IF(N5=AH5,"",IF(ISERROR(N5),"","ERROR"))))</f>
        <v>#N/A</v>
      </c>
      <c r="AY5" t="e">
        <f t="shared" ref="AY5:AY35" si="13">IF(ISERROR($R5),"",IF($R5&gt;"D","",IF(O5=AI5,"",IF(ISERROR(O5),"","ERROR"))))</f>
        <v>#N/A</v>
      </c>
      <c r="AZ5" t="e">
        <f t="shared" ref="AZ5:AZ35" si="14">IF(ISERROR($R5),"",IF($R5&gt;"D","",IF(P5=AJ5,"",IF(ISERROR(P5),"","ERROR"))))</f>
        <v>#N/A</v>
      </c>
      <c r="BA5" t="str">
        <f t="shared" ref="BA5:BA35" si="15">IF(ISERROR($R5),"",IF($R5&gt;"D","",IF(Q5=AK5,"",IF(ISERROR(Q5),"","ERROR"))))</f>
        <v/>
      </c>
      <c r="BB5" t="str">
        <f t="shared" ref="BB5:BB35" si="16">IF(ISERROR($R5),"",IF($R5&gt;"D","",IF(R5=AL5,"",IF(ISERROR(R5),"","ERROR"))))</f>
        <v/>
      </c>
    </row>
    <row r="6" spans="1:54" x14ac:dyDescent="0.25">
      <c r="A6" s="1">
        <v>1</v>
      </c>
      <c r="B6" s="1">
        <v>3</v>
      </c>
      <c r="C6" s="89" t="s">
        <v>158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157" t="str" cm="1">
        <f t="array" ref="Q6">IF(COUNT($E6:$P6)=12,IF(ISBLANK(INDEX('Stn Data Example'!$D:$D,MATCH(1,($D6='Stn Data Example'!$B:$B)*(Q$1='Stn Data Example'!$C:$C),0))),"",INDEX(ROUND('Stn Data Example'!$D:$D,1),MATCH(1,($D6='Stn Data Example'!$B:$B)*(Q$1='Stn Data Example'!$C:$C),0))),"")</f>
        <v/>
      </c>
      <c r="R6" s="151" t="str" cm="1">
        <f t="array" ref="R6">IF(COUNT($E6:$P6)=12,IF(ISBLANK(INDEX('Stn Data Example'!$H:$H,MATCH(1,($D6='Stn Data Example'!$B:$B)*($Q$1='Stn Data Example'!$C:$C),0))),"",INDEX('Stn Data Example'!$H:$H,MATCH(1,($D6='Stn Data Example'!$B:$B)*($Q$1='Stn Data Example'!$C:$C),0))),"")</f>
        <v/>
      </c>
      <c r="T6" s="56" t="s">
        <v>19</v>
      </c>
      <c r="U6" s="56" t="s">
        <v>19</v>
      </c>
      <c r="V6" s="19" t="s">
        <v>24</v>
      </c>
      <c r="W6" s="26" t="s">
        <v>21</v>
      </c>
      <c r="X6" t="s">
        <v>158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e">
        <f t="shared" si="2"/>
        <v>#N/A</v>
      </c>
      <c r="AO6" t="e">
        <f t="shared" si="3"/>
        <v>#N/A</v>
      </c>
      <c r="AP6" t="e">
        <f t="shared" si="4"/>
        <v>#N/A</v>
      </c>
      <c r="AQ6" t="e">
        <f t="shared" si="5"/>
        <v>#N/A</v>
      </c>
      <c r="AR6" t="e">
        <f t="shared" si="6"/>
        <v>#N/A</v>
      </c>
      <c r="AS6" t="e">
        <f t="shared" si="7"/>
        <v>#N/A</v>
      </c>
      <c r="AT6" t="e">
        <f t="shared" si="8"/>
        <v>#N/A</v>
      </c>
      <c r="AU6" t="e">
        <f t="shared" si="9"/>
        <v>#N/A</v>
      </c>
      <c r="AV6" t="e">
        <f t="shared" si="10"/>
        <v>#N/A</v>
      </c>
      <c r="AW6" t="e">
        <f t="shared" si="11"/>
        <v>#N/A</v>
      </c>
      <c r="AX6" t="e">
        <f t="shared" si="12"/>
        <v>#N/A</v>
      </c>
      <c r="AY6" t="e">
        <f t="shared" si="13"/>
        <v>#N/A</v>
      </c>
      <c r="AZ6" t="e">
        <f t="shared" si="14"/>
        <v>#N/A</v>
      </c>
      <c r="BA6" t="str">
        <f t="shared" si="15"/>
        <v/>
      </c>
      <c r="BB6" t="str">
        <f t="shared" si="16"/>
        <v/>
      </c>
    </row>
    <row r="7" spans="1:54" x14ac:dyDescent="0.25">
      <c r="A7" s="7">
        <v>1</v>
      </c>
      <c r="B7" s="7">
        <v>4</v>
      </c>
      <c r="C7" s="90" t="s">
        <v>159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158" t="str" cm="1">
        <f t="array" ref="Q7">IF(COUNT($E7:$P7)=12,IF(ISBLANK(INDEX('Stn Data Example'!$D:$D,MATCH(1,($D7='Stn Data Example'!$B:$B)*(Q$1='Stn Data Example'!$C:$C),0))),"",INDEX(ROUND('Stn Data Example'!$D:$D,1),MATCH(1,($D7='Stn Data Example'!$B:$B)*(Q$1='Stn Data Example'!$C:$C),0))),"")</f>
        <v/>
      </c>
      <c r="R7" s="72" t="str" cm="1">
        <f t="array" ref="R7">IF(COUNT($E7:$P7)=12,IF(ISBLANK(INDEX('Stn Data Example'!$H:$H,MATCH(1,($D7='Stn Data Example'!$B:$B)*($Q$1='Stn Data Example'!$C:$C),0))),"",INDEX('Stn Data Example'!$H:$H,MATCH(1,($D7='Stn Data Example'!$B:$B)*($Q$1='Stn Data Example'!$C:$C),0))),"")</f>
        <v/>
      </c>
      <c r="T7" s="56" t="s">
        <v>19</v>
      </c>
      <c r="U7" s="56" t="s">
        <v>19</v>
      </c>
      <c r="V7" s="19" t="s">
        <v>24</v>
      </c>
      <c r="W7" s="26" t="s">
        <v>21</v>
      </c>
      <c r="X7" t="s">
        <v>159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e">
        <f t="shared" si="2"/>
        <v>#N/A</v>
      </c>
      <c r="AO7" s="6" t="e">
        <f t="shared" si="3"/>
        <v>#N/A</v>
      </c>
      <c r="AP7" s="6" t="e">
        <f t="shared" si="4"/>
        <v>#N/A</v>
      </c>
      <c r="AQ7" s="6" t="e">
        <f t="shared" si="5"/>
        <v>#N/A</v>
      </c>
      <c r="AR7" s="6" t="e">
        <f t="shared" si="6"/>
        <v>#N/A</v>
      </c>
      <c r="AS7" s="6" t="e">
        <f t="shared" si="7"/>
        <v>#N/A</v>
      </c>
      <c r="AT7" s="6" t="e">
        <f t="shared" si="8"/>
        <v>#N/A</v>
      </c>
      <c r="AU7" s="6" t="e">
        <f t="shared" si="9"/>
        <v>#N/A</v>
      </c>
      <c r="AV7" s="6" t="e">
        <f t="shared" si="10"/>
        <v>#N/A</v>
      </c>
      <c r="AW7" s="6" t="e">
        <f t="shared" si="11"/>
        <v>#N/A</v>
      </c>
      <c r="AX7" s="6" t="e">
        <f t="shared" si="12"/>
        <v>#N/A</v>
      </c>
      <c r="AY7" s="6" t="e">
        <f t="shared" si="13"/>
        <v>#N/A</v>
      </c>
      <c r="AZ7" s="6" t="e">
        <f t="shared" si="14"/>
        <v>#N/A</v>
      </c>
      <c r="BA7" s="6" t="str">
        <f t="shared" si="15"/>
        <v/>
      </c>
      <c r="BB7" s="6" t="str">
        <f t="shared" si="16"/>
        <v/>
      </c>
    </row>
    <row r="8" spans="1:54" ht="15.75" thickBot="1" x14ac:dyDescent="0.3">
      <c r="A8" s="1" t="s">
        <v>215</v>
      </c>
      <c r="B8" s="1"/>
      <c r="C8" s="89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51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 x14ac:dyDescent="0.3">
      <c r="A9" s="8" t="s">
        <v>16</v>
      </c>
      <c r="B9" s="9" t="s">
        <v>17</v>
      </c>
      <c r="C9" s="9" t="s">
        <v>43</v>
      </c>
      <c r="D9" s="9" t="s">
        <v>44</v>
      </c>
      <c r="E9" s="22" t="s">
        <v>1</v>
      </c>
      <c r="F9" s="23" t="s">
        <v>2</v>
      </c>
      <c r="G9" s="23" t="s">
        <v>3</v>
      </c>
      <c r="H9" s="23" t="s">
        <v>4</v>
      </c>
      <c r="I9" s="23" t="s">
        <v>5</v>
      </c>
      <c r="J9" s="23" t="s">
        <v>6</v>
      </c>
      <c r="K9" s="23" t="s">
        <v>7</v>
      </c>
      <c r="L9" s="23" t="s">
        <v>8</v>
      </c>
      <c r="M9" s="23" t="s">
        <v>9</v>
      </c>
      <c r="N9" s="23" t="s">
        <v>10</v>
      </c>
      <c r="O9" s="23" t="s">
        <v>11</v>
      </c>
      <c r="P9" s="23" t="s">
        <v>12</v>
      </c>
      <c r="Q9" s="23" t="s">
        <v>13</v>
      </c>
      <c r="R9" s="24" t="s">
        <v>14</v>
      </c>
      <c r="T9" s="17" t="s">
        <v>13</v>
      </c>
      <c r="U9" s="17" t="s">
        <v>14</v>
      </c>
      <c r="V9" s="17" t="s">
        <v>42</v>
      </c>
      <c r="W9" s="18" t="s">
        <v>18</v>
      </c>
      <c r="Y9" s="27" t="s">
        <v>1</v>
      </c>
      <c r="Z9" s="28" t="s">
        <v>2</v>
      </c>
      <c r="AA9" s="28" t="s">
        <v>3</v>
      </c>
      <c r="AB9" s="28" t="s">
        <v>4</v>
      </c>
      <c r="AC9" s="28" t="s">
        <v>5</v>
      </c>
      <c r="AD9" s="28" t="s">
        <v>6</v>
      </c>
      <c r="AE9" s="28" t="s">
        <v>7</v>
      </c>
      <c r="AF9" s="28" t="s">
        <v>8</v>
      </c>
      <c r="AG9" s="28" t="s">
        <v>9</v>
      </c>
      <c r="AH9" s="28" t="s">
        <v>10</v>
      </c>
      <c r="AI9" s="28" t="s">
        <v>11</v>
      </c>
      <c r="AJ9" s="28" t="s">
        <v>12</v>
      </c>
      <c r="AK9" s="28" t="s">
        <v>13</v>
      </c>
      <c r="AL9" s="29" t="s">
        <v>14</v>
      </c>
      <c r="AN9" s="33" t="s">
        <v>22</v>
      </c>
      <c r="AO9" s="34" t="s">
        <v>1</v>
      </c>
      <c r="AP9" s="35" t="s">
        <v>2</v>
      </c>
      <c r="AQ9" s="35" t="s">
        <v>3</v>
      </c>
      <c r="AR9" s="35" t="s">
        <v>4</v>
      </c>
      <c r="AS9" s="35" t="s">
        <v>5</v>
      </c>
      <c r="AT9" s="35" t="s">
        <v>6</v>
      </c>
      <c r="AU9" s="35" t="s">
        <v>7</v>
      </c>
      <c r="AV9" s="35" t="s">
        <v>8</v>
      </c>
      <c r="AW9" s="35" t="s">
        <v>9</v>
      </c>
      <c r="AX9" s="35" t="s">
        <v>10</v>
      </c>
      <c r="AY9" s="35" t="s">
        <v>11</v>
      </c>
      <c r="AZ9" s="35" t="s">
        <v>12</v>
      </c>
      <c r="BA9" s="35" t="s">
        <v>13</v>
      </c>
      <c r="BB9" s="36" t="s">
        <v>14</v>
      </c>
    </row>
    <row r="10" spans="1:54" x14ac:dyDescent="0.25">
      <c r="A10" s="1">
        <v>2</v>
      </c>
      <c r="B10" s="201">
        <v>1</v>
      </c>
      <c r="C10" s="87" t="s">
        <v>150</v>
      </c>
      <c r="D10" s="215">
        <v>210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164"/>
      <c r="R10" s="44" t="e" cm="1">
        <f t="array" ref="R10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10" s="19" t="s">
        <v>24</v>
      </c>
      <c r="U10" s="19" t="s">
        <v>24</v>
      </c>
      <c r="V10" s="19" t="s">
        <v>24</v>
      </c>
      <c r="W10" s="26" t="s">
        <v>21</v>
      </c>
      <c r="X10" t="s">
        <v>150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44"/>
      <c r="AL10" s="44"/>
      <c r="AM10" s="31"/>
      <c r="AN10" s="1" t="str">
        <f t="shared" si="2"/>
        <v/>
      </c>
      <c r="AO10" t="str">
        <f t="shared" ref="AO10:AO21" si="17">IF(ISERROR($R10),"",IF($R10&gt;"D","",IF(E10=Y10,"",IF(ISERROR(E10),"","ERROR"))))</f>
        <v/>
      </c>
      <c r="AP10" t="str">
        <f t="shared" ref="AP10:AP21" si="18">IF(ISERROR($R10),"",IF($R10&gt;"D","",IF(F10=Z10,"",IF(ISERROR(F10),"","ERROR"))))</f>
        <v/>
      </c>
      <c r="AQ10" t="str">
        <f t="shared" ref="AQ10:AQ21" si="19">IF(ISERROR($R10),"",IF($R10&gt;"D","",IF(G10=AA10,"",IF(ISERROR(G10),"","ERROR"))))</f>
        <v/>
      </c>
      <c r="AR10" t="str">
        <f t="shared" ref="AR10:AR21" si="20">IF(ISERROR($R10),"",IF($R10&gt;"D","",IF(H10=AB10,"",IF(ISERROR(H10),"","ERROR"))))</f>
        <v/>
      </c>
      <c r="AS10" t="str">
        <f t="shared" ref="AS10:AS21" si="21">IF(ISERROR($R10),"",IF($R10&gt;"D","",IF(I10=AC10,"",IF(ISERROR(I10),"","ERROR"))))</f>
        <v/>
      </c>
      <c r="AT10" t="str">
        <f t="shared" ref="AT10:AT21" si="22">IF(ISERROR($R10),"",IF($R10&gt;"D","",IF(J10=AD10,"",IF(ISERROR(J10),"","ERROR"))))</f>
        <v/>
      </c>
      <c r="AU10" t="str">
        <f t="shared" ref="AU10:AU21" si="23">IF(ISERROR($R10),"",IF($R10&gt;"D","",IF(K10=AE10,"",IF(ISERROR(K10),"","ERROR"))))</f>
        <v/>
      </c>
      <c r="AV10" t="str">
        <f t="shared" ref="AV10:AV21" si="24">IF(ISERROR($R10),"",IF($R10&gt;"D","",IF(L10=AF10,"",IF(ISERROR(L10),"","ERROR"))))</f>
        <v/>
      </c>
      <c r="AW10" t="str">
        <f t="shared" ref="AW10:AW21" si="25">IF(ISERROR($R10),"",IF($R10&gt;"D","",IF(M10=AG10,"",IF(ISERROR(M10),"","ERROR"))))</f>
        <v/>
      </c>
      <c r="AX10" t="str">
        <f t="shared" ref="AX10:AX21" si="26">IF(ISERROR($R10),"",IF($R10&gt;"D","",IF(N10=AH10,"",IF(ISERROR(N10),"","ERROR"))))</f>
        <v/>
      </c>
      <c r="AY10" t="str">
        <f t="shared" ref="AY10:AY21" si="27">IF(ISERROR($R10),"",IF($R10&gt;"D","",IF(O10=AI10,"",IF(ISERROR(O10),"","ERROR"))))</f>
        <v/>
      </c>
      <c r="AZ10" t="str">
        <f t="shared" ref="AZ10:AZ21" si="28">IF(ISERROR($R10),"",IF($R10&gt;"D","",IF(P10=AJ10,"",IF(ISERROR(P10),"","ERROR"))))</f>
        <v/>
      </c>
      <c r="BA10" s="45" t="str">
        <f t="shared" ref="BA10:BA21" si="29">IF(ISERROR($R10),"",IF($R10&gt;"D","",IF(Q10=AK10,"",IF(ISERROR(Q10),"","ERROR"))))</f>
        <v/>
      </c>
      <c r="BB10" s="45" t="str">
        <f t="shared" ref="BB10:BB21" si="30">IF(ISERROR($R10),"",IF($R10&gt;"D","",IF(R10=AL10,"",IF(ISERROR(R10),"","ERROR"))))</f>
        <v/>
      </c>
    </row>
    <row r="11" spans="1:54" x14ac:dyDescent="0.25">
      <c r="A11" s="1">
        <v>2</v>
      </c>
      <c r="B11" s="201"/>
      <c r="C11" s="87" t="s">
        <v>72</v>
      </c>
      <c r="D11" s="201"/>
      <c r="E11" s="103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Example'!$C:$C),0)))&amp;IF(INDEX('Stn Data Example'!$F:$F&gt;1,MATCH(1,($D10='Stn Data Example'!$B:$B)*(E$1='Stn Data Example'!$C:$C),0)),"+","")</f>
        <v>#N/A</v>
      </c>
      <c r="F11" s="104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Example'!$C:$C),0)))&amp;IF(INDEX('Stn Data Example'!$F:$F&gt;1,MATCH(1,($D10='Stn Data Example'!$B:$B)*(F$1='Stn Data Example'!$C:$C),0)),"+","")</f>
        <v>#N/A</v>
      </c>
      <c r="G11" s="104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Example'!$C:$C),0)))&amp;IF(INDEX('Stn Data Example'!$F:$F&gt;1,MATCH(1,($D10='Stn Data Example'!$B:$B)*(G$1='Stn Data Example'!$C:$C),0)),"+","")</f>
        <v>#N/A</v>
      </c>
      <c r="H11" s="104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Example'!$C:$C),0)))&amp;IF(INDEX('Stn Data Example'!$F:$F&gt;1,MATCH(1,($D10='Stn Data Example'!$B:$B)*(H$1='Stn Data Example'!$C:$C),0)),"+","")</f>
        <v>#N/A</v>
      </c>
      <c r="I11" s="104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Example'!$C:$C),0)))&amp;IF(INDEX('Stn Data Example'!$F:$F&gt;1,MATCH(1,($D10='Stn Data Example'!$B:$B)*(I$1='Stn Data Example'!$C:$C),0)),"+","")</f>
        <v>#N/A</v>
      </c>
      <c r="J11" s="104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Example'!$C:$C),0)))&amp;IF(INDEX('Stn Data Example'!$F:$F&gt;1,MATCH(1,($D10='Stn Data Example'!$B:$B)*(J$1='Stn Data Example'!$C:$C),0)),"+","")</f>
        <v>#N/A</v>
      </c>
      <c r="K11" s="104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Example'!$C:$C),0)))&amp;IF(INDEX('Stn Data Example'!$F:$F&gt;1,MATCH(1,($D10='Stn Data Example'!$B:$B)*(K$1='Stn Data Example'!$C:$C),0)),"+","")</f>
        <v>#N/A</v>
      </c>
      <c r="L11" s="104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Example'!$C:$C),0)))&amp;IF(INDEX('Stn Data Example'!$F:$F&gt;1,MATCH(1,($D10='Stn Data Example'!$B:$B)*(L$1='Stn Data Example'!$C:$C),0)),"+","")</f>
        <v>#N/A</v>
      </c>
      <c r="M11" s="104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Example'!$C:$C),0)))&amp;IF(INDEX('Stn Data Example'!$F:$F&gt;1,MATCH(1,($D10='Stn Data Example'!$B:$B)*(M$1='Stn Data Example'!$C:$C),0)),"+","")</f>
        <v>#N/A</v>
      </c>
      <c r="N11" s="104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Example'!$C:$C),0)))&amp;IF(INDEX('Stn Data Example'!$F:$F&gt;1,MATCH(1,($D10='Stn Data Example'!$B:$B)*(N$1='Stn Data Example'!$C:$C),0)),"+","")</f>
        <v>#N/A</v>
      </c>
      <c r="O11" s="104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Example'!$C:$C),0)))&amp;IF(INDEX('Stn Data Example'!$F:$F&gt;1,MATCH(1,($D10='Stn Data Example'!$B:$B)*(O$1='Stn Data Example'!$C:$C),0)),"+","")</f>
        <v>#N/A</v>
      </c>
      <c r="P11" s="104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Example'!$C:$C),0)))&amp;IF(INDEX('Stn Data Example'!$F:$F&gt;1,MATCH(1,($D10='Stn Data Example'!$B:$B)*(P$1='Stn Data Example'!$C:$C),0)),"+","")</f>
        <v>#N/A</v>
      </c>
      <c r="Q11" s="164"/>
      <c r="R11" s="44" t="e" cm="1">
        <f t="array" ref="R11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11" s="19" t="s">
        <v>24</v>
      </c>
      <c r="U11" s="19" t="s">
        <v>24</v>
      </c>
      <c r="V11" s="19" t="s">
        <v>24</v>
      </c>
      <c r="W11" s="19" t="s">
        <v>25</v>
      </c>
      <c r="X11" t="s">
        <v>72</v>
      </c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45"/>
      <c r="AL11" s="44"/>
      <c r="AM11" s="31"/>
      <c r="AN11" s="1" t="str">
        <f t="shared" si="2"/>
        <v/>
      </c>
      <c r="AO11" t="str">
        <f t="shared" si="17"/>
        <v/>
      </c>
      <c r="AP11" t="str">
        <f t="shared" si="18"/>
        <v/>
      </c>
      <c r="AQ11" t="str">
        <f t="shared" si="19"/>
        <v/>
      </c>
      <c r="AR11" t="str">
        <f t="shared" si="20"/>
        <v/>
      </c>
      <c r="AS11" t="str">
        <f t="shared" si="21"/>
        <v/>
      </c>
      <c r="AT11" t="str">
        <f t="shared" si="22"/>
        <v/>
      </c>
      <c r="AU11" t="str">
        <f t="shared" si="23"/>
        <v/>
      </c>
      <c r="AV11" t="str">
        <f t="shared" si="24"/>
        <v/>
      </c>
      <c r="AW11" t="str">
        <f t="shared" si="25"/>
        <v/>
      </c>
      <c r="AX11" t="str">
        <f t="shared" si="26"/>
        <v/>
      </c>
      <c r="AY11" t="str">
        <f t="shared" si="27"/>
        <v/>
      </c>
      <c r="AZ11" t="str">
        <f t="shared" si="28"/>
        <v/>
      </c>
      <c r="BA11" s="45" t="str">
        <f t="shared" si="29"/>
        <v/>
      </c>
      <c r="BB11" s="45" t="str">
        <f t="shared" si="30"/>
        <v/>
      </c>
    </row>
    <row r="12" spans="1:54" x14ac:dyDescent="0.25">
      <c r="A12" s="1">
        <v>2</v>
      </c>
      <c r="B12" s="203">
        <v>2</v>
      </c>
      <c r="C12" s="87" t="s">
        <v>151</v>
      </c>
      <c r="D12" s="201">
        <v>209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164"/>
      <c r="R12" s="44" t="e" cm="1">
        <f t="array" ref="R12">IF(ISBLANK(INDEX('Stn Data Example'!$H:$H,MATCH(1,($D$26='Stn Data Example'!$B:$B)*(Q$1='Stn Data Example'!$C:$C),0))),"",INDEX('Stn Data Example'!$H:$H,MATCH(1,($D$26='Stn Data Example'!$B:$B)*(Q$1='Stn Data Example'!$C:$C),0)))</f>
        <v>#N/A</v>
      </c>
      <c r="T12" s="19" t="s">
        <v>24</v>
      </c>
      <c r="U12" s="19" t="s">
        <v>24</v>
      </c>
      <c r="V12" s="19" t="s">
        <v>24</v>
      </c>
      <c r="W12" s="26" t="s">
        <v>21</v>
      </c>
      <c r="X12" t="s">
        <v>151</v>
      </c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44"/>
      <c r="AL12" s="44"/>
      <c r="AM12" s="31"/>
      <c r="AN12" s="1" t="str">
        <f t="shared" si="2"/>
        <v/>
      </c>
      <c r="AO12" t="str">
        <f t="shared" si="17"/>
        <v/>
      </c>
      <c r="AP12" t="str">
        <f t="shared" si="18"/>
        <v/>
      </c>
      <c r="AQ12" t="str">
        <f t="shared" si="19"/>
        <v/>
      </c>
      <c r="AR12" t="str">
        <f t="shared" si="20"/>
        <v/>
      </c>
      <c r="AS12" t="str">
        <f t="shared" si="21"/>
        <v/>
      </c>
      <c r="AT12" t="str">
        <f t="shared" si="22"/>
        <v/>
      </c>
      <c r="AU12" t="str">
        <f t="shared" si="23"/>
        <v/>
      </c>
      <c r="AV12" t="str">
        <f t="shared" si="24"/>
        <v/>
      </c>
      <c r="AW12" t="str">
        <f t="shared" si="25"/>
        <v/>
      </c>
      <c r="AX12" t="str">
        <f t="shared" si="26"/>
        <v/>
      </c>
      <c r="AY12" t="str">
        <f t="shared" si="27"/>
        <v/>
      </c>
      <c r="AZ12" t="str">
        <f t="shared" si="28"/>
        <v/>
      </c>
      <c r="BA12" s="45" t="str">
        <f t="shared" si="29"/>
        <v/>
      </c>
      <c r="BB12" s="45" t="str">
        <f t="shared" si="30"/>
        <v/>
      </c>
    </row>
    <row r="13" spans="1:54" x14ac:dyDescent="0.25">
      <c r="A13" s="1">
        <v>2</v>
      </c>
      <c r="B13" s="203"/>
      <c r="C13" s="87" t="s">
        <v>72</v>
      </c>
      <c r="D13" s="201"/>
      <c r="E13" s="103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Example'!$C:$C),0)))&amp;IF(INDEX('Stn Data Example'!$F:$F&gt;1,MATCH(1,($D12='Stn Data Example'!$B:$B)*(E$1='Stn Data Example'!$C:$C),0)),"+","")</f>
        <v>#N/A</v>
      </c>
      <c r="F13" s="104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Example'!$C:$C),0)))&amp;IF(INDEX('Stn Data Example'!$F:$F&gt;1,MATCH(1,($D12='Stn Data Example'!$B:$B)*(F$1='Stn Data Example'!$C:$C),0)),"+","")</f>
        <v>#N/A</v>
      </c>
      <c r="G13" s="104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Example'!$C:$C),0)))&amp;IF(INDEX('Stn Data Example'!$F:$F&gt;1,MATCH(1,($D12='Stn Data Example'!$B:$B)*(G$1='Stn Data Example'!$C:$C),0)),"+","")</f>
        <v>#N/A</v>
      </c>
      <c r="H13" s="104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Example'!$C:$C),0)))&amp;IF(INDEX('Stn Data Example'!$F:$F&gt;1,MATCH(1,($D12='Stn Data Example'!$B:$B)*(H$1='Stn Data Example'!$C:$C),0)),"+","")</f>
        <v>#N/A</v>
      </c>
      <c r="I13" s="104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Example'!$C:$C),0)))&amp;IF(INDEX('Stn Data Example'!$F:$F&gt;1,MATCH(1,($D12='Stn Data Example'!$B:$B)*(I$1='Stn Data Example'!$C:$C),0)),"+","")</f>
        <v>#N/A</v>
      </c>
      <c r="J13" s="104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Example'!$C:$C),0)))&amp;IF(INDEX('Stn Data Example'!$F:$F&gt;1,MATCH(1,($D12='Stn Data Example'!$B:$B)*(J$1='Stn Data Example'!$C:$C),0)),"+","")</f>
        <v>#N/A</v>
      </c>
      <c r="K13" s="104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Example'!$C:$C),0)))&amp;IF(INDEX('Stn Data Example'!$F:$F&gt;1,MATCH(1,($D12='Stn Data Example'!$B:$B)*(K$1='Stn Data Example'!$C:$C),0)),"+","")</f>
        <v>#N/A</v>
      </c>
      <c r="L13" s="104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Example'!$C:$C),0)))&amp;IF(INDEX('Stn Data Example'!$F:$F&gt;1,MATCH(1,($D12='Stn Data Example'!$B:$B)*(L$1='Stn Data Example'!$C:$C),0)),"+","")</f>
        <v>#N/A</v>
      </c>
      <c r="M13" s="104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Example'!$C:$C),0)))&amp;IF(INDEX('Stn Data Example'!$F:$F&gt;1,MATCH(1,($D12='Stn Data Example'!$B:$B)*(M$1='Stn Data Example'!$C:$C),0)),"+","")</f>
        <v>#N/A</v>
      </c>
      <c r="N13" s="104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Example'!$C:$C),0)))&amp;IF(INDEX('Stn Data Example'!$F:$F&gt;1,MATCH(1,($D12='Stn Data Example'!$B:$B)*(N$1='Stn Data Example'!$C:$C),0)),"+","")</f>
        <v>#N/A</v>
      </c>
      <c r="O13" s="104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Example'!$C:$C),0)))&amp;IF(INDEX('Stn Data Example'!$F:$F&gt;1,MATCH(1,($D12='Stn Data Example'!$B:$B)*(O$1='Stn Data Example'!$C:$C),0)),"+","")</f>
        <v>#N/A</v>
      </c>
      <c r="P13" s="104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Example'!$C:$C),0)))&amp;IF(INDEX('Stn Data Example'!$F:$F&gt;1,MATCH(1,($D12='Stn Data Example'!$B:$B)*(P$1='Stn Data Example'!$C:$C),0)),"+","")</f>
        <v>#N/A</v>
      </c>
      <c r="Q13" s="45"/>
      <c r="R13" s="44" t="e" cm="1">
        <f t="array" ref="R13">IF(ISBLANK(INDEX('Stn Data Example'!$H:$H,MATCH(1,($D$26='Stn Data Example'!$B:$B)*(Q$1='Stn Data Example'!$C:$C),0))),"",INDEX('Stn Data Example'!$H:$H,MATCH(1,($D$26='Stn Data Example'!$B:$B)*(Q$1='Stn Data Example'!$C:$C),0)))</f>
        <v>#N/A</v>
      </c>
      <c r="T13" s="19" t="s">
        <v>24</v>
      </c>
      <c r="U13" s="19" t="s">
        <v>24</v>
      </c>
      <c r="V13" s="19" t="s">
        <v>24</v>
      </c>
      <c r="W13" s="19" t="s">
        <v>25</v>
      </c>
      <c r="X13" t="s">
        <v>72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/>
      <c r="AN13" s="1" t="str">
        <f t="shared" si="2"/>
        <v/>
      </c>
      <c r="AO13" t="str">
        <f t="shared" si="17"/>
        <v/>
      </c>
      <c r="AP13" t="str">
        <f t="shared" si="18"/>
        <v/>
      </c>
      <c r="AQ13" t="str">
        <f t="shared" si="19"/>
        <v/>
      </c>
      <c r="AR13" t="str">
        <f t="shared" si="20"/>
        <v/>
      </c>
      <c r="AS13" t="str">
        <f t="shared" si="21"/>
        <v/>
      </c>
      <c r="AT13" t="str">
        <f t="shared" si="22"/>
        <v/>
      </c>
      <c r="AU13" t="str">
        <f t="shared" si="23"/>
        <v/>
      </c>
      <c r="AV13" t="str">
        <f t="shared" si="24"/>
        <v/>
      </c>
      <c r="AW13" t="str">
        <f t="shared" si="25"/>
        <v/>
      </c>
      <c r="AX13" t="str">
        <f t="shared" si="26"/>
        <v/>
      </c>
      <c r="AY13" t="str">
        <f t="shared" si="27"/>
        <v/>
      </c>
      <c r="AZ13" t="str">
        <f t="shared" si="28"/>
        <v/>
      </c>
      <c r="BA13" s="45" t="str">
        <f t="shared" si="29"/>
        <v/>
      </c>
      <c r="BB13" s="45" t="str">
        <f t="shared" si="30"/>
        <v/>
      </c>
    </row>
    <row r="14" spans="1:54" x14ac:dyDescent="0.25">
      <c r="A14" s="1">
        <v>2</v>
      </c>
      <c r="B14" s="203">
        <v>3</v>
      </c>
      <c r="C14" s="87" t="s">
        <v>152</v>
      </c>
      <c r="D14" s="201">
        <v>211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60" t="e">
        <f>MAX($E14:$P14)</f>
        <v>#N/A</v>
      </c>
      <c r="R14" s="44" t="e" cm="1">
        <f t="array" ref="R14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14" s="19" t="s">
        <v>24</v>
      </c>
      <c r="U14" s="19" t="s">
        <v>24</v>
      </c>
      <c r="V14" s="56" t="s">
        <v>160</v>
      </c>
      <c r="W14" s="26" t="s">
        <v>21</v>
      </c>
      <c r="X14" t="s">
        <v>152</v>
      </c>
      <c r="Y14" s="20"/>
      <c r="Z14" s="20"/>
      <c r="AA14" s="20"/>
      <c r="AB14" s="20"/>
      <c r="AC14" s="20"/>
      <c r="AD14" s="20"/>
      <c r="AE14" s="123"/>
      <c r="AF14" s="20"/>
      <c r="AG14" s="20"/>
      <c r="AH14" s="20"/>
      <c r="AI14" s="20"/>
      <c r="AJ14" s="20"/>
      <c r="AK14" s="107"/>
      <c r="AL14" s="44"/>
      <c r="AM14" s="31"/>
      <c r="AN14" s="1" t="str">
        <f t="shared" si="2"/>
        <v/>
      </c>
      <c r="AO14" t="str">
        <f t="shared" si="17"/>
        <v/>
      </c>
      <c r="AP14" t="str">
        <f t="shared" si="18"/>
        <v/>
      </c>
      <c r="AQ14" t="str">
        <f t="shared" si="19"/>
        <v/>
      </c>
      <c r="AR14" t="str">
        <f t="shared" si="20"/>
        <v/>
      </c>
      <c r="AS14" t="str">
        <f t="shared" si="21"/>
        <v/>
      </c>
      <c r="AT14" t="str">
        <f t="shared" si="22"/>
        <v/>
      </c>
      <c r="AU14" t="str">
        <f t="shared" si="23"/>
        <v/>
      </c>
      <c r="AV14" t="str">
        <f t="shared" si="24"/>
        <v/>
      </c>
      <c r="AW14" t="str">
        <f t="shared" si="25"/>
        <v/>
      </c>
      <c r="AX14" t="str">
        <f t="shared" si="26"/>
        <v/>
      </c>
      <c r="AY14" t="str">
        <f t="shared" si="27"/>
        <v/>
      </c>
      <c r="AZ14" t="str">
        <f t="shared" si="28"/>
        <v/>
      </c>
      <c r="BA14" s="45" t="str">
        <f t="shared" si="29"/>
        <v/>
      </c>
      <c r="BB14" s="45" t="str">
        <f t="shared" si="30"/>
        <v/>
      </c>
    </row>
    <row r="15" spans="1:54" x14ac:dyDescent="0.25">
      <c r="A15" s="1">
        <v>2</v>
      </c>
      <c r="B15" s="203"/>
      <c r="C15" s="87" t="s">
        <v>72</v>
      </c>
      <c r="D15" s="201"/>
      <c r="E15" s="103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Example'!$C:$C),0)))&amp;IF(INDEX('Stn Data Example'!$F:$F&gt;1,MATCH(1,($D14='Stn Data Example'!$B:$B)*(E$1='Stn Data Example'!$C:$C),0)),"+","")</f>
        <v>#N/A</v>
      </c>
      <c r="F15" s="104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Example'!$C:$C),0)))&amp;IF(INDEX('Stn Data Example'!$F:$F&gt;1,MATCH(1,($D14='Stn Data Example'!$B:$B)*(F$1='Stn Data Example'!$C:$C),0)),"+","")</f>
        <v>#N/A</v>
      </c>
      <c r="G15" s="104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Example'!$C:$C),0)))&amp;IF(INDEX('Stn Data Example'!$F:$F&gt;1,MATCH(1,($D14='Stn Data Example'!$B:$B)*(G$1='Stn Data Example'!$C:$C),0)),"+","")</f>
        <v>#N/A</v>
      </c>
      <c r="H15" s="104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Example'!$C:$C),0)))&amp;IF(INDEX('Stn Data Example'!$F:$F&gt;1,MATCH(1,($D14='Stn Data Example'!$B:$B)*(H$1='Stn Data Example'!$C:$C),0)),"+","")</f>
        <v>#N/A</v>
      </c>
      <c r="I15" s="104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Example'!$C:$C),0)))&amp;IF(INDEX('Stn Data Example'!$F:$F&gt;1,MATCH(1,($D14='Stn Data Example'!$B:$B)*(I$1='Stn Data Example'!$C:$C),0)),"+","")</f>
        <v>#N/A</v>
      </c>
      <c r="J15" s="104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Example'!$C:$C),0)))&amp;IF(INDEX('Stn Data Example'!$F:$F&gt;1,MATCH(1,($D14='Stn Data Example'!$B:$B)*(J$1='Stn Data Example'!$C:$C),0)),"+","")</f>
        <v>#N/A</v>
      </c>
      <c r="K15" s="104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Example'!$C:$C),0)))&amp;IF(INDEX('Stn Data Example'!$F:$F&gt;1,MATCH(1,($D14='Stn Data Example'!$B:$B)*(K$1='Stn Data Example'!$C:$C),0)),"+","")</f>
        <v>#N/A</v>
      </c>
      <c r="L15" s="104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Example'!$C:$C),0)))&amp;IF(INDEX('Stn Data Example'!$F:$F&gt;1,MATCH(1,($D14='Stn Data Example'!$B:$B)*(L$1='Stn Data Example'!$C:$C),0)),"+","")</f>
        <v>#N/A</v>
      </c>
      <c r="M15" s="104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Example'!$C:$C),0)))&amp;IF(INDEX('Stn Data Example'!$F:$F&gt;1,MATCH(1,($D14='Stn Data Example'!$B:$B)*(M$1='Stn Data Example'!$C:$C),0)),"+","")</f>
        <v>#N/A</v>
      </c>
      <c r="N15" s="104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Example'!$C:$C),0)))&amp;IF(INDEX('Stn Data Example'!$F:$F&gt;1,MATCH(1,($D14='Stn Data Example'!$B:$B)*(N$1='Stn Data Example'!$C:$C),0)),"+","")</f>
        <v>#N/A</v>
      </c>
      <c r="O15" s="104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Example'!$C:$C),0)))&amp;IF(INDEX('Stn Data Example'!$F:$F&gt;1,MATCH(1,($D14='Stn Data Example'!$B:$B)*(O$1='Stn Data Example'!$C:$C),0)),"+","")</f>
        <v>#N/A</v>
      </c>
      <c r="P15" s="104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Example'!$C:$C),0)))&amp;IF(INDEX('Stn Data Example'!$F:$F&gt;1,MATCH(1,($D14='Stn Data Example'!$B:$B)*(P$1='Stn Data Example'!$C:$C),0)),"+","")</f>
        <v>#N/A</v>
      </c>
      <c r="Q15" s="193" t="e">
        <f>INDEX($E15:$P15,MATCH(MAX(E14:P14),E14:P14,0))</f>
        <v>#N/A</v>
      </c>
      <c r="R15" s="44" t="e" cm="1">
        <f t="array" ref="R15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15" s="19" t="s">
        <v>24</v>
      </c>
      <c r="U15" s="19" t="s">
        <v>24</v>
      </c>
      <c r="V15" s="56" t="s">
        <v>19</v>
      </c>
      <c r="W15" s="19" t="s">
        <v>25</v>
      </c>
      <c r="X15" t="s">
        <v>72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0"/>
      <c r="AL15" s="44"/>
      <c r="AM15" s="31"/>
      <c r="AN15" s="1" t="str">
        <f t="shared" si="2"/>
        <v/>
      </c>
      <c r="AO15" t="str">
        <f t="shared" si="17"/>
        <v/>
      </c>
      <c r="AP15" t="str">
        <f t="shared" si="18"/>
        <v/>
      </c>
      <c r="AQ15" t="str">
        <f t="shared" si="19"/>
        <v/>
      </c>
      <c r="AR15" t="str">
        <f t="shared" si="20"/>
        <v/>
      </c>
      <c r="AS15" t="str">
        <f t="shared" si="21"/>
        <v/>
      </c>
      <c r="AT15" t="str">
        <f t="shared" si="22"/>
        <v/>
      </c>
      <c r="AU15" t="str">
        <f t="shared" si="23"/>
        <v/>
      </c>
      <c r="AV15" t="str">
        <f t="shared" si="24"/>
        <v/>
      </c>
      <c r="AW15" t="str">
        <f t="shared" si="25"/>
        <v/>
      </c>
      <c r="AX15" t="str">
        <f t="shared" si="26"/>
        <v/>
      </c>
      <c r="AY15" t="str">
        <f t="shared" si="27"/>
        <v/>
      </c>
      <c r="AZ15" t="str">
        <f t="shared" si="28"/>
        <v/>
      </c>
      <c r="BA15" s="45" t="str">
        <f t="shared" si="29"/>
        <v/>
      </c>
      <c r="BB15" s="45" t="str">
        <f t="shared" si="30"/>
        <v/>
      </c>
    </row>
    <row r="16" spans="1:54" x14ac:dyDescent="0.25">
      <c r="A16" s="1">
        <v>2</v>
      </c>
      <c r="B16" s="203">
        <v>4</v>
      </c>
      <c r="C16" s="87" t="s">
        <v>153</v>
      </c>
      <c r="D16" s="201">
        <v>212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16" s="19" t="s">
        <v>24</v>
      </c>
      <c r="U16" s="19" t="s">
        <v>24</v>
      </c>
      <c r="V16" s="19" t="s">
        <v>24</v>
      </c>
      <c r="W16" s="26" t="s">
        <v>21</v>
      </c>
      <c r="X16" t="s">
        <v>153</v>
      </c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44"/>
      <c r="AL16" s="44"/>
      <c r="AM16" s="31"/>
      <c r="AN16" s="1" t="str">
        <f t="shared" si="2"/>
        <v/>
      </c>
      <c r="AO16" t="str">
        <f t="shared" si="17"/>
        <v/>
      </c>
      <c r="AP16" t="str">
        <f t="shared" si="18"/>
        <v/>
      </c>
      <c r="AQ16" t="str">
        <f t="shared" si="19"/>
        <v/>
      </c>
      <c r="AR16" t="str">
        <f t="shared" si="20"/>
        <v/>
      </c>
      <c r="AS16" t="str">
        <f t="shared" si="21"/>
        <v/>
      </c>
      <c r="AT16" t="str">
        <f t="shared" si="22"/>
        <v/>
      </c>
      <c r="AU16" t="str">
        <f t="shared" si="23"/>
        <v/>
      </c>
      <c r="AV16" t="str">
        <f t="shared" si="24"/>
        <v/>
      </c>
      <c r="AW16" t="str">
        <f t="shared" si="25"/>
        <v/>
      </c>
      <c r="AX16" t="str">
        <f t="shared" si="26"/>
        <v/>
      </c>
      <c r="AY16" t="str">
        <f t="shared" si="27"/>
        <v/>
      </c>
      <c r="AZ16" t="str">
        <f t="shared" si="28"/>
        <v/>
      </c>
      <c r="BA16" s="45" t="str">
        <f t="shared" si="29"/>
        <v/>
      </c>
      <c r="BB16" s="45" t="str">
        <f t="shared" si="30"/>
        <v/>
      </c>
    </row>
    <row r="17" spans="1:54" x14ac:dyDescent="0.25">
      <c r="A17" s="1">
        <v>2</v>
      </c>
      <c r="B17" s="203"/>
      <c r="C17" s="87" t="s">
        <v>72</v>
      </c>
      <c r="D17" s="201"/>
      <c r="E17" s="103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Example'!$C:$C),0)))&amp;IF(INDEX('Stn Data Example'!$F:$F&gt;1,MATCH(1,($D16='Stn Data Example'!$B:$B)*(E$1='Stn Data Example'!$C:$C),0)),"+","")</f>
        <v>#N/A</v>
      </c>
      <c r="F17" s="104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Example'!$C:$C),0)))&amp;IF(INDEX('Stn Data Example'!$F:$F&gt;1,MATCH(1,($D16='Stn Data Example'!$B:$B)*(F$1='Stn Data Example'!$C:$C),0)),"+","")</f>
        <v>#N/A</v>
      </c>
      <c r="G17" s="104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Example'!$C:$C),0)))&amp;IF(INDEX('Stn Data Example'!$F:$F&gt;1,MATCH(1,($D16='Stn Data Example'!$B:$B)*(G$1='Stn Data Example'!$C:$C),0)),"+","")</f>
        <v>#N/A</v>
      </c>
      <c r="H17" s="104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Example'!$C:$C),0)))&amp;IF(INDEX('Stn Data Example'!$F:$F&gt;1,MATCH(1,($D16='Stn Data Example'!$B:$B)*(H$1='Stn Data Example'!$C:$C),0)),"+","")</f>
        <v>#N/A</v>
      </c>
      <c r="I17" s="104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Example'!$C:$C),0)))&amp;IF(INDEX('Stn Data Example'!$F:$F&gt;1,MATCH(1,($D16='Stn Data Example'!$B:$B)*(I$1='Stn Data Example'!$C:$C),0)),"+","")</f>
        <v>#N/A</v>
      </c>
      <c r="J17" s="104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Example'!$C:$C),0)))&amp;IF(INDEX('Stn Data Example'!$F:$F&gt;1,MATCH(1,($D16='Stn Data Example'!$B:$B)*(J$1='Stn Data Example'!$C:$C),0)),"+","")</f>
        <v>#N/A</v>
      </c>
      <c r="K17" s="104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Example'!$C:$C),0)))&amp;IF(INDEX('Stn Data Example'!$F:$F&gt;1,MATCH(1,($D16='Stn Data Example'!$B:$B)*(K$1='Stn Data Example'!$C:$C),0)),"+","")</f>
        <v>#N/A</v>
      </c>
      <c r="L17" s="104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Example'!$C:$C),0)))&amp;IF(INDEX('Stn Data Example'!$F:$F&gt;1,MATCH(1,($D16='Stn Data Example'!$B:$B)*(L$1='Stn Data Example'!$C:$C),0)),"+","")</f>
        <v>#N/A</v>
      </c>
      <c r="M17" s="104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Example'!$C:$C),0)))&amp;IF(INDEX('Stn Data Example'!$F:$F&gt;1,MATCH(1,($D16='Stn Data Example'!$B:$B)*(M$1='Stn Data Example'!$C:$C),0)),"+","")</f>
        <v>#N/A</v>
      </c>
      <c r="N17" s="104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Example'!$C:$C),0)))&amp;IF(INDEX('Stn Data Example'!$F:$F&gt;1,MATCH(1,($D16='Stn Data Example'!$B:$B)*(N$1='Stn Data Example'!$C:$C),0)),"+","")</f>
        <v>#N/A</v>
      </c>
      <c r="O17" s="104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Example'!$C:$C),0)))&amp;IF(INDEX('Stn Data Example'!$F:$F&gt;1,MATCH(1,($D16='Stn Data Example'!$B:$B)*(O$1='Stn Data Example'!$C:$C),0)),"+","")</f>
        <v>#N/A</v>
      </c>
      <c r="P17" s="104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Example'!$C:$C),0)))&amp;IF(INDEX('Stn Data Example'!$F:$F&gt;1,MATCH(1,($D16='Stn Data Example'!$B:$B)*(P$1='Stn Data Example'!$C:$C),0)),"+","")</f>
        <v>#N/A</v>
      </c>
      <c r="Q17" s="45"/>
      <c r="R17" s="44" t="e" cm="1">
        <f t="array" ref="R17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17" s="19" t="s">
        <v>24</v>
      </c>
      <c r="U17" s="19" t="s">
        <v>24</v>
      </c>
      <c r="V17" s="19" t="s">
        <v>24</v>
      </c>
      <c r="W17" s="19" t="s">
        <v>25</v>
      </c>
      <c r="X17" t="s">
        <v>72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M17" s="31"/>
      <c r="AN17" s="1" t="str">
        <f t="shared" si="2"/>
        <v/>
      </c>
      <c r="AO17" t="str">
        <f t="shared" si="17"/>
        <v/>
      </c>
      <c r="AP17" t="str">
        <f t="shared" si="18"/>
        <v/>
      </c>
      <c r="AQ17" t="str">
        <f t="shared" si="19"/>
        <v/>
      </c>
      <c r="AR17" t="str">
        <f t="shared" si="20"/>
        <v/>
      </c>
      <c r="AS17" t="str">
        <f t="shared" si="21"/>
        <v/>
      </c>
      <c r="AT17" t="str">
        <f t="shared" si="22"/>
        <v/>
      </c>
      <c r="AU17" t="str">
        <f t="shared" si="23"/>
        <v/>
      </c>
      <c r="AV17" t="str">
        <f t="shared" si="24"/>
        <v/>
      </c>
      <c r="AW17" t="str">
        <f t="shared" si="25"/>
        <v/>
      </c>
      <c r="AX17" t="str">
        <f t="shared" si="26"/>
        <v/>
      </c>
      <c r="AY17" t="str">
        <f>IF(ISERROR($R17),"",IF($R17&gt;"D","",IF(O17=AI17,"",IF(ISERROR(O17),"","ERROR"))))</f>
        <v/>
      </c>
      <c r="AZ17" t="str">
        <f t="shared" si="28"/>
        <v/>
      </c>
      <c r="BA17" s="45" t="str">
        <f t="shared" si="29"/>
        <v/>
      </c>
      <c r="BB17" s="45" t="str">
        <f t="shared" si="30"/>
        <v/>
      </c>
    </row>
    <row r="18" spans="1:54" x14ac:dyDescent="0.25">
      <c r="A18" s="1">
        <v>2</v>
      </c>
      <c r="B18" s="203">
        <v>5</v>
      </c>
      <c r="C18" s="87" t="s">
        <v>154</v>
      </c>
      <c r="D18" s="201">
        <v>214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18" s="19" t="s">
        <v>24</v>
      </c>
      <c r="U18" s="19" t="s">
        <v>24</v>
      </c>
      <c r="V18" s="19" t="s">
        <v>24</v>
      </c>
      <c r="W18" s="26" t="s">
        <v>21</v>
      </c>
      <c r="X18" t="s">
        <v>154</v>
      </c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44"/>
      <c r="AL18" s="44"/>
      <c r="AM18" s="31"/>
      <c r="AN18" s="1" t="str">
        <f t="shared" si="2"/>
        <v/>
      </c>
      <c r="AO18" t="str">
        <f t="shared" si="17"/>
        <v/>
      </c>
      <c r="AP18" t="str">
        <f t="shared" si="18"/>
        <v/>
      </c>
      <c r="AQ18" t="str">
        <f t="shared" si="19"/>
        <v/>
      </c>
      <c r="AR18" t="str">
        <f t="shared" si="20"/>
        <v/>
      </c>
      <c r="AS18" t="str">
        <f t="shared" si="21"/>
        <v/>
      </c>
      <c r="AT18" t="str">
        <f t="shared" si="22"/>
        <v/>
      </c>
      <c r="AU18" t="str">
        <f t="shared" si="23"/>
        <v/>
      </c>
      <c r="AV18" t="str">
        <f t="shared" si="24"/>
        <v/>
      </c>
      <c r="AW18" t="str">
        <f t="shared" si="25"/>
        <v/>
      </c>
      <c r="AX18" t="str">
        <f t="shared" si="26"/>
        <v/>
      </c>
      <c r="AY18" t="str">
        <f t="shared" si="27"/>
        <v/>
      </c>
      <c r="AZ18" t="str">
        <f t="shared" si="28"/>
        <v/>
      </c>
      <c r="BA18" s="45" t="str">
        <f t="shared" si="29"/>
        <v/>
      </c>
      <c r="BB18" s="45" t="str">
        <f t="shared" si="30"/>
        <v/>
      </c>
    </row>
    <row r="19" spans="1:54" x14ac:dyDescent="0.25">
      <c r="A19" s="1">
        <v>2</v>
      </c>
      <c r="B19" s="203"/>
      <c r="C19" s="87" t="s">
        <v>72</v>
      </c>
      <c r="D19" s="201"/>
      <c r="E19" s="104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Example'!$C:$C),0)))&amp;IF(INDEX('Stn Data Example'!$F:$F&gt;1,MATCH(1,($D18='Stn Data Example'!$B:$B)*(E$1='Stn Data Example'!$C:$C),0)),"+","")</f>
        <v>#N/A</v>
      </c>
      <c r="F19" s="104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Example'!$C:$C),0)))&amp;IF(INDEX('Stn Data Example'!$F:$F&gt;1,MATCH(1,($D18='Stn Data Example'!$B:$B)*(F$1='Stn Data Example'!$C:$C),0)),"+","")</f>
        <v>#N/A</v>
      </c>
      <c r="G19" s="104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Example'!$C:$C),0)))&amp;IF(INDEX('Stn Data Example'!$F:$F&gt;1,MATCH(1,($D18='Stn Data Example'!$B:$B)*(G$1='Stn Data Example'!$C:$C),0)),"+","")</f>
        <v>#N/A</v>
      </c>
      <c r="H19" s="104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Example'!$C:$C),0)))&amp;IF(INDEX('Stn Data Example'!$F:$F&gt;1,MATCH(1,($D18='Stn Data Example'!$B:$B)*(H$1='Stn Data Example'!$C:$C),0)),"+","")</f>
        <v>#N/A</v>
      </c>
      <c r="I19" s="104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Example'!$C:$C),0)))&amp;IF(INDEX('Stn Data Example'!$F:$F&gt;1,MATCH(1,($D18='Stn Data Example'!$B:$B)*(I$1='Stn Data Example'!$C:$C),0)),"+","")</f>
        <v>#N/A</v>
      </c>
      <c r="J19" s="104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Example'!$C:$C),0)))&amp;IF(INDEX('Stn Data Example'!$F:$F&gt;1,MATCH(1,($D18='Stn Data Example'!$B:$B)*(J$1='Stn Data Example'!$C:$C),0)),"+","")</f>
        <v>#N/A</v>
      </c>
      <c r="K19" s="104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Example'!$C:$C),0)))&amp;IF(INDEX('Stn Data Example'!$F:$F&gt;1,MATCH(1,($D18='Stn Data Example'!$B:$B)*(K$1='Stn Data Example'!$C:$C),0)),"+","")</f>
        <v>#N/A</v>
      </c>
      <c r="L19" s="104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Example'!$C:$C),0)))&amp;IF(INDEX('Stn Data Example'!$F:$F&gt;1,MATCH(1,($D18='Stn Data Example'!$B:$B)*(L$1='Stn Data Example'!$C:$C),0)),"+","")</f>
        <v>#N/A</v>
      </c>
      <c r="M19" s="104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Example'!$C:$C),0)))&amp;IF(INDEX('Stn Data Example'!$F:$F&gt;1,MATCH(1,($D18='Stn Data Example'!$B:$B)*(M$1='Stn Data Example'!$C:$C),0)),"+","")</f>
        <v>#N/A</v>
      </c>
      <c r="N19" s="104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Example'!$C:$C),0)))&amp;IF(INDEX('Stn Data Example'!$F:$F&gt;1,MATCH(1,($D18='Stn Data Example'!$B:$B)*(N$1='Stn Data Example'!$C:$C),0)),"+","")</f>
        <v>#N/A</v>
      </c>
      <c r="O19" s="104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Example'!$C:$C),0)))&amp;IF(INDEX('Stn Data Example'!$F:$F&gt;1,MATCH(1,($D18='Stn Data Example'!$B:$B)*(O$1='Stn Data Example'!$C:$C),0)),"+","")</f>
        <v>#N/A</v>
      </c>
      <c r="P19" s="104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Example'!$C:$C),0)))&amp;IF(INDEX('Stn Data Example'!$F:$F&gt;1,MATCH(1,($D18='Stn Data Example'!$B:$B)*(P$1='Stn Data Example'!$C:$C),0)),"+","")</f>
        <v>#N/A</v>
      </c>
      <c r="Q19" s="45"/>
      <c r="R19" s="44" t="e" cm="1">
        <f t="array" ref="R19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19" s="19" t="s">
        <v>24</v>
      </c>
      <c r="U19" s="19" t="s">
        <v>24</v>
      </c>
      <c r="V19" s="19" t="s">
        <v>24</v>
      </c>
      <c r="W19" s="19" t="s">
        <v>25</v>
      </c>
      <c r="X19" t="s">
        <v>72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/>
      <c r="AN19" s="1" t="str">
        <f t="shared" si="2"/>
        <v/>
      </c>
      <c r="AO19" t="str">
        <f t="shared" si="17"/>
        <v/>
      </c>
      <c r="AP19" t="str">
        <f t="shared" si="18"/>
        <v/>
      </c>
      <c r="AQ19" t="str">
        <f t="shared" si="19"/>
        <v/>
      </c>
      <c r="AR19" t="str">
        <f t="shared" si="20"/>
        <v/>
      </c>
      <c r="AS19" t="str">
        <f t="shared" si="21"/>
        <v/>
      </c>
      <c r="AT19" t="str">
        <f t="shared" si="22"/>
        <v/>
      </c>
      <c r="AU19" t="str">
        <f t="shared" si="23"/>
        <v/>
      </c>
      <c r="AV19" t="str">
        <f t="shared" si="24"/>
        <v/>
      </c>
      <c r="AW19" t="str">
        <f t="shared" si="25"/>
        <v/>
      </c>
      <c r="AX19" t="str">
        <f t="shared" si="26"/>
        <v/>
      </c>
      <c r="AY19" t="str">
        <f t="shared" si="27"/>
        <v/>
      </c>
      <c r="AZ19" t="str">
        <f t="shared" si="28"/>
        <v/>
      </c>
      <c r="BA19" s="45" t="str">
        <f t="shared" si="29"/>
        <v/>
      </c>
      <c r="BB19" s="45" t="str">
        <f t="shared" si="30"/>
        <v/>
      </c>
    </row>
    <row r="20" spans="1:54" x14ac:dyDescent="0.25">
      <c r="A20" s="1">
        <v>2</v>
      </c>
      <c r="B20" s="203">
        <v>6</v>
      </c>
      <c r="C20" s="87" t="s">
        <v>155</v>
      </c>
      <c r="D20" s="201">
        <v>213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65" t="e">
        <f>MIN($E20:$P20)</f>
        <v>#N/A</v>
      </c>
      <c r="R20" s="44" t="e" cm="1">
        <f t="array" ref="R20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20" s="19" t="s">
        <v>24</v>
      </c>
      <c r="U20" s="19" t="s">
        <v>24</v>
      </c>
      <c r="V20" s="56" t="s">
        <v>161</v>
      </c>
      <c r="W20" s="26" t="s">
        <v>21</v>
      </c>
      <c r="X20" t="s">
        <v>155</v>
      </c>
      <c r="Y20" s="123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107"/>
      <c r="AL20" s="44"/>
      <c r="AM20" s="31"/>
      <c r="AN20" s="1" t="str">
        <f t="shared" si="2"/>
        <v/>
      </c>
      <c r="AO20" t="str">
        <f t="shared" si="17"/>
        <v/>
      </c>
      <c r="AP20" t="str">
        <f t="shared" si="18"/>
        <v/>
      </c>
      <c r="AQ20" t="str">
        <f t="shared" si="19"/>
        <v/>
      </c>
      <c r="AR20" t="str">
        <f t="shared" si="20"/>
        <v/>
      </c>
      <c r="AS20" t="str">
        <f t="shared" si="21"/>
        <v/>
      </c>
      <c r="AT20" t="str">
        <f t="shared" si="22"/>
        <v/>
      </c>
      <c r="AU20" t="str">
        <f t="shared" si="23"/>
        <v/>
      </c>
      <c r="AV20" t="str">
        <f t="shared" si="24"/>
        <v/>
      </c>
      <c r="AW20" t="str">
        <f t="shared" si="25"/>
        <v/>
      </c>
      <c r="AX20" t="str">
        <f t="shared" si="26"/>
        <v/>
      </c>
      <c r="AY20" t="str">
        <f t="shared" si="27"/>
        <v/>
      </c>
      <c r="AZ20" t="str">
        <f t="shared" si="28"/>
        <v/>
      </c>
      <c r="BA20" s="45" t="str">
        <f t="shared" si="29"/>
        <v/>
      </c>
      <c r="BB20" s="45" t="str">
        <f t="shared" si="30"/>
        <v/>
      </c>
    </row>
    <row r="21" spans="1:54" x14ac:dyDescent="0.25">
      <c r="A21" s="7">
        <v>2</v>
      </c>
      <c r="B21" s="213"/>
      <c r="C21" s="127" t="s">
        <v>72</v>
      </c>
      <c r="D21" s="214"/>
      <c r="E21" s="180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Example'!$C:$C),0)))&amp;IF(INDEX('Stn Data Example'!$F:$F&gt;1,MATCH(1,($D20='Stn Data Example'!$B:$B)*(E$1='Stn Data Example'!$C:$C),0)),"+","")</f>
        <v>#N/A</v>
      </c>
      <c r="F21" s="181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Example'!$C:$C),0)))&amp;IF(INDEX('Stn Data Example'!$F:$F&gt;1,MATCH(1,($D20='Stn Data Example'!$B:$B)*(F$1='Stn Data Example'!$C:$C),0)),"+","")</f>
        <v>#N/A</v>
      </c>
      <c r="G21" s="181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Example'!$C:$C),0)))&amp;IF(INDEX('Stn Data Example'!$F:$F&gt;1,MATCH(1,($D20='Stn Data Example'!$B:$B)*(G$1='Stn Data Example'!$C:$C),0)),"+","")</f>
        <v>#N/A</v>
      </c>
      <c r="H21" s="181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Example'!$C:$C),0)))&amp;IF(INDEX('Stn Data Example'!$F:$F&gt;1,MATCH(1,($D20='Stn Data Example'!$B:$B)*(H$1='Stn Data Example'!$C:$C),0)),"+","")</f>
        <v>#N/A</v>
      </c>
      <c r="I21" s="181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Example'!$C:$C),0)))&amp;IF(INDEX('Stn Data Example'!$F:$F&gt;1,MATCH(1,($D20='Stn Data Example'!$B:$B)*(I$1='Stn Data Example'!$C:$C),0)),"+","")</f>
        <v>#N/A</v>
      </c>
      <c r="J21" s="181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Example'!$C:$C),0)))&amp;IF(INDEX('Stn Data Example'!$F:$F&gt;1,MATCH(1,($D20='Stn Data Example'!$B:$B)*(J$1='Stn Data Example'!$C:$C),0)),"+","")</f>
        <v>#N/A</v>
      </c>
      <c r="K21" s="181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Example'!$C:$C),0)))&amp;IF(INDEX('Stn Data Example'!$F:$F&gt;1,MATCH(1,($D20='Stn Data Example'!$B:$B)*(K$1='Stn Data Example'!$C:$C),0)),"+","")</f>
        <v>#N/A</v>
      </c>
      <c r="L21" s="181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Example'!$C:$C),0)))&amp;IF(INDEX('Stn Data Example'!$F:$F&gt;1,MATCH(1,($D20='Stn Data Example'!$B:$B)*(L$1='Stn Data Example'!$C:$C),0)),"+","")</f>
        <v>#N/A</v>
      </c>
      <c r="M21" s="181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Example'!$C:$C),0)))&amp;IF(INDEX('Stn Data Example'!$F:$F&gt;1,MATCH(1,($D20='Stn Data Example'!$B:$B)*(M$1='Stn Data Example'!$C:$C),0)),"+","")</f>
        <v>#N/A</v>
      </c>
      <c r="N21" s="181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Example'!$C:$C),0)))&amp;IF(INDEX('Stn Data Example'!$F:$F&gt;1,MATCH(1,($D20='Stn Data Example'!$B:$B)*(N$1='Stn Data Example'!$C:$C),0)),"+","")</f>
        <v>#N/A</v>
      </c>
      <c r="O21" s="181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Example'!$C:$C),0)))&amp;IF(INDEX('Stn Data Example'!$F:$F&gt;1,MATCH(1,($D20='Stn Data Example'!$B:$B)*(O$1='Stn Data Example'!$C:$C),0)),"+","")</f>
        <v>#N/A</v>
      </c>
      <c r="P21" s="194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Example'!$C:$C),0)))&amp;IF(INDEX('Stn Data Example'!$F:$F&gt;1,MATCH(1,($D20='Stn Data Example'!$B:$B)*(P$1='Stn Data Example'!$C:$C),0)),"+","")</f>
        <v>#N/A</v>
      </c>
      <c r="Q21" s="182" t="e">
        <f>INDEX($E21:$P21,MATCH(MIN(E20:P20),E20:P20,0))</f>
        <v>#N/A</v>
      </c>
      <c r="R21" s="183" t="e" cm="1">
        <f t="array" ref="R21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21" s="19" t="s">
        <v>24</v>
      </c>
      <c r="U21" s="19" t="s">
        <v>24</v>
      </c>
      <c r="V21" s="56" t="s">
        <v>19</v>
      </c>
      <c r="W21" s="19" t="s">
        <v>25</v>
      </c>
      <c r="X21" t="s">
        <v>72</v>
      </c>
      <c r="Y21" s="191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84"/>
      <c r="AL21" s="183"/>
      <c r="AM21" s="31"/>
      <c r="AN21" s="7" t="str">
        <f t="shared" si="2"/>
        <v/>
      </c>
      <c r="AO21" s="6" t="str">
        <f t="shared" si="17"/>
        <v/>
      </c>
      <c r="AP21" s="6" t="str">
        <f t="shared" si="18"/>
        <v/>
      </c>
      <c r="AQ21" s="6" t="str">
        <f t="shared" si="19"/>
        <v/>
      </c>
      <c r="AR21" s="6" t="str">
        <f t="shared" si="20"/>
        <v/>
      </c>
      <c r="AS21" s="6" t="str">
        <f t="shared" si="21"/>
        <v/>
      </c>
      <c r="AT21" s="6" t="str">
        <f t="shared" si="22"/>
        <v/>
      </c>
      <c r="AU21" s="6" t="str">
        <f t="shared" si="23"/>
        <v/>
      </c>
      <c r="AV21" s="6" t="str">
        <f t="shared" si="24"/>
        <v/>
      </c>
      <c r="AW21" s="6" t="str">
        <f t="shared" si="25"/>
        <v/>
      </c>
      <c r="AX21" s="6" t="str">
        <f t="shared" si="26"/>
        <v/>
      </c>
      <c r="AY21" s="6" t="str">
        <f t="shared" si="27"/>
        <v/>
      </c>
      <c r="AZ21" s="6" t="str">
        <f t="shared" si="28"/>
        <v/>
      </c>
      <c r="BA21" s="136" t="str">
        <f t="shared" si="29"/>
        <v/>
      </c>
      <c r="BB21" s="136" t="str">
        <f t="shared" si="30"/>
        <v/>
      </c>
    </row>
    <row r="22" spans="1:54" ht="15.75" thickBot="1" x14ac:dyDescent="0.3">
      <c r="A22" s="1" t="s">
        <v>214</v>
      </c>
      <c r="B22" s="1"/>
      <c r="C22" s="89"/>
      <c r="D22" s="1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51"/>
      <c r="T22" s="56"/>
      <c r="U22" s="56"/>
      <c r="W22" s="26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54" ht="15.75" thickBot="1" x14ac:dyDescent="0.3">
      <c r="A23" s="8" t="s">
        <v>16</v>
      </c>
      <c r="B23" s="9" t="s">
        <v>17</v>
      </c>
      <c r="C23" s="9" t="s">
        <v>43</v>
      </c>
      <c r="D23" s="9" t="s">
        <v>44</v>
      </c>
      <c r="E23" s="22" t="s">
        <v>1</v>
      </c>
      <c r="F23" s="23" t="s">
        <v>2</v>
      </c>
      <c r="G23" s="23" t="s">
        <v>3</v>
      </c>
      <c r="H23" s="23" t="s">
        <v>4</v>
      </c>
      <c r="I23" s="23" t="s">
        <v>5</v>
      </c>
      <c r="J23" s="23" t="s">
        <v>6</v>
      </c>
      <c r="K23" s="23" t="s">
        <v>7</v>
      </c>
      <c r="L23" s="23" t="s">
        <v>8</v>
      </c>
      <c r="M23" s="23" t="s">
        <v>9</v>
      </c>
      <c r="N23" s="23" t="s">
        <v>10</v>
      </c>
      <c r="O23" s="23" t="s">
        <v>11</v>
      </c>
      <c r="P23" s="23" t="s">
        <v>12</v>
      </c>
      <c r="Q23" s="23" t="s">
        <v>13</v>
      </c>
      <c r="R23" s="24" t="s">
        <v>14</v>
      </c>
      <c r="T23" s="17" t="s">
        <v>13</v>
      </c>
      <c r="U23" s="17" t="s">
        <v>14</v>
      </c>
      <c r="V23" s="17" t="s">
        <v>42</v>
      </c>
      <c r="W23" s="18" t="s">
        <v>18</v>
      </c>
      <c r="Y23" s="27" t="s">
        <v>1</v>
      </c>
      <c r="Z23" s="28" t="s">
        <v>2</v>
      </c>
      <c r="AA23" s="28" t="s">
        <v>3</v>
      </c>
      <c r="AB23" s="28" t="s">
        <v>4</v>
      </c>
      <c r="AC23" s="28" t="s">
        <v>5</v>
      </c>
      <c r="AD23" s="28" t="s">
        <v>6</v>
      </c>
      <c r="AE23" s="28" t="s">
        <v>7</v>
      </c>
      <c r="AF23" s="28" t="s">
        <v>8</v>
      </c>
      <c r="AG23" s="28" t="s">
        <v>9</v>
      </c>
      <c r="AH23" s="28" t="s">
        <v>10</v>
      </c>
      <c r="AI23" s="28" t="s">
        <v>11</v>
      </c>
      <c r="AJ23" s="28" t="s">
        <v>12</v>
      </c>
      <c r="AK23" s="28" t="s">
        <v>13</v>
      </c>
      <c r="AL23" s="29" t="s">
        <v>14</v>
      </c>
      <c r="AN23" s="33" t="s">
        <v>22</v>
      </c>
      <c r="AO23" s="34" t="s">
        <v>1</v>
      </c>
      <c r="AP23" s="35" t="s">
        <v>2</v>
      </c>
      <c r="AQ23" s="35" t="s">
        <v>3</v>
      </c>
      <c r="AR23" s="35" t="s">
        <v>4</v>
      </c>
      <c r="AS23" s="35" t="s">
        <v>5</v>
      </c>
      <c r="AT23" s="35" t="s">
        <v>6</v>
      </c>
      <c r="AU23" s="35" t="s">
        <v>7</v>
      </c>
      <c r="AV23" s="35" t="s">
        <v>8</v>
      </c>
      <c r="AW23" s="35" t="s">
        <v>9</v>
      </c>
      <c r="AX23" s="35" t="s">
        <v>10</v>
      </c>
      <c r="AY23" s="35" t="s">
        <v>11</v>
      </c>
      <c r="AZ23" s="35" t="s">
        <v>12</v>
      </c>
      <c r="BA23" s="35" t="s">
        <v>13</v>
      </c>
      <c r="BB23" s="36" t="s">
        <v>14</v>
      </c>
    </row>
    <row r="24" spans="1:54" x14ac:dyDescent="0.25">
      <c r="A24" s="12">
        <v>3</v>
      </c>
      <c r="B24" s="201">
        <v>1</v>
      </c>
      <c r="C24" s="87" t="s">
        <v>150</v>
      </c>
      <c r="D24" s="201">
        <v>4</v>
      </c>
      <c r="E24" s="20" t="e" cm="1">
        <f t="array" ref="E24">IF(ISBLANK(INDEX('Stn Data Example'!$D:$D,MATCH(1,($D24='Stn Data Example'!$B:$B)*(E$1='Stn Data Example'!$C:$C),0))),"",INDEX(ROUND('Stn Data Example'!$D:$D,1),MATCH(1,($D24='Stn Data Example'!$B:$B)*(E$1='Stn Data Example'!$C:$C),0)))</f>
        <v>#N/A</v>
      </c>
      <c r="F24" s="20" t="e" cm="1">
        <f t="array" ref="F24">IF(ISBLANK(INDEX('Stn Data Example'!$D:$D,MATCH(1,($D24='Stn Data Example'!$B:$B)*(F$1='Stn Data Example'!$C:$C),0))),"",INDEX(ROUND('Stn Data Example'!$D:$D,1),MATCH(1,($D24='Stn Data Example'!$B:$B)*(F$1='Stn Data Example'!$C:$C),0)))</f>
        <v>#N/A</v>
      </c>
      <c r="G24" s="20" t="e" cm="1">
        <f t="array" ref="G24">IF(ISBLANK(INDEX('Stn Data Example'!$D:$D,MATCH(1,($D24='Stn Data Example'!$B:$B)*(G$1='Stn Data Example'!$C:$C),0))),"",INDEX(ROUND('Stn Data Example'!$D:$D,1),MATCH(1,($D24='Stn Data Example'!$B:$B)*(G$1='Stn Data Example'!$C:$C),0)))</f>
        <v>#N/A</v>
      </c>
      <c r="H24" s="20" t="e" cm="1">
        <f t="array" ref="H24">IF(ISBLANK(INDEX('Stn Data Example'!$D:$D,MATCH(1,($D24='Stn Data Example'!$B:$B)*(H$1='Stn Data Example'!$C:$C),0))),"",INDEX(ROUND('Stn Data Example'!$D:$D,1),MATCH(1,($D24='Stn Data Example'!$B:$B)*(H$1='Stn Data Example'!$C:$C),0)))</f>
        <v>#N/A</v>
      </c>
      <c r="I24" s="20" t="e" cm="1">
        <f t="array" ref="I24">IF(ISBLANK(INDEX('Stn Data Example'!$D:$D,MATCH(1,($D24='Stn Data Example'!$B:$B)*(I$1='Stn Data Example'!$C:$C),0))),"",INDEX(ROUND('Stn Data Example'!$D:$D,1),MATCH(1,($D24='Stn Data Example'!$B:$B)*(I$1='Stn Data Example'!$C:$C),0)))</f>
        <v>#N/A</v>
      </c>
      <c r="J24" s="20" t="e" cm="1">
        <f t="array" ref="J24">IF(ISBLANK(INDEX('Stn Data Example'!$D:$D,MATCH(1,($D24='Stn Data Example'!$B:$B)*(J$1='Stn Data Example'!$C:$C),0))),"",INDEX(ROUND('Stn Data Example'!$D:$D,1),MATCH(1,($D24='Stn Data Example'!$B:$B)*(J$1='Stn Data Example'!$C:$C),0)))</f>
        <v>#N/A</v>
      </c>
      <c r="K24" s="20" t="e" cm="1">
        <f t="array" ref="K24">IF(ISBLANK(INDEX('Stn Data Example'!$D:$D,MATCH(1,($D24='Stn Data Example'!$B:$B)*(K$1='Stn Data Example'!$C:$C),0))),"",INDEX(ROUND('Stn Data Example'!$D:$D,1),MATCH(1,($D24='Stn Data Example'!$B:$B)*(K$1='Stn Data Example'!$C:$C),0)))</f>
        <v>#N/A</v>
      </c>
      <c r="L24" s="20" t="e" cm="1">
        <f t="array" ref="L24">IF(ISBLANK(INDEX('Stn Data Example'!$D:$D,MATCH(1,($D24='Stn Data Example'!$B:$B)*(L$1='Stn Data Example'!$C:$C),0))),"",INDEX(ROUND('Stn Data Example'!$D:$D,1),MATCH(1,($D24='Stn Data Example'!$B:$B)*(L$1='Stn Data Example'!$C:$C),0)))</f>
        <v>#N/A</v>
      </c>
      <c r="M24" s="20" t="e" cm="1">
        <f t="array" ref="M24">IF(ISBLANK(INDEX('Stn Data Example'!$D:$D,MATCH(1,($D24='Stn Data Example'!$B:$B)*(M$1='Stn Data Example'!$C:$C),0))),"",INDEX(ROUND('Stn Data Example'!$D:$D,1),MATCH(1,($D24='Stn Data Example'!$B:$B)*(M$1='Stn Data Example'!$C:$C),0)))</f>
        <v>#N/A</v>
      </c>
      <c r="N24" s="20" t="e" cm="1">
        <f t="array" ref="N24">IF(ISBLANK(INDEX('Stn Data Example'!$D:$D,MATCH(1,($D24='Stn Data Example'!$B:$B)*(N$1='Stn Data Example'!$C:$C),0))),"",INDEX(ROUND('Stn Data Example'!$D:$D,1),MATCH(1,($D24='Stn Data Example'!$B:$B)*(N$1='Stn Data Example'!$C:$C),0)))</f>
        <v>#N/A</v>
      </c>
      <c r="O24" s="20" t="e" cm="1">
        <f t="array" ref="O24">IF(ISBLANK(INDEX('Stn Data Example'!$D:$D,MATCH(1,($D24='Stn Data Example'!$B:$B)*(O$1='Stn Data Example'!$C:$C),0))),"",INDEX(ROUND('Stn Data Example'!$D:$D,1),MATCH(1,($D24='Stn Data Example'!$B:$B)*(O$1='Stn Data Example'!$C:$C),0)))</f>
        <v>#N/A</v>
      </c>
      <c r="P24" s="20" t="e" cm="1">
        <f t="array" ref="P24">IF(ISBLANK(INDEX('Stn Data Example'!$D:$D,MATCH(1,($D24='Stn Data Example'!$B:$B)*(P$1='Stn Data Example'!$C:$C),0))),"",INDEX(ROUND('Stn Data Example'!$D:$D,1),MATCH(1,($D24='Stn Data Example'!$B:$B)*(P$1='Stn Data Example'!$C:$C),0)))</f>
        <v>#N/A</v>
      </c>
      <c r="Q24" s="164"/>
      <c r="R24" s="44" t="e" cm="1">
        <f t="array" ref="R24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24" s="19" t="s">
        <v>24</v>
      </c>
      <c r="U24" s="19" t="s">
        <v>24</v>
      </c>
      <c r="V24" s="19" t="s">
        <v>24</v>
      </c>
      <c r="W24" s="26" t="s">
        <v>21</v>
      </c>
      <c r="X24" t="s">
        <v>150</v>
      </c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44"/>
      <c r="AL24" s="44"/>
      <c r="AM24" s="31" t="str">
        <f t="shared" si="1"/>
        <v/>
      </c>
      <c r="AN24" s="1" t="str">
        <f t="shared" si="2"/>
        <v/>
      </c>
      <c r="AO24" t="str">
        <f t="shared" si="3"/>
        <v/>
      </c>
      <c r="AP24" t="str">
        <f t="shared" si="4"/>
        <v/>
      </c>
      <c r="AQ24" t="str">
        <f t="shared" si="5"/>
        <v/>
      </c>
      <c r="AR24" t="str">
        <f t="shared" si="6"/>
        <v/>
      </c>
      <c r="AS24" t="str">
        <f t="shared" si="7"/>
        <v/>
      </c>
      <c r="AT24" t="str">
        <f t="shared" si="8"/>
        <v/>
      </c>
      <c r="AU24" t="str">
        <f t="shared" si="9"/>
        <v/>
      </c>
      <c r="AV24" t="str">
        <f t="shared" si="10"/>
        <v/>
      </c>
      <c r="AW24" t="str">
        <f t="shared" si="11"/>
        <v/>
      </c>
      <c r="AX24" t="str">
        <f t="shared" si="12"/>
        <v/>
      </c>
      <c r="AY24" t="str">
        <f t="shared" si="13"/>
        <v/>
      </c>
      <c r="AZ24" t="str">
        <f t="shared" si="14"/>
        <v/>
      </c>
      <c r="BA24" s="45" t="str">
        <f t="shared" si="15"/>
        <v/>
      </c>
      <c r="BB24" s="45" t="str">
        <f t="shared" si="16"/>
        <v/>
      </c>
    </row>
    <row r="25" spans="1:54" x14ac:dyDescent="0.25">
      <c r="A25" s="12">
        <v>3</v>
      </c>
      <c r="B25" s="201"/>
      <c r="C25" s="87" t="s">
        <v>72</v>
      </c>
      <c r="D25" s="201"/>
      <c r="E25" s="103" t="e" cm="1">
        <f t="array" ref="E25">IF(ISBLANK(INDEX('Stn Data Example'!$E:$E,MATCH(1,($D24='Stn Data Example'!$B:$B)*(E$1='Stn Data Example'!$C:$C),0))),"",INDEX(TEXT('Stn Data Example'!$E:$E,"yyyy")&amp;"/ "&amp;TEXT('Stn Data Example'!$E:$E,"dd"),MATCH(1,($D24='Stn Data Example'!$B:$B)*(E$1='Stn Data Example'!$C:$C),0)))&amp;IF(INDEX('Stn Data Example'!$F:$F&gt;1,MATCH(1,($D24='Stn Data Example'!$B:$B)*(E$1='Stn Data Example'!$C:$C),0)),"+","")</f>
        <v>#N/A</v>
      </c>
      <c r="F25" s="104" t="e" cm="1">
        <f t="array" ref="F25">IF(ISBLANK(INDEX('Stn Data Example'!$E:$E,MATCH(1,($D24='Stn Data Example'!$B:$B)*(F$1='Stn Data Example'!$C:$C),0))),"",INDEX(TEXT('Stn Data Example'!$E:$E,"yyyy")&amp;"/ "&amp;TEXT('Stn Data Example'!$E:$E,"dd"),MATCH(1,($D24='Stn Data Example'!$B:$B)*(F$1='Stn Data Example'!$C:$C),0)))&amp;IF(INDEX('Stn Data Example'!$F:$F&gt;1,MATCH(1,($D24='Stn Data Example'!$B:$B)*(F$1='Stn Data Example'!$C:$C),0)),"+","")</f>
        <v>#N/A</v>
      </c>
      <c r="G25" s="104" t="e" cm="1">
        <f t="array" ref="G25">IF(ISBLANK(INDEX('Stn Data Example'!$E:$E,MATCH(1,($D24='Stn Data Example'!$B:$B)*(G$1='Stn Data Example'!$C:$C),0))),"",INDEX(TEXT('Stn Data Example'!$E:$E,"yyyy")&amp;"/ "&amp;TEXT('Stn Data Example'!$E:$E,"dd"),MATCH(1,($D24='Stn Data Example'!$B:$B)*(G$1='Stn Data Example'!$C:$C),0)))&amp;IF(INDEX('Stn Data Example'!$F:$F&gt;1,MATCH(1,($D24='Stn Data Example'!$B:$B)*(G$1='Stn Data Example'!$C:$C),0)),"+","")</f>
        <v>#N/A</v>
      </c>
      <c r="H25" s="104" t="e" cm="1">
        <f t="array" ref="H25">IF(ISBLANK(INDEX('Stn Data Example'!$E:$E,MATCH(1,($D24='Stn Data Example'!$B:$B)*(H$1='Stn Data Example'!$C:$C),0))),"",INDEX(TEXT('Stn Data Example'!$E:$E,"yyyy")&amp;"/ "&amp;TEXT('Stn Data Example'!$E:$E,"dd"),MATCH(1,($D24='Stn Data Example'!$B:$B)*(H$1='Stn Data Example'!$C:$C),0)))&amp;IF(INDEX('Stn Data Example'!$F:$F&gt;1,MATCH(1,($D24='Stn Data Example'!$B:$B)*(H$1='Stn Data Example'!$C:$C),0)),"+","")</f>
        <v>#N/A</v>
      </c>
      <c r="I25" s="104" t="e" cm="1">
        <f t="array" ref="I25">IF(ISBLANK(INDEX('Stn Data Example'!$E:$E,MATCH(1,($D24='Stn Data Example'!$B:$B)*(I$1='Stn Data Example'!$C:$C),0))),"",INDEX(TEXT('Stn Data Example'!$E:$E,"yyyy")&amp;"/ "&amp;TEXT('Stn Data Example'!$E:$E,"dd"),MATCH(1,($D24='Stn Data Example'!$B:$B)*(I$1='Stn Data Example'!$C:$C),0)))&amp;IF(INDEX('Stn Data Example'!$F:$F&gt;1,MATCH(1,($D24='Stn Data Example'!$B:$B)*(I$1='Stn Data Example'!$C:$C),0)),"+","")</f>
        <v>#N/A</v>
      </c>
      <c r="J25" s="104" t="e" cm="1">
        <f t="array" ref="J25">IF(ISBLANK(INDEX('Stn Data Example'!$E:$E,MATCH(1,($D24='Stn Data Example'!$B:$B)*(J$1='Stn Data Example'!$C:$C),0))),"",INDEX(TEXT('Stn Data Example'!$E:$E,"yyyy")&amp;"/ "&amp;TEXT('Stn Data Example'!$E:$E,"dd"),MATCH(1,($D24='Stn Data Example'!$B:$B)*(J$1='Stn Data Example'!$C:$C),0)))&amp;IF(INDEX('Stn Data Example'!$F:$F&gt;1,MATCH(1,($D24='Stn Data Example'!$B:$B)*(J$1='Stn Data Example'!$C:$C),0)),"+","")</f>
        <v>#N/A</v>
      </c>
      <c r="K25" s="104" t="e" cm="1">
        <f t="array" ref="K25">IF(ISBLANK(INDEX('Stn Data Example'!$E:$E,MATCH(1,($D24='Stn Data Example'!$B:$B)*(K$1='Stn Data Example'!$C:$C),0))),"",INDEX(TEXT('Stn Data Example'!$E:$E,"yyyy")&amp;"/ "&amp;TEXT('Stn Data Example'!$E:$E,"dd"),MATCH(1,($D24='Stn Data Example'!$B:$B)*(K$1='Stn Data Example'!$C:$C),0)))&amp;IF(INDEX('Stn Data Example'!$F:$F&gt;1,MATCH(1,($D24='Stn Data Example'!$B:$B)*(K$1='Stn Data Example'!$C:$C),0)),"+","")</f>
        <v>#N/A</v>
      </c>
      <c r="L25" s="104" t="e" cm="1">
        <f t="array" ref="L25">IF(ISBLANK(INDEX('Stn Data Example'!$E:$E,MATCH(1,($D24='Stn Data Example'!$B:$B)*(L$1='Stn Data Example'!$C:$C),0))),"",INDEX(TEXT('Stn Data Example'!$E:$E,"yyyy")&amp;"/ "&amp;TEXT('Stn Data Example'!$E:$E,"dd"),MATCH(1,($D24='Stn Data Example'!$B:$B)*(L$1='Stn Data Example'!$C:$C),0)))&amp;IF(INDEX('Stn Data Example'!$F:$F&gt;1,MATCH(1,($D24='Stn Data Example'!$B:$B)*(L$1='Stn Data Example'!$C:$C),0)),"+","")</f>
        <v>#N/A</v>
      </c>
      <c r="M25" s="104" t="e" cm="1">
        <f t="array" ref="M25">IF(ISBLANK(INDEX('Stn Data Example'!$E:$E,MATCH(1,($D24='Stn Data Example'!$B:$B)*(M$1='Stn Data Example'!$C:$C),0))),"",INDEX(TEXT('Stn Data Example'!$E:$E,"yyyy")&amp;"/ "&amp;TEXT('Stn Data Example'!$E:$E,"dd"),MATCH(1,($D24='Stn Data Example'!$B:$B)*(M$1='Stn Data Example'!$C:$C),0)))&amp;IF(INDEX('Stn Data Example'!$F:$F&gt;1,MATCH(1,($D24='Stn Data Example'!$B:$B)*(M$1='Stn Data Example'!$C:$C),0)),"+","")</f>
        <v>#N/A</v>
      </c>
      <c r="N25" s="104" t="e" cm="1">
        <f t="array" ref="N25">IF(ISBLANK(INDEX('Stn Data Example'!$E:$E,MATCH(1,($D24='Stn Data Example'!$B:$B)*(N$1='Stn Data Example'!$C:$C),0))),"",INDEX(TEXT('Stn Data Example'!$E:$E,"yyyy")&amp;"/ "&amp;TEXT('Stn Data Example'!$E:$E,"dd"),MATCH(1,($D24='Stn Data Example'!$B:$B)*(N$1='Stn Data Example'!$C:$C),0)))&amp;IF(INDEX('Stn Data Example'!$F:$F&gt;1,MATCH(1,($D24='Stn Data Example'!$B:$B)*(N$1='Stn Data Example'!$C:$C),0)),"+","")</f>
        <v>#N/A</v>
      </c>
      <c r="O25" s="104" t="e" cm="1">
        <f t="array" ref="O25">IF(ISBLANK(INDEX('Stn Data Example'!$E:$E,MATCH(1,($D24='Stn Data Example'!$B:$B)*(O$1='Stn Data Example'!$C:$C),0))),"",INDEX(TEXT('Stn Data Example'!$E:$E,"yyyy")&amp;"/ "&amp;TEXT('Stn Data Example'!$E:$E,"dd"),MATCH(1,($D24='Stn Data Example'!$B:$B)*(O$1='Stn Data Example'!$C:$C),0)))&amp;IF(INDEX('Stn Data Example'!$F:$F&gt;1,MATCH(1,($D24='Stn Data Example'!$B:$B)*(O$1='Stn Data Example'!$C:$C),0)),"+","")</f>
        <v>#N/A</v>
      </c>
      <c r="P25" s="104" t="e" cm="1">
        <f t="array" ref="P25">IF(ISBLANK(INDEX('Stn Data Example'!$E:$E,MATCH(1,($D24='Stn Data Example'!$B:$B)*(P$1='Stn Data Example'!$C:$C),0))),"",INDEX(TEXT('Stn Data Example'!$E:$E,"yyyy")&amp;"/ "&amp;TEXT('Stn Data Example'!$E:$E,"dd"),MATCH(1,($D24='Stn Data Example'!$B:$B)*(P$1='Stn Data Example'!$C:$C),0)))&amp;IF(INDEX('Stn Data Example'!$F:$F&gt;1,MATCH(1,($D24='Stn Data Example'!$B:$B)*(P$1='Stn Data Example'!$C:$C),0)),"+","")</f>
        <v>#N/A</v>
      </c>
      <c r="Q25" s="45"/>
      <c r="R25" s="44" t="e" cm="1">
        <f t="array" ref="R25">IF(ISBLANK(INDEX('Stn Data Example'!$H:$H,MATCH(1,($D$24='Stn Data Example'!$B:$B)*(Q$1='Stn Data Example'!$C:$C),0))),"",INDEX('Stn Data Example'!$H:$H,MATCH(1,($D$24='Stn Data Example'!$B:$B)*(Q$1='Stn Data Example'!$C:$C),0)))</f>
        <v>#N/A</v>
      </c>
      <c r="T25" s="19" t="s">
        <v>24</v>
      </c>
      <c r="U25" s="19" t="s">
        <v>24</v>
      </c>
      <c r="V25" s="19" t="s">
        <v>24</v>
      </c>
      <c r="W25" s="19" t="s">
        <v>25</v>
      </c>
      <c r="X25" t="s">
        <v>72</v>
      </c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5"/>
      <c r="AL25" s="44"/>
      <c r="AM25" s="31" t="str">
        <f t="shared" si="1"/>
        <v/>
      </c>
      <c r="AN25" s="1" t="str">
        <f t="shared" si="2"/>
        <v/>
      </c>
      <c r="AO25" t="str">
        <f t="shared" si="3"/>
        <v/>
      </c>
      <c r="AP25" t="str">
        <f t="shared" si="4"/>
        <v/>
      </c>
      <c r="AQ25" t="str">
        <f t="shared" si="5"/>
        <v/>
      </c>
      <c r="AR25" t="str">
        <f t="shared" si="6"/>
        <v/>
      </c>
      <c r="AS25" t="str">
        <f t="shared" si="7"/>
        <v/>
      </c>
      <c r="AT25" t="str">
        <f t="shared" si="8"/>
        <v/>
      </c>
      <c r="AU25" t="str">
        <f t="shared" si="9"/>
        <v/>
      </c>
      <c r="AV25" t="str">
        <f t="shared" si="10"/>
        <v/>
      </c>
      <c r="AW25" t="str">
        <f t="shared" si="11"/>
        <v/>
      </c>
      <c r="AX25" t="str">
        <f t="shared" si="12"/>
        <v/>
      </c>
      <c r="AY25" t="str">
        <f t="shared" si="13"/>
        <v/>
      </c>
      <c r="AZ25" t="str">
        <f t="shared" si="14"/>
        <v/>
      </c>
      <c r="BA25" s="45" t="str">
        <f t="shared" si="15"/>
        <v/>
      </c>
      <c r="BB25" s="45" t="str">
        <f t="shared" si="16"/>
        <v/>
      </c>
    </row>
    <row r="26" spans="1:54" x14ac:dyDescent="0.25">
      <c r="A26" s="12">
        <v>3</v>
      </c>
      <c r="B26" s="203">
        <v>2</v>
      </c>
      <c r="C26" s="87" t="s">
        <v>151</v>
      </c>
      <c r="D26" s="201">
        <v>3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45"/>
      <c r="R26" s="44" t="e" cm="1">
        <f t="array" ref="R26">IF(ISBLANK(INDEX('Stn Data Example'!$H:$H,MATCH(1,($D$26='Stn Data Example'!$B:$B)*(Q$1='Stn Data Example'!$C:$C),0))),"",INDEX('Stn Data Example'!$H:$H,MATCH(1,($D$26='Stn Data Example'!$B:$B)*(Q$1='Stn Data Example'!$C:$C),0)))</f>
        <v>#N/A</v>
      </c>
      <c r="T26" s="19" t="s">
        <v>24</v>
      </c>
      <c r="U26" s="19" t="s">
        <v>24</v>
      </c>
      <c r="V26" s="19" t="s">
        <v>24</v>
      </c>
      <c r="W26" s="26" t="s">
        <v>21</v>
      </c>
      <c r="X26" t="s">
        <v>151</v>
      </c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44"/>
      <c r="AL26" s="44"/>
      <c r="AM26" s="31" t="str">
        <f t="shared" si="1"/>
        <v/>
      </c>
      <c r="AN26" s="1" t="str">
        <f t="shared" si="2"/>
        <v/>
      </c>
      <c r="AO26" t="str">
        <f t="shared" si="3"/>
        <v/>
      </c>
      <c r="AP26" t="str">
        <f t="shared" si="4"/>
        <v/>
      </c>
      <c r="AQ26" t="str">
        <f t="shared" si="5"/>
        <v/>
      </c>
      <c r="AR26" t="str">
        <f t="shared" si="6"/>
        <v/>
      </c>
      <c r="AS26" t="str">
        <f t="shared" si="7"/>
        <v/>
      </c>
      <c r="AT26" t="str">
        <f t="shared" si="8"/>
        <v/>
      </c>
      <c r="AU26" t="str">
        <f t="shared" si="9"/>
        <v/>
      </c>
      <c r="AV26" t="str">
        <f t="shared" si="10"/>
        <v/>
      </c>
      <c r="AW26" t="str">
        <f t="shared" si="11"/>
        <v/>
      </c>
      <c r="AX26" t="str">
        <f t="shared" si="12"/>
        <v/>
      </c>
      <c r="AY26" t="str">
        <f t="shared" si="13"/>
        <v/>
      </c>
      <c r="AZ26" t="str">
        <f t="shared" si="14"/>
        <v/>
      </c>
      <c r="BA26" s="45" t="str">
        <f t="shared" si="15"/>
        <v/>
      </c>
      <c r="BB26" s="45" t="str">
        <f t="shared" si="16"/>
        <v/>
      </c>
    </row>
    <row r="27" spans="1:54" x14ac:dyDescent="0.25">
      <c r="A27" s="12">
        <v>3</v>
      </c>
      <c r="B27" s="203"/>
      <c r="C27" s="87" t="s">
        <v>72</v>
      </c>
      <c r="D27" s="201"/>
      <c r="E27" s="103" t="e" cm="1">
        <f t="array" ref="E27">IF(ISBLANK(INDEX('Stn Data Example'!$E:$E,MATCH(1,($D26='Stn Data Example'!$B:$B)*(E$1='Stn Data Example'!$C:$C),0))),"",INDEX(TEXT('Stn Data Example'!$E:$E,"yyyy")&amp;"/ "&amp;TEXT('Stn Data Example'!$E:$E,"dd"),MATCH(1,($D26='Stn Data Example'!$B:$B)*(E$1='Stn Data Example'!$C:$C),0)))&amp;IF(INDEX('Stn Data Example'!$F:$F&gt;1,MATCH(1,($D26='Stn Data Example'!$B:$B)*(E$1='Stn Data Example'!$C:$C),0)),"+","")</f>
        <v>#N/A</v>
      </c>
      <c r="F27" s="104" t="e" cm="1">
        <f t="array" ref="F27">IF(ISBLANK(INDEX('Stn Data Example'!$E:$E,MATCH(1,($D26='Stn Data Example'!$B:$B)*(F$1='Stn Data Example'!$C:$C),0))),"",INDEX(TEXT('Stn Data Example'!$E:$E,"yyyy")&amp;"/ "&amp;TEXT('Stn Data Example'!$E:$E,"dd"),MATCH(1,($D26='Stn Data Example'!$B:$B)*(F$1='Stn Data Example'!$C:$C),0)))&amp;IF(INDEX('Stn Data Example'!$F:$F&gt;1,MATCH(1,($D26='Stn Data Example'!$B:$B)*(F$1='Stn Data Example'!$C:$C),0)),"+","")</f>
        <v>#N/A</v>
      </c>
      <c r="G27" s="104" t="e" cm="1">
        <f t="array" ref="G27">IF(ISBLANK(INDEX('Stn Data Example'!$E:$E,MATCH(1,($D26='Stn Data Example'!$B:$B)*(G$1='Stn Data Example'!$C:$C),0))),"",INDEX(TEXT('Stn Data Example'!$E:$E,"yyyy")&amp;"/ "&amp;TEXT('Stn Data Example'!$E:$E,"dd"),MATCH(1,($D26='Stn Data Example'!$B:$B)*(G$1='Stn Data Example'!$C:$C),0)))&amp;IF(INDEX('Stn Data Example'!$F:$F&gt;1,MATCH(1,($D26='Stn Data Example'!$B:$B)*(G$1='Stn Data Example'!$C:$C),0)),"+","")</f>
        <v>#N/A</v>
      </c>
      <c r="H27" s="104" t="e" cm="1">
        <f t="array" ref="H27">IF(ISBLANK(INDEX('Stn Data Example'!$E:$E,MATCH(1,($D26='Stn Data Example'!$B:$B)*(H$1='Stn Data Example'!$C:$C),0))),"",INDEX(TEXT('Stn Data Example'!$E:$E,"yyyy")&amp;"/ "&amp;TEXT('Stn Data Example'!$E:$E,"dd"),MATCH(1,($D26='Stn Data Example'!$B:$B)*(H$1='Stn Data Example'!$C:$C),0)))&amp;IF(INDEX('Stn Data Example'!$F:$F&gt;1,MATCH(1,($D26='Stn Data Example'!$B:$B)*(H$1='Stn Data Example'!$C:$C),0)),"+","")</f>
        <v>#N/A</v>
      </c>
      <c r="I27" s="104" t="e" cm="1">
        <f t="array" ref="I27">IF(ISBLANK(INDEX('Stn Data Example'!$E:$E,MATCH(1,($D26='Stn Data Example'!$B:$B)*(I$1='Stn Data Example'!$C:$C),0))),"",INDEX(TEXT('Stn Data Example'!$E:$E,"yyyy")&amp;"/ "&amp;TEXT('Stn Data Example'!$E:$E,"dd"),MATCH(1,($D26='Stn Data Example'!$B:$B)*(I$1='Stn Data Example'!$C:$C),0)))&amp;IF(INDEX('Stn Data Example'!$F:$F&gt;1,MATCH(1,($D26='Stn Data Example'!$B:$B)*(I$1='Stn Data Example'!$C:$C),0)),"+","")</f>
        <v>#N/A</v>
      </c>
      <c r="J27" s="104" t="e" cm="1">
        <f t="array" ref="J27">IF(ISBLANK(INDEX('Stn Data Example'!$E:$E,MATCH(1,($D26='Stn Data Example'!$B:$B)*(J$1='Stn Data Example'!$C:$C),0))),"",INDEX(TEXT('Stn Data Example'!$E:$E,"yyyy")&amp;"/ "&amp;TEXT('Stn Data Example'!$E:$E,"dd"),MATCH(1,($D26='Stn Data Example'!$B:$B)*(J$1='Stn Data Example'!$C:$C),0)))&amp;IF(INDEX('Stn Data Example'!$F:$F&gt;1,MATCH(1,($D26='Stn Data Example'!$B:$B)*(J$1='Stn Data Example'!$C:$C),0)),"+","")</f>
        <v>#N/A</v>
      </c>
      <c r="K27" s="104" t="e" cm="1">
        <f t="array" ref="K27">IF(ISBLANK(INDEX('Stn Data Example'!$E:$E,MATCH(1,($D26='Stn Data Example'!$B:$B)*(K$1='Stn Data Example'!$C:$C),0))),"",INDEX(TEXT('Stn Data Example'!$E:$E,"yyyy")&amp;"/ "&amp;TEXT('Stn Data Example'!$E:$E,"dd"),MATCH(1,($D26='Stn Data Example'!$B:$B)*(K$1='Stn Data Example'!$C:$C),0)))&amp;IF(INDEX('Stn Data Example'!$F:$F&gt;1,MATCH(1,($D26='Stn Data Example'!$B:$B)*(K$1='Stn Data Example'!$C:$C),0)),"+","")</f>
        <v>#N/A</v>
      </c>
      <c r="L27" s="104" t="e" cm="1">
        <f t="array" ref="L27">IF(ISBLANK(INDEX('Stn Data Example'!$E:$E,MATCH(1,($D26='Stn Data Example'!$B:$B)*(L$1='Stn Data Example'!$C:$C),0))),"",INDEX(TEXT('Stn Data Example'!$E:$E,"yyyy")&amp;"/ "&amp;TEXT('Stn Data Example'!$E:$E,"dd"),MATCH(1,($D26='Stn Data Example'!$B:$B)*(L$1='Stn Data Example'!$C:$C),0)))&amp;IF(INDEX('Stn Data Example'!$F:$F&gt;1,MATCH(1,($D26='Stn Data Example'!$B:$B)*(L$1='Stn Data Example'!$C:$C),0)),"+","")</f>
        <v>#N/A</v>
      </c>
      <c r="M27" s="104" t="e" cm="1">
        <f t="array" ref="M27">IF(ISBLANK(INDEX('Stn Data Example'!$E:$E,MATCH(1,($D26='Stn Data Example'!$B:$B)*(M$1='Stn Data Example'!$C:$C),0))),"",INDEX(TEXT('Stn Data Example'!$E:$E,"yyyy")&amp;"/ "&amp;TEXT('Stn Data Example'!$E:$E,"dd"),MATCH(1,($D26='Stn Data Example'!$B:$B)*(M$1='Stn Data Example'!$C:$C),0)))&amp;IF(INDEX('Stn Data Example'!$F:$F&gt;1,MATCH(1,($D26='Stn Data Example'!$B:$B)*(M$1='Stn Data Example'!$C:$C),0)),"+","")</f>
        <v>#N/A</v>
      </c>
      <c r="N27" s="104" t="e" cm="1">
        <f t="array" ref="N27">IF(ISBLANK(INDEX('Stn Data Example'!$E:$E,MATCH(1,($D26='Stn Data Example'!$B:$B)*(N$1='Stn Data Example'!$C:$C),0))),"",INDEX(TEXT('Stn Data Example'!$E:$E,"yyyy")&amp;"/ "&amp;TEXT('Stn Data Example'!$E:$E,"dd"),MATCH(1,($D26='Stn Data Example'!$B:$B)*(N$1='Stn Data Example'!$C:$C),0)))&amp;IF(INDEX('Stn Data Example'!$F:$F&gt;1,MATCH(1,($D26='Stn Data Example'!$B:$B)*(N$1='Stn Data Example'!$C:$C),0)),"+","")</f>
        <v>#N/A</v>
      </c>
      <c r="O27" s="104" t="e" cm="1">
        <f t="array" ref="O27">IF(ISBLANK(INDEX('Stn Data Example'!$E:$E,MATCH(1,($D26='Stn Data Example'!$B:$B)*(O$1='Stn Data Example'!$C:$C),0))),"",INDEX(TEXT('Stn Data Example'!$E:$E,"yyyy")&amp;"/ "&amp;TEXT('Stn Data Example'!$E:$E,"dd"),MATCH(1,($D26='Stn Data Example'!$B:$B)*(O$1='Stn Data Example'!$C:$C),0)))&amp;IF(INDEX('Stn Data Example'!$F:$F&gt;1,MATCH(1,($D26='Stn Data Example'!$B:$B)*(O$1='Stn Data Example'!$C:$C),0)),"+","")</f>
        <v>#N/A</v>
      </c>
      <c r="P27" s="104" t="e" cm="1">
        <f t="array" ref="P27">IF(ISBLANK(INDEX('Stn Data Example'!$E:$E,MATCH(1,($D26='Stn Data Example'!$B:$B)*(P$1='Stn Data Example'!$C:$C),0))),"",INDEX(TEXT('Stn Data Example'!$E:$E,"yyyy")&amp;"/ "&amp;TEXT('Stn Data Example'!$E:$E,"dd"),MATCH(1,($D26='Stn Data Example'!$B:$B)*(P$1='Stn Data Example'!$C:$C),0)))&amp;IF(INDEX('Stn Data Example'!$F:$F&gt;1,MATCH(1,($D26='Stn Data Example'!$B:$B)*(P$1='Stn Data Example'!$C:$C),0)),"+","")</f>
        <v>#N/A</v>
      </c>
      <c r="Q27" s="45"/>
      <c r="R27" s="44" t="e" cm="1">
        <f t="array" ref="R27">IF(ISBLANK(INDEX('Stn Data Example'!$H:$H,MATCH(1,($D$26='Stn Data Example'!$B:$B)*(Q$1='Stn Data Example'!$C:$C),0))),"",INDEX('Stn Data Example'!$H:$H,MATCH(1,($D$26='Stn Data Example'!$B:$B)*(Q$1='Stn Data Example'!$C:$C),0)))</f>
        <v>#N/A</v>
      </c>
      <c r="S27" s="91" t="e" cm="1">
        <f t="array" ref="S27">INDEX(TEXT('Stn Data Example'!$E:$E,"yyyy")&amp;"/ "&amp;TEXT('Stn Data Example'!$E:$E,"dd"),MATCH(1,($D26='Stn Data Example'!$B:$B)*(E$1='Stn Data Example'!$C:$C),0))</f>
        <v>#N/A</v>
      </c>
      <c r="T27" s="19" t="s">
        <v>24</v>
      </c>
      <c r="U27" s="19" t="s">
        <v>24</v>
      </c>
      <c r="V27" s="19" t="s">
        <v>24</v>
      </c>
      <c r="W27" s="19" t="s">
        <v>25</v>
      </c>
      <c r="X27" t="s">
        <v>72</v>
      </c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45"/>
      <c r="AL27" s="44"/>
      <c r="AM27" s="31" t="str">
        <f t="shared" si="1"/>
        <v/>
      </c>
      <c r="AN27" s="1" t="str">
        <f t="shared" si="2"/>
        <v/>
      </c>
      <c r="AO27" t="str">
        <f t="shared" si="3"/>
        <v/>
      </c>
      <c r="AP27" t="str">
        <f t="shared" si="4"/>
        <v/>
      </c>
      <c r="AQ27" t="str">
        <f t="shared" si="5"/>
        <v/>
      </c>
      <c r="AR27" t="str">
        <f t="shared" si="6"/>
        <v/>
      </c>
      <c r="AS27" t="str">
        <f t="shared" si="7"/>
        <v/>
      </c>
      <c r="AT27" t="str">
        <f t="shared" si="8"/>
        <v/>
      </c>
      <c r="AU27" t="str">
        <f t="shared" si="9"/>
        <v/>
      </c>
      <c r="AV27" t="str">
        <f t="shared" si="10"/>
        <v/>
      </c>
      <c r="AW27" t="str">
        <f t="shared" si="11"/>
        <v/>
      </c>
      <c r="AX27" t="str">
        <f t="shared" si="12"/>
        <v/>
      </c>
      <c r="AY27" t="str">
        <f t="shared" si="13"/>
        <v/>
      </c>
      <c r="AZ27" t="str">
        <f t="shared" si="14"/>
        <v/>
      </c>
      <c r="BA27" s="45" t="str">
        <f t="shared" si="15"/>
        <v/>
      </c>
      <c r="BB27" s="45" t="str">
        <f t="shared" si="16"/>
        <v/>
      </c>
    </row>
    <row r="28" spans="1:54" x14ac:dyDescent="0.25">
      <c r="A28" s="12">
        <v>3</v>
      </c>
      <c r="B28" s="203">
        <v>3</v>
      </c>
      <c r="C28" s="87" t="s">
        <v>152</v>
      </c>
      <c r="D28" s="201">
        <v>6</v>
      </c>
      <c r="E28" s="21" t="e" cm="1">
        <f t="array" ref="E28">IF(ISBLANK(INDEX('Stn Data Example'!$D:$D,MATCH(1,($D28='Stn Data Example'!$B:$B)*(E$1='Stn Data Example'!$C:$C),0))),"",INDEX(ROUND('Stn Data Example'!$D:$D,1),MATCH(1,($D28='Stn Data Example'!$B:$B)*(E$1='Stn Data Example'!$C:$C),0)))</f>
        <v>#N/A</v>
      </c>
      <c r="F28" s="20" t="e" cm="1">
        <f t="array" ref="F28">IF(ISBLANK(INDEX('Stn Data Example'!$D:$D,MATCH(1,($D28='Stn Data Example'!$B:$B)*(F$1='Stn Data Example'!$C:$C),0))),"",INDEX(ROUND('Stn Data Example'!$D:$D,1),MATCH(1,($D28='Stn Data Example'!$B:$B)*(F$1='Stn Data Example'!$C:$C),0)))</f>
        <v>#N/A</v>
      </c>
      <c r="G28" s="20" t="e" cm="1">
        <f t="array" ref="G28">IF(ISBLANK(INDEX('Stn Data Example'!$D:$D,MATCH(1,($D28='Stn Data Example'!$B:$B)*(G$1='Stn Data Example'!$C:$C),0))),"",INDEX(ROUND('Stn Data Example'!$D:$D,1),MATCH(1,($D28='Stn Data Example'!$B:$B)*(G$1='Stn Data Example'!$C:$C),0)))</f>
        <v>#N/A</v>
      </c>
      <c r="H28" s="20" t="e" cm="1">
        <f t="array" ref="H28">IF(ISBLANK(INDEX('Stn Data Example'!$D:$D,MATCH(1,($D28='Stn Data Example'!$B:$B)*(H$1='Stn Data Example'!$C:$C),0))),"",INDEX(ROUND('Stn Data Example'!$D:$D,1),MATCH(1,($D28='Stn Data Example'!$B:$B)*(H$1='Stn Data Example'!$C:$C),0)))</f>
        <v>#N/A</v>
      </c>
      <c r="I28" s="20" t="e" cm="1">
        <f t="array" ref="I28">IF(ISBLANK(INDEX('Stn Data Example'!$D:$D,MATCH(1,($D28='Stn Data Example'!$B:$B)*(I$1='Stn Data Example'!$C:$C),0))),"",INDEX(ROUND('Stn Data Example'!$D:$D,1),MATCH(1,($D28='Stn Data Example'!$B:$B)*(I$1='Stn Data Example'!$C:$C),0)))</f>
        <v>#N/A</v>
      </c>
      <c r="J28" s="20" t="e" cm="1">
        <f t="array" ref="J28">IF(ISBLANK(INDEX('Stn Data Example'!$D:$D,MATCH(1,($D28='Stn Data Example'!$B:$B)*(J$1='Stn Data Example'!$C:$C),0))),"",INDEX(ROUND('Stn Data Example'!$D:$D,1),MATCH(1,($D28='Stn Data Example'!$B:$B)*(J$1='Stn Data Example'!$C:$C),0)))</f>
        <v>#N/A</v>
      </c>
      <c r="K28" s="20" t="e" cm="1">
        <f t="array" ref="K28">IF(ISBLANK(INDEX('Stn Data Example'!$D:$D,MATCH(1,($D28='Stn Data Example'!$B:$B)*(K$1='Stn Data Example'!$C:$C),0))),"",INDEX(ROUND('Stn Data Example'!$D:$D,1),MATCH(1,($D28='Stn Data Example'!$B:$B)*(K$1='Stn Data Example'!$C:$C),0)))</f>
        <v>#N/A</v>
      </c>
      <c r="L28" s="20" t="e" cm="1">
        <f t="array" ref="L28">IF(ISBLANK(INDEX('Stn Data Example'!$D:$D,MATCH(1,($D28='Stn Data Example'!$B:$B)*(L$1='Stn Data Example'!$C:$C),0))),"",INDEX(ROUND('Stn Data Example'!$D:$D,1),MATCH(1,($D28='Stn Data Example'!$B:$B)*(L$1='Stn Data Example'!$C:$C),0)))</f>
        <v>#N/A</v>
      </c>
      <c r="M28" s="20" t="e" cm="1">
        <f t="array" ref="M28">IF(ISBLANK(INDEX('Stn Data Example'!$D:$D,MATCH(1,($D28='Stn Data Example'!$B:$B)*(M$1='Stn Data Example'!$C:$C),0))),"",INDEX(ROUND('Stn Data Example'!$D:$D,1),MATCH(1,($D28='Stn Data Example'!$B:$B)*(M$1='Stn Data Example'!$C:$C),0)))</f>
        <v>#N/A</v>
      </c>
      <c r="N28" s="20" t="e" cm="1">
        <f t="array" ref="N28">IF(ISBLANK(INDEX('Stn Data Example'!$D:$D,MATCH(1,($D28='Stn Data Example'!$B:$B)*(N$1='Stn Data Example'!$C:$C),0))),"",INDEX(ROUND('Stn Data Example'!$D:$D,1),MATCH(1,($D28='Stn Data Example'!$B:$B)*(N$1='Stn Data Example'!$C:$C),0)))</f>
        <v>#N/A</v>
      </c>
      <c r="O28" s="20" t="e" cm="1">
        <f t="array" ref="O28">IF(ISBLANK(INDEX('Stn Data Example'!$D:$D,MATCH(1,($D28='Stn Data Example'!$B:$B)*(O$1='Stn Data Example'!$C:$C),0))),"",INDEX(ROUND('Stn Data Example'!$D:$D,1),MATCH(1,($D28='Stn Data Example'!$B:$B)*(O$1='Stn Data Example'!$C:$C),0)))</f>
        <v>#N/A</v>
      </c>
      <c r="P28" s="20" t="e" cm="1">
        <f t="array" ref="P28">IF(ISBLANK(INDEX('Stn Data Example'!$D:$D,MATCH(1,($D28='Stn Data Example'!$B:$B)*(P$1='Stn Data Example'!$C:$C),0))),"",INDEX(ROUND('Stn Data Example'!$D:$D,1),MATCH(1,($D28='Stn Data Example'!$B:$B)*(P$1='Stn Data Example'!$C:$C),0)))</f>
        <v>#N/A</v>
      </c>
      <c r="Q28" s="107" t="e">
        <f>MAX($E28:$P28)</f>
        <v>#N/A</v>
      </c>
      <c r="R28" s="44" t="e" cm="1">
        <f t="array" ref="R28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28" s="19" t="s">
        <v>24</v>
      </c>
      <c r="U28" s="19" t="s">
        <v>24</v>
      </c>
      <c r="V28" s="56" t="s">
        <v>160</v>
      </c>
      <c r="W28" s="26" t="s">
        <v>21</v>
      </c>
      <c r="X28" t="s">
        <v>152</v>
      </c>
      <c r="Y28" s="121"/>
      <c r="Z28" s="121"/>
      <c r="AA28" s="121"/>
      <c r="AB28" s="121"/>
      <c r="AC28" s="121"/>
      <c r="AD28" s="121"/>
      <c r="AE28" s="122"/>
      <c r="AF28" s="121"/>
      <c r="AG28" s="121"/>
      <c r="AH28" s="121"/>
      <c r="AI28" s="121"/>
      <c r="AJ28" s="121"/>
      <c r="AK28" s="107"/>
      <c r="AL28" s="44"/>
      <c r="AM28" s="31" t="str">
        <f t="shared" si="1"/>
        <v/>
      </c>
      <c r="AN28" s="1" t="str">
        <f t="shared" si="2"/>
        <v/>
      </c>
      <c r="AO28" t="str">
        <f t="shared" si="3"/>
        <v/>
      </c>
      <c r="AP28" t="str">
        <f t="shared" si="4"/>
        <v/>
      </c>
      <c r="AQ28" t="str">
        <f t="shared" si="5"/>
        <v/>
      </c>
      <c r="AR28" t="str">
        <f t="shared" si="6"/>
        <v/>
      </c>
      <c r="AS28" t="str">
        <f t="shared" si="7"/>
        <v/>
      </c>
      <c r="AT28" t="str">
        <f t="shared" si="8"/>
        <v/>
      </c>
      <c r="AU28" t="str">
        <f t="shared" si="9"/>
        <v/>
      </c>
      <c r="AV28" t="str">
        <f t="shared" si="10"/>
        <v/>
      </c>
      <c r="AW28" t="str">
        <f t="shared" si="11"/>
        <v/>
      </c>
      <c r="AX28" t="str">
        <f t="shared" si="12"/>
        <v/>
      </c>
      <c r="AY28" t="str">
        <f t="shared" si="13"/>
        <v/>
      </c>
      <c r="AZ28" t="str">
        <f t="shared" si="14"/>
        <v/>
      </c>
      <c r="BA28" s="45" t="str">
        <f t="shared" si="15"/>
        <v/>
      </c>
      <c r="BB28" s="45" t="str">
        <f t="shared" si="16"/>
        <v/>
      </c>
    </row>
    <row r="29" spans="1:54" x14ac:dyDescent="0.25">
      <c r="A29" s="12">
        <v>3</v>
      </c>
      <c r="B29" s="203"/>
      <c r="C29" s="87" t="s">
        <v>72</v>
      </c>
      <c r="D29" s="201"/>
      <c r="E29" s="103" t="e" cm="1">
        <f t="array" ref="E29">IF(ISBLANK(INDEX('Stn Data Example'!$E:$E,MATCH(1,($D28='Stn Data Example'!$B:$B)*(E$1='Stn Data Example'!$C:$C),0))),"",INDEX(TEXT('Stn Data Example'!$E:$E,"yyyy")&amp;"/ "&amp;TEXT('Stn Data Example'!$E:$E,"dd"),MATCH(1,($D28='Stn Data Example'!$B:$B)*(E$1='Stn Data Example'!$C:$C),0)))&amp;IF(INDEX('Stn Data Example'!$F:$F&gt;1,MATCH(1,($D28='Stn Data Example'!$B:$B)*(E$1='Stn Data Example'!$C:$C),0)),"+","")</f>
        <v>#N/A</v>
      </c>
      <c r="F29" s="104" t="e" cm="1">
        <f t="array" ref="F29">IF(ISBLANK(INDEX('Stn Data Example'!$E:$E,MATCH(1,($D28='Stn Data Example'!$B:$B)*(F$1='Stn Data Example'!$C:$C),0))),"",INDEX(TEXT('Stn Data Example'!$E:$E,"yyyy")&amp;"/ "&amp;TEXT('Stn Data Example'!$E:$E,"dd"),MATCH(1,($D28='Stn Data Example'!$B:$B)*(F$1='Stn Data Example'!$C:$C),0)))&amp;IF(INDEX('Stn Data Example'!$F:$F&gt;1,MATCH(1,($D28='Stn Data Example'!$B:$B)*(F$1='Stn Data Example'!$C:$C),0)),"+","")</f>
        <v>#N/A</v>
      </c>
      <c r="G29" s="104" t="e" cm="1">
        <f t="array" ref="G29">IF(ISBLANK(INDEX('Stn Data Example'!$E:$E,MATCH(1,($D28='Stn Data Example'!$B:$B)*(G$1='Stn Data Example'!$C:$C),0))),"",INDEX(TEXT('Stn Data Example'!$E:$E,"yyyy")&amp;"/ "&amp;TEXT('Stn Data Example'!$E:$E,"dd"),MATCH(1,($D28='Stn Data Example'!$B:$B)*(G$1='Stn Data Example'!$C:$C),0)))&amp;IF(INDEX('Stn Data Example'!$F:$F&gt;1,MATCH(1,($D28='Stn Data Example'!$B:$B)*(G$1='Stn Data Example'!$C:$C),0)),"+","")</f>
        <v>#N/A</v>
      </c>
      <c r="H29" s="104" t="e" cm="1">
        <f t="array" ref="H29">IF(ISBLANK(INDEX('Stn Data Example'!$E:$E,MATCH(1,($D28='Stn Data Example'!$B:$B)*(H$1='Stn Data Example'!$C:$C),0))),"",INDEX(TEXT('Stn Data Example'!$E:$E,"yyyy")&amp;"/ "&amp;TEXT('Stn Data Example'!$E:$E,"dd"),MATCH(1,($D28='Stn Data Example'!$B:$B)*(H$1='Stn Data Example'!$C:$C),0)))&amp;IF(INDEX('Stn Data Example'!$F:$F&gt;1,MATCH(1,($D28='Stn Data Example'!$B:$B)*(H$1='Stn Data Example'!$C:$C),0)),"+","")</f>
        <v>#N/A</v>
      </c>
      <c r="I29" s="104" t="e" cm="1">
        <f t="array" ref="I29">IF(ISBLANK(INDEX('Stn Data Example'!$E:$E,MATCH(1,($D28='Stn Data Example'!$B:$B)*(I$1='Stn Data Example'!$C:$C),0))),"",INDEX(TEXT('Stn Data Example'!$E:$E,"yyyy")&amp;"/ "&amp;TEXT('Stn Data Example'!$E:$E,"dd"),MATCH(1,($D28='Stn Data Example'!$B:$B)*(I$1='Stn Data Example'!$C:$C),0)))&amp;IF(INDEX('Stn Data Example'!$F:$F&gt;1,MATCH(1,($D28='Stn Data Example'!$B:$B)*(I$1='Stn Data Example'!$C:$C),0)),"+","")</f>
        <v>#N/A</v>
      </c>
      <c r="J29" s="104" t="e" cm="1">
        <f t="array" ref="J29">IF(ISBLANK(INDEX('Stn Data Example'!$E:$E,MATCH(1,($D28='Stn Data Example'!$B:$B)*(J$1='Stn Data Example'!$C:$C),0))),"",INDEX(TEXT('Stn Data Example'!$E:$E,"yyyy")&amp;"/ "&amp;TEXT('Stn Data Example'!$E:$E,"dd"),MATCH(1,($D28='Stn Data Example'!$B:$B)*(J$1='Stn Data Example'!$C:$C),0)))&amp;IF(INDEX('Stn Data Example'!$F:$F&gt;1,MATCH(1,($D28='Stn Data Example'!$B:$B)*(J$1='Stn Data Example'!$C:$C),0)),"+","")</f>
        <v>#N/A</v>
      </c>
      <c r="K29" s="104" t="e" cm="1">
        <f t="array" ref="K29">IF(ISBLANK(INDEX('Stn Data Example'!$E:$E,MATCH(1,($D28='Stn Data Example'!$B:$B)*(K$1='Stn Data Example'!$C:$C),0))),"",INDEX(TEXT('Stn Data Example'!$E:$E,"yyyy")&amp;"/ "&amp;TEXT('Stn Data Example'!$E:$E,"dd"),MATCH(1,($D28='Stn Data Example'!$B:$B)*(K$1='Stn Data Example'!$C:$C),0)))&amp;IF(INDEX('Stn Data Example'!$F:$F&gt;1,MATCH(1,($D28='Stn Data Example'!$B:$B)*(K$1='Stn Data Example'!$C:$C),0)),"+","")</f>
        <v>#N/A</v>
      </c>
      <c r="L29" s="104" t="e" cm="1">
        <f t="array" ref="L29">IF(ISBLANK(INDEX('Stn Data Example'!$E:$E,MATCH(1,($D28='Stn Data Example'!$B:$B)*(L$1='Stn Data Example'!$C:$C),0))),"",INDEX(TEXT('Stn Data Example'!$E:$E,"yyyy")&amp;"/ "&amp;TEXT('Stn Data Example'!$E:$E,"dd"),MATCH(1,($D28='Stn Data Example'!$B:$B)*(L$1='Stn Data Example'!$C:$C),0)))&amp;IF(INDEX('Stn Data Example'!$F:$F&gt;1,MATCH(1,($D28='Stn Data Example'!$B:$B)*(L$1='Stn Data Example'!$C:$C),0)),"+","")</f>
        <v>#N/A</v>
      </c>
      <c r="M29" s="104" t="e" cm="1">
        <f t="array" ref="M29">IF(ISBLANK(INDEX('Stn Data Example'!$E:$E,MATCH(1,($D28='Stn Data Example'!$B:$B)*(M$1='Stn Data Example'!$C:$C),0))),"",INDEX(TEXT('Stn Data Example'!$E:$E,"yyyy")&amp;"/ "&amp;TEXT('Stn Data Example'!$E:$E,"dd"),MATCH(1,($D28='Stn Data Example'!$B:$B)*(M$1='Stn Data Example'!$C:$C),0)))&amp;IF(INDEX('Stn Data Example'!$F:$F&gt;1,MATCH(1,($D28='Stn Data Example'!$B:$B)*(M$1='Stn Data Example'!$C:$C),0)),"+","")</f>
        <v>#N/A</v>
      </c>
      <c r="N29" s="104" t="e" cm="1">
        <f t="array" ref="N29">IF(ISBLANK(INDEX('Stn Data Example'!$E:$E,MATCH(1,($D28='Stn Data Example'!$B:$B)*(N$1='Stn Data Example'!$C:$C),0))),"",INDEX(TEXT('Stn Data Example'!$E:$E,"yyyy")&amp;"/ "&amp;TEXT('Stn Data Example'!$E:$E,"dd"),MATCH(1,($D28='Stn Data Example'!$B:$B)*(N$1='Stn Data Example'!$C:$C),0)))&amp;IF(INDEX('Stn Data Example'!$F:$F&gt;1,MATCH(1,($D28='Stn Data Example'!$B:$B)*(N$1='Stn Data Example'!$C:$C),0)),"+","")</f>
        <v>#N/A</v>
      </c>
      <c r="O29" s="104" t="e" cm="1">
        <f t="array" ref="O29">IF(ISBLANK(INDEX('Stn Data Example'!$E:$E,MATCH(1,($D28='Stn Data Example'!$B:$B)*(O$1='Stn Data Example'!$C:$C),0))),"",INDEX(TEXT('Stn Data Example'!$E:$E,"yyyy")&amp;"/ "&amp;TEXT('Stn Data Example'!$E:$E,"dd"),MATCH(1,($D28='Stn Data Example'!$B:$B)*(O$1='Stn Data Example'!$C:$C),0)))&amp;IF(INDEX('Stn Data Example'!$F:$F&gt;1,MATCH(1,($D28='Stn Data Example'!$B:$B)*(O$1='Stn Data Example'!$C:$C),0)),"+","")</f>
        <v>#N/A</v>
      </c>
      <c r="P29" s="104" t="e" cm="1">
        <f t="array" ref="P29">IF(ISBLANK(INDEX('Stn Data Example'!$E:$E,MATCH(1,($D28='Stn Data Example'!$B:$B)*(P$1='Stn Data Example'!$C:$C),0))),"",INDEX(TEXT('Stn Data Example'!$E:$E,"yyyy")&amp;"/ "&amp;TEXT('Stn Data Example'!$E:$E,"dd"),MATCH(1,($D28='Stn Data Example'!$B:$B)*(P$1='Stn Data Example'!$C:$C),0)))&amp;IF(INDEX('Stn Data Example'!$F:$F&gt;1,MATCH(1,($D28='Stn Data Example'!$B:$B)*(P$1='Stn Data Example'!$C:$C),0)),"+","")</f>
        <v>#N/A</v>
      </c>
      <c r="Q29" s="193" t="e">
        <f>INDEX($E29:$P29,MATCH(MAX(E28:P28),E28:P28,0))</f>
        <v>#N/A</v>
      </c>
      <c r="R29" s="44" t="e" cm="1">
        <f t="array" ref="R29">IF(ISBLANK(INDEX('Stn Data Example'!$H:$H,MATCH(1,($D$28='Stn Data Example'!$B:$B)*(Q$1='Stn Data Example'!$C:$C),0))),"",INDEX('Stn Data Example'!$H:$H,MATCH(1,($D$28='Stn Data Example'!$B:$B)*(Q$1='Stn Data Example'!$C:$C),0)))</f>
        <v>#N/A</v>
      </c>
      <c r="T29" s="19" t="s">
        <v>24</v>
      </c>
      <c r="U29" s="19" t="s">
        <v>24</v>
      </c>
      <c r="V29" s="56" t="s">
        <v>19</v>
      </c>
      <c r="W29" s="19" t="s">
        <v>25</v>
      </c>
      <c r="X29" t="s">
        <v>72</v>
      </c>
      <c r="Y29" s="38"/>
      <c r="Z29" s="38"/>
      <c r="AA29" s="38"/>
      <c r="AB29" s="38"/>
      <c r="AC29" s="38"/>
      <c r="AD29" s="38"/>
      <c r="AE29" s="42"/>
      <c r="AF29" s="38"/>
      <c r="AG29" s="38"/>
      <c r="AH29" s="38"/>
      <c r="AI29" s="38"/>
      <c r="AJ29" s="38"/>
      <c r="AK29" s="110"/>
      <c r="AL29" s="44"/>
      <c r="AM29" s="31" t="str">
        <f t="shared" si="1"/>
        <v/>
      </c>
      <c r="AN29" s="1" t="str">
        <f t="shared" si="2"/>
        <v/>
      </c>
      <c r="AO29" t="str">
        <f t="shared" si="3"/>
        <v/>
      </c>
      <c r="AP29" t="str">
        <f t="shared" si="4"/>
        <v/>
      </c>
      <c r="AQ29" t="str">
        <f t="shared" si="5"/>
        <v/>
      </c>
      <c r="AR29" t="str">
        <f t="shared" si="6"/>
        <v/>
      </c>
      <c r="AS29" t="str">
        <f t="shared" si="7"/>
        <v/>
      </c>
      <c r="AT29" t="str">
        <f t="shared" si="8"/>
        <v/>
      </c>
      <c r="AU29" t="str">
        <f t="shared" si="9"/>
        <v/>
      </c>
      <c r="AV29" t="str">
        <f t="shared" si="10"/>
        <v/>
      </c>
      <c r="AW29" t="str">
        <f t="shared" si="11"/>
        <v/>
      </c>
      <c r="AX29" t="str">
        <f t="shared" si="12"/>
        <v/>
      </c>
      <c r="AY29" t="str">
        <f t="shared" si="13"/>
        <v/>
      </c>
      <c r="AZ29" t="str">
        <f t="shared" si="14"/>
        <v/>
      </c>
      <c r="BA29" s="45" t="str">
        <f t="shared" si="15"/>
        <v/>
      </c>
      <c r="BB29" s="45" t="str">
        <f t="shared" si="16"/>
        <v/>
      </c>
    </row>
    <row r="30" spans="1:54" x14ac:dyDescent="0.25">
      <c r="A30" s="12">
        <v>3</v>
      </c>
      <c r="B30" s="203">
        <v>4</v>
      </c>
      <c r="C30" s="87" t="s">
        <v>153</v>
      </c>
      <c r="D30" s="201">
        <v>7</v>
      </c>
      <c r="E30" s="21" t="e" cm="1">
        <f t="array" ref="E30">IF(ISBLANK(INDEX('Stn Data Example'!$D:$D,MATCH(1,($D30='Stn Data Example'!$B:$B)*(E$1='Stn Data Example'!$C:$C),0))),"",INDEX(ROUND('Stn Data Example'!$D:$D,1),MATCH(1,($D30='Stn Data Example'!$B:$B)*(E$1='Stn Data Example'!$C:$C),0)))</f>
        <v>#N/A</v>
      </c>
      <c r="F30" s="20" t="e" cm="1">
        <f t="array" ref="F30">IF(ISBLANK(INDEX('Stn Data Example'!$D:$D,MATCH(1,($D30='Stn Data Example'!$B:$B)*(F$1='Stn Data Example'!$C:$C),0))),"",INDEX(ROUND('Stn Data Example'!$D:$D,1),MATCH(1,($D30='Stn Data Example'!$B:$B)*(F$1='Stn Data Example'!$C:$C),0)))</f>
        <v>#N/A</v>
      </c>
      <c r="G30" s="20" t="e" cm="1">
        <f t="array" ref="G30">IF(ISBLANK(INDEX('Stn Data Example'!$D:$D,MATCH(1,($D30='Stn Data Example'!$B:$B)*(G$1='Stn Data Example'!$C:$C),0))),"",INDEX(ROUND('Stn Data Example'!$D:$D,1),MATCH(1,($D30='Stn Data Example'!$B:$B)*(G$1='Stn Data Example'!$C:$C),0)))</f>
        <v>#N/A</v>
      </c>
      <c r="H30" s="20" t="e" cm="1">
        <f t="array" ref="H30">IF(ISBLANK(INDEX('Stn Data Example'!$D:$D,MATCH(1,($D30='Stn Data Example'!$B:$B)*(H$1='Stn Data Example'!$C:$C),0))),"",INDEX(ROUND('Stn Data Example'!$D:$D,1),MATCH(1,($D30='Stn Data Example'!$B:$B)*(H$1='Stn Data Example'!$C:$C),0)))</f>
        <v>#N/A</v>
      </c>
      <c r="I30" s="20" t="e" cm="1">
        <f t="array" ref="I30">IF(ISBLANK(INDEX('Stn Data Example'!$D:$D,MATCH(1,($D30='Stn Data Example'!$B:$B)*(I$1='Stn Data Example'!$C:$C),0))),"",INDEX(ROUND('Stn Data Example'!$D:$D,1),MATCH(1,($D30='Stn Data Example'!$B:$B)*(I$1='Stn Data Example'!$C:$C),0)))</f>
        <v>#N/A</v>
      </c>
      <c r="J30" s="20" t="e" cm="1">
        <f t="array" ref="J30">IF(ISBLANK(INDEX('Stn Data Example'!$D:$D,MATCH(1,($D30='Stn Data Example'!$B:$B)*(J$1='Stn Data Example'!$C:$C),0))),"",INDEX(ROUND('Stn Data Example'!$D:$D,1),MATCH(1,($D30='Stn Data Example'!$B:$B)*(J$1='Stn Data Example'!$C:$C),0)))</f>
        <v>#N/A</v>
      </c>
      <c r="K30" s="20" t="e" cm="1">
        <f t="array" ref="K30">IF(ISBLANK(INDEX('Stn Data Example'!$D:$D,MATCH(1,($D30='Stn Data Example'!$B:$B)*(K$1='Stn Data Example'!$C:$C),0))),"",INDEX(ROUND('Stn Data Example'!$D:$D,1),MATCH(1,($D30='Stn Data Example'!$B:$B)*(K$1='Stn Data Example'!$C:$C),0)))</f>
        <v>#N/A</v>
      </c>
      <c r="L30" s="20" t="e" cm="1">
        <f t="array" ref="L30">IF(ISBLANK(INDEX('Stn Data Example'!$D:$D,MATCH(1,($D30='Stn Data Example'!$B:$B)*(L$1='Stn Data Example'!$C:$C),0))),"",INDEX(ROUND('Stn Data Example'!$D:$D,1),MATCH(1,($D30='Stn Data Example'!$B:$B)*(L$1='Stn Data Example'!$C:$C),0)))</f>
        <v>#N/A</v>
      </c>
      <c r="M30" s="20" t="e" cm="1">
        <f t="array" ref="M30">IF(ISBLANK(INDEX('Stn Data Example'!$D:$D,MATCH(1,($D30='Stn Data Example'!$B:$B)*(M$1='Stn Data Example'!$C:$C),0))),"",INDEX(ROUND('Stn Data Example'!$D:$D,1),MATCH(1,($D30='Stn Data Example'!$B:$B)*(M$1='Stn Data Example'!$C:$C),0)))</f>
        <v>#N/A</v>
      </c>
      <c r="N30" s="20" t="e" cm="1">
        <f t="array" ref="N30">IF(ISBLANK(INDEX('Stn Data Example'!$D:$D,MATCH(1,($D30='Stn Data Example'!$B:$B)*(N$1='Stn Data Example'!$C:$C),0))),"",INDEX(ROUND('Stn Data Example'!$D:$D,1),MATCH(1,($D30='Stn Data Example'!$B:$B)*(N$1='Stn Data Example'!$C:$C),0)))</f>
        <v>#N/A</v>
      </c>
      <c r="O30" s="20" t="e" cm="1">
        <f t="array" ref="O30">IF(ISBLANK(INDEX('Stn Data Example'!$D:$D,MATCH(1,($D30='Stn Data Example'!$B:$B)*(O$1='Stn Data Example'!$C:$C),0))),"",INDEX(ROUND('Stn Data Example'!$D:$D,1),MATCH(1,($D30='Stn Data Example'!$B:$B)*(O$1='Stn Data Example'!$C:$C),0)))</f>
        <v>#N/A</v>
      </c>
      <c r="P30" s="20" t="e" cm="1">
        <f t="array" ref="P30">IF(ISBLANK(INDEX('Stn Data Example'!$D:$D,MATCH(1,($D30='Stn Data Example'!$B:$B)*(P$1='Stn Data Example'!$C:$C),0))),"",INDEX(ROUND('Stn Data Example'!$D:$D,1),MATCH(1,($D30='Stn Data Example'!$B:$B)*(P$1='Stn Data Example'!$C:$C),0)))</f>
        <v>#N/A</v>
      </c>
      <c r="Q30" s="45"/>
      <c r="R30" s="44" t="e" cm="1">
        <f t="array" ref="R30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30" s="19" t="s">
        <v>24</v>
      </c>
      <c r="U30" s="19" t="s">
        <v>24</v>
      </c>
      <c r="V30" s="19" t="s">
        <v>24</v>
      </c>
      <c r="W30" s="26" t="s">
        <v>21</v>
      </c>
      <c r="X30" t="s">
        <v>153</v>
      </c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44"/>
      <c r="AL30" s="44"/>
      <c r="AM30" s="31" t="str">
        <f t="shared" si="1"/>
        <v/>
      </c>
      <c r="AN30" s="1" t="str">
        <f t="shared" si="2"/>
        <v/>
      </c>
      <c r="AO30" t="str">
        <f t="shared" si="3"/>
        <v/>
      </c>
      <c r="AP30" t="str">
        <f t="shared" si="4"/>
        <v/>
      </c>
      <c r="AQ30" t="str">
        <f t="shared" si="5"/>
        <v/>
      </c>
      <c r="AR30" t="str">
        <f t="shared" si="6"/>
        <v/>
      </c>
      <c r="AS30" t="str">
        <f t="shared" si="7"/>
        <v/>
      </c>
      <c r="AT30" t="str">
        <f t="shared" si="8"/>
        <v/>
      </c>
      <c r="AU30" t="str">
        <f t="shared" si="9"/>
        <v/>
      </c>
      <c r="AV30" t="str">
        <f t="shared" si="10"/>
        <v/>
      </c>
      <c r="AW30" t="str">
        <f t="shared" si="11"/>
        <v/>
      </c>
      <c r="AX30" t="str">
        <f t="shared" si="12"/>
        <v/>
      </c>
      <c r="AY30" t="str">
        <f t="shared" si="13"/>
        <v/>
      </c>
      <c r="AZ30" t="str">
        <f t="shared" si="14"/>
        <v/>
      </c>
      <c r="BA30" s="45" t="str">
        <f t="shared" si="15"/>
        <v/>
      </c>
      <c r="BB30" s="45" t="str">
        <f t="shared" si="16"/>
        <v/>
      </c>
    </row>
    <row r="31" spans="1:54" x14ac:dyDescent="0.25">
      <c r="A31" s="12">
        <v>3</v>
      </c>
      <c r="B31" s="203"/>
      <c r="C31" s="87" t="s">
        <v>72</v>
      </c>
      <c r="D31" s="201"/>
      <c r="E31" s="103" t="e" cm="1">
        <f t="array" ref="E31">IF(ISBLANK(INDEX('Stn Data Example'!$E:$E,MATCH(1,($D30='Stn Data Example'!$B:$B)*(E$1='Stn Data Example'!$C:$C),0))),"",INDEX(TEXT('Stn Data Example'!$E:$E,"yyyy")&amp;"/ "&amp;TEXT('Stn Data Example'!$E:$E,"dd"),MATCH(1,($D30='Stn Data Example'!$B:$B)*(E$1='Stn Data Example'!$C:$C),0)))&amp;IF(INDEX('Stn Data Example'!$F:$F&gt;1,MATCH(1,($D30='Stn Data Example'!$B:$B)*(E$1='Stn Data Example'!$C:$C),0)),"+","")</f>
        <v>#N/A</v>
      </c>
      <c r="F31" s="104" t="e" cm="1">
        <f t="array" ref="F31">IF(ISBLANK(INDEX('Stn Data Example'!$E:$E,MATCH(1,($D30='Stn Data Example'!$B:$B)*(F$1='Stn Data Example'!$C:$C),0))),"",INDEX(TEXT('Stn Data Example'!$E:$E,"yyyy")&amp;"/ "&amp;TEXT('Stn Data Example'!$E:$E,"dd"),MATCH(1,($D30='Stn Data Example'!$B:$B)*(F$1='Stn Data Example'!$C:$C),0)))&amp;IF(INDEX('Stn Data Example'!$F:$F&gt;1,MATCH(1,($D30='Stn Data Example'!$B:$B)*(F$1='Stn Data Example'!$C:$C),0)),"+","")</f>
        <v>#N/A</v>
      </c>
      <c r="G31" s="104" t="e" cm="1">
        <f t="array" ref="G31">IF(ISBLANK(INDEX('Stn Data Example'!$E:$E,MATCH(1,($D30='Stn Data Example'!$B:$B)*(G$1='Stn Data Example'!$C:$C),0))),"",INDEX(TEXT('Stn Data Example'!$E:$E,"yyyy")&amp;"/ "&amp;TEXT('Stn Data Example'!$E:$E,"dd"),MATCH(1,($D30='Stn Data Example'!$B:$B)*(G$1='Stn Data Example'!$C:$C),0)))&amp;IF(INDEX('Stn Data Example'!$F:$F&gt;1,MATCH(1,($D30='Stn Data Example'!$B:$B)*(G$1='Stn Data Example'!$C:$C),0)),"+","")</f>
        <v>#N/A</v>
      </c>
      <c r="H31" s="104" t="e" cm="1">
        <f t="array" ref="H31">IF(ISBLANK(INDEX('Stn Data Example'!$E:$E,MATCH(1,($D30='Stn Data Example'!$B:$B)*(H$1='Stn Data Example'!$C:$C),0))),"",INDEX(TEXT('Stn Data Example'!$E:$E,"yyyy")&amp;"/ "&amp;TEXT('Stn Data Example'!$E:$E,"dd"),MATCH(1,($D30='Stn Data Example'!$B:$B)*(H$1='Stn Data Example'!$C:$C),0)))&amp;IF(INDEX('Stn Data Example'!$F:$F&gt;1,MATCH(1,($D30='Stn Data Example'!$B:$B)*(H$1='Stn Data Example'!$C:$C),0)),"+","")</f>
        <v>#N/A</v>
      </c>
      <c r="I31" s="104" t="e" cm="1">
        <f t="array" ref="I31">IF(ISBLANK(INDEX('Stn Data Example'!$E:$E,MATCH(1,($D30='Stn Data Example'!$B:$B)*(I$1='Stn Data Example'!$C:$C),0))),"",INDEX(TEXT('Stn Data Example'!$E:$E,"yyyy")&amp;"/ "&amp;TEXT('Stn Data Example'!$E:$E,"dd"),MATCH(1,($D30='Stn Data Example'!$B:$B)*(I$1='Stn Data Example'!$C:$C),0)))&amp;IF(INDEX('Stn Data Example'!$F:$F&gt;1,MATCH(1,($D30='Stn Data Example'!$B:$B)*(I$1='Stn Data Example'!$C:$C),0)),"+","")</f>
        <v>#N/A</v>
      </c>
      <c r="J31" s="104" t="e" cm="1">
        <f t="array" ref="J31">IF(ISBLANK(INDEX('Stn Data Example'!$E:$E,MATCH(1,($D30='Stn Data Example'!$B:$B)*(J$1='Stn Data Example'!$C:$C),0))),"",INDEX(TEXT('Stn Data Example'!$E:$E,"yyyy")&amp;"/ "&amp;TEXT('Stn Data Example'!$E:$E,"dd"),MATCH(1,($D30='Stn Data Example'!$B:$B)*(J$1='Stn Data Example'!$C:$C),0)))&amp;IF(INDEX('Stn Data Example'!$F:$F&gt;1,MATCH(1,($D30='Stn Data Example'!$B:$B)*(J$1='Stn Data Example'!$C:$C),0)),"+","")</f>
        <v>#N/A</v>
      </c>
      <c r="K31" s="104" t="e" cm="1">
        <f t="array" ref="K31">IF(ISBLANK(INDEX('Stn Data Example'!$E:$E,MATCH(1,($D30='Stn Data Example'!$B:$B)*(K$1='Stn Data Example'!$C:$C),0))),"",INDEX(TEXT('Stn Data Example'!$E:$E,"yyyy")&amp;"/ "&amp;TEXT('Stn Data Example'!$E:$E,"dd"),MATCH(1,($D30='Stn Data Example'!$B:$B)*(K$1='Stn Data Example'!$C:$C),0)))&amp;IF(INDEX('Stn Data Example'!$F:$F&gt;1,MATCH(1,($D30='Stn Data Example'!$B:$B)*(K$1='Stn Data Example'!$C:$C),0)),"+","")</f>
        <v>#N/A</v>
      </c>
      <c r="L31" s="104" t="e" cm="1">
        <f t="array" ref="L31">IF(ISBLANK(INDEX('Stn Data Example'!$E:$E,MATCH(1,($D30='Stn Data Example'!$B:$B)*(L$1='Stn Data Example'!$C:$C),0))),"",INDEX(TEXT('Stn Data Example'!$E:$E,"yyyy")&amp;"/ "&amp;TEXT('Stn Data Example'!$E:$E,"dd"),MATCH(1,($D30='Stn Data Example'!$B:$B)*(L$1='Stn Data Example'!$C:$C),0)))&amp;IF(INDEX('Stn Data Example'!$F:$F&gt;1,MATCH(1,($D30='Stn Data Example'!$B:$B)*(L$1='Stn Data Example'!$C:$C),0)),"+","")</f>
        <v>#N/A</v>
      </c>
      <c r="M31" s="104" t="e" cm="1">
        <f t="array" ref="M31">IF(ISBLANK(INDEX('Stn Data Example'!$E:$E,MATCH(1,($D30='Stn Data Example'!$B:$B)*(M$1='Stn Data Example'!$C:$C),0))),"",INDEX(TEXT('Stn Data Example'!$E:$E,"yyyy")&amp;"/ "&amp;TEXT('Stn Data Example'!$E:$E,"dd"),MATCH(1,($D30='Stn Data Example'!$B:$B)*(M$1='Stn Data Example'!$C:$C),0)))&amp;IF(INDEX('Stn Data Example'!$F:$F&gt;1,MATCH(1,($D30='Stn Data Example'!$B:$B)*(M$1='Stn Data Example'!$C:$C),0)),"+","")</f>
        <v>#N/A</v>
      </c>
      <c r="N31" s="104" t="e" cm="1">
        <f t="array" ref="N31">IF(ISBLANK(INDEX('Stn Data Example'!$E:$E,MATCH(1,($D30='Stn Data Example'!$B:$B)*(N$1='Stn Data Example'!$C:$C),0))),"",INDEX(TEXT('Stn Data Example'!$E:$E,"yyyy")&amp;"/ "&amp;TEXT('Stn Data Example'!$E:$E,"dd"),MATCH(1,($D30='Stn Data Example'!$B:$B)*(N$1='Stn Data Example'!$C:$C),0)))&amp;IF(INDEX('Stn Data Example'!$F:$F&gt;1,MATCH(1,($D30='Stn Data Example'!$B:$B)*(N$1='Stn Data Example'!$C:$C),0)),"+","")</f>
        <v>#N/A</v>
      </c>
      <c r="O31" s="104" t="e" cm="1">
        <f t="array" ref="O31">IF(ISBLANK(INDEX('Stn Data Example'!$E:$E,MATCH(1,($D30='Stn Data Example'!$B:$B)*(O$1='Stn Data Example'!$C:$C),0))),"",INDEX(TEXT('Stn Data Example'!$E:$E,"yyyy")&amp;"/ "&amp;TEXT('Stn Data Example'!$E:$E,"dd"),MATCH(1,($D30='Stn Data Example'!$B:$B)*(O$1='Stn Data Example'!$C:$C),0)))&amp;IF(INDEX('Stn Data Example'!$F:$F&gt;1,MATCH(1,($D30='Stn Data Example'!$B:$B)*(O$1='Stn Data Example'!$C:$C),0)),"+","")</f>
        <v>#N/A</v>
      </c>
      <c r="P31" s="104" t="e" cm="1">
        <f t="array" ref="P31">IF(ISBLANK(INDEX('Stn Data Example'!$E:$E,MATCH(1,($D30='Stn Data Example'!$B:$B)*(P$1='Stn Data Example'!$C:$C),0))),"",INDEX(TEXT('Stn Data Example'!$E:$E,"yyyy")&amp;"/ "&amp;TEXT('Stn Data Example'!$E:$E,"dd"),MATCH(1,($D30='Stn Data Example'!$B:$B)*(P$1='Stn Data Example'!$C:$C),0)))&amp;IF(INDEX('Stn Data Example'!$F:$F&gt;1,MATCH(1,($D30='Stn Data Example'!$B:$B)*(P$1='Stn Data Example'!$C:$C),0)),"+","")</f>
        <v>#N/A</v>
      </c>
      <c r="Q31" s="45"/>
      <c r="R31" s="44" t="e" cm="1">
        <f t="array" ref="R31">IF(ISBLANK(INDEX('Stn Data Example'!$H:$H,MATCH(1,($D$30='Stn Data Example'!$B:$B)*(Q$1='Stn Data Example'!$C:$C),0))),"",INDEX('Stn Data Example'!$H:$H,MATCH(1,($D$30='Stn Data Example'!$B:$B)*(Q$1='Stn Data Example'!$C:$C),0)))</f>
        <v>#N/A</v>
      </c>
      <c r="T31" s="19" t="s">
        <v>24</v>
      </c>
      <c r="U31" s="19" t="s">
        <v>24</v>
      </c>
      <c r="V31" s="19" t="s">
        <v>24</v>
      </c>
      <c r="W31" s="19" t="s">
        <v>25</v>
      </c>
      <c r="X31" t="s">
        <v>72</v>
      </c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45"/>
      <c r="AL31" s="44"/>
      <c r="AM31" s="31" t="str">
        <f t="shared" si="1"/>
        <v/>
      </c>
      <c r="AN31" s="1" t="str">
        <f t="shared" si="2"/>
        <v/>
      </c>
      <c r="AO31" t="str">
        <f t="shared" si="3"/>
        <v/>
      </c>
      <c r="AP31" t="str">
        <f t="shared" si="4"/>
        <v/>
      </c>
      <c r="AQ31" t="str">
        <f t="shared" si="5"/>
        <v/>
      </c>
      <c r="AR31" t="str">
        <f t="shared" si="6"/>
        <v/>
      </c>
      <c r="AS31" t="str">
        <f t="shared" si="7"/>
        <v/>
      </c>
      <c r="AT31" t="str">
        <f t="shared" si="8"/>
        <v/>
      </c>
      <c r="AU31" t="str">
        <f t="shared" si="9"/>
        <v/>
      </c>
      <c r="AV31" t="str">
        <f t="shared" si="10"/>
        <v/>
      </c>
      <c r="AW31" t="str">
        <f t="shared" si="11"/>
        <v/>
      </c>
      <c r="AX31" t="str">
        <f t="shared" si="12"/>
        <v/>
      </c>
      <c r="AY31" t="str">
        <f t="shared" si="13"/>
        <v/>
      </c>
      <c r="AZ31" t="str">
        <f t="shared" si="14"/>
        <v/>
      </c>
      <c r="BA31" s="45" t="str">
        <f t="shared" si="15"/>
        <v/>
      </c>
      <c r="BB31" s="45" t="str">
        <f t="shared" si="16"/>
        <v/>
      </c>
    </row>
    <row r="32" spans="1:54" x14ac:dyDescent="0.25">
      <c r="A32" s="12">
        <v>3</v>
      </c>
      <c r="B32" s="203">
        <v>5</v>
      </c>
      <c r="C32" s="87" t="s">
        <v>154</v>
      </c>
      <c r="D32" s="201">
        <v>10</v>
      </c>
      <c r="E32" s="21" t="e" cm="1">
        <f t="array" ref="E32">IF(ISBLANK(INDEX('Stn Data Example'!$D:$D,MATCH(1,($D32='Stn Data Example'!$B:$B)*(E$1='Stn Data Example'!$C:$C),0))),"",INDEX(ROUND('Stn Data Example'!$D:$D,1),MATCH(1,($D32='Stn Data Example'!$B:$B)*(E$1='Stn Data Example'!$C:$C),0)))</f>
        <v>#N/A</v>
      </c>
      <c r="F32" s="20" t="e" cm="1">
        <f t="array" ref="F32">IF(ISBLANK(INDEX('Stn Data Example'!$D:$D,MATCH(1,($D32='Stn Data Example'!$B:$B)*(F$1='Stn Data Example'!$C:$C),0))),"",INDEX(ROUND('Stn Data Example'!$D:$D,1),MATCH(1,($D32='Stn Data Example'!$B:$B)*(F$1='Stn Data Example'!$C:$C),0)))</f>
        <v>#N/A</v>
      </c>
      <c r="G32" s="20" t="e" cm="1">
        <f t="array" ref="G32">IF(ISBLANK(INDEX('Stn Data Example'!$D:$D,MATCH(1,($D32='Stn Data Example'!$B:$B)*(G$1='Stn Data Example'!$C:$C),0))),"",INDEX(ROUND('Stn Data Example'!$D:$D,1),MATCH(1,($D32='Stn Data Example'!$B:$B)*(G$1='Stn Data Example'!$C:$C),0)))</f>
        <v>#N/A</v>
      </c>
      <c r="H32" s="20" t="e" cm="1">
        <f t="array" ref="H32">IF(ISBLANK(INDEX('Stn Data Example'!$D:$D,MATCH(1,($D32='Stn Data Example'!$B:$B)*(H$1='Stn Data Example'!$C:$C),0))),"",INDEX(ROUND('Stn Data Example'!$D:$D,1),MATCH(1,($D32='Stn Data Example'!$B:$B)*(H$1='Stn Data Example'!$C:$C),0)))</f>
        <v>#N/A</v>
      </c>
      <c r="I32" s="20" t="e" cm="1">
        <f t="array" ref="I32">IF(ISBLANK(INDEX('Stn Data Example'!$D:$D,MATCH(1,($D32='Stn Data Example'!$B:$B)*(I$1='Stn Data Example'!$C:$C),0))),"",INDEX(ROUND('Stn Data Example'!$D:$D,1),MATCH(1,($D32='Stn Data Example'!$B:$B)*(I$1='Stn Data Example'!$C:$C),0)))</f>
        <v>#N/A</v>
      </c>
      <c r="J32" s="20" t="e" cm="1">
        <f t="array" ref="J32">IF(ISBLANK(INDEX('Stn Data Example'!$D:$D,MATCH(1,($D32='Stn Data Example'!$B:$B)*(J$1='Stn Data Example'!$C:$C),0))),"",INDEX(ROUND('Stn Data Example'!$D:$D,1),MATCH(1,($D32='Stn Data Example'!$B:$B)*(J$1='Stn Data Example'!$C:$C),0)))</f>
        <v>#N/A</v>
      </c>
      <c r="K32" s="20" t="e" cm="1">
        <f t="array" ref="K32">IF(ISBLANK(INDEX('Stn Data Example'!$D:$D,MATCH(1,($D32='Stn Data Example'!$B:$B)*(K$1='Stn Data Example'!$C:$C),0))),"",INDEX(ROUND('Stn Data Example'!$D:$D,1),MATCH(1,($D32='Stn Data Example'!$B:$B)*(K$1='Stn Data Example'!$C:$C),0)))</f>
        <v>#N/A</v>
      </c>
      <c r="L32" s="20" t="e" cm="1">
        <f t="array" ref="L32">IF(ISBLANK(INDEX('Stn Data Example'!$D:$D,MATCH(1,($D32='Stn Data Example'!$B:$B)*(L$1='Stn Data Example'!$C:$C),0))),"",INDEX(ROUND('Stn Data Example'!$D:$D,1),MATCH(1,($D32='Stn Data Example'!$B:$B)*(L$1='Stn Data Example'!$C:$C),0)))</f>
        <v>#N/A</v>
      </c>
      <c r="M32" s="20" t="e" cm="1">
        <f t="array" ref="M32">IF(ISBLANK(INDEX('Stn Data Example'!$D:$D,MATCH(1,($D32='Stn Data Example'!$B:$B)*(M$1='Stn Data Example'!$C:$C),0))),"",INDEX(ROUND('Stn Data Example'!$D:$D,1),MATCH(1,($D32='Stn Data Example'!$B:$B)*(M$1='Stn Data Example'!$C:$C),0)))</f>
        <v>#N/A</v>
      </c>
      <c r="N32" s="20" t="e" cm="1">
        <f t="array" ref="N32">IF(ISBLANK(INDEX('Stn Data Example'!$D:$D,MATCH(1,($D32='Stn Data Example'!$B:$B)*(N$1='Stn Data Example'!$C:$C),0))),"",INDEX(ROUND('Stn Data Example'!$D:$D,1),MATCH(1,($D32='Stn Data Example'!$B:$B)*(N$1='Stn Data Example'!$C:$C),0)))</f>
        <v>#N/A</v>
      </c>
      <c r="O32" s="20" t="e" cm="1">
        <f t="array" ref="O32">IF(ISBLANK(INDEX('Stn Data Example'!$D:$D,MATCH(1,($D32='Stn Data Example'!$B:$B)*(O$1='Stn Data Example'!$C:$C),0))),"",INDEX(ROUND('Stn Data Example'!$D:$D,1),MATCH(1,($D32='Stn Data Example'!$B:$B)*(O$1='Stn Data Example'!$C:$C),0)))</f>
        <v>#N/A</v>
      </c>
      <c r="P32" s="20" t="e" cm="1">
        <f t="array" ref="P32">IF(ISBLANK(INDEX('Stn Data Example'!$D:$D,MATCH(1,($D32='Stn Data Example'!$B:$B)*(P$1='Stn Data Example'!$C:$C),0))),"",INDEX(ROUND('Stn Data Example'!$D:$D,1),MATCH(1,($D32='Stn Data Example'!$B:$B)*(P$1='Stn Data Example'!$C:$C),0)))</f>
        <v>#N/A</v>
      </c>
      <c r="Q32" s="45"/>
      <c r="R32" s="44" t="e" cm="1">
        <f t="array" ref="R32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32" s="19" t="s">
        <v>24</v>
      </c>
      <c r="U32" s="19" t="s">
        <v>24</v>
      </c>
      <c r="V32" s="19" t="s">
        <v>24</v>
      </c>
      <c r="W32" s="26" t="s">
        <v>21</v>
      </c>
      <c r="X32" t="s">
        <v>154</v>
      </c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44"/>
      <c r="AL32" s="44"/>
      <c r="AM32" s="31" t="str">
        <f t="shared" si="1"/>
        <v/>
      </c>
      <c r="AN32" s="1" t="str">
        <f t="shared" si="2"/>
        <v/>
      </c>
      <c r="AO32" t="str">
        <f t="shared" si="3"/>
        <v/>
      </c>
      <c r="AP32" t="str">
        <f t="shared" si="4"/>
        <v/>
      </c>
      <c r="AQ32" t="str">
        <f t="shared" si="5"/>
        <v/>
      </c>
      <c r="AR32" t="str">
        <f t="shared" si="6"/>
        <v/>
      </c>
      <c r="AS32" t="str">
        <f t="shared" si="7"/>
        <v/>
      </c>
      <c r="AT32" t="str">
        <f t="shared" si="8"/>
        <v/>
      </c>
      <c r="AU32" t="str">
        <f t="shared" si="9"/>
        <v/>
      </c>
      <c r="AV32" t="str">
        <f t="shared" si="10"/>
        <v/>
      </c>
      <c r="AW32" t="str">
        <f t="shared" si="11"/>
        <v/>
      </c>
      <c r="AX32" t="str">
        <f t="shared" si="12"/>
        <v/>
      </c>
      <c r="AY32" t="str">
        <f t="shared" si="13"/>
        <v/>
      </c>
      <c r="AZ32" t="str">
        <f t="shared" si="14"/>
        <v/>
      </c>
      <c r="BA32" s="45" t="str">
        <f t="shared" si="15"/>
        <v/>
      </c>
      <c r="BB32" s="45" t="str">
        <f t="shared" si="16"/>
        <v/>
      </c>
    </row>
    <row r="33" spans="1:54" x14ac:dyDescent="0.25">
      <c r="A33" s="12">
        <v>3</v>
      </c>
      <c r="B33" s="203"/>
      <c r="C33" s="87" t="s">
        <v>72</v>
      </c>
      <c r="D33" s="201"/>
      <c r="E33" s="103" t="e" cm="1">
        <f t="array" ref="E33">IF(ISBLANK(INDEX('Stn Data Example'!$E:$E,MATCH(1,($D32='Stn Data Example'!$B:$B)*(E$1='Stn Data Example'!$C:$C),0))),"",INDEX(TEXT('Stn Data Example'!$E:$E,"yyyy")&amp;"/ "&amp;TEXT('Stn Data Example'!$E:$E,"dd"),MATCH(1,($D32='Stn Data Example'!$B:$B)*(E$1='Stn Data Example'!$C:$C),0)))&amp;IF(INDEX('Stn Data Example'!$F:$F&gt;1,MATCH(1,($D32='Stn Data Example'!$B:$B)*(E$1='Stn Data Example'!$C:$C),0)),"+","")</f>
        <v>#N/A</v>
      </c>
      <c r="F33" s="104" t="e" cm="1">
        <f t="array" ref="F33">IF(ISBLANK(INDEX('Stn Data Example'!$E:$E,MATCH(1,($D32='Stn Data Example'!$B:$B)*(F$1='Stn Data Example'!$C:$C),0))),"",INDEX(TEXT('Stn Data Example'!$E:$E,"yyyy")&amp;"/ "&amp;TEXT('Stn Data Example'!$E:$E,"dd"),MATCH(1,($D32='Stn Data Example'!$B:$B)*(F$1='Stn Data Example'!$C:$C),0)))&amp;IF(INDEX('Stn Data Example'!$F:$F&gt;1,MATCH(1,($D32='Stn Data Example'!$B:$B)*(F$1='Stn Data Example'!$C:$C),0)),"+","")</f>
        <v>#N/A</v>
      </c>
      <c r="G33" s="104" t="e" cm="1">
        <f t="array" ref="G33">IF(ISBLANK(INDEX('Stn Data Example'!$E:$E,MATCH(1,($D32='Stn Data Example'!$B:$B)*(G$1='Stn Data Example'!$C:$C),0))),"",INDEX(TEXT('Stn Data Example'!$E:$E,"yyyy")&amp;"/ "&amp;TEXT('Stn Data Example'!$E:$E,"dd"),MATCH(1,($D32='Stn Data Example'!$B:$B)*(G$1='Stn Data Example'!$C:$C),0)))&amp;IF(INDEX('Stn Data Example'!$F:$F&gt;1,MATCH(1,($D32='Stn Data Example'!$B:$B)*(G$1='Stn Data Example'!$C:$C),0)),"+","")</f>
        <v>#N/A</v>
      </c>
      <c r="H33" s="104" t="e" cm="1">
        <f t="array" ref="H33">IF(ISBLANK(INDEX('Stn Data Example'!$E:$E,MATCH(1,($D32='Stn Data Example'!$B:$B)*(H$1='Stn Data Example'!$C:$C),0))),"",INDEX(TEXT('Stn Data Example'!$E:$E,"yyyy")&amp;"/ "&amp;TEXT('Stn Data Example'!$E:$E,"dd"),MATCH(1,($D32='Stn Data Example'!$B:$B)*(H$1='Stn Data Example'!$C:$C),0)))&amp;IF(INDEX('Stn Data Example'!$F:$F&gt;1,MATCH(1,($D32='Stn Data Example'!$B:$B)*(H$1='Stn Data Example'!$C:$C),0)),"+","")</f>
        <v>#N/A</v>
      </c>
      <c r="I33" s="104" t="e" cm="1">
        <f t="array" ref="I33">IF(ISBLANK(INDEX('Stn Data Example'!$E:$E,MATCH(1,($D32='Stn Data Example'!$B:$B)*(I$1='Stn Data Example'!$C:$C),0))),"",INDEX(TEXT('Stn Data Example'!$E:$E,"yyyy")&amp;"/ "&amp;TEXT('Stn Data Example'!$E:$E,"dd"),MATCH(1,($D32='Stn Data Example'!$B:$B)*(I$1='Stn Data Example'!$C:$C),0)))&amp;IF(INDEX('Stn Data Example'!$F:$F&gt;1,MATCH(1,($D32='Stn Data Example'!$B:$B)*(I$1='Stn Data Example'!$C:$C),0)),"+","")</f>
        <v>#N/A</v>
      </c>
      <c r="J33" s="104" t="e" cm="1">
        <f t="array" ref="J33">IF(ISBLANK(INDEX('Stn Data Example'!$E:$E,MATCH(1,($D32='Stn Data Example'!$B:$B)*(J$1='Stn Data Example'!$C:$C),0))),"",INDEX(TEXT('Stn Data Example'!$E:$E,"yyyy")&amp;"/ "&amp;TEXT('Stn Data Example'!$E:$E,"dd"),MATCH(1,($D32='Stn Data Example'!$B:$B)*(J$1='Stn Data Example'!$C:$C),0)))&amp;IF(INDEX('Stn Data Example'!$F:$F&gt;1,MATCH(1,($D32='Stn Data Example'!$B:$B)*(J$1='Stn Data Example'!$C:$C),0)),"+","")</f>
        <v>#N/A</v>
      </c>
      <c r="K33" s="104" t="e" cm="1">
        <f t="array" ref="K33">IF(ISBLANK(INDEX('Stn Data Example'!$E:$E,MATCH(1,($D32='Stn Data Example'!$B:$B)*(K$1='Stn Data Example'!$C:$C),0))),"",INDEX(TEXT('Stn Data Example'!$E:$E,"yyyy")&amp;"/ "&amp;TEXT('Stn Data Example'!$E:$E,"dd"),MATCH(1,($D32='Stn Data Example'!$B:$B)*(K$1='Stn Data Example'!$C:$C),0)))&amp;IF(INDEX('Stn Data Example'!$F:$F&gt;1,MATCH(1,($D32='Stn Data Example'!$B:$B)*(K$1='Stn Data Example'!$C:$C),0)),"+","")</f>
        <v>#N/A</v>
      </c>
      <c r="L33" s="104" t="e" cm="1">
        <f t="array" ref="L33">IF(ISBLANK(INDEX('Stn Data Example'!$E:$E,MATCH(1,($D32='Stn Data Example'!$B:$B)*(L$1='Stn Data Example'!$C:$C),0))),"",INDEX(TEXT('Stn Data Example'!$E:$E,"yyyy")&amp;"/ "&amp;TEXT('Stn Data Example'!$E:$E,"dd"),MATCH(1,($D32='Stn Data Example'!$B:$B)*(L$1='Stn Data Example'!$C:$C),0)))&amp;IF(INDEX('Stn Data Example'!$F:$F&gt;1,MATCH(1,($D32='Stn Data Example'!$B:$B)*(L$1='Stn Data Example'!$C:$C),0)),"+","")</f>
        <v>#N/A</v>
      </c>
      <c r="M33" s="104" t="e" cm="1">
        <f t="array" ref="M33">IF(ISBLANK(INDEX('Stn Data Example'!$E:$E,MATCH(1,($D32='Stn Data Example'!$B:$B)*(M$1='Stn Data Example'!$C:$C),0))),"",INDEX(TEXT('Stn Data Example'!$E:$E,"yyyy")&amp;"/ "&amp;TEXT('Stn Data Example'!$E:$E,"dd"),MATCH(1,($D32='Stn Data Example'!$B:$B)*(M$1='Stn Data Example'!$C:$C),0)))&amp;IF(INDEX('Stn Data Example'!$F:$F&gt;1,MATCH(1,($D32='Stn Data Example'!$B:$B)*(M$1='Stn Data Example'!$C:$C),0)),"+","")</f>
        <v>#N/A</v>
      </c>
      <c r="N33" s="104" t="e" cm="1">
        <f t="array" ref="N33">IF(ISBLANK(INDEX('Stn Data Example'!$E:$E,MATCH(1,($D32='Stn Data Example'!$B:$B)*(N$1='Stn Data Example'!$C:$C),0))),"",INDEX(TEXT('Stn Data Example'!$E:$E,"yyyy")&amp;"/ "&amp;TEXT('Stn Data Example'!$E:$E,"dd"),MATCH(1,($D32='Stn Data Example'!$B:$B)*(N$1='Stn Data Example'!$C:$C),0)))&amp;IF(INDEX('Stn Data Example'!$F:$F&gt;1,MATCH(1,($D32='Stn Data Example'!$B:$B)*(N$1='Stn Data Example'!$C:$C),0)),"+","")</f>
        <v>#N/A</v>
      </c>
      <c r="O33" s="104" t="e" cm="1">
        <f t="array" ref="O33">IF(ISBLANK(INDEX('Stn Data Example'!$E:$E,MATCH(1,($D32='Stn Data Example'!$B:$B)*(O$1='Stn Data Example'!$C:$C),0))),"",INDEX(TEXT('Stn Data Example'!$E:$E,"yyyy")&amp;"/ "&amp;TEXT('Stn Data Example'!$E:$E,"dd"),MATCH(1,($D32='Stn Data Example'!$B:$B)*(O$1='Stn Data Example'!$C:$C),0)))&amp;IF(INDEX('Stn Data Example'!$F:$F&gt;1,MATCH(1,($D32='Stn Data Example'!$B:$B)*(O$1='Stn Data Example'!$C:$C),0)),"+","")</f>
        <v>#N/A</v>
      </c>
      <c r="P33" s="104" t="e" cm="1">
        <f t="array" ref="P33">IF(ISBLANK(INDEX('Stn Data Example'!$E:$E,MATCH(1,($D32='Stn Data Example'!$B:$B)*(P$1='Stn Data Example'!$C:$C),0))),"",INDEX(TEXT('Stn Data Example'!$E:$E,"yyyy")&amp;"/ "&amp;TEXT('Stn Data Example'!$E:$E,"dd"),MATCH(1,($D32='Stn Data Example'!$B:$B)*(P$1='Stn Data Example'!$C:$C),0)))&amp;IF(INDEX('Stn Data Example'!$F:$F&gt;1,MATCH(1,($D32='Stn Data Example'!$B:$B)*(P$1='Stn Data Example'!$C:$C),0)),"+","")</f>
        <v>#N/A</v>
      </c>
      <c r="Q33" s="45"/>
      <c r="R33" s="44" t="e" cm="1">
        <f t="array" ref="R33">IF(ISBLANK(INDEX('Stn Data Example'!$H:$H,MATCH(1,($D$32='Stn Data Example'!$B:$B)*(Q$1='Stn Data Example'!$C:$C),0))),"",INDEX('Stn Data Example'!$H:$H,MATCH(1,($D$32='Stn Data Example'!$B:$B)*(Q$1='Stn Data Example'!$C:$C),0)))</f>
        <v>#N/A</v>
      </c>
      <c r="T33" s="19" t="s">
        <v>24</v>
      </c>
      <c r="U33" s="19" t="s">
        <v>24</v>
      </c>
      <c r="V33" s="19" t="s">
        <v>24</v>
      </c>
      <c r="W33" s="19" t="s">
        <v>25</v>
      </c>
      <c r="X33" t="s">
        <v>72</v>
      </c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45"/>
      <c r="AL33" s="44"/>
      <c r="AM33" s="31" t="str">
        <f t="shared" si="1"/>
        <v/>
      </c>
      <c r="AN33" s="1" t="str">
        <f t="shared" si="2"/>
        <v/>
      </c>
      <c r="AO33" t="str">
        <f t="shared" si="3"/>
        <v/>
      </c>
      <c r="AP33" t="str">
        <f t="shared" si="4"/>
        <v/>
      </c>
      <c r="AQ33" t="str">
        <f t="shared" si="5"/>
        <v/>
      </c>
      <c r="AR33" t="str">
        <f t="shared" si="6"/>
        <v/>
      </c>
      <c r="AS33" t="str">
        <f t="shared" si="7"/>
        <v/>
      </c>
      <c r="AT33" t="str">
        <f t="shared" si="8"/>
        <v/>
      </c>
      <c r="AU33" t="str">
        <f t="shared" si="9"/>
        <v/>
      </c>
      <c r="AV33" t="str">
        <f t="shared" si="10"/>
        <v/>
      </c>
      <c r="AW33" t="str">
        <f t="shared" si="11"/>
        <v/>
      </c>
      <c r="AX33" t="str">
        <f t="shared" si="12"/>
        <v/>
      </c>
      <c r="AY33" t="str">
        <f t="shared" si="13"/>
        <v/>
      </c>
      <c r="AZ33" t="str">
        <f t="shared" si="14"/>
        <v/>
      </c>
      <c r="BA33" s="45" t="str">
        <f t="shared" si="15"/>
        <v/>
      </c>
      <c r="BB33" s="45" t="str">
        <f t="shared" si="16"/>
        <v/>
      </c>
    </row>
    <row r="34" spans="1:54" x14ac:dyDescent="0.25">
      <c r="A34" s="12">
        <v>3</v>
      </c>
      <c r="B34" s="203">
        <v>6</v>
      </c>
      <c r="C34" s="87" t="s">
        <v>155</v>
      </c>
      <c r="D34" s="201">
        <v>9</v>
      </c>
      <c r="E34" s="21" t="e" cm="1">
        <f t="array" ref="E34">IF(ISBLANK(INDEX('Stn Data Example'!$D:$D,MATCH(1,($D34='Stn Data Example'!$B:$B)*(E$1='Stn Data Example'!$C:$C),0))),"",INDEX(ROUND('Stn Data Example'!$D:$D,1),MATCH(1,($D34='Stn Data Example'!$B:$B)*(E$1='Stn Data Example'!$C:$C),0)))</f>
        <v>#N/A</v>
      </c>
      <c r="F34" s="20" t="e" cm="1">
        <f t="array" ref="F34">IF(ISBLANK(INDEX('Stn Data Example'!$D:$D,MATCH(1,($D34='Stn Data Example'!$B:$B)*(F$1='Stn Data Example'!$C:$C),0))),"",INDEX(ROUND('Stn Data Example'!$D:$D,1),MATCH(1,($D34='Stn Data Example'!$B:$B)*(F$1='Stn Data Example'!$C:$C),0)))</f>
        <v>#N/A</v>
      </c>
      <c r="G34" s="20" t="e" cm="1">
        <f t="array" ref="G34">IF(ISBLANK(INDEX('Stn Data Example'!$D:$D,MATCH(1,($D34='Stn Data Example'!$B:$B)*(G$1='Stn Data Example'!$C:$C),0))),"",INDEX(ROUND('Stn Data Example'!$D:$D,1),MATCH(1,($D34='Stn Data Example'!$B:$B)*(G$1='Stn Data Example'!$C:$C),0)))</f>
        <v>#N/A</v>
      </c>
      <c r="H34" s="20" t="e" cm="1">
        <f t="array" ref="H34">IF(ISBLANK(INDEX('Stn Data Example'!$D:$D,MATCH(1,($D34='Stn Data Example'!$B:$B)*(H$1='Stn Data Example'!$C:$C),0))),"",INDEX(ROUND('Stn Data Example'!$D:$D,1),MATCH(1,($D34='Stn Data Example'!$B:$B)*(H$1='Stn Data Example'!$C:$C),0)))</f>
        <v>#N/A</v>
      </c>
      <c r="I34" s="20" t="e" cm="1">
        <f t="array" ref="I34">IF(ISBLANK(INDEX('Stn Data Example'!$D:$D,MATCH(1,($D34='Stn Data Example'!$B:$B)*(I$1='Stn Data Example'!$C:$C),0))),"",INDEX(ROUND('Stn Data Example'!$D:$D,1),MATCH(1,($D34='Stn Data Example'!$B:$B)*(I$1='Stn Data Example'!$C:$C),0)))</f>
        <v>#N/A</v>
      </c>
      <c r="J34" s="20" t="e" cm="1">
        <f t="array" ref="J34">IF(ISBLANK(INDEX('Stn Data Example'!$D:$D,MATCH(1,($D34='Stn Data Example'!$B:$B)*(J$1='Stn Data Example'!$C:$C),0))),"",INDEX(ROUND('Stn Data Example'!$D:$D,1),MATCH(1,($D34='Stn Data Example'!$B:$B)*(J$1='Stn Data Example'!$C:$C),0)))</f>
        <v>#N/A</v>
      </c>
      <c r="K34" s="20" t="e" cm="1">
        <f t="array" ref="K34">IF(ISBLANK(INDEX('Stn Data Example'!$D:$D,MATCH(1,($D34='Stn Data Example'!$B:$B)*(K$1='Stn Data Example'!$C:$C),0))),"",INDEX(ROUND('Stn Data Example'!$D:$D,1),MATCH(1,($D34='Stn Data Example'!$B:$B)*(K$1='Stn Data Example'!$C:$C),0)))</f>
        <v>#N/A</v>
      </c>
      <c r="L34" s="20" t="e" cm="1">
        <f t="array" ref="L34">IF(ISBLANK(INDEX('Stn Data Example'!$D:$D,MATCH(1,($D34='Stn Data Example'!$B:$B)*(L$1='Stn Data Example'!$C:$C),0))),"",INDEX(ROUND('Stn Data Example'!$D:$D,1),MATCH(1,($D34='Stn Data Example'!$B:$B)*(L$1='Stn Data Example'!$C:$C),0)))</f>
        <v>#N/A</v>
      </c>
      <c r="M34" s="20" t="e" cm="1">
        <f t="array" ref="M34">IF(ISBLANK(INDEX('Stn Data Example'!$D:$D,MATCH(1,($D34='Stn Data Example'!$B:$B)*(M$1='Stn Data Example'!$C:$C),0))),"",INDEX(ROUND('Stn Data Example'!$D:$D,1),MATCH(1,($D34='Stn Data Example'!$B:$B)*(M$1='Stn Data Example'!$C:$C),0)))</f>
        <v>#N/A</v>
      </c>
      <c r="N34" s="20" t="e" cm="1">
        <f t="array" ref="N34">IF(ISBLANK(INDEX('Stn Data Example'!$D:$D,MATCH(1,($D34='Stn Data Example'!$B:$B)*(N$1='Stn Data Example'!$C:$C),0))),"",INDEX(ROUND('Stn Data Example'!$D:$D,1),MATCH(1,($D34='Stn Data Example'!$B:$B)*(N$1='Stn Data Example'!$C:$C),0)))</f>
        <v>#N/A</v>
      </c>
      <c r="O34" s="20" t="e" cm="1">
        <f t="array" ref="O34">IF(ISBLANK(INDEX('Stn Data Example'!$D:$D,MATCH(1,($D34='Stn Data Example'!$B:$B)*(O$1='Stn Data Example'!$C:$C),0))),"",INDEX(ROUND('Stn Data Example'!$D:$D,1),MATCH(1,($D34='Stn Data Example'!$B:$B)*(O$1='Stn Data Example'!$C:$C),0)))</f>
        <v>#N/A</v>
      </c>
      <c r="P34" s="20" t="e" cm="1">
        <f t="array" ref="P34">IF(ISBLANK(INDEX('Stn Data Example'!$D:$D,MATCH(1,($D34='Stn Data Example'!$B:$B)*(P$1='Stn Data Example'!$C:$C),0))),"",INDEX(ROUND('Stn Data Example'!$D:$D,1),MATCH(1,($D34='Stn Data Example'!$B:$B)*(P$1='Stn Data Example'!$C:$C),0)))</f>
        <v>#N/A</v>
      </c>
      <c r="Q34" s="165" t="e">
        <f>MIN($E34:$P34)</f>
        <v>#N/A</v>
      </c>
      <c r="R34" s="44" t="e" cm="1">
        <f t="array" ref="R34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34" s="19" t="s">
        <v>24</v>
      </c>
      <c r="U34" s="19" t="s">
        <v>24</v>
      </c>
      <c r="V34" s="56" t="s">
        <v>161</v>
      </c>
      <c r="W34" s="26" t="s">
        <v>21</v>
      </c>
      <c r="X34" t="s">
        <v>155</v>
      </c>
      <c r="Y34" s="121"/>
      <c r="Z34" s="122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07"/>
      <c r="AL34" s="44"/>
      <c r="AM34" s="31" t="str">
        <f t="shared" si="1"/>
        <v/>
      </c>
      <c r="AN34" s="1" t="str">
        <f t="shared" si="2"/>
        <v/>
      </c>
      <c r="AO34" t="str">
        <f t="shared" si="3"/>
        <v/>
      </c>
      <c r="AP34" t="str">
        <f t="shared" si="4"/>
        <v/>
      </c>
      <c r="AQ34" t="str">
        <f t="shared" si="5"/>
        <v/>
      </c>
      <c r="AR34" t="str">
        <f t="shared" si="6"/>
        <v/>
      </c>
      <c r="AS34" t="str">
        <f t="shared" si="7"/>
        <v/>
      </c>
      <c r="AT34" t="str">
        <f t="shared" si="8"/>
        <v/>
      </c>
      <c r="AU34" t="str">
        <f t="shared" si="9"/>
        <v/>
      </c>
      <c r="AV34" t="str">
        <f t="shared" si="10"/>
        <v/>
      </c>
      <c r="AW34" t="str">
        <f t="shared" si="11"/>
        <v/>
      </c>
      <c r="AX34" t="str">
        <f t="shared" si="12"/>
        <v/>
      </c>
      <c r="AY34" t="str">
        <f t="shared" si="13"/>
        <v/>
      </c>
      <c r="AZ34" t="str">
        <f t="shared" si="14"/>
        <v/>
      </c>
      <c r="BA34" s="45" t="str">
        <f t="shared" si="15"/>
        <v/>
      </c>
      <c r="BB34" s="45" t="str">
        <f t="shared" si="16"/>
        <v/>
      </c>
    </row>
    <row r="35" spans="1:54" ht="15.75" thickBot="1" x14ac:dyDescent="0.3">
      <c r="A35" s="14">
        <v>3</v>
      </c>
      <c r="B35" s="204"/>
      <c r="C35" s="88" t="s">
        <v>72</v>
      </c>
      <c r="D35" s="202"/>
      <c r="E35" s="106" t="e" cm="1">
        <f t="array" ref="E35">IF(ISBLANK(INDEX('Stn Data Example'!$E:$E,MATCH(1,($D34='Stn Data Example'!$B:$B)*(E$1='Stn Data Example'!$C:$C),0))),"",INDEX(TEXT('Stn Data Example'!$E:$E,"yyyy")&amp;"/ "&amp;TEXT('Stn Data Example'!$E:$E,"dd"),MATCH(1,($D34='Stn Data Example'!$B:$B)*(E$1='Stn Data Example'!$C:$C),0)))&amp;IF(INDEX('Stn Data Example'!$F:$F&gt;1,MATCH(1,($D34='Stn Data Example'!$B:$B)*(E$1='Stn Data Example'!$C:$C),0)),"+","")</f>
        <v>#N/A</v>
      </c>
      <c r="F35" s="105" t="e" cm="1">
        <f t="array" ref="F35">IF(ISBLANK(INDEX('Stn Data Example'!$E:$E,MATCH(1,($D34='Stn Data Example'!$B:$B)*(F$1='Stn Data Example'!$C:$C),0))),"",INDEX(TEXT('Stn Data Example'!$E:$E,"yyyy")&amp;"/ "&amp;TEXT('Stn Data Example'!$E:$E,"dd"),MATCH(1,($D34='Stn Data Example'!$B:$B)*(F$1='Stn Data Example'!$C:$C),0)))&amp;IF(INDEX('Stn Data Example'!$F:$F&gt;1,MATCH(1,($D34='Stn Data Example'!$B:$B)*(F$1='Stn Data Example'!$C:$C),0)),"+","")</f>
        <v>#N/A</v>
      </c>
      <c r="G35" s="105" t="e" cm="1">
        <f t="array" ref="G35">IF(ISBLANK(INDEX('Stn Data Example'!$E:$E,MATCH(1,($D34='Stn Data Example'!$B:$B)*(G$1='Stn Data Example'!$C:$C),0))),"",INDEX(TEXT('Stn Data Example'!$E:$E,"yyyy")&amp;"/ "&amp;TEXT('Stn Data Example'!$E:$E,"dd"),MATCH(1,($D34='Stn Data Example'!$B:$B)*(G$1='Stn Data Example'!$C:$C),0)))&amp;IF(INDEX('Stn Data Example'!$F:$F&gt;1,MATCH(1,($D34='Stn Data Example'!$B:$B)*(G$1='Stn Data Example'!$C:$C),0)),"+","")</f>
        <v>#N/A</v>
      </c>
      <c r="H35" s="105" t="e" cm="1">
        <f t="array" ref="H35">IF(ISBLANK(INDEX('Stn Data Example'!$E:$E,MATCH(1,($D34='Stn Data Example'!$B:$B)*(H$1='Stn Data Example'!$C:$C),0))),"",INDEX(TEXT('Stn Data Example'!$E:$E,"yyyy")&amp;"/ "&amp;TEXT('Stn Data Example'!$E:$E,"dd"),MATCH(1,($D34='Stn Data Example'!$B:$B)*(H$1='Stn Data Example'!$C:$C),0)))&amp;IF(INDEX('Stn Data Example'!$F:$F&gt;1,MATCH(1,($D34='Stn Data Example'!$B:$B)*(H$1='Stn Data Example'!$C:$C),0)),"+","")</f>
        <v>#N/A</v>
      </c>
      <c r="I35" s="105" t="e" cm="1">
        <f t="array" ref="I35">IF(ISBLANK(INDEX('Stn Data Example'!$E:$E,MATCH(1,($D34='Stn Data Example'!$B:$B)*(I$1='Stn Data Example'!$C:$C),0))),"",INDEX(TEXT('Stn Data Example'!$E:$E,"yyyy")&amp;"/ "&amp;TEXT('Stn Data Example'!$E:$E,"dd"),MATCH(1,($D34='Stn Data Example'!$B:$B)*(I$1='Stn Data Example'!$C:$C),0)))&amp;IF(INDEX('Stn Data Example'!$F:$F&gt;1,MATCH(1,($D34='Stn Data Example'!$B:$B)*(I$1='Stn Data Example'!$C:$C),0)),"+","")</f>
        <v>#N/A</v>
      </c>
      <c r="J35" s="105" t="e" cm="1">
        <f t="array" ref="J35">IF(ISBLANK(INDEX('Stn Data Example'!$E:$E,MATCH(1,($D34='Stn Data Example'!$B:$B)*(J$1='Stn Data Example'!$C:$C),0))),"",INDEX(TEXT('Stn Data Example'!$E:$E,"yyyy")&amp;"/ "&amp;TEXT('Stn Data Example'!$E:$E,"dd"),MATCH(1,($D34='Stn Data Example'!$B:$B)*(J$1='Stn Data Example'!$C:$C),0)))&amp;IF(INDEX('Stn Data Example'!$F:$F&gt;1,MATCH(1,($D34='Stn Data Example'!$B:$B)*(J$1='Stn Data Example'!$C:$C),0)),"+","")</f>
        <v>#N/A</v>
      </c>
      <c r="K35" s="105" t="e" cm="1">
        <f t="array" ref="K35">IF(ISBLANK(INDEX('Stn Data Example'!$E:$E,MATCH(1,($D34='Stn Data Example'!$B:$B)*(K$1='Stn Data Example'!$C:$C),0))),"",INDEX(TEXT('Stn Data Example'!$E:$E,"yyyy")&amp;"/ "&amp;TEXT('Stn Data Example'!$E:$E,"dd"),MATCH(1,($D34='Stn Data Example'!$B:$B)*(K$1='Stn Data Example'!$C:$C),0)))&amp;IF(INDEX('Stn Data Example'!$F:$F&gt;1,MATCH(1,($D34='Stn Data Example'!$B:$B)*(K$1='Stn Data Example'!$C:$C),0)),"+","")</f>
        <v>#N/A</v>
      </c>
      <c r="L35" s="105" t="e" cm="1">
        <f t="array" ref="L35">IF(ISBLANK(INDEX('Stn Data Example'!$E:$E,MATCH(1,($D34='Stn Data Example'!$B:$B)*(L$1='Stn Data Example'!$C:$C),0))),"",INDEX(TEXT('Stn Data Example'!$E:$E,"yyyy")&amp;"/ "&amp;TEXT('Stn Data Example'!$E:$E,"dd"),MATCH(1,($D34='Stn Data Example'!$B:$B)*(L$1='Stn Data Example'!$C:$C),0)))&amp;IF(INDEX('Stn Data Example'!$F:$F&gt;1,MATCH(1,($D34='Stn Data Example'!$B:$B)*(L$1='Stn Data Example'!$C:$C),0)),"+","")</f>
        <v>#N/A</v>
      </c>
      <c r="M35" s="105" t="e" cm="1">
        <f t="array" ref="M35">IF(ISBLANK(INDEX('Stn Data Example'!$E:$E,MATCH(1,($D34='Stn Data Example'!$B:$B)*(M$1='Stn Data Example'!$C:$C),0))),"",INDEX(TEXT('Stn Data Example'!$E:$E,"yyyy")&amp;"/ "&amp;TEXT('Stn Data Example'!$E:$E,"dd"),MATCH(1,($D34='Stn Data Example'!$B:$B)*(M$1='Stn Data Example'!$C:$C),0)))&amp;IF(INDEX('Stn Data Example'!$F:$F&gt;1,MATCH(1,($D34='Stn Data Example'!$B:$B)*(M$1='Stn Data Example'!$C:$C),0)),"+","")</f>
        <v>#N/A</v>
      </c>
      <c r="N35" s="105" t="e" cm="1">
        <f t="array" ref="N35">IF(ISBLANK(INDEX('Stn Data Example'!$E:$E,MATCH(1,($D34='Stn Data Example'!$B:$B)*(N$1='Stn Data Example'!$C:$C),0))),"",INDEX(TEXT('Stn Data Example'!$E:$E,"yyyy")&amp;"/ "&amp;TEXT('Stn Data Example'!$E:$E,"dd"),MATCH(1,($D34='Stn Data Example'!$B:$B)*(N$1='Stn Data Example'!$C:$C),0)))&amp;IF(INDEX('Stn Data Example'!$F:$F&gt;1,MATCH(1,($D34='Stn Data Example'!$B:$B)*(N$1='Stn Data Example'!$C:$C),0)),"+","")</f>
        <v>#N/A</v>
      </c>
      <c r="O35" s="105" t="e" cm="1">
        <f t="array" ref="O35">IF(ISBLANK(INDEX('Stn Data Example'!$E:$E,MATCH(1,($D34='Stn Data Example'!$B:$B)*(O$1='Stn Data Example'!$C:$C),0))),"",INDEX(TEXT('Stn Data Example'!$E:$E,"yyyy")&amp;"/ "&amp;TEXT('Stn Data Example'!$E:$E,"dd"),MATCH(1,($D34='Stn Data Example'!$B:$B)*(O$1='Stn Data Example'!$C:$C),0)))&amp;IF(INDEX('Stn Data Example'!$F:$F&gt;1,MATCH(1,($D34='Stn Data Example'!$B:$B)*(O$1='Stn Data Example'!$C:$C),0)),"+","")</f>
        <v>#N/A</v>
      </c>
      <c r="P35" s="195" t="e" cm="1">
        <f t="array" ref="P35">IF(ISBLANK(INDEX('Stn Data Example'!$E:$E,MATCH(1,($D34='Stn Data Example'!$B:$B)*(P$1='Stn Data Example'!$C:$C),0))),"",INDEX(TEXT('Stn Data Example'!$E:$E,"yyyy")&amp;"/ "&amp;TEXT('Stn Data Example'!$E:$E,"dd"),MATCH(1,($D34='Stn Data Example'!$B:$B)*(P$1='Stn Data Example'!$C:$C),0)))&amp;IF(INDEX('Stn Data Example'!$F:$F&gt;1,MATCH(1,($D34='Stn Data Example'!$B:$B)*(P$1='Stn Data Example'!$C:$C),0)),"+","")</f>
        <v>#N/A</v>
      </c>
      <c r="Q35" s="163" t="e">
        <f>INDEX($E35:$P35,MATCH(MIN(E34:P34),E34:P34,0))</f>
        <v>#N/A</v>
      </c>
      <c r="R35" s="47" t="e" cm="1">
        <f t="array" ref="R35">IF(ISBLANK(INDEX('Stn Data Example'!$H:$H,MATCH(1,($D$34='Stn Data Example'!$B:$B)*(Q$1='Stn Data Example'!$C:$C),0))),"",INDEX('Stn Data Example'!$H:$H,MATCH(1,($D$34='Stn Data Example'!$B:$B)*(Q$1='Stn Data Example'!$C:$C),0)))</f>
        <v>#N/A</v>
      </c>
      <c r="T35" s="19" t="s">
        <v>24</v>
      </c>
      <c r="U35" s="19" t="s">
        <v>24</v>
      </c>
      <c r="V35" s="56" t="s">
        <v>19</v>
      </c>
      <c r="W35" s="19" t="s">
        <v>25</v>
      </c>
      <c r="X35" t="s">
        <v>72</v>
      </c>
      <c r="Y35" s="57"/>
      <c r="Z35" s="58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111"/>
      <c r="AL35" s="47"/>
      <c r="AM35" s="31" t="str">
        <f t="shared" si="1"/>
        <v/>
      </c>
      <c r="AN35" s="96" t="str">
        <f t="shared" si="2"/>
        <v/>
      </c>
      <c r="AO35" s="25" t="str">
        <f t="shared" si="3"/>
        <v/>
      </c>
      <c r="AP35" s="25" t="str">
        <f t="shared" si="4"/>
        <v/>
      </c>
      <c r="AQ35" s="25" t="str">
        <f t="shared" si="5"/>
        <v/>
      </c>
      <c r="AR35" s="25" t="str">
        <f t="shared" si="6"/>
        <v/>
      </c>
      <c r="AS35" s="25" t="str">
        <f t="shared" si="7"/>
        <v/>
      </c>
      <c r="AT35" s="25" t="str">
        <f t="shared" si="8"/>
        <v/>
      </c>
      <c r="AU35" s="25" t="str">
        <f t="shared" si="9"/>
        <v/>
      </c>
      <c r="AV35" s="25" t="str">
        <f t="shared" si="10"/>
        <v/>
      </c>
      <c r="AW35" s="25" t="str">
        <f t="shared" si="11"/>
        <v/>
      </c>
      <c r="AX35" s="25" t="str">
        <f t="shared" si="12"/>
        <v/>
      </c>
      <c r="AY35" s="25" t="str">
        <f t="shared" si="13"/>
        <v/>
      </c>
      <c r="AZ35" s="25" t="str">
        <f t="shared" si="14"/>
        <v/>
      </c>
      <c r="BA35" s="46" t="str">
        <f t="shared" si="15"/>
        <v/>
      </c>
      <c r="BB35" s="46" t="str">
        <f t="shared" si="16"/>
        <v/>
      </c>
    </row>
    <row r="36" spans="1:54" x14ac:dyDescent="0.25">
      <c r="AM36" s="31"/>
    </row>
    <row r="37" spans="1:54" ht="15.75" thickBot="1" x14ac:dyDescent="0.3">
      <c r="A37" s="3" t="s">
        <v>20</v>
      </c>
      <c r="AM37" s="31"/>
    </row>
    <row r="38" spans="1:54" ht="15.75" thickBot="1" x14ac:dyDescent="0.3">
      <c r="A38" s="8" t="s">
        <v>16</v>
      </c>
      <c r="B38" s="9" t="s">
        <v>17</v>
      </c>
      <c r="C38" s="9" t="s">
        <v>43</v>
      </c>
      <c r="D38" s="9" t="s">
        <v>44</v>
      </c>
      <c r="E38" s="22" t="s">
        <v>1</v>
      </c>
      <c r="F38" s="23" t="s">
        <v>2</v>
      </c>
      <c r="G38" s="23" t="s">
        <v>3</v>
      </c>
      <c r="H38" s="23" t="s">
        <v>4</v>
      </c>
      <c r="I38" s="23" t="s">
        <v>5</v>
      </c>
      <c r="J38" s="23" t="s">
        <v>6</v>
      </c>
      <c r="K38" s="23" t="s">
        <v>7</v>
      </c>
      <c r="L38" s="23" t="s">
        <v>8</v>
      </c>
      <c r="M38" s="23" t="s">
        <v>9</v>
      </c>
      <c r="N38" s="23" t="s">
        <v>10</v>
      </c>
      <c r="O38" s="23" t="s">
        <v>11</v>
      </c>
      <c r="P38" s="23" t="s">
        <v>12</v>
      </c>
      <c r="Q38" s="23" t="s">
        <v>13</v>
      </c>
      <c r="R38" s="24" t="s">
        <v>14</v>
      </c>
      <c r="Y38" s="27" t="s">
        <v>1</v>
      </c>
      <c r="Z38" s="28" t="s">
        <v>2</v>
      </c>
      <c r="AA38" s="28" t="s">
        <v>3</v>
      </c>
      <c r="AB38" s="28" t="s">
        <v>4</v>
      </c>
      <c r="AC38" s="28" t="s">
        <v>5</v>
      </c>
      <c r="AD38" s="28" t="s">
        <v>6</v>
      </c>
      <c r="AE38" s="28" t="s">
        <v>7</v>
      </c>
      <c r="AF38" s="28" t="s">
        <v>8</v>
      </c>
      <c r="AG38" s="28" t="s">
        <v>9</v>
      </c>
      <c r="AH38" s="28" t="s">
        <v>10</v>
      </c>
      <c r="AI38" s="28" t="s">
        <v>11</v>
      </c>
      <c r="AJ38" s="28" t="s">
        <v>12</v>
      </c>
      <c r="AK38" s="28" t="s">
        <v>13</v>
      </c>
      <c r="AL38" s="29" t="s">
        <v>14</v>
      </c>
      <c r="AM38" s="31"/>
      <c r="AN38" s="33" t="s">
        <v>22</v>
      </c>
      <c r="AO38" s="34" t="s">
        <v>1</v>
      </c>
      <c r="AP38" s="35" t="s">
        <v>2</v>
      </c>
      <c r="AQ38" s="35" t="s">
        <v>3</v>
      </c>
      <c r="AR38" s="35" t="s">
        <v>4</v>
      </c>
      <c r="AS38" s="35" t="s">
        <v>5</v>
      </c>
      <c r="AT38" s="35" t="s">
        <v>6</v>
      </c>
      <c r="AU38" s="35" t="s">
        <v>7</v>
      </c>
      <c r="AV38" s="35" t="s">
        <v>8</v>
      </c>
      <c r="AW38" s="35" t="s">
        <v>9</v>
      </c>
      <c r="AX38" s="35" t="s">
        <v>10</v>
      </c>
      <c r="AY38" s="35" t="s">
        <v>11</v>
      </c>
      <c r="AZ38" s="35" t="s">
        <v>12</v>
      </c>
      <c r="BA38" s="35" t="s">
        <v>13</v>
      </c>
      <c r="BB38" s="36" t="s">
        <v>14</v>
      </c>
    </row>
    <row r="39" spans="1:54" x14ac:dyDescent="0.25">
      <c r="A39" s="5">
        <v>1</v>
      </c>
      <c r="B39" s="5">
        <v>1</v>
      </c>
      <c r="C39" s="85" t="s">
        <v>144</v>
      </c>
      <c r="D39" s="5">
        <v>52</v>
      </c>
      <c r="E39" s="15" t="e" cm="1">
        <f t="array" ref="E39">IF(ISBLANK(INDEX('Stn Data Example'!$D:$D,MATCH(1,($D39='Stn Data Example'!$B:$B)*(E$1='Stn Data Example'!$C:$C),0))),"",INDEX(ROUND('Stn Data Example'!$D:$D,1),MATCH(1,($D39='Stn Data Example'!$B:$B)*(E$1='Stn Data Example'!$C:$C),0)))</f>
        <v>#N/A</v>
      </c>
      <c r="F39" s="16" t="e" cm="1">
        <f t="array" ref="F39">IF(ISBLANK(INDEX('Stn Data Example'!$D:$D,MATCH(1,($D39='Stn Data Example'!$B:$B)*(F$1='Stn Data Example'!$C:$C),0))),"",INDEX(ROUND('Stn Data Example'!$D:$D,1),MATCH(1,($D39='Stn Data Example'!$B:$B)*(F$1='Stn Data Example'!$C:$C),0)))</f>
        <v>#N/A</v>
      </c>
      <c r="G39" s="16" t="e" cm="1">
        <f t="array" ref="G39">IF(ISBLANK(INDEX('Stn Data Example'!$D:$D,MATCH(1,($D39='Stn Data Example'!$B:$B)*(G$1='Stn Data Example'!$C:$C),0))),"",INDEX(ROUND('Stn Data Example'!$D:$D,1),MATCH(1,($D39='Stn Data Example'!$B:$B)*(G$1='Stn Data Example'!$C:$C),0)))</f>
        <v>#N/A</v>
      </c>
      <c r="H39" s="16" t="e" cm="1">
        <f t="array" ref="H39">IF(ISBLANK(INDEX('Stn Data Example'!$D:$D,MATCH(1,($D39='Stn Data Example'!$B:$B)*(H$1='Stn Data Example'!$C:$C),0))),"",INDEX(ROUND('Stn Data Example'!$D:$D,1),MATCH(1,($D39='Stn Data Example'!$B:$B)*(H$1='Stn Data Example'!$C:$C),0)))</f>
        <v>#N/A</v>
      </c>
      <c r="I39" s="16" t="e" cm="1">
        <f t="array" ref="I39">IF(ISBLANK(INDEX('Stn Data Example'!$D:$D,MATCH(1,($D39='Stn Data Example'!$B:$B)*(I$1='Stn Data Example'!$C:$C),0))),"",INDEX(ROUND('Stn Data Example'!$D:$D,1),MATCH(1,($D39='Stn Data Example'!$B:$B)*(I$1='Stn Data Example'!$C:$C),0)))</f>
        <v>#N/A</v>
      </c>
      <c r="J39" s="20" t="e" cm="1">
        <f t="array" ref="J39">IF(ISBLANK(INDEX('Stn Data Example'!$D:$D,MATCH(1,($D39='Stn Data Example'!$B:$B)*(J$1='Stn Data Example'!$C:$C),0))),"",INDEX(ROUND('Stn Data Example'!$D:$D,1),MATCH(1,($D39='Stn Data Example'!$B:$B)*(J$1='Stn Data Example'!$C:$C),0)))</f>
        <v>#N/A</v>
      </c>
      <c r="K39" s="16" t="e" cm="1">
        <f t="array" ref="K39">IF(ISBLANK(INDEX('Stn Data Example'!$D:$D,MATCH(1,($D39='Stn Data Example'!$B:$B)*(K$1='Stn Data Example'!$C:$C),0))),"",INDEX(ROUND('Stn Data Example'!$D:$D,1),MATCH(1,($D39='Stn Data Example'!$B:$B)*(K$1='Stn Data Example'!$C:$C),0)))</f>
        <v>#N/A</v>
      </c>
      <c r="L39" s="16" t="e" cm="1">
        <f t="array" ref="L39">IF(ISBLANK(INDEX('Stn Data Example'!$D:$D,MATCH(1,($D39='Stn Data Example'!$B:$B)*(L$1='Stn Data Example'!$C:$C),0))),"",INDEX(ROUND('Stn Data Example'!$D:$D,1),MATCH(1,($D39='Stn Data Example'!$B:$B)*(L$1='Stn Data Example'!$C:$C),0)))</f>
        <v>#N/A</v>
      </c>
      <c r="M39" s="16" t="e" cm="1">
        <f t="array" ref="M39">IF(ISBLANK(INDEX('Stn Data Example'!$D:$D,MATCH(1,($D39='Stn Data Example'!$B:$B)*(M$1='Stn Data Example'!$C:$C),0))),"",INDEX(ROUND('Stn Data Example'!$D:$D,1),MATCH(1,($D39='Stn Data Example'!$B:$B)*(M$1='Stn Data Example'!$C:$C),0)))</f>
        <v>#N/A</v>
      </c>
      <c r="N39" s="16" t="e" cm="1">
        <f t="array" ref="N39">IF(ISBLANK(INDEX('Stn Data Example'!$D:$D,MATCH(1,($D39='Stn Data Example'!$B:$B)*(N$1='Stn Data Example'!$C:$C),0))),"",INDEX(ROUND('Stn Data Example'!$D:$D,1),MATCH(1,($D39='Stn Data Example'!$B:$B)*(N$1='Stn Data Example'!$C:$C),0)))</f>
        <v>#N/A</v>
      </c>
      <c r="O39" s="20" t="e" cm="1">
        <f t="array" ref="O39">IF(ISBLANK(INDEX('Stn Data Example'!$D:$D,MATCH(1,($D39='Stn Data Example'!$B:$B)*(O$1='Stn Data Example'!$C:$C),0))),"",INDEX(ROUND('Stn Data Example'!$D:$D,1),MATCH(1,($D39='Stn Data Example'!$B:$B)*(O$1='Stn Data Example'!$C:$C),0)))</f>
        <v>#N/A</v>
      </c>
      <c r="P39" s="16" t="e" cm="1">
        <f t="array" ref="P39">IF(ISBLANK(INDEX('Stn Data Example'!$D:$D,MATCH(1,($D39='Stn Data Example'!$B:$B)*(P$1='Stn Data Example'!$C:$C),0))),"",INDEX(ROUND('Stn Data Example'!$D:$D,1),MATCH(1,($D39='Stn Data Example'!$B:$B)*(P$1='Stn Data Example'!$C:$C),0)))</f>
        <v>#N/A</v>
      </c>
      <c r="Q39" s="156" t="str" cm="1">
        <f t="array" ref="Q39">IF(COUNT($E39:$P39)=12,IF(ISBLANK(INDEX('Stn Data Example'!$D:$D,MATCH(1,($D39='Stn Data Example'!$B:$B)*(Q$1='Stn Data Example'!$C:$C),0))),"",INDEX(ROUND('Stn Data Example'!$D:$D,1),MATCH(1,($D39='Stn Data Example'!$B:$B)*(Q$1='Stn Data Example'!$C:$C),0))),"")</f>
        <v/>
      </c>
      <c r="R39" s="71" t="str" cm="1">
        <f t="array" ref="R39">IF(COUNT($E39:$P39)=12,IF(ISBLANK(INDEX('Stn Data Example'!$H:$H,MATCH(1,($D39='Stn Data Example'!$B:$B)*($Q$1='Stn Data Example'!$C:$C),0))),"",INDEX('Stn Data Example'!$H:$H,MATCH(1,($D39='Stn Data Example'!$B:$B)*($Q$1='Stn Data Example'!$C:$C),0))),"")</f>
        <v/>
      </c>
      <c r="T39" s="56" t="s">
        <v>19</v>
      </c>
      <c r="U39" s="56" t="s">
        <v>19</v>
      </c>
      <c r="V39" s="19" t="s">
        <v>24</v>
      </c>
      <c r="W39" s="26" t="s">
        <v>21</v>
      </c>
      <c r="X39" t="s">
        <v>144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M39" s="31" t="str">
        <f t="shared" si="1"/>
        <v/>
      </c>
      <c r="AN39" s="1" t="e">
        <f t="shared" ref="AN39:AN64" si="31">IF(AO39&amp;AP39&amp;AQ39&amp;AR39&amp;AS39&amp;AT39&amp;AU39&amp;AV39&amp;AW39&amp;AX39&amp;AY39&amp;AZ39&amp;BA39&amp;BB39="","","ERROR")</f>
        <v>#N/A</v>
      </c>
      <c r="AO39" t="e">
        <f t="shared" ref="AO39" si="32">IF(ISERROR($R39),"",IF($R39&gt;"D","",IF(E39=Y39,"",IF(ISERROR(E39),"","ERROR"))))</f>
        <v>#N/A</v>
      </c>
      <c r="AP39" t="e">
        <f t="shared" ref="AP39" si="33">IF(ISERROR($R39),"",IF($R39&gt;"D","",IF(F39=Z39,"",IF(ISERROR(F39),"","ERROR"))))</f>
        <v>#N/A</v>
      </c>
      <c r="AQ39" t="e">
        <f t="shared" ref="AQ39" si="34">IF(ISERROR($R39),"",IF($R39&gt;"D","",IF(G39=AA39,"",IF(ISERROR(G39),"","ERROR"))))</f>
        <v>#N/A</v>
      </c>
      <c r="AR39" t="e">
        <f t="shared" ref="AR39" si="35">IF(ISERROR($R39),"",IF($R39&gt;"D","",IF(H39=AB39,"",IF(ISERROR(H39),"","ERROR"))))</f>
        <v>#N/A</v>
      </c>
      <c r="AS39" t="e">
        <f t="shared" ref="AS39" si="36">IF(ISERROR($R39),"",IF($R39&gt;"D","",IF(I39=AC39,"",IF(ISERROR(I39),"","ERROR"))))</f>
        <v>#N/A</v>
      </c>
      <c r="AT39" t="e">
        <f t="shared" ref="AT39" si="37">IF(ISERROR($R39),"",IF($R39&gt;"D","",IF(J39=AD39,"",IF(ISERROR(J39),"","ERROR"))))</f>
        <v>#N/A</v>
      </c>
      <c r="AU39" t="e">
        <f t="shared" ref="AU39" si="38">IF(ISERROR($R39),"",IF($R39&gt;"D","",IF(K39=AE39,"",IF(ISERROR(K39),"","ERROR"))))</f>
        <v>#N/A</v>
      </c>
      <c r="AV39" t="e">
        <f t="shared" ref="AV39" si="39">IF(ISERROR($R39),"",IF($R39&gt;"D","",IF(L39=AF39,"",IF(ISERROR(L39),"","ERROR"))))</f>
        <v>#N/A</v>
      </c>
      <c r="AW39" t="e">
        <f t="shared" ref="AW39" si="40">IF(ISERROR($R39),"",IF($R39&gt;"D","",IF(M39=AG39,"",IF(ISERROR(M39),"","ERROR"))))</f>
        <v>#N/A</v>
      </c>
      <c r="AX39" t="e">
        <f t="shared" ref="AX39" si="41">IF(ISERROR($R39),"",IF($R39&gt;"D","",IF(N39=AH39,"",IF(ISERROR(N39),"","ERROR"))))</f>
        <v>#N/A</v>
      </c>
      <c r="AY39" t="e">
        <f t="shared" ref="AY39" si="42">IF(ISERROR($R39),"",IF($R39&gt;"D","",IF(O39=AI39,"",IF(ISERROR(O39),"","ERROR"))))</f>
        <v>#N/A</v>
      </c>
      <c r="AZ39" t="e">
        <f t="shared" ref="AZ39" si="43">IF(ISERROR($R39),"",IF($R39&gt;"D","",IF(P39=AJ39,"",IF(ISERROR(P39),"","ERROR"))))</f>
        <v>#N/A</v>
      </c>
      <c r="BA39" t="str">
        <f t="shared" ref="BA39" si="44">IF(ISERROR($R39),"",IF($R39&gt;"D","",IF(Q39=AK39,"",IF(ISERROR(Q39),"","ERROR"))))</f>
        <v/>
      </c>
      <c r="BB39" t="str">
        <f t="shared" ref="BB39" si="45">IF(ISERROR($R39),"",IF($R39&gt;"D","",IF(R39=AL39,"",IF(ISERROR(R39),"","ERROR"))))</f>
        <v/>
      </c>
    </row>
    <row r="40" spans="1:54" x14ac:dyDescent="0.25">
      <c r="A40" s="5">
        <v>1</v>
      </c>
      <c r="B40" s="5">
        <v>2</v>
      </c>
      <c r="C40" s="83" t="s">
        <v>145</v>
      </c>
      <c r="D40" s="5">
        <v>54</v>
      </c>
      <c r="E40" s="21" t="e" cm="1">
        <f t="array" ref="E40">IF(ISBLANK(INDEX('Stn Data Example'!$D:$D,MATCH(1,($D40='Stn Data Example'!$B:$B)*(E$1='Stn Data Example'!$C:$C),0))),"",INDEX(ROUND('Stn Data Example'!$D:$D,1),MATCH(1,($D40='Stn Data Example'!$B:$B)*(E$1='Stn Data Example'!$C:$C),0)))</f>
        <v>#N/A</v>
      </c>
      <c r="F40" s="20" t="e" cm="1">
        <f t="array" ref="F40">IF(ISBLANK(INDEX('Stn Data Example'!$D:$D,MATCH(1,($D40='Stn Data Example'!$B:$B)*(F$1='Stn Data Example'!$C:$C),0))),"",INDEX(ROUND('Stn Data Example'!$D:$D,1),MATCH(1,($D40='Stn Data Example'!$B:$B)*(F$1='Stn Data Example'!$C:$C),0)))</f>
        <v>#N/A</v>
      </c>
      <c r="G40" s="20" t="e" cm="1">
        <f t="array" ref="G40">IF(ISBLANK(INDEX('Stn Data Example'!$D:$D,MATCH(1,($D40='Stn Data Example'!$B:$B)*(G$1='Stn Data Example'!$C:$C),0))),"",INDEX(ROUND('Stn Data Example'!$D:$D,1),MATCH(1,($D40='Stn Data Example'!$B:$B)*(G$1='Stn Data Example'!$C:$C),0)))</f>
        <v>#N/A</v>
      </c>
      <c r="H40" s="20" t="e" cm="1">
        <f t="array" ref="H40">IF(ISBLANK(INDEX('Stn Data Example'!$D:$D,MATCH(1,($D40='Stn Data Example'!$B:$B)*(H$1='Stn Data Example'!$C:$C),0))),"",INDEX(ROUND('Stn Data Example'!$D:$D,1),MATCH(1,($D40='Stn Data Example'!$B:$B)*(H$1='Stn Data Example'!$C:$C),0)))</f>
        <v>#N/A</v>
      </c>
      <c r="I40" s="20" t="e" cm="1">
        <f t="array" ref="I40">IF(ISBLANK(INDEX('Stn Data Example'!$D:$D,MATCH(1,($D40='Stn Data Example'!$B:$B)*(I$1='Stn Data Example'!$C:$C),0))),"",INDEX(ROUND('Stn Data Example'!$D:$D,1),MATCH(1,($D40='Stn Data Example'!$B:$B)*(I$1='Stn Data Example'!$C:$C),0)))</f>
        <v>#N/A</v>
      </c>
      <c r="J40" s="20" t="e" cm="1">
        <f t="array" ref="J40">IF(ISBLANK(INDEX('Stn Data Example'!$D:$D,MATCH(1,($D40='Stn Data Example'!$B:$B)*(J$1='Stn Data Example'!$C:$C),0))),"",INDEX(ROUND('Stn Data Example'!$D:$D,1),MATCH(1,($D40='Stn Data Example'!$B:$B)*(J$1='Stn Data Example'!$C:$C),0)))</f>
        <v>#N/A</v>
      </c>
      <c r="K40" s="20" t="e" cm="1">
        <f t="array" ref="K40">IF(ISBLANK(INDEX('Stn Data Example'!$D:$D,MATCH(1,($D40='Stn Data Example'!$B:$B)*(K$1='Stn Data Example'!$C:$C),0))),"",INDEX(ROUND('Stn Data Example'!$D:$D,1),MATCH(1,($D40='Stn Data Example'!$B:$B)*(K$1='Stn Data Example'!$C:$C),0)))</f>
        <v>#N/A</v>
      </c>
      <c r="L40" s="20" t="e" cm="1">
        <f t="array" ref="L40">IF(ISBLANK(INDEX('Stn Data Example'!$D:$D,MATCH(1,($D40='Stn Data Example'!$B:$B)*(L$1='Stn Data Example'!$C:$C),0))),"",INDEX(ROUND('Stn Data Example'!$D:$D,1),MATCH(1,($D40='Stn Data Example'!$B:$B)*(L$1='Stn Data Example'!$C:$C),0)))</f>
        <v>#N/A</v>
      </c>
      <c r="M40" s="20" t="e" cm="1">
        <f t="array" ref="M40">IF(ISBLANK(INDEX('Stn Data Example'!$D:$D,MATCH(1,($D40='Stn Data Example'!$B:$B)*(M$1='Stn Data Example'!$C:$C),0))),"",INDEX(ROUND('Stn Data Example'!$D:$D,1),MATCH(1,($D40='Stn Data Example'!$B:$B)*(M$1='Stn Data Example'!$C:$C),0)))</f>
        <v>#N/A</v>
      </c>
      <c r="N40" s="20" t="e" cm="1">
        <f t="array" ref="N40">IF(ISBLANK(INDEX('Stn Data Example'!$D:$D,MATCH(1,($D40='Stn Data Example'!$B:$B)*(N$1='Stn Data Example'!$C:$C),0))),"",INDEX(ROUND('Stn Data Example'!$D:$D,1),MATCH(1,($D40='Stn Data Example'!$B:$B)*(N$1='Stn Data Example'!$C:$C),0)))</f>
        <v>#N/A</v>
      </c>
      <c r="O40" s="20" t="e" cm="1">
        <f t="array" ref="O40">IF(ISBLANK(INDEX('Stn Data Example'!$D:$D,MATCH(1,($D40='Stn Data Example'!$B:$B)*(O$1='Stn Data Example'!$C:$C),0))),"",INDEX(ROUND('Stn Data Example'!$D:$D,1),MATCH(1,($D40='Stn Data Example'!$B:$B)*(O$1='Stn Data Example'!$C:$C),0)))</f>
        <v>#N/A</v>
      </c>
      <c r="P40" s="20" t="e" cm="1">
        <f t="array" ref="P40">IF(ISBLANK(INDEX('Stn Data Example'!$D:$D,MATCH(1,($D40='Stn Data Example'!$B:$B)*(P$1='Stn Data Example'!$C:$C),0))),"",INDEX(ROUND('Stn Data Example'!$D:$D,1),MATCH(1,($D40='Stn Data Example'!$B:$B)*(P$1='Stn Data Example'!$C:$C),0)))</f>
        <v>#N/A</v>
      </c>
      <c r="Q40" s="157" t="str" cm="1">
        <f t="array" ref="Q40">IF(COUNT($E40:$P40)=12,IF(ISBLANK(INDEX('Stn Data Example'!$D:$D,MATCH(1,($D40='Stn Data Example'!$B:$B)*(Q$1='Stn Data Example'!$C:$C),0))),"",INDEX(ROUND('Stn Data Example'!$D:$D,1),MATCH(1,($D40='Stn Data Example'!$B:$B)*(Q$1='Stn Data Example'!$C:$C),0))),"")</f>
        <v/>
      </c>
      <c r="R40" s="151" t="str" cm="1">
        <f t="array" ref="R40">IF(COUNT($E40:$P40)=12,IF(ISBLANK(INDEX('Stn Data Example'!$H:$H,MATCH(1,($D40='Stn Data Example'!$B:$B)*($Q$1='Stn Data Example'!$C:$C),0))),"",INDEX('Stn Data Example'!$H:$H,MATCH(1,($D40='Stn Data Example'!$B:$B)*($Q$1='Stn Data Example'!$C:$C),0))),"")</f>
        <v/>
      </c>
      <c r="T40" s="56" t="s">
        <v>19</v>
      </c>
      <c r="U40" s="56" t="s">
        <v>19</v>
      </c>
      <c r="V40" s="19" t="s">
        <v>24</v>
      </c>
      <c r="W40" s="26" t="s">
        <v>21</v>
      </c>
      <c r="X40" t="s">
        <v>145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M40" s="31" t="str">
        <f t="shared" si="1"/>
        <v/>
      </c>
      <c r="AN40" s="1" t="e">
        <f t="shared" si="31"/>
        <v>#N/A</v>
      </c>
      <c r="AO40" t="e">
        <f t="shared" ref="AO40:AO64" si="46">IF(ISERROR($R40),"",IF($R40&gt;"D","",IF(E40=Y40,"",IF(ISERROR(E40),"","ERROR"))))</f>
        <v>#N/A</v>
      </c>
      <c r="AP40" t="e">
        <f t="shared" ref="AP40:AP64" si="47">IF(ISERROR($R40),"",IF($R40&gt;"D","",IF(F40=Z40,"",IF(ISERROR(F40),"","ERROR"))))</f>
        <v>#N/A</v>
      </c>
      <c r="AQ40" t="e">
        <f t="shared" ref="AQ40:AQ64" si="48">IF(ISERROR($R40),"",IF($R40&gt;"D","",IF(G40=AA40,"",IF(ISERROR(G40),"","ERROR"))))</f>
        <v>#N/A</v>
      </c>
      <c r="AR40" t="e">
        <f t="shared" ref="AR40:AR64" si="49">IF(ISERROR($R40),"",IF($R40&gt;"D","",IF(H40=AB40,"",IF(ISERROR(H40),"","ERROR"))))</f>
        <v>#N/A</v>
      </c>
      <c r="AS40" t="e">
        <f t="shared" ref="AS40:AS64" si="50">IF(ISERROR($R40),"",IF($R40&gt;"D","",IF(I40=AC40,"",IF(ISERROR(I40),"","ERROR"))))</f>
        <v>#N/A</v>
      </c>
      <c r="AT40" t="e">
        <f t="shared" ref="AT40:AT64" si="51">IF(ISERROR($R40),"",IF($R40&gt;"D","",IF(J40=AD40,"",IF(ISERROR(J40),"","ERROR"))))</f>
        <v>#N/A</v>
      </c>
      <c r="AU40" t="e">
        <f t="shared" ref="AU40:AU64" si="52">IF(ISERROR($R40),"",IF($R40&gt;"D","",IF(K40=AE40,"",IF(ISERROR(K40),"","ERROR"))))</f>
        <v>#N/A</v>
      </c>
      <c r="AV40" t="e">
        <f t="shared" ref="AV40:AV64" si="53">IF(ISERROR($R40),"",IF($R40&gt;"D","",IF(L40=AF40,"",IF(ISERROR(L40),"","ERROR"))))</f>
        <v>#N/A</v>
      </c>
      <c r="AW40" t="e">
        <f t="shared" ref="AW40:AW64" si="54">IF(ISERROR($R40),"",IF($R40&gt;"D","",IF(M40=AG40,"",IF(ISERROR(M40),"","ERROR"))))</f>
        <v>#N/A</v>
      </c>
      <c r="AX40" t="e">
        <f t="shared" ref="AX40:AX64" si="55">IF(ISERROR($R40),"",IF($R40&gt;"D","",IF(N40=AH40,"",IF(ISERROR(N40),"","ERROR"))))</f>
        <v>#N/A</v>
      </c>
      <c r="AY40" t="e">
        <f t="shared" ref="AY40:AY64" si="56">IF(ISERROR($R40),"",IF($R40&gt;"D","",IF(O40=AI40,"",IF(ISERROR(O40),"","ERROR"))))</f>
        <v>#N/A</v>
      </c>
      <c r="AZ40" t="e">
        <f t="shared" ref="AZ40:AZ64" si="57">IF(ISERROR($R40),"",IF($R40&gt;"D","",IF(P40=AJ40,"",IF(ISERROR(P40),"","ERROR"))))</f>
        <v>#N/A</v>
      </c>
      <c r="BA40" t="str">
        <f t="shared" ref="BA40:BA64" si="58">IF(ISERROR($R40),"",IF($R40&gt;"D","",IF(Q40=AK40,"",IF(ISERROR(Q40),"","ERROR"))))</f>
        <v/>
      </c>
      <c r="BB40" t="str">
        <f t="shared" ref="BB40:BB64" si="59">IF(ISERROR($R40),"",IF($R40&gt;"D","",IF(R40=AL40,"",IF(ISERROR(R40),"","ERROR"))))</f>
        <v/>
      </c>
    </row>
    <row r="41" spans="1:54" x14ac:dyDescent="0.25">
      <c r="A41" s="5">
        <v>1</v>
      </c>
      <c r="B41" s="5">
        <v>3</v>
      </c>
      <c r="C41" s="83" t="s">
        <v>146</v>
      </c>
      <c r="D41" s="5">
        <v>56</v>
      </c>
      <c r="E41" s="21" t="e" cm="1">
        <f t="array" ref="E41">IF(ISBLANK(INDEX('Stn Data Example'!$D:$D,MATCH(1,($D41='Stn Data Example'!$B:$B)*(E$1='Stn Data Example'!$C:$C),0))),"",INDEX(ROUND('Stn Data Example'!$D:$D,1),MATCH(1,($D41='Stn Data Example'!$B:$B)*(E$1='Stn Data Example'!$C:$C),0)))</f>
        <v>#N/A</v>
      </c>
      <c r="F41" s="20" t="e" cm="1">
        <f t="array" ref="F41">IF(ISBLANK(INDEX('Stn Data Example'!$D:$D,MATCH(1,($D41='Stn Data Example'!$B:$B)*(F$1='Stn Data Example'!$C:$C),0))),"",INDEX(ROUND('Stn Data Example'!$D:$D,1),MATCH(1,($D41='Stn Data Example'!$B:$B)*(F$1='Stn Data Example'!$C:$C),0)))</f>
        <v>#N/A</v>
      </c>
      <c r="G41" s="20" t="e" cm="1">
        <f t="array" ref="G41">IF(ISBLANK(INDEX('Stn Data Example'!$D:$D,MATCH(1,($D41='Stn Data Example'!$B:$B)*(G$1='Stn Data Example'!$C:$C),0))),"",INDEX(ROUND('Stn Data Example'!$D:$D,1),MATCH(1,($D41='Stn Data Example'!$B:$B)*(G$1='Stn Data Example'!$C:$C),0)))</f>
        <v>#N/A</v>
      </c>
      <c r="H41" s="20" t="e" cm="1">
        <f t="array" ref="H41">IF(ISBLANK(INDEX('Stn Data Example'!$D:$D,MATCH(1,($D41='Stn Data Example'!$B:$B)*(H$1='Stn Data Example'!$C:$C),0))),"",INDEX(ROUND('Stn Data Example'!$D:$D,1),MATCH(1,($D41='Stn Data Example'!$B:$B)*(H$1='Stn Data Example'!$C:$C),0)))</f>
        <v>#N/A</v>
      </c>
      <c r="I41" s="20" t="e" cm="1">
        <f t="array" ref="I41">IF(ISBLANK(INDEX('Stn Data Example'!$D:$D,MATCH(1,($D41='Stn Data Example'!$B:$B)*(I$1='Stn Data Example'!$C:$C),0))),"",INDEX(ROUND('Stn Data Example'!$D:$D,1),MATCH(1,($D41='Stn Data Example'!$B:$B)*(I$1='Stn Data Example'!$C:$C),0)))</f>
        <v>#N/A</v>
      </c>
      <c r="J41" s="20" t="e" cm="1">
        <f t="array" ref="J41">IF(ISBLANK(INDEX('Stn Data Example'!$D:$D,MATCH(1,($D41='Stn Data Example'!$B:$B)*(J$1='Stn Data Example'!$C:$C),0))),"",INDEX(ROUND('Stn Data Example'!$D:$D,1),MATCH(1,($D41='Stn Data Example'!$B:$B)*(J$1='Stn Data Example'!$C:$C),0)))</f>
        <v>#N/A</v>
      </c>
      <c r="K41" s="20" t="e" cm="1">
        <f t="array" ref="K41">IF(ISBLANK(INDEX('Stn Data Example'!$D:$D,MATCH(1,($D41='Stn Data Example'!$B:$B)*(K$1='Stn Data Example'!$C:$C),0))),"",INDEX(ROUND('Stn Data Example'!$D:$D,1),MATCH(1,($D41='Stn Data Example'!$B:$B)*(K$1='Stn Data Example'!$C:$C),0)))</f>
        <v>#N/A</v>
      </c>
      <c r="L41" s="20" t="e" cm="1">
        <f t="array" ref="L41">IF(ISBLANK(INDEX('Stn Data Example'!$D:$D,MATCH(1,($D41='Stn Data Example'!$B:$B)*(L$1='Stn Data Example'!$C:$C),0))),"",INDEX(ROUND('Stn Data Example'!$D:$D,1),MATCH(1,($D41='Stn Data Example'!$B:$B)*(L$1='Stn Data Example'!$C:$C),0)))</f>
        <v>#N/A</v>
      </c>
      <c r="M41" s="20" t="e" cm="1">
        <f t="array" ref="M41">IF(ISBLANK(INDEX('Stn Data Example'!$D:$D,MATCH(1,($D41='Stn Data Example'!$B:$B)*(M$1='Stn Data Example'!$C:$C),0))),"",INDEX(ROUND('Stn Data Example'!$D:$D,1),MATCH(1,($D41='Stn Data Example'!$B:$B)*(M$1='Stn Data Example'!$C:$C),0)))</f>
        <v>#N/A</v>
      </c>
      <c r="N41" s="20" t="e" cm="1">
        <f t="array" ref="N41">IF(ISBLANK(INDEX('Stn Data Example'!$D:$D,MATCH(1,($D41='Stn Data Example'!$B:$B)*(N$1='Stn Data Example'!$C:$C),0))),"",INDEX(ROUND('Stn Data Example'!$D:$D,1),MATCH(1,($D41='Stn Data Example'!$B:$B)*(N$1='Stn Data Example'!$C:$C),0)))</f>
        <v>#N/A</v>
      </c>
      <c r="O41" s="20" t="e" cm="1">
        <f t="array" ref="O41">IF(ISBLANK(INDEX('Stn Data Example'!$D:$D,MATCH(1,($D41='Stn Data Example'!$B:$B)*(O$1='Stn Data Example'!$C:$C),0))),"",INDEX(ROUND('Stn Data Example'!$D:$D,1),MATCH(1,($D41='Stn Data Example'!$B:$B)*(O$1='Stn Data Example'!$C:$C),0)))</f>
        <v>#N/A</v>
      </c>
      <c r="P41" s="20" t="e" cm="1">
        <f t="array" ref="P41">IF(ISBLANK(INDEX('Stn Data Example'!$D:$D,MATCH(1,($D41='Stn Data Example'!$B:$B)*(P$1='Stn Data Example'!$C:$C),0))),"",INDEX(ROUND('Stn Data Example'!$D:$D,1),MATCH(1,($D41='Stn Data Example'!$B:$B)*(P$1='Stn Data Example'!$C:$C),0)))</f>
        <v>#N/A</v>
      </c>
      <c r="Q41" s="157" t="str" cm="1">
        <f t="array" ref="Q41">IF(COUNT($E41:$P41)=12,IF(ISBLANK(INDEX('Stn Data Example'!$D:$D,MATCH(1,($D41='Stn Data Example'!$B:$B)*(Q$1='Stn Data Example'!$C:$C),0))),"",INDEX(ROUND('Stn Data Example'!$D:$D,1),MATCH(1,($D41='Stn Data Example'!$B:$B)*(Q$1='Stn Data Example'!$C:$C),0))),"")</f>
        <v/>
      </c>
      <c r="R41" s="151" t="str" cm="1">
        <f t="array" ref="R41">IF(COUNT($E41:$P41)=12,IF(ISBLANK(INDEX('Stn Data Example'!$H:$H,MATCH(1,($D41='Stn Data Example'!$B:$B)*($Q$1='Stn Data Example'!$C:$C),0))),"",INDEX('Stn Data Example'!$H:$H,MATCH(1,($D41='Stn Data Example'!$B:$B)*($Q$1='Stn Data Example'!$C:$C),0))),"")</f>
        <v/>
      </c>
      <c r="T41" s="56" t="s">
        <v>19</v>
      </c>
      <c r="U41" s="56" t="s">
        <v>19</v>
      </c>
      <c r="V41" s="19" t="s">
        <v>24</v>
      </c>
      <c r="W41" s="26" t="s">
        <v>21</v>
      </c>
      <c r="X41" t="s">
        <v>146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M41" s="31" t="str">
        <f t="shared" si="1"/>
        <v/>
      </c>
      <c r="AN41" s="1" t="e">
        <f t="shared" si="31"/>
        <v>#N/A</v>
      </c>
      <c r="AO41" t="e">
        <f t="shared" si="46"/>
        <v>#N/A</v>
      </c>
      <c r="AP41" t="e">
        <f t="shared" si="47"/>
        <v>#N/A</v>
      </c>
      <c r="AQ41" t="e">
        <f t="shared" si="48"/>
        <v>#N/A</v>
      </c>
      <c r="AR41" t="e">
        <f t="shared" si="49"/>
        <v>#N/A</v>
      </c>
      <c r="AS41" t="e">
        <f t="shared" si="50"/>
        <v>#N/A</v>
      </c>
      <c r="AT41" t="e">
        <f t="shared" si="51"/>
        <v>#N/A</v>
      </c>
      <c r="AU41" t="e">
        <f t="shared" si="52"/>
        <v>#N/A</v>
      </c>
      <c r="AV41" t="e">
        <f t="shared" si="53"/>
        <v>#N/A</v>
      </c>
      <c r="AW41" t="e">
        <f t="shared" si="54"/>
        <v>#N/A</v>
      </c>
      <c r="AX41" t="e">
        <f t="shared" si="55"/>
        <v>#N/A</v>
      </c>
      <c r="AY41" t="e">
        <f t="shared" si="56"/>
        <v>#N/A</v>
      </c>
      <c r="AZ41" t="e">
        <f t="shared" si="57"/>
        <v>#N/A</v>
      </c>
      <c r="BA41" t="str">
        <f t="shared" si="58"/>
        <v/>
      </c>
      <c r="BB41" t="str">
        <f t="shared" si="59"/>
        <v/>
      </c>
    </row>
    <row r="42" spans="1:54" x14ac:dyDescent="0.25">
      <c r="A42" s="5">
        <v>1</v>
      </c>
      <c r="B42" s="5">
        <v>4</v>
      </c>
      <c r="C42" s="83" t="s">
        <v>147</v>
      </c>
      <c r="D42" s="5">
        <v>73</v>
      </c>
      <c r="E42" s="69" t="e" cm="1">
        <f t="array" ref="E42">IF(ISBLANK(INDEX('Stn Data Example'!$D:$D,MATCH(1,($D42='Stn Data Example'!$B:$B)*(E$1='Stn Data Example'!$C:$C),0))),"",INDEX(ROUND('Stn Data Example'!$D:$D,0),MATCH(1,($D42='Stn Data Example'!$B:$B)*(E$1='Stn Data Example'!$C:$C),0)))</f>
        <v>#N/A</v>
      </c>
      <c r="F42" s="70" t="e" cm="1">
        <f t="array" ref="F42">IF(ISBLANK(INDEX('Stn Data Example'!$D:$D,MATCH(1,($D42='Stn Data Example'!$B:$B)*(F$1='Stn Data Example'!$C:$C),0))),"",INDEX(ROUND('Stn Data Example'!$D:$D,0),MATCH(1,($D42='Stn Data Example'!$B:$B)*(F$1='Stn Data Example'!$C:$C),0)))</f>
        <v>#N/A</v>
      </c>
      <c r="G42" s="70" t="e" cm="1">
        <f t="array" ref="G42">IF(ISBLANK(INDEX('Stn Data Example'!$D:$D,MATCH(1,($D42='Stn Data Example'!$B:$B)*(G$1='Stn Data Example'!$C:$C),0))),"",INDEX(ROUND('Stn Data Example'!$D:$D,0),MATCH(1,($D42='Stn Data Example'!$B:$B)*(G$1='Stn Data Example'!$C:$C),0)))</f>
        <v>#N/A</v>
      </c>
      <c r="H42" s="70" t="e" cm="1">
        <f t="array" ref="H42">IF(ISBLANK(INDEX('Stn Data Example'!$D:$D,MATCH(1,($D42='Stn Data Example'!$B:$B)*(H$1='Stn Data Example'!$C:$C),0))),"",INDEX(ROUND('Stn Data Example'!$D:$D,0),MATCH(1,($D42='Stn Data Example'!$B:$B)*(H$1='Stn Data Example'!$C:$C),0)))</f>
        <v>#N/A</v>
      </c>
      <c r="I42" s="70" t="e" cm="1">
        <f t="array" ref="I42">IF(ISBLANK(INDEX('Stn Data Example'!$D:$D,MATCH(1,($D42='Stn Data Example'!$B:$B)*(I$1='Stn Data Example'!$C:$C),0))),"",INDEX(ROUND('Stn Data Example'!$D:$D,0),MATCH(1,($D42='Stn Data Example'!$B:$B)*(I$1='Stn Data Example'!$C:$C),0)))</f>
        <v>#N/A</v>
      </c>
      <c r="J42" s="70" t="e" cm="1">
        <f t="array" ref="J42">IF(ISBLANK(INDEX('Stn Data Example'!$D:$D,MATCH(1,($D42='Stn Data Example'!$B:$B)*(J$1='Stn Data Example'!$C:$C),0))),"",INDEX(ROUND('Stn Data Example'!$D:$D,0),MATCH(1,($D42='Stn Data Example'!$B:$B)*(J$1='Stn Data Example'!$C:$C),0)))</f>
        <v>#N/A</v>
      </c>
      <c r="K42" s="70" t="e" cm="1">
        <f t="array" ref="K42">IF(ISBLANK(INDEX('Stn Data Example'!$D:$D,MATCH(1,($D42='Stn Data Example'!$B:$B)*(K$1='Stn Data Example'!$C:$C),0))),"",INDEX(ROUND('Stn Data Example'!$D:$D,0),MATCH(1,($D42='Stn Data Example'!$B:$B)*(K$1='Stn Data Example'!$C:$C),0)))</f>
        <v>#N/A</v>
      </c>
      <c r="L42" s="70" t="e" cm="1">
        <f t="array" ref="L42">IF(ISBLANK(INDEX('Stn Data Example'!$D:$D,MATCH(1,($D42='Stn Data Example'!$B:$B)*(L$1='Stn Data Example'!$C:$C),0))),"",INDEX(ROUND('Stn Data Example'!$D:$D,0),MATCH(1,($D42='Stn Data Example'!$B:$B)*(L$1='Stn Data Example'!$C:$C),0)))</f>
        <v>#N/A</v>
      </c>
      <c r="M42" s="70" t="e" cm="1">
        <f t="array" ref="M42">IF(ISBLANK(INDEX('Stn Data Example'!$D:$D,MATCH(1,($D42='Stn Data Example'!$B:$B)*(M$1='Stn Data Example'!$C:$C),0))),"",INDEX(ROUND('Stn Data Example'!$D:$D,0),MATCH(1,($D42='Stn Data Example'!$B:$B)*(M$1='Stn Data Example'!$C:$C),0)))</f>
        <v>#N/A</v>
      </c>
      <c r="N42" s="70" t="e" cm="1">
        <f t="array" ref="N42">IF(ISBLANK(INDEX('Stn Data Example'!$D:$D,MATCH(1,($D42='Stn Data Example'!$B:$B)*(N$1='Stn Data Example'!$C:$C),0))),"",INDEX(ROUND('Stn Data Example'!$D:$D,0),MATCH(1,($D42='Stn Data Example'!$B:$B)*(N$1='Stn Data Example'!$C:$C),0)))</f>
        <v>#N/A</v>
      </c>
      <c r="O42" s="70" t="e" cm="1">
        <f t="array" ref="O42">IF(ISBLANK(INDEX('Stn Data Example'!$D:$D,MATCH(1,($D42='Stn Data Example'!$B:$B)*(O$1='Stn Data Example'!$C:$C),0))),"",INDEX(ROUND('Stn Data Example'!$D:$D,0),MATCH(1,($D42='Stn Data Example'!$B:$B)*(O$1='Stn Data Example'!$C:$C),0)))</f>
        <v>#N/A</v>
      </c>
      <c r="P42" s="70" t="e" cm="1">
        <f t="array" ref="P42">IF(ISBLANK(INDEX('Stn Data Example'!$D:$D,MATCH(1,($D42='Stn Data Example'!$B:$B)*(P$1='Stn Data Example'!$C:$C),0))),"",INDEX(ROUND('Stn Data Example'!$D:$D,0),MATCH(1,($D42='Stn Data Example'!$B:$B)*(P$1='Stn Data Example'!$C:$C),0)))</f>
        <v>#N/A</v>
      </c>
      <c r="Q42" s="159" t="str" cm="1">
        <f t="array" ref="Q42">IF(COUNT($E42:$P42)=12,IF(ISBLANK(INDEX('Stn Data Example'!$D:$D,MATCH(1,($D42='Stn Data Example'!$B:$B)*(Q$1='Stn Data Example'!$C:$C),0))),"",INDEX(ROUND('Stn Data Example'!$D:$D,0),MATCH(1,($D42='Stn Data Example'!$B:$B)*(Q$1='Stn Data Example'!$C:$C),0))),"")</f>
        <v/>
      </c>
      <c r="R42" s="151" t="str" cm="1">
        <f t="array" ref="R42">IF(COUNT($E42:$P42)=12,IF(ISBLANK(INDEX('Stn Data Example'!$H:$H,MATCH(1,($D42='Stn Data Example'!$B:$B)*($Q$1='Stn Data Example'!$C:$C),0))),"",INDEX('Stn Data Example'!$H:$H,MATCH(1,($D42='Stn Data Example'!$B:$B)*($Q$1='Stn Data Example'!$C:$C),0))),"")</f>
        <v/>
      </c>
      <c r="T42" s="56" t="s">
        <v>19</v>
      </c>
      <c r="U42" s="56" t="s">
        <v>19</v>
      </c>
      <c r="V42" s="19" t="s">
        <v>24</v>
      </c>
      <c r="W42" s="19" t="s">
        <v>45</v>
      </c>
      <c r="X42" t="s">
        <v>147</v>
      </c>
      <c r="AM42" s="31" t="str">
        <f t="shared" si="1"/>
        <v/>
      </c>
      <c r="AN42" s="1" t="e">
        <f t="shared" si="31"/>
        <v>#N/A</v>
      </c>
      <c r="AO42" t="e">
        <f t="shared" si="46"/>
        <v>#N/A</v>
      </c>
      <c r="AP42" t="e">
        <f t="shared" si="47"/>
        <v>#N/A</v>
      </c>
      <c r="AQ42" t="e">
        <f t="shared" si="48"/>
        <v>#N/A</v>
      </c>
      <c r="AR42" t="e">
        <f t="shared" si="49"/>
        <v>#N/A</v>
      </c>
      <c r="AS42" t="e">
        <f t="shared" si="50"/>
        <v>#N/A</v>
      </c>
      <c r="AT42" t="e">
        <f t="shared" si="51"/>
        <v>#N/A</v>
      </c>
      <c r="AU42" t="e">
        <f t="shared" si="52"/>
        <v>#N/A</v>
      </c>
      <c r="AV42" t="e">
        <f t="shared" si="53"/>
        <v>#N/A</v>
      </c>
      <c r="AW42" t="e">
        <f t="shared" si="54"/>
        <v>#N/A</v>
      </c>
      <c r="AX42" t="e">
        <f t="shared" si="55"/>
        <v>#N/A</v>
      </c>
      <c r="AY42" t="e">
        <f t="shared" si="56"/>
        <v>#N/A</v>
      </c>
      <c r="AZ42" t="e">
        <f t="shared" si="57"/>
        <v>#N/A</v>
      </c>
      <c r="BA42" t="str">
        <f t="shared" si="58"/>
        <v/>
      </c>
      <c r="BB42" t="str">
        <f t="shared" si="59"/>
        <v/>
      </c>
    </row>
    <row r="43" spans="1:54" x14ac:dyDescent="0.25">
      <c r="A43" s="5">
        <v>1</v>
      </c>
      <c r="B43" s="5">
        <v>5</v>
      </c>
      <c r="C43" s="83" t="s">
        <v>148</v>
      </c>
      <c r="D43" s="5">
        <v>74</v>
      </c>
      <c r="E43" s="69" t="e" cm="1">
        <f t="array" ref="E43">IF(ISBLANK(INDEX('Stn Data Example'!$D:$D,MATCH(1,($D43='Stn Data Example'!$B:$B)*(E$1='Stn Data Example'!$C:$C),0))),"",INDEX(ROUND('Stn Data Example'!$D:$D,0),MATCH(1,($D43='Stn Data Example'!$B:$B)*(E$1='Stn Data Example'!$C:$C),0)))</f>
        <v>#N/A</v>
      </c>
      <c r="F43" s="70" t="e" cm="1">
        <f t="array" ref="F43">IF(ISBLANK(INDEX('Stn Data Example'!$D:$D,MATCH(1,($D43='Stn Data Example'!$B:$B)*(F$1='Stn Data Example'!$C:$C),0))),"",INDEX(ROUND('Stn Data Example'!$D:$D,0),MATCH(1,($D43='Stn Data Example'!$B:$B)*(F$1='Stn Data Example'!$C:$C),0)))</f>
        <v>#N/A</v>
      </c>
      <c r="G43" s="70" t="e" cm="1">
        <f t="array" ref="G43">IF(ISBLANK(INDEX('Stn Data Example'!$D:$D,MATCH(1,($D43='Stn Data Example'!$B:$B)*(G$1='Stn Data Example'!$C:$C),0))),"",INDEX(ROUND('Stn Data Example'!$D:$D,0),MATCH(1,($D43='Stn Data Example'!$B:$B)*(G$1='Stn Data Example'!$C:$C),0)))</f>
        <v>#N/A</v>
      </c>
      <c r="H43" s="70" t="e" cm="1">
        <f t="array" ref="H43">IF(ISBLANK(INDEX('Stn Data Example'!$D:$D,MATCH(1,($D43='Stn Data Example'!$B:$B)*(H$1='Stn Data Example'!$C:$C),0))),"",INDEX(ROUND('Stn Data Example'!$D:$D,0),MATCH(1,($D43='Stn Data Example'!$B:$B)*(H$1='Stn Data Example'!$C:$C),0)))</f>
        <v>#N/A</v>
      </c>
      <c r="I43" s="70" t="e" cm="1">
        <f t="array" ref="I43">IF(ISBLANK(INDEX('Stn Data Example'!$D:$D,MATCH(1,($D43='Stn Data Example'!$B:$B)*(I$1='Stn Data Example'!$C:$C),0))),"",INDEX(ROUND('Stn Data Example'!$D:$D,0),MATCH(1,($D43='Stn Data Example'!$B:$B)*(I$1='Stn Data Example'!$C:$C),0)))</f>
        <v>#N/A</v>
      </c>
      <c r="J43" s="70" t="e" cm="1">
        <f t="array" ref="J43">IF(ISBLANK(INDEX('Stn Data Example'!$D:$D,MATCH(1,($D43='Stn Data Example'!$B:$B)*(J$1='Stn Data Example'!$C:$C),0))),"",INDEX(ROUND('Stn Data Example'!$D:$D,0),MATCH(1,($D43='Stn Data Example'!$B:$B)*(J$1='Stn Data Example'!$C:$C),0)))</f>
        <v>#N/A</v>
      </c>
      <c r="K43" s="70" t="e" cm="1">
        <f t="array" ref="K43">IF(ISBLANK(INDEX('Stn Data Example'!$D:$D,MATCH(1,($D43='Stn Data Example'!$B:$B)*(K$1='Stn Data Example'!$C:$C),0))),"",INDEX(ROUND('Stn Data Example'!$D:$D,0),MATCH(1,($D43='Stn Data Example'!$B:$B)*(K$1='Stn Data Example'!$C:$C),0)))</f>
        <v>#N/A</v>
      </c>
      <c r="L43" s="70" t="e" cm="1">
        <f t="array" ref="L43">IF(ISBLANK(INDEX('Stn Data Example'!$D:$D,MATCH(1,($D43='Stn Data Example'!$B:$B)*(L$1='Stn Data Example'!$C:$C),0))),"",INDEX(ROUND('Stn Data Example'!$D:$D,0),MATCH(1,($D43='Stn Data Example'!$B:$B)*(L$1='Stn Data Example'!$C:$C),0)))</f>
        <v>#N/A</v>
      </c>
      <c r="M43" s="70" t="e" cm="1">
        <f t="array" ref="M43">IF(ISBLANK(INDEX('Stn Data Example'!$D:$D,MATCH(1,($D43='Stn Data Example'!$B:$B)*(M$1='Stn Data Example'!$C:$C),0))),"",INDEX(ROUND('Stn Data Example'!$D:$D,0),MATCH(1,($D43='Stn Data Example'!$B:$B)*(M$1='Stn Data Example'!$C:$C),0)))</f>
        <v>#N/A</v>
      </c>
      <c r="N43" s="70" t="e" cm="1">
        <f t="array" ref="N43">IF(ISBLANK(INDEX('Stn Data Example'!$D:$D,MATCH(1,($D43='Stn Data Example'!$B:$B)*(N$1='Stn Data Example'!$C:$C),0))),"",INDEX(ROUND('Stn Data Example'!$D:$D,0),MATCH(1,($D43='Stn Data Example'!$B:$B)*(N$1='Stn Data Example'!$C:$C),0)))</f>
        <v>#N/A</v>
      </c>
      <c r="O43" s="70" t="e" cm="1">
        <f t="array" ref="O43">IF(ISBLANK(INDEX('Stn Data Example'!$D:$D,MATCH(1,($D43='Stn Data Example'!$B:$B)*(O$1='Stn Data Example'!$C:$C),0))),"",INDEX(ROUND('Stn Data Example'!$D:$D,0),MATCH(1,($D43='Stn Data Example'!$B:$B)*(O$1='Stn Data Example'!$C:$C),0)))</f>
        <v>#N/A</v>
      </c>
      <c r="P43" s="70" t="e" cm="1">
        <f t="array" ref="P43">IF(ISBLANK(INDEX('Stn Data Example'!$D:$D,MATCH(1,($D43='Stn Data Example'!$B:$B)*(P$1='Stn Data Example'!$C:$C),0))),"",INDEX(ROUND('Stn Data Example'!$D:$D,0),MATCH(1,($D43='Stn Data Example'!$B:$B)*(P$1='Stn Data Example'!$C:$C),0)))</f>
        <v>#N/A</v>
      </c>
      <c r="Q43" s="159" t="str" cm="1">
        <f t="array" ref="Q43">IF(COUNT($E43:$P43)=12,IF(ISBLANK(INDEX('Stn Data Example'!$D:$D,MATCH(1,($D43='Stn Data Example'!$B:$B)*(Q$1='Stn Data Example'!$C:$C),0))),"",INDEX(ROUND('Stn Data Example'!$D:$D,0),MATCH(1,($D43='Stn Data Example'!$B:$B)*(Q$1='Stn Data Example'!$C:$C),0))),"")</f>
        <v/>
      </c>
      <c r="R43" s="151" t="str" cm="1">
        <f t="array" ref="R43">IF(COUNT($E43:$P43)=12,IF(ISBLANK(INDEX('Stn Data Example'!$H:$H,MATCH(1,($D43='Stn Data Example'!$B:$B)*($Q$1='Stn Data Example'!$C:$C),0))),"",INDEX('Stn Data Example'!$H:$H,MATCH(1,($D43='Stn Data Example'!$B:$B)*($Q$1='Stn Data Example'!$C:$C),0))),"")</f>
        <v/>
      </c>
      <c r="T43" s="56" t="s">
        <v>19</v>
      </c>
      <c r="U43" s="56" t="s">
        <v>19</v>
      </c>
      <c r="V43" s="19" t="s">
        <v>24</v>
      </c>
      <c r="W43" s="19" t="s">
        <v>45</v>
      </c>
      <c r="X43" t="s">
        <v>148</v>
      </c>
      <c r="AM43" s="31" t="str">
        <f t="shared" si="1"/>
        <v/>
      </c>
      <c r="AN43" s="1" t="e">
        <f t="shared" si="31"/>
        <v>#N/A</v>
      </c>
      <c r="AO43" t="e">
        <f t="shared" si="46"/>
        <v>#N/A</v>
      </c>
      <c r="AP43" t="e">
        <f t="shared" si="47"/>
        <v>#N/A</v>
      </c>
      <c r="AQ43" t="e">
        <f t="shared" si="48"/>
        <v>#N/A</v>
      </c>
      <c r="AR43" t="e">
        <f t="shared" si="49"/>
        <v>#N/A</v>
      </c>
      <c r="AS43" t="e">
        <f t="shared" si="50"/>
        <v>#N/A</v>
      </c>
      <c r="AT43" t="e">
        <f t="shared" si="51"/>
        <v>#N/A</v>
      </c>
      <c r="AU43" t="e">
        <f t="shared" si="52"/>
        <v>#N/A</v>
      </c>
      <c r="AV43" t="e">
        <f t="shared" si="53"/>
        <v>#N/A</v>
      </c>
      <c r="AW43" t="e">
        <f t="shared" si="54"/>
        <v>#N/A</v>
      </c>
      <c r="AX43" t="e">
        <f t="shared" si="55"/>
        <v>#N/A</v>
      </c>
      <c r="AY43" t="e">
        <f t="shared" si="56"/>
        <v>#N/A</v>
      </c>
      <c r="AZ43" t="e">
        <f t="shared" si="57"/>
        <v>#N/A</v>
      </c>
      <c r="BA43" t="str">
        <f t="shared" si="58"/>
        <v/>
      </c>
      <c r="BB43" t="str">
        <f t="shared" si="59"/>
        <v/>
      </c>
    </row>
    <row r="44" spans="1:54" x14ac:dyDescent="0.25">
      <c r="A44" s="10">
        <v>1</v>
      </c>
      <c r="B44" s="10">
        <v>6</v>
      </c>
      <c r="C44" s="86" t="s">
        <v>149</v>
      </c>
      <c r="D44" s="10">
        <v>82</v>
      </c>
      <c r="E44" s="76" t="e" cm="1">
        <f t="array" ref="E44">IF(ISBLANK(INDEX('Stn Data Example'!$D:$D,MATCH(1,($D44='Stn Data Example'!$B:$B)*(E$1='Stn Data Example'!$C:$C),0))),"",INDEX(ROUND('Stn Data Example'!$D:$D,0),MATCH(1,($D44='Stn Data Example'!$B:$B)*(E$1='Stn Data Example'!$C:$C),0)))</f>
        <v>#N/A</v>
      </c>
      <c r="F44" s="77" t="e" cm="1">
        <f t="array" ref="F44">IF(ISBLANK(INDEX('Stn Data Example'!$D:$D,MATCH(1,($D44='Stn Data Example'!$B:$B)*(F$1='Stn Data Example'!$C:$C),0))),"",INDEX(ROUND('Stn Data Example'!$D:$D,0),MATCH(1,($D44='Stn Data Example'!$B:$B)*(F$1='Stn Data Example'!$C:$C),0)))</f>
        <v>#N/A</v>
      </c>
      <c r="G44" s="77" t="e" cm="1">
        <f t="array" ref="G44">IF(ISBLANK(INDEX('Stn Data Example'!$D:$D,MATCH(1,($D44='Stn Data Example'!$B:$B)*(G$1='Stn Data Example'!$C:$C),0))),"",INDEX(ROUND('Stn Data Example'!$D:$D,0),MATCH(1,($D44='Stn Data Example'!$B:$B)*(G$1='Stn Data Example'!$C:$C),0)))</f>
        <v>#N/A</v>
      </c>
      <c r="H44" s="77" t="e" cm="1">
        <f t="array" ref="H44">IF(ISBLANK(INDEX('Stn Data Example'!$D:$D,MATCH(1,($D44='Stn Data Example'!$B:$B)*(H$1='Stn Data Example'!$C:$C),0))),"",INDEX(ROUND('Stn Data Example'!$D:$D,0),MATCH(1,($D44='Stn Data Example'!$B:$B)*(H$1='Stn Data Example'!$C:$C),0)))</f>
        <v>#N/A</v>
      </c>
      <c r="I44" s="77" t="e" cm="1">
        <f t="array" ref="I44">IF(ISBLANK(INDEX('Stn Data Example'!$D:$D,MATCH(1,($D44='Stn Data Example'!$B:$B)*(I$1='Stn Data Example'!$C:$C),0))),"",INDEX(ROUND('Stn Data Example'!$D:$D,0),MATCH(1,($D44='Stn Data Example'!$B:$B)*(I$1='Stn Data Example'!$C:$C),0)))</f>
        <v>#N/A</v>
      </c>
      <c r="J44" s="77" t="e" cm="1">
        <f t="array" ref="J44">IF(ISBLANK(INDEX('Stn Data Example'!$D:$D,MATCH(1,($D44='Stn Data Example'!$B:$B)*(J$1='Stn Data Example'!$C:$C),0))),"",INDEX(ROUND('Stn Data Example'!$D:$D,0),MATCH(1,($D44='Stn Data Example'!$B:$B)*(J$1='Stn Data Example'!$C:$C),0)))</f>
        <v>#N/A</v>
      </c>
      <c r="K44" s="77" t="e" cm="1">
        <f t="array" ref="K44">IF(ISBLANK(INDEX('Stn Data Example'!$D:$D,MATCH(1,($D44='Stn Data Example'!$B:$B)*(K$1='Stn Data Example'!$C:$C),0))),"",INDEX(ROUND('Stn Data Example'!$D:$D,0),MATCH(1,($D44='Stn Data Example'!$B:$B)*(K$1='Stn Data Example'!$C:$C),0)))</f>
        <v>#N/A</v>
      </c>
      <c r="L44" s="77" t="e" cm="1">
        <f t="array" ref="L44">IF(ISBLANK(INDEX('Stn Data Example'!$D:$D,MATCH(1,($D44='Stn Data Example'!$B:$B)*(L$1='Stn Data Example'!$C:$C),0))),"",INDEX(ROUND('Stn Data Example'!$D:$D,0),MATCH(1,($D44='Stn Data Example'!$B:$B)*(L$1='Stn Data Example'!$C:$C),0)))</f>
        <v>#N/A</v>
      </c>
      <c r="M44" s="77" t="e" cm="1">
        <f t="array" ref="M44">IF(ISBLANK(INDEX('Stn Data Example'!$D:$D,MATCH(1,($D44='Stn Data Example'!$B:$B)*(M$1='Stn Data Example'!$C:$C),0))),"",INDEX(ROUND('Stn Data Example'!$D:$D,0),MATCH(1,($D44='Stn Data Example'!$B:$B)*(M$1='Stn Data Example'!$C:$C),0)))</f>
        <v>#N/A</v>
      </c>
      <c r="N44" s="77" t="e" cm="1">
        <f t="array" ref="N44">IF(ISBLANK(INDEX('Stn Data Example'!$D:$D,MATCH(1,($D44='Stn Data Example'!$B:$B)*(N$1='Stn Data Example'!$C:$C),0))),"",INDEX(ROUND('Stn Data Example'!$D:$D,0),MATCH(1,($D44='Stn Data Example'!$B:$B)*(N$1='Stn Data Example'!$C:$C),0)))</f>
        <v>#N/A</v>
      </c>
      <c r="O44" s="77" t="e" cm="1">
        <f t="array" ref="O44">IF(ISBLANK(INDEX('Stn Data Example'!$D:$D,MATCH(1,($D44='Stn Data Example'!$B:$B)*(O$1='Stn Data Example'!$C:$C),0))),"",INDEX(ROUND('Stn Data Example'!$D:$D,0),MATCH(1,($D44='Stn Data Example'!$B:$B)*(O$1='Stn Data Example'!$C:$C),0)))</f>
        <v>#N/A</v>
      </c>
      <c r="P44" s="77" t="e" cm="1">
        <f t="array" ref="P44">IF(ISBLANK(INDEX('Stn Data Example'!$D:$D,MATCH(1,($D44='Stn Data Example'!$B:$B)*(P$1='Stn Data Example'!$C:$C),0))),"",INDEX(ROUND('Stn Data Example'!$D:$D,0),MATCH(1,($D44='Stn Data Example'!$B:$B)*(P$1='Stn Data Example'!$C:$C),0)))</f>
        <v>#N/A</v>
      </c>
      <c r="Q44" s="159" t="str" cm="1">
        <f t="array" ref="Q44">IF(COUNT($E44:$P44)=12,IF(ISBLANK(INDEX('Stn Data Example'!$D:$D,MATCH(1,($D44='Stn Data Example'!$B:$B)*(Q$1='Stn Data Example'!$C:$C),0))),"",INDEX(ROUND('Stn Data Example'!$D:$D,0),MATCH(1,($D44='Stn Data Example'!$B:$B)*(Q$1='Stn Data Example'!$C:$C),0))),"")</f>
        <v/>
      </c>
      <c r="R44" s="72" t="str" cm="1">
        <f t="array" ref="R44">IF(COUNT($E44:$P44)=12,IF(ISBLANK(INDEX('Stn Data Example'!$H:$H,MATCH(1,($D44='Stn Data Example'!$B:$B)*($Q$1='Stn Data Example'!$C:$C),0))),"",INDEX('Stn Data Example'!$H:$H,MATCH(1,($D44='Stn Data Example'!$B:$B)*($Q$1='Stn Data Example'!$C:$C),0))),"")</f>
        <v/>
      </c>
      <c r="T44" s="56" t="s">
        <v>19</v>
      </c>
      <c r="U44" s="56" t="s">
        <v>19</v>
      </c>
      <c r="V44" s="19" t="s">
        <v>24</v>
      </c>
      <c r="W44" s="19" t="s">
        <v>45</v>
      </c>
      <c r="X44" t="s">
        <v>149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31" t="str">
        <f t="shared" si="1"/>
        <v/>
      </c>
      <c r="AN44" s="7" t="e">
        <f t="shared" si="31"/>
        <v>#N/A</v>
      </c>
      <c r="AO44" s="6" t="e">
        <f t="shared" si="46"/>
        <v>#N/A</v>
      </c>
      <c r="AP44" s="6" t="e">
        <f t="shared" si="47"/>
        <v>#N/A</v>
      </c>
      <c r="AQ44" s="6" t="e">
        <f t="shared" si="48"/>
        <v>#N/A</v>
      </c>
      <c r="AR44" s="6" t="e">
        <f t="shared" si="49"/>
        <v>#N/A</v>
      </c>
      <c r="AS44" s="6" t="e">
        <f t="shared" si="50"/>
        <v>#N/A</v>
      </c>
      <c r="AT44" s="6" t="e">
        <f t="shared" si="51"/>
        <v>#N/A</v>
      </c>
      <c r="AU44" s="6" t="e">
        <f t="shared" si="52"/>
        <v>#N/A</v>
      </c>
      <c r="AV44" s="6" t="e">
        <f t="shared" si="53"/>
        <v>#N/A</v>
      </c>
      <c r="AW44" s="6" t="e">
        <f t="shared" si="54"/>
        <v>#N/A</v>
      </c>
      <c r="AX44" s="6" t="e">
        <f t="shared" si="55"/>
        <v>#N/A</v>
      </c>
      <c r="AY44" s="6" t="e">
        <f t="shared" si="56"/>
        <v>#N/A</v>
      </c>
      <c r="AZ44" s="6" t="e">
        <f t="shared" si="57"/>
        <v>#N/A</v>
      </c>
      <c r="BA44" s="6" t="str">
        <f t="shared" si="58"/>
        <v/>
      </c>
      <c r="BB44" s="6" t="str">
        <f t="shared" si="59"/>
        <v/>
      </c>
    </row>
    <row r="45" spans="1:54" ht="15.75" thickBot="1" x14ac:dyDescent="0.3">
      <c r="A45" s="1" t="s">
        <v>216</v>
      </c>
      <c r="B45" s="5"/>
      <c r="C45" s="83"/>
      <c r="D45" s="5"/>
      <c r="E45" s="69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159"/>
      <c r="R45" s="151"/>
      <c r="T45" s="56"/>
      <c r="U45" s="56"/>
      <c r="AM45" s="31"/>
    </row>
    <row r="46" spans="1:54" ht="15.75" thickBot="1" x14ac:dyDescent="0.3">
      <c r="A46" s="8" t="s">
        <v>16</v>
      </c>
      <c r="B46" s="9" t="s">
        <v>17</v>
      </c>
      <c r="C46" s="9" t="s">
        <v>43</v>
      </c>
      <c r="D46" s="9" t="s">
        <v>44</v>
      </c>
      <c r="E46" s="22" t="s">
        <v>1</v>
      </c>
      <c r="F46" s="23" t="s">
        <v>2</v>
      </c>
      <c r="G46" s="23" t="s">
        <v>3</v>
      </c>
      <c r="H46" s="23" t="s">
        <v>4</v>
      </c>
      <c r="I46" s="23" t="s">
        <v>5</v>
      </c>
      <c r="J46" s="23" t="s">
        <v>6</v>
      </c>
      <c r="K46" s="23" t="s">
        <v>7</v>
      </c>
      <c r="L46" s="23" t="s">
        <v>8</v>
      </c>
      <c r="M46" s="23" t="s">
        <v>9</v>
      </c>
      <c r="N46" s="23" t="s">
        <v>10</v>
      </c>
      <c r="O46" s="23" t="s">
        <v>11</v>
      </c>
      <c r="P46" s="23" t="s">
        <v>12</v>
      </c>
      <c r="Q46" s="23" t="s">
        <v>13</v>
      </c>
      <c r="R46" s="24" t="s">
        <v>14</v>
      </c>
      <c r="T46" s="17" t="s">
        <v>13</v>
      </c>
      <c r="U46" s="17" t="s">
        <v>14</v>
      </c>
      <c r="V46" s="17" t="s">
        <v>42</v>
      </c>
      <c r="W46" s="18" t="s">
        <v>18</v>
      </c>
      <c r="Y46" s="27" t="s">
        <v>1</v>
      </c>
      <c r="Z46" s="28" t="s">
        <v>2</v>
      </c>
      <c r="AA46" s="28" t="s">
        <v>3</v>
      </c>
      <c r="AB46" s="28" t="s">
        <v>4</v>
      </c>
      <c r="AC46" s="28" t="s">
        <v>5</v>
      </c>
      <c r="AD46" s="28" t="s">
        <v>6</v>
      </c>
      <c r="AE46" s="28" t="s">
        <v>7</v>
      </c>
      <c r="AF46" s="28" t="s">
        <v>8</v>
      </c>
      <c r="AG46" s="28" t="s">
        <v>9</v>
      </c>
      <c r="AH46" s="28" t="s">
        <v>10</v>
      </c>
      <c r="AI46" s="28" t="s">
        <v>11</v>
      </c>
      <c r="AJ46" s="28" t="s">
        <v>12</v>
      </c>
      <c r="AK46" s="28" t="s">
        <v>13</v>
      </c>
      <c r="AL46" s="29" t="s">
        <v>14</v>
      </c>
      <c r="AN46" s="33" t="s">
        <v>22</v>
      </c>
      <c r="AO46" s="34" t="s">
        <v>1</v>
      </c>
      <c r="AP46" s="35" t="s">
        <v>2</v>
      </c>
      <c r="AQ46" s="35" t="s">
        <v>3</v>
      </c>
      <c r="AR46" s="35" t="s">
        <v>4</v>
      </c>
      <c r="AS46" s="35" t="s">
        <v>5</v>
      </c>
      <c r="AT46" s="35" t="s">
        <v>6</v>
      </c>
      <c r="AU46" s="35" t="s">
        <v>7</v>
      </c>
      <c r="AV46" s="35" t="s">
        <v>8</v>
      </c>
      <c r="AW46" s="35" t="s">
        <v>9</v>
      </c>
      <c r="AX46" s="35" t="s">
        <v>10</v>
      </c>
      <c r="AY46" s="35" t="s">
        <v>11</v>
      </c>
      <c r="AZ46" s="35" t="s">
        <v>12</v>
      </c>
      <c r="BA46" s="35" t="s">
        <v>13</v>
      </c>
      <c r="BB46" s="36" t="s">
        <v>14</v>
      </c>
    </row>
    <row r="47" spans="1:54" x14ac:dyDescent="0.25">
      <c r="A47" s="5">
        <v>2</v>
      </c>
      <c r="B47" s="216">
        <v>1</v>
      </c>
      <c r="C47" s="82" t="s">
        <v>140</v>
      </c>
      <c r="D47" s="209">
        <v>221</v>
      </c>
      <c r="E47" s="21" t="e" cm="1">
        <f t="array" ref="E47">IF(ISBLANK(INDEX('Stn Data Example'!$D:$D,MATCH(1,($D47='Stn Data Example'!$B:$B)*(E$1='Stn Data Example'!$C:$C),0))),"",INDEX(ROUND('Stn Data Example'!$D:$D,1),MATCH(1,($D47='Stn Data Example'!$B:$B)*(E$1='Stn Data Example'!$C:$C),0)))</f>
        <v>#N/A</v>
      </c>
      <c r="F47" s="20" t="e" cm="1">
        <f t="array" ref="F47">IF(ISBLANK(INDEX('Stn Data Example'!$D:$D,MATCH(1,($D47='Stn Data Example'!$B:$B)*(F$1='Stn Data Example'!$C:$C),0))),"",INDEX(ROUND('Stn Data Example'!$D:$D,1),MATCH(1,($D47='Stn Data Example'!$B:$B)*(F$1='Stn Data Example'!$C:$C),0)))</f>
        <v>#N/A</v>
      </c>
      <c r="G47" s="20" t="e" cm="1">
        <f t="array" ref="G47">IF(ISBLANK(INDEX('Stn Data Example'!$D:$D,MATCH(1,($D47='Stn Data Example'!$B:$B)*(G$1='Stn Data Example'!$C:$C),0))),"",INDEX(ROUND('Stn Data Example'!$D:$D,1),MATCH(1,($D47='Stn Data Example'!$B:$B)*(G$1='Stn Data Example'!$C:$C),0)))</f>
        <v>#N/A</v>
      </c>
      <c r="H47" s="20" t="e" cm="1">
        <f t="array" ref="H47">IF(ISBLANK(INDEX('Stn Data Example'!$D:$D,MATCH(1,($D47='Stn Data Example'!$B:$B)*(H$1='Stn Data Example'!$C:$C),0))),"",INDEX(ROUND('Stn Data Example'!$D:$D,1),MATCH(1,($D47='Stn Data Example'!$B:$B)*(H$1='Stn Data Example'!$C:$C),0)))</f>
        <v>#N/A</v>
      </c>
      <c r="I47" s="20" t="e" cm="1">
        <f t="array" ref="I47">IF(ISBLANK(INDEX('Stn Data Example'!$D:$D,MATCH(1,($D47='Stn Data Example'!$B:$B)*(I$1='Stn Data Example'!$C:$C),0))),"",INDEX(ROUND('Stn Data Example'!$D:$D,1),MATCH(1,($D47='Stn Data Example'!$B:$B)*(I$1='Stn Data Example'!$C:$C),0)))</f>
        <v>#N/A</v>
      </c>
      <c r="J47" s="20" t="e" cm="1">
        <f t="array" ref="J47">IF(ISBLANK(INDEX('Stn Data Example'!$D:$D,MATCH(1,($D47='Stn Data Example'!$B:$B)*(J$1='Stn Data Example'!$C:$C),0))),"",INDEX(ROUND('Stn Data Example'!$D:$D,1),MATCH(1,($D47='Stn Data Example'!$B:$B)*(J$1='Stn Data Example'!$C:$C),0)))</f>
        <v>#N/A</v>
      </c>
      <c r="K47" s="20" t="e" cm="1">
        <f t="array" ref="K47">IF(ISBLANK(INDEX('Stn Data Example'!$D:$D,MATCH(1,($D47='Stn Data Example'!$B:$B)*(K$1='Stn Data Example'!$C:$C),0))),"",INDEX(ROUND('Stn Data Example'!$D:$D,1),MATCH(1,($D47='Stn Data Example'!$B:$B)*(K$1='Stn Data Example'!$C:$C),0)))</f>
        <v>#N/A</v>
      </c>
      <c r="L47" s="20" t="e" cm="1">
        <f t="array" ref="L47">IF(ISBLANK(INDEX('Stn Data Example'!$D:$D,MATCH(1,($D47='Stn Data Example'!$B:$B)*(L$1='Stn Data Example'!$C:$C),0))),"",INDEX(ROUND('Stn Data Example'!$D:$D,1),MATCH(1,($D47='Stn Data Example'!$B:$B)*(L$1='Stn Data Example'!$C:$C),0)))</f>
        <v>#N/A</v>
      </c>
      <c r="M47" s="20" t="e" cm="1">
        <f t="array" ref="M47">IF(ISBLANK(INDEX('Stn Data Example'!$D:$D,MATCH(1,($D47='Stn Data Example'!$B:$B)*(M$1='Stn Data Example'!$C:$C),0))),"",INDEX(ROUND('Stn Data Example'!$D:$D,1),MATCH(1,($D47='Stn Data Example'!$B:$B)*(M$1='Stn Data Example'!$C:$C),0)))</f>
        <v>#N/A</v>
      </c>
      <c r="N47" s="20" t="e" cm="1">
        <f t="array" ref="N47">IF(ISBLANK(INDEX('Stn Data Example'!$D:$D,MATCH(1,($D47='Stn Data Example'!$B:$B)*(N$1='Stn Data Example'!$C:$C),0))),"",INDEX(ROUND('Stn Data Example'!$D:$D,1),MATCH(1,($D47='Stn Data Example'!$B:$B)*(N$1='Stn Data Example'!$C:$C),0)))</f>
        <v>#N/A</v>
      </c>
      <c r="O47" s="20" t="e" cm="1">
        <f t="array" ref="O47">IF(ISBLANK(INDEX('Stn Data Example'!$D:$D,MATCH(1,($D47='Stn Data Example'!$B:$B)*(O$1='Stn Data Example'!$C:$C),0))),"",INDEX(ROUND('Stn Data Example'!$D:$D,1),MATCH(1,($D47='Stn Data Example'!$B:$B)*(O$1='Stn Data Example'!$C:$C),0)))</f>
        <v>#N/A</v>
      </c>
      <c r="P47" s="20" t="e" cm="1">
        <f t="array" ref="P47">IF(ISBLANK(INDEX('Stn Data Example'!$D:$D,MATCH(1,($D47='Stn Data Example'!$B:$B)*(P$1='Stn Data Example'!$C:$C),0))),"",INDEX(ROUND('Stn Data Example'!$D:$D,1),MATCH(1,($D47='Stn Data Example'!$B:$B)*(P$1='Stn Data Example'!$C:$C),0)))</f>
        <v>#N/A</v>
      </c>
      <c r="Q47" s="174" t="e">
        <f>MAX($E47:$P47)</f>
        <v>#N/A</v>
      </c>
      <c r="R47" s="44"/>
      <c r="T47" s="19" t="s">
        <v>24</v>
      </c>
      <c r="U47" s="19" t="s">
        <v>24</v>
      </c>
      <c r="V47" s="56" t="s">
        <v>160</v>
      </c>
      <c r="W47" s="26" t="s">
        <v>21</v>
      </c>
      <c r="X47" t="s">
        <v>140</v>
      </c>
      <c r="Y47" s="20"/>
      <c r="Z47" s="20"/>
      <c r="AA47" s="20"/>
      <c r="AB47" s="20"/>
      <c r="AC47" s="20"/>
      <c r="AD47" s="20"/>
      <c r="AE47" s="123"/>
      <c r="AF47" s="20"/>
      <c r="AG47" s="20"/>
      <c r="AH47" s="20"/>
      <c r="AI47" s="20"/>
      <c r="AJ47" s="20"/>
      <c r="AK47" s="107"/>
      <c r="AL47" s="44"/>
      <c r="AM47" s="31" t="str">
        <f t="shared" ref="AM47:AM54" si="60">IF(C47=X47,"","ERROR")</f>
        <v/>
      </c>
      <c r="AN47" s="1" t="e">
        <f t="shared" ref="AN47:AN54" si="61">IF(AO47&amp;AP47&amp;AQ47&amp;AR47&amp;AS47&amp;AT47&amp;AU47&amp;AV47&amp;AW47&amp;AX47&amp;AY47&amp;AZ47&amp;BA47&amp;BB47="","","ERROR")</f>
        <v>#N/A</v>
      </c>
      <c r="AO47" t="e">
        <f t="shared" ref="AO47:AO54" si="62">IF(ISERROR($R47),"",IF($R47&gt;"D","",IF(E47=Y47,"",IF(ISERROR(E47),"","ERROR"))))</f>
        <v>#N/A</v>
      </c>
      <c r="AP47" t="e">
        <f t="shared" ref="AP47:AP54" si="63">IF(ISERROR($R47),"",IF($R47&gt;"D","",IF(F47=Z47,"",IF(ISERROR(F47),"","ERROR"))))</f>
        <v>#N/A</v>
      </c>
      <c r="AQ47" t="e">
        <f t="shared" ref="AQ47:AQ54" si="64">IF(ISERROR($R47),"",IF($R47&gt;"D","",IF(G47=AA47,"",IF(ISERROR(G47),"","ERROR"))))</f>
        <v>#N/A</v>
      </c>
      <c r="AR47" t="e">
        <f t="shared" ref="AR47:AR54" si="65">IF(ISERROR($R47),"",IF($R47&gt;"D","",IF(H47=AB47,"",IF(ISERROR(H47),"","ERROR"))))</f>
        <v>#N/A</v>
      </c>
      <c r="AS47" t="e">
        <f t="shared" ref="AS47:AS54" si="66">IF(ISERROR($R47),"",IF($R47&gt;"D","",IF(I47=AC47,"",IF(ISERROR(I47),"","ERROR"))))</f>
        <v>#N/A</v>
      </c>
      <c r="AT47" t="e">
        <f t="shared" ref="AT47:AT54" si="67">IF(ISERROR($R47),"",IF($R47&gt;"D","",IF(J47=AD47,"",IF(ISERROR(J47),"","ERROR"))))</f>
        <v>#N/A</v>
      </c>
      <c r="AU47" t="e">
        <f t="shared" ref="AU47:AU54" si="68">IF(ISERROR($R47),"",IF($R47&gt;"D","",IF(K47=AE47,"",IF(ISERROR(K47),"","ERROR"))))</f>
        <v>#N/A</v>
      </c>
      <c r="AV47" t="e">
        <f t="shared" ref="AV47:AV54" si="69">IF(ISERROR($R47),"",IF($R47&gt;"D","",IF(L47=AF47,"",IF(ISERROR(L47),"","ERROR"))))</f>
        <v>#N/A</v>
      </c>
      <c r="AW47" t="e">
        <f t="shared" ref="AW47:AW54" si="70">IF(ISERROR($R47),"",IF($R47&gt;"D","",IF(M47=AG47,"",IF(ISERROR(M47),"","ERROR"))))</f>
        <v>#N/A</v>
      </c>
      <c r="AX47" t="e">
        <f t="shared" ref="AX47:AX54" si="71">IF(ISERROR($R47),"",IF($R47&gt;"D","",IF(N47=AH47,"",IF(ISERROR(N47),"","ERROR"))))</f>
        <v>#N/A</v>
      </c>
      <c r="AY47" t="e">
        <f t="shared" ref="AY47:AY54" si="72">IF(ISERROR($R47),"",IF($R47&gt;"D","",IF(O47=AI47,"",IF(ISERROR(O47),"","ERROR"))))</f>
        <v>#N/A</v>
      </c>
      <c r="AZ47" t="e">
        <f t="shared" ref="AZ47:AZ54" si="73">IF(ISERROR($R47),"",IF($R47&gt;"D","",IF(P47=AJ47,"",IF(ISERROR(P47),"","ERROR"))))</f>
        <v>#N/A</v>
      </c>
      <c r="BA47" s="45" t="e">
        <f t="shared" ref="BA47:BA54" si="74">IF(ISERROR($R47),"",IF($R47&gt;"D","",IF(Q47=AK47,"",IF(ISERROR(Q47),"","ERROR"))))</f>
        <v>#N/A</v>
      </c>
      <c r="BB47" s="45" t="str">
        <f t="shared" ref="BB47:BB54" si="75">IF(ISERROR($R47),"",IF($R47&gt;"D","",IF(R47=AL47,"",IF(ISERROR(R47),"","ERROR"))))</f>
        <v/>
      </c>
    </row>
    <row r="48" spans="1:54" x14ac:dyDescent="0.25">
      <c r="A48" s="5">
        <v>2</v>
      </c>
      <c r="B48" s="217"/>
      <c r="C48" s="82" t="s">
        <v>72</v>
      </c>
      <c r="D48" s="205"/>
      <c r="E48" s="104" t="e" cm="1">
        <f t="array" ref="E48">IF(ISBLANK(INDEX('Stn Data Example'!$E:$E,MATCH(1,($D47='Stn Data Example'!$B:$B)*(E$1='Stn Data Example'!$C:$C),0))),"",INDEX(TEXT('Stn Data Example'!$E:$E,"yyyy")&amp;"/ "&amp;TEXT('Stn Data Example'!$E:$E,"dd"),MATCH(1,($D47='Stn Data Example'!$B:$B)*(E$1='Stn Data Example'!$C:$C),0)))&amp;IF(INDEX('Stn Data Example'!$F:$F&gt;1,MATCH(1,($D47='Stn Data Example'!$B:$B)*(E$1='Stn Data Example'!$C:$C),0)),"+","")</f>
        <v>#N/A</v>
      </c>
      <c r="F48" s="104" t="e" cm="1">
        <f t="array" ref="F48">IF(ISBLANK(INDEX('Stn Data Example'!$E:$E,MATCH(1,($D47='Stn Data Example'!$B:$B)*(F$1='Stn Data Example'!$C:$C),0))),"",INDEX(TEXT('Stn Data Example'!$E:$E,"yyyy")&amp;"/ "&amp;TEXT('Stn Data Example'!$E:$E,"dd"),MATCH(1,($D47='Stn Data Example'!$B:$B)*(F$1='Stn Data Example'!$C:$C),0)))&amp;IF(INDEX('Stn Data Example'!$F:$F&gt;1,MATCH(1,($D47='Stn Data Example'!$B:$B)*(F$1='Stn Data Example'!$C:$C),0)),"+","")</f>
        <v>#N/A</v>
      </c>
      <c r="G48" s="104" t="e" cm="1">
        <f t="array" ref="G48">IF(ISBLANK(INDEX('Stn Data Example'!$E:$E,MATCH(1,($D47='Stn Data Example'!$B:$B)*(G$1='Stn Data Example'!$C:$C),0))),"",INDEX(TEXT('Stn Data Example'!$E:$E,"yyyy")&amp;"/ "&amp;TEXT('Stn Data Example'!$E:$E,"dd"),MATCH(1,($D47='Stn Data Example'!$B:$B)*(G$1='Stn Data Example'!$C:$C),0)))&amp;IF(INDEX('Stn Data Example'!$F:$F&gt;1,MATCH(1,($D47='Stn Data Example'!$B:$B)*(G$1='Stn Data Example'!$C:$C),0)),"+","")</f>
        <v>#N/A</v>
      </c>
      <c r="H48" s="104" t="e" cm="1">
        <f t="array" ref="H48">IF(ISBLANK(INDEX('Stn Data Example'!$E:$E,MATCH(1,($D47='Stn Data Example'!$B:$B)*(H$1='Stn Data Example'!$C:$C),0))),"",INDEX(TEXT('Stn Data Example'!$E:$E,"yyyy")&amp;"/ "&amp;TEXT('Stn Data Example'!$E:$E,"dd"),MATCH(1,($D47='Stn Data Example'!$B:$B)*(H$1='Stn Data Example'!$C:$C),0)))&amp;IF(INDEX('Stn Data Example'!$F:$F&gt;1,MATCH(1,($D47='Stn Data Example'!$B:$B)*(H$1='Stn Data Example'!$C:$C),0)),"+","")</f>
        <v>#N/A</v>
      </c>
      <c r="I48" s="104" t="e" cm="1">
        <f t="array" ref="I48">IF(ISBLANK(INDEX('Stn Data Example'!$E:$E,MATCH(1,($D47='Stn Data Example'!$B:$B)*(I$1='Stn Data Example'!$C:$C),0))),"",INDEX(TEXT('Stn Data Example'!$E:$E,"yyyy")&amp;"/ "&amp;TEXT('Stn Data Example'!$E:$E,"dd"),MATCH(1,($D47='Stn Data Example'!$B:$B)*(I$1='Stn Data Example'!$C:$C),0)))&amp;IF(INDEX('Stn Data Example'!$F:$F&gt;1,MATCH(1,($D47='Stn Data Example'!$B:$B)*(I$1='Stn Data Example'!$C:$C),0)),"+","")</f>
        <v>#N/A</v>
      </c>
      <c r="J48" s="104" t="e" cm="1">
        <f t="array" ref="J48">IF(ISBLANK(INDEX('Stn Data Example'!$E:$E,MATCH(1,($D47='Stn Data Example'!$B:$B)*(J$1='Stn Data Example'!$C:$C),0))),"",INDEX(TEXT('Stn Data Example'!$E:$E,"yyyy")&amp;"/ "&amp;TEXT('Stn Data Example'!$E:$E,"dd"),MATCH(1,($D47='Stn Data Example'!$B:$B)*(J$1='Stn Data Example'!$C:$C),0)))&amp;IF(INDEX('Stn Data Example'!$F:$F&gt;1,MATCH(1,($D47='Stn Data Example'!$B:$B)*(J$1='Stn Data Example'!$C:$C),0)),"+","")</f>
        <v>#N/A</v>
      </c>
      <c r="K48" s="104" t="e" cm="1">
        <f t="array" ref="K48">IF(ISBLANK(INDEX('Stn Data Example'!$E:$E,MATCH(1,($D47='Stn Data Example'!$B:$B)*(K$1='Stn Data Example'!$C:$C),0))),"",INDEX(TEXT('Stn Data Example'!$E:$E,"yyyy")&amp;"/ "&amp;TEXT('Stn Data Example'!$E:$E,"dd"),MATCH(1,($D47='Stn Data Example'!$B:$B)*(K$1='Stn Data Example'!$C:$C),0)))&amp;IF(INDEX('Stn Data Example'!$F:$F&gt;1,MATCH(1,($D47='Stn Data Example'!$B:$B)*(K$1='Stn Data Example'!$C:$C),0)),"+","")</f>
        <v>#N/A</v>
      </c>
      <c r="L48" s="104" t="e" cm="1">
        <f t="array" ref="L48">IF(ISBLANK(INDEX('Stn Data Example'!$E:$E,MATCH(1,($D47='Stn Data Example'!$B:$B)*(L$1='Stn Data Example'!$C:$C),0))),"",INDEX(TEXT('Stn Data Example'!$E:$E,"yyyy")&amp;"/ "&amp;TEXT('Stn Data Example'!$E:$E,"dd"),MATCH(1,($D47='Stn Data Example'!$B:$B)*(L$1='Stn Data Example'!$C:$C),0)))&amp;IF(INDEX('Stn Data Example'!$F:$F&gt;1,MATCH(1,($D47='Stn Data Example'!$B:$B)*(L$1='Stn Data Example'!$C:$C),0)),"+","")</f>
        <v>#N/A</v>
      </c>
      <c r="M48" s="104" t="e" cm="1">
        <f t="array" ref="M48">IF(ISBLANK(INDEX('Stn Data Example'!$E:$E,MATCH(1,($D47='Stn Data Example'!$B:$B)*(M$1='Stn Data Example'!$C:$C),0))),"",INDEX(TEXT('Stn Data Example'!$E:$E,"yyyy")&amp;"/ "&amp;TEXT('Stn Data Example'!$E:$E,"dd"),MATCH(1,($D47='Stn Data Example'!$B:$B)*(M$1='Stn Data Example'!$C:$C),0)))&amp;IF(INDEX('Stn Data Example'!$F:$F&gt;1,MATCH(1,($D47='Stn Data Example'!$B:$B)*(M$1='Stn Data Example'!$C:$C),0)),"+","")</f>
        <v>#N/A</v>
      </c>
      <c r="N48" s="104" t="e" cm="1">
        <f t="array" ref="N48">IF(ISBLANK(INDEX('Stn Data Example'!$E:$E,MATCH(1,($D47='Stn Data Example'!$B:$B)*(N$1='Stn Data Example'!$C:$C),0))),"",INDEX(TEXT('Stn Data Example'!$E:$E,"yyyy")&amp;"/ "&amp;TEXT('Stn Data Example'!$E:$E,"dd"),MATCH(1,($D47='Stn Data Example'!$B:$B)*(N$1='Stn Data Example'!$C:$C),0)))&amp;IF(INDEX('Stn Data Example'!$F:$F&gt;1,MATCH(1,($D47='Stn Data Example'!$B:$B)*(N$1='Stn Data Example'!$C:$C),0)),"+","")</f>
        <v>#N/A</v>
      </c>
      <c r="O48" s="104" t="e" cm="1">
        <f t="array" ref="O48">IF(ISBLANK(INDEX('Stn Data Example'!$E:$E,MATCH(1,($D47='Stn Data Example'!$B:$B)*(O$1='Stn Data Example'!$C:$C),0))),"",INDEX(TEXT('Stn Data Example'!$E:$E,"yyyy")&amp;"/ "&amp;TEXT('Stn Data Example'!$E:$E,"dd"),MATCH(1,($D47='Stn Data Example'!$B:$B)*(O$1='Stn Data Example'!$C:$C),0)))&amp;IF(INDEX('Stn Data Example'!$F:$F&gt;1,MATCH(1,($D47='Stn Data Example'!$B:$B)*(O$1='Stn Data Example'!$C:$C),0)),"+","")</f>
        <v>#N/A</v>
      </c>
      <c r="P48" s="104" t="e" cm="1">
        <f t="array" ref="P48">IF(ISBLANK(INDEX('Stn Data Example'!$E:$E,MATCH(1,($D47='Stn Data Example'!$B:$B)*(P$1='Stn Data Example'!$C:$C),0))),"",INDEX(TEXT('Stn Data Example'!$E:$E,"yyyy")&amp;"/ "&amp;TEXT('Stn Data Example'!$E:$E,"dd"),MATCH(1,($D47='Stn Data Example'!$B:$B)*(P$1='Stn Data Example'!$C:$C),0)))&amp;IF(INDEX('Stn Data Example'!$F:$F&gt;1,MATCH(1,($D47='Stn Data Example'!$B:$B)*(P$1='Stn Data Example'!$C:$C),0)),"+","")</f>
        <v>#N/A</v>
      </c>
      <c r="Q48" s="161" t="e">
        <f>INDEX($E48:$P48,MATCH(MAX(E47:P47),E47:P47,0))</f>
        <v>#N/A</v>
      </c>
      <c r="R48" s="44"/>
      <c r="T48" s="19" t="s">
        <v>24</v>
      </c>
      <c r="U48" s="19" t="s">
        <v>24</v>
      </c>
      <c r="V48" s="56" t="s">
        <v>19</v>
      </c>
      <c r="W48" s="19" t="s">
        <v>25</v>
      </c>
      <c r="X48" t="s">
        <v>72</v>
      </c>
      <c r="Y48" s="38"/>
      <c r="Z48" s="38"/>
      <c r="AA48" s="38"/>
      <c r="AB48" s="38"/>
      <c r="AC48" s="38"/>
      <c r="AD48" s="38"/>
      <c r="AE48" s="42"/>
      <c r="AF48" s="38"/>
      <c r="AG48" s="38"/>
      <c r="AH48" s="38"/>
      <c r="AI48" s="38"/>
      <c r="AJ48" s="38"/>
      <c r="AK48" s="110"/>
      <c r="AL48" s="44"/>
      <c r="AM48" s="31" t="str">
        <f t="shared" si="60"/>
        <v/>
      </c>
      <c r="AN48" s="1" t="e">
        <f t="shared" si="61"/>
        <v>#N/A</v>
      </c>
      <c r="AO48" t="e">
        <f t="shared" si="62"/>
        <v>#N/A</v>
      </c>
      <c r="AP48" t="e">
        <f t="shared" si="63"/>
        <v>#N/A</v>
      </c>
      <c r="AQ48" t="e">
        <f t="shared" si="64"/>
        <v>#N/A</v>
      </c>
      <c r="AR48" t="e">
        <f t="shared" si="65"/>
        <v>#N/A</v>
      </c>
      <c r="AS48" t="e">
        <f t="shared" si="66"/>
        <v>#N/A</v>
      </c>
      <c r="AT48" t="e">
        <f t="shared" si="67"/>
        <v>#N/A</v>
      </c>
      <c r="AU48" t="e">
        <f t="shared" si="68"/>
        <v>#N/A</v>
      </c>
      <c r="AV48" t="e">
        <f t="shared" si="69"/>
        <v>#N/A</v>
      </c>
      <c r="AW48" t="e">
        <f t="shared" si="70"/>
        <v>#N/A</v>
      </c>
      <c r="AX48" t="e">
        <f t="shared" si="71"/>
        <v>#N/A</v>
      </c>
      <c r="AY48" t="e">
        <f t="shared" si="72"/>
        <v>#N/A</v>
      </c>
      <c r="AZ48" t="e">
        <f t="shared" si="73"/>
        <v>#N/A</v>
      </c>
      <c r="BA48" s="45" t="e">
        <f t="shared" si="74"/>
        <v>#N/A</v>
      </c>
      <c r="BB48" s="45" t="str">
        <f t="shared" si="75"/>
        <v/>
      </c>
    </row>
    <row r="49" spans="1:54" x14ac:dyDescent="0.25">
      <c r="A49" s="5">
        <v>2</v>
      </c>
      <c r="B49" s="217">
        <v>2</v>
      </c>
      <c r="C49" s="82" t="s">
        <v>141</v>
      </c>
      <c r="D49" s="205">
        <v>222</v>
      </c>
      <c r="E49" s="20" t="e" cm="1">
        <f t="array" ref="E49">IF(ISBLANK(INDEX('Stn Data Example'!$D:$D,MATCH(1,($D49='Stn Data Example'!$B:$B)*(E$1='Stn Data Example'!$C:$C),0))),"",INDEX(ROUND('Stn Data Example'!$D:$D,1),MATCH(1,($D49='Stn Data Example'!$B:$B)*(E$1='Stn Data Example'!$C:$C),0)))</f>
        <v>#N/A</v>
      </c>
      <c r="F49" s="20" t="e" cm="1">
        <f t="array" ref="F49">IF(ISBLANK(INDEX('Stn Data Example'!$D:$D,MATCH(1,($D49='Stn Data Example'!$B:$B)*(F$1='Stn Data Example'!$C:$C),0))),"",INDEX(ROUND('Stn Data Example'!$D:$D,1),MATCH(1,($D49='Stn Data Example'!$B:$B)*(F$1='Stn Data Example'!$C:$C),0)))</f>
        <v>#N/A</v>
      </c>
      <c r="G49" s="20" t="e" cm="1">
        <f t="array" ref="G49">IF(ISBLANK(INDEX('Stn Data Example'!$D:$D,MATCH(1,($D49='Stn Data Example'!$B:$B)*(G$1='Stn Data Example'!$C:$C),0))),"",INDEX(ROUND('Stn Data Example'!$D:$D,1),MATCH(1,($D49='Stn Data Example'!$B:$B)*(G$1='Stn Data Example'!$C:$C),0)))</f>
        <v>#N/A</v>
      </c>
      <c r="H49" s="20" t="e" cm="1">
        <f t="array" ref="H49">IF(ISBLANK(INDEX('Stn Data Example'!$D:$D,MATCH(1,($D49='Stn Data Example'!$B:$B)*(H$1='Stn Data Example'!$C:$C),0))),"",INDEX(ROUND('Stn Data Example'!$D:$D,1),MATCH(1,($D49='Stn Data Example'!$B:$B)*(H$1='Stn Data Example'!$C:$C),0)))</f>
        <v>#N/A</v>
      </c>
      <c r="I49" s="20" t="e" cm="1">
        <f t="array" ref="I49">IF(ISBLANK(INDEX('Stn Data Example'!$D:$D,MATCH(1,($D49='Stn Data Example'!$B:$B)*(I$1='Stn Data Example'!$C:$C),0))),"",INDEX(ROUND('Stn Data Example'!$D:$D,1),MATCH(1,($D49='Stn Data Example'!$B:$B)*(I$1='Stn Data Example'!$C:$C),0)))</f>
        <v>#N/A</v>
      </c>
      <c r="J49" s="20" t="e" cm="1">
        <f t="array" ref="J49">IF(ISBLANK(INDEX('Stn Data Example'!$D:$D,MATCH(1,($D49='Stn Data Example'!$B:$B)*(J$1='Stn Data Example'!$C:$C),0))),"",INDEX(ROUND('Stn Data Example'!$D:$D,1),MATCH(1,($D49='Stn Data Example'!$B:$B)*(J$1='Stn Data Example'!$C:$C),0)))</f>
        <v>#N/A</v>
      </c>
      <c r="K49" s="20" t="e" cm="1">
        <f t="array" ref="K49">IF(ISBLANK(INDEX('Stn Data Example'!$D:$D,MATCH(1,($D49='Stn Data Example'!$B:$B)*(K$1='Stn Data Example'!$C:$C),0))),"",INDEX(ROUND('Stn Data Example'!$D:$D,1),MATCH(1,($D49='Stn Data Example'!$B:$B)*(K$1='Stn Data Example'!$C:$C),0)))</f>
        <v>#N/A</v>
      </c>
      <c r="L49" s="20" t="e" cm="1">
        <f t="array" ref="L49">IF(ISBLANK(INDEX('Stn Data Example'!$D:$D,MATCH(1,($D49='Stn Data Example'!$B:$B)*(L$1='Stn Data Example'!$C:$C),0))),"",INDEX(ROUND('Stn Data Example'!$D:$D,1),MATCH(1,($D49='Stn Data Example'!$B:$B)*(L$1='Stn Data Example'!$C:$C),0)))</f>
        <v>#N/A</v>
      </c>
      <c r="M49" s="20" t="e" cm="1">
        <f t="array" ref="M49">IF(ISBLANK(INDEX('Stn Data Example'!$D:$D,MATCH(1,($D49='Stn Data Example'!$B:$B)*(M$1='Stn Data Example'!$C:$C),0))),"",INDEX(ROUND('Stn Data Example'!$D:$D,1),MATCH(1,($D49='Stn Data Example'!$B:$B)*(M$1='Stn Data Example'!$C:$C),0)))</f>
        <v>#N/A</v>
      </c>
      <c r="N49" s="20" t="e" cm="1">
        <f t="array" ref="N49">IF(ISBLANK(INDEX('Stn Data Example'!$D:$D,MATCH(1,($D49='Stn Data Example'!$B:$B)*(N$1='Stn Data Example'!$C:$C),0))),"",INDEX(ROUND('Stn Data Example'!$D:$D,1),MATCH(1,($D49='Stn Data Example'!$B:$B)*(N$1='Stn Data Example'!$C:$C),0)))</f>
        <v>#N/A</v>
      </c>
      <c r="O49" s="20" t="e" cm="1">
        <f t="array" ref="O49">IF(ISBLANK(INDEX('Stn Data Example'!$D:$D,MATCH(1,($D49='Stn Data Example'!$B:$B)*(O$1='Stn Data Example'!$C:$C),0))),"",INDEX(ROUND('Stn Data Example'!$D:$D,1),MATCH(1,($D49='Stn Data Example'!$B:$B)*(O$1='Stn Data Example'!$C:$C),0)))</f>
        <v>#N/A</v>
      </c>
      <c r="P49" s="20" t="e" cm="1">
        <f t="array" ref="P49">IF(ISBLANK(INDEX('Stn Data Example'!$D:$D,MATCH(1,($D49='Stn Data Example'!$B:$B)*(P$1='Stn Data Example'!$C:$C),0))),"",INDEX(ROUND('Stn Data Example'!$D:$D,1),MATCH(1,($D49='Stn Data Example'!$B:$B)*(P$1='Stn Data Example'!$C:$C),0)))</f>
        <v>#N/A</v>
      </c>
      <c r="Q49" s="107" t="e">
        <f>MAX($E49:$P49)</f>
        <v>#N/A</v>
      </c>
      <c r="R49" s="44"/>
      <c r="T49" s="19" t="s">
        <v>24</v>
      </c>
      <c r="U49" s="19" t="s">
        <v>24</v>
      </c>
      <c r="V49" s="56" t="s">
        <v>160</v>
      </c>
      <c r="W49" s="26" t="s">
        <v>21</v>
      </c>
      <c r="X49" t="s">
        <v>141</v>
      </c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5"/>
      <c r="AJ49" s="124"/>
      <c r="AK49" s="107"/>
      <c r="AL49" s="44"/>
      <c r="AM49" s="31" t="str">
        <f t="shared" si="60"/>
        <v/>
      </c>
      <c r="AN49" s="1" t="e">
        <f t="shared" si="61"/>
        <v>#N/A</v>
      </c>
      <c r="AO49" t="e">
        <f t="shared" si="62"/>
        <v>#N/A</v>
      </c>
      <c r="AP49" t="e">
        <f t="shared" si="63"/>
        <v>#N/A</v>
      </c>
      <c r="AQ49" t="e">
        <f t="shared" si="64"/>
        <v>#N/A</v>
      </c>
      <c r="AR49" t="e">
        <f t="shared" si="65"/>
        <v>#N/A</v>
      </c>
      <c r="AS49" t="e">
        <f t="shared" si="66"/>
        <v>#N/A</v>
      </c>
      <c r="AT49" t="e">
        <f t="shared" si="67"/>
        <v>#N/A</v>
      </c>
      <c r="AU49" t="e">
        <f t="shared" si="68"/>
        <v>#N/A</v>
      </c>
      <c r="AV49" t="e">
        <f t="shared" si="69"/>
        <v>#N/A</v>
      </c>
      <c r="AW49" t="e">
        <f t="shared" si="70"/>
        <v>#N/A</v>
      </c>
      <c r="AX49" t="e">
        <f t="shared" si="71"/>
        <v>#N/A</v>
      </c>
      <c r="AY49" t="e">
        <f t="shared" si="72"/>
        <v>#N/A</v>
      </c>
      <c r="AZ49" t="e">
        <f t="shared" si="73"/>
        <v>#N/A</v>
      </c>
      <c r="BA49" s="45" t="e">
        <f t="shared" si="74"/>
        <v>#N/A</v>
      </c>
      <c r="BB49" s="45" t="str">
        <f t="shared" si="75"/>
        <v/>
      </c>
    </row>
    <row r="50" spans="1:54" x14ac:dyDescent="0.25">
      <c r="A50" s="5">
        <v>2</v>
      </c>
      <c r="B50" s="217"/>
      <c r="C50" s="82" t="s">
        <v>72</v>
      </c>
      <c r="D50" s="205"/>
      <c r="E50" s="104" t="e" cm="1">
        <f t="array" ref="E50">IF(ISBLANK(INDEX('Stn Data Example'!$E:$E,MATCH(1,($D49='Stn Data Example'!$B:$B)*(E$1='Stn Data Example'!$C:$C),0))),"",INDEX(TEXT('Stn Data Example'!$E:$E,"yyyy")&amp;"/ "&amp;TEXT('Stn Data Example'!$E:$E,"dd"),MATCH(1,($D49='Stn Data Example'!$B:$B)*(E$1='Stn Data Example'!$C:$C),0)))&amp;IF(INDEX('Stn Data Example'!$F:$F&gt;1,MATCH(1,($D49='Stn Data Example'!$B:$B)*(E$1='Stn Data Example'!$C:$C),0)),"+","")</f>
        <v>#N/A</v>
      </c>
      <c r="F50" s="104" t="e" cm="1">
        <f t="array" ref="F50">IF(ISBLANK(INDEX('Stn Data Example'!$E:$E,MATCH(1,($D49='Stn Data Example'!$B:$B)*(F$1='Stn Data Example'!$C:$C),0))),"",INDEX(TEXT('Stn Data Example'!$E:$E,"yyyy")&amp;"/ "&amp;TEXT('Stn Data Example'!$E:$E,"dd"),MATCH(1,($D49='Stn Data Example'!$B:$B)*(F$1='Stn Data Example'!$C:$C),0)))&amp;IF(INDEX('Stn Data Example'!$F:$F&gt;1,MATCH(1,($D49='Stn Data Example'!$B:$B)*(F$1='Stn Data Example'!$C:$C),0)),"+","")</f>
        <v>#N/A</v>
      </c>
      <c r="G50" s="104" t="e" cm="1">
        <f t="array" ref="G50">IF(ISBLANK(INDEX('Stn Data Example'!$E:$E,MATCH(1,($D49='Stn Data Example'!$B:$B)*(G$1='Stn Data Example'!$C:$C),0))),"",INDEX(TEXT('Stn Data Example'!$E:$E,"yyyy")&amp;"/ "&amp;TEXT('Stn Data Example'!$E:$E,"dd"),MATCH(1,($D49='Stn Data Example'!$B:$B)*(G$1='Stn Data Example'!$C:$C),0)))&amp;IF(INDEX('Stn Data Example'!$F:$F&gt;1,MATCH(1,($D49='Stn Data Example'!$B:$B)*(G$1='Stn Data Example'!$C:$C),0)),"+","")</f>
        <v>#N/A</v>
      </c>
      <c r="H50" s="104" t="e" cm="1">
        <f t="array" ref="H50">IF(ISBLANK(INDEX('Stn Data Example'!$E:$E,MATCH(1,($D49='Stn Data Example'!$B:$B)*(H$1='Stn Data Example'!$C:$C),0))),"",INDEX(TEXT('Stn Data Example'!$E:$E,"yyyy")&amp;"/ "&amp;TEXT('Stn Data Example'!$E:$E,"dd"),MATCH(1,($D49='Stn Data Example'!$B:$B)*(H$1='Stn Data Example'!$C:$C),0)))&amp;IF(INDEX('Stn Data Example'!$F:$F&gt;1,MATCH(1,($D49='Stn Data Example'!$B:$B)*(H$1='Stn Data Example'!$C:$C),0)),"+","")</f>
        <v>#N/A</v>
      </c>
      <c r="I50" s="104" t="e" cm="1">
        <f t="array" ref="I50">IF(ISBLANK(INDEX('Stn Data Example'!$E:$E,MATCH(1,($D49='Stn Data Example'!$B:$B)*(I$1='Stn Data Example'!$C:$C),0))),"",INDEX(TEXT('Stn Data Example'!$E:$E,"yyyy")&amp;"/ "&amp;TEXT('Stn Data Example'!$E:$E,"dd"),MATCH(1,($D49='Stn Data Example'!$B:$B)*(I$1='Stn Data Example'!$C:$C),0)))&amp;IF(INDEX('Stn Data Example'!$F:$F&gt;1,MATCH(1,($D49='Stn Data Example'!$B:$B)*(I$1='Stn Data Example'!$C:$C),0)),"+","")</f>
        <v>#N/A</v>
      </c>
      <c r="J50" s="104" t="e" cm="1">
        <f t="array" ref="J50">IF(ISBLANK(INDEX('Stn Data Example'!$E:$E,MATCH(1,($D49='Stn Data Example'!$B:$B)*(J$1='Stn Data Example'!$C:$C),0))),"",INDEX(TEXT('Stn Data Example'!$E:$E,"yyyy")&amp;"/ "&amp;TEXT('Stn Data Example'!$E:$E,"dd"),MATCH(1,($D49='Stn Data Example'!$B:$B)*(J$1='Stn Data Example'!$C:$C),0)))&amp;IF(INDEX('Stn Data Example'!$F:$F&gt;1,MATCH(1,($D49='Stn Data Example'!$B:$B)*(J$1='Stn Data Example'!$C:$C),0)),"+","")</f>
        <v>#N/A</v>
      </c>
      <c r="K50" s="104" t="e" cm="1">
        <f t="array" ref="K50">IF(ISBLANK(INDEX('Stn Data Example'!$E:$E,MATCH(1,($D49='Stn Data Example'!$B:$B)*(K$1='Stn Data Example'!$C:$C),0))),"",INDEX(TEXT('Stn Data Example'!$E:$E,"yyyy")&amp;"/ "&amp;TEXT('Stn Data Example'!$E:$E,"dd"),MATCH(1,($D49='Stn Data Example'!$B:$B)*(K$1='Stn Data Example'!$C:$C),0)))&amp;IF(INDEX('Stn Data Example'!$F:$F&gt;1,MATCH(1,($D49='Stn Data Example'!$B:$B)*(K$1='Stn Data Example'!$C:$C),0)),"+","")</f>
        <v>#N/A</v>
      </c>
      <c r="L50" s="104" t="e" cm="1">
        <f t="array" ref="L50">IF(ISBLANK(INDEX('Stn Data Example'!$E:$E,MATCH(1,($D49='Stn Data Example'!$B:$B)*(L$1='Stn Data Example'!$C:$C),0))),"",INDEX(TEXT('Stn Data Example'!$E:$E,"yyyy")&amp;"/ "&amp;TEXT('Stn Data Example'!$E:$E,"dd"),MATCH(1,($D49='Stn Data Example'!$B:$B)*(L$1='Stn Data Example'!$C:$C),0)))&amp;IF(INDEX('Stn Data Example'!$F:$F&gt;1,MATCH(1,($D49='Stn Data Example'!$B:$B)*(L$1='Stn Data Example'!$C:$C),0)),"+","")</f>
        <v>#N/A</v>
      </c>
      <c r="M50" s="104" t="e" cm="1">
        <f t="array" ref="M50">IF(ISBLANK(INDEX('Stn Data Example'!$E:$E,MATCH(1,($D49='Stn Data Example'!$B:$B)*(M$1='Stn Data Example'!$C:$C),0))),"",INDEX(TEXT('Stn Data Example'!$E:$E,"yyyy")&amp;"/ "&amp;TEXT('Stn Data Example'!$E:$E,"dd"),MATCH(1,($D49='Stn Data Example'!$B:$B)*(M$1='Stn Data Example'!$C:$C),0)))&amp;IF(INDEX('Stn Data Example'!$F:$F&gt;1,MATCH(1,($D49='Stn Data Example'!$B:$B)*(M$1='Stn Data Example'!$C:$C),0)),"+","")</f>
        <v>#N/A</v>
      </c>
      <c r="N50" s="104" t="e" cm="1">
        <f t="array" ref="N50">IF(ISBLANK(INDEX('Stn Data Example'!$E:$E,MATCH(1,($D49='Stn Data Example'!$B:$B)*(N$1='Stn Data Example'!$C:$C),0))),"",INDEX(TEXT('Stn Data Example'!$E:$E,"yyyy")&amp;"/ "&amp;TEXT('Stn Data Example'!$E:$E,"dd"),MATCH(1,($D49='Stn Data Example'!$B:$B)*(N$1='Stn Data Example'!$C:$C),0)))&amp;IF(INDEX('Stn Data Example'!$F:$F&gt;1,MATCH(1,($D49='Stn Data Example'!$B:$B)*(N$1='Stn Data Example'!$C:$C),0)),"+","")</f>
        <v>#N/A</v>
      </c>
      <c r="O50" s="104" t="e" cm="1">
        <f t="array" ref="O50">IF(ISBLANK(INDEX('Stn Data Example'!$E:$E,MATCH(1,($D49='Stn Data Example'!$B:$B)*(O$1='Stn Data Example'!$C:$C),0))),"",INDEX(TEXT('Stn Data Example'!$E:$E,"yyyy")&amp;"/ "&amp;TEXT('Stn Data Example'!$E:$E,"dd"),MATCH(1,($D49='Stn Data Example'!$B:$B)*(O$1='Stn Data Example'!$C:$C),0)))&amp;IF(INDEX('Stn Data Example'!$F:$F&gt;1,MATCH(1,($D49='Stn Data Example'!$B:$B)*(O$1='Stn Data Example'!$C:$C),0)),"+","")</f>
        <v>#N/A</v>
      </c>
      <c r="P50" s="104" t="e" cm="1">
        <f t="array" ref="P50">IF(ISBLANK(INDEX('Stn Data Example'!$E:$E,MATCH(1,($D49='Stn Data Example'!$B:$B)*(P$1='Stn Data Example'!$C:$C),0))),"",INDEX(TEXT('Stn Data Example'!$E:$E,"yyyy")&amp;"/ "&amp;TEXT('Stn Data Example'!$E:$E,"dd"),MATCH(1,($D49='Stn Data Example'!$B:$B)*(P$1='Stn Data Example'!$C:$C),0)))&amp;IF(INDEX('Stn Data Example'!$F:$F&gt;1,MATCH(1,($D49='Stn Data Example'!$B:$B)*(P$1='Stn Data Example'!$C:$C),0)),"+","")</f>
        <v>#N/A</v>
      </c>
      <c r="Q50" s="193" t="e">
        <f>INDEX($E50:$P50,MATCH(MAX(E49:P49),E49:P49,0))</f>
        <v>#N/A</v>
      </c>
      <c r="R50" s="44"/>
      <c r="T50" s="19" t="s">
        <v>24</v>
      </c>
      <c r="U50" s="19" t="s">
        <v>24</v>
      </c>
      <c r="V50" s="56" t="s">
        <v>19</v>
      </c>
      <c r="W50" s="19" t="s">
        <v>25</v>
      </c>
      <c r="X50" t="s">
        <v>72</v>
      </c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55"/>
      <c r="AJ50" s="43"/>
      <c r="AK50" s="110"/>
      <c r="AL50" s="44"/>
      <c r="AM50" s="31" t="str">
        <f t="shared" si="60"/>
        <v/>
      </c>
      <c r="AN50" s="1" t="e">
        <f t="shared" si="61"/>
        <v>#N/A</v>
      </c>
      <c r="AO50" t="e">
        <f t="shared" si="62"/>
        <v>#N/A</v>
      </c>
      <c r="AP50" t="e">
        <f t="shared" si="63"/>
        <v>#N/A</v>
      </c>
      <c r="AQ50" t="e">
        <f t="shared" si="64"/>
        <v>#N/A</v>
      </c>
      <c r="AR50" t="e">
        <f t="shared" si="65"/>
        <v>#N/A</v>
      </c>
      <c r="AS50" t="e">
        <f t="shared" si="66"/>
        <v>#N/A</v>
      </c>
      <c r="AT50" t="e">
        <f t="shared" si="67"/>
        <v>#N/A</v>
      </c>
      <c r="AU50" t="e">
        <f t="shared" si="68"/>
        <v>#N/A</v>
      </c>
      <c r="AV50" t="e">
        <f t="shared" si="69"/>
        <v>#N/A</v>
      </c>
      <c r="AW50" t="e">
        <f t="shared" si="70"/>
        <v>#N/A</v>
      </c>
      <c r="AX50" t="e">
        <f t="shared" si="71"/>
        <v>#N/A</v>
      </c>
      <c r="AY50" t="e">
        <f t="shared" si="72"/>
        <v>#N/A</v>
      </c>
      <c r="AZ50" t="e">
        <f t="shared" si="73"/>
        <v>#N/A</v>
      </c>
      <c r="BA50" s="45" t="e">
        <f t="shared" si="74"/>
        <v>#N/A</v>
      </c>
      <c r="BB50" s="45" t="str">
        <f t="shared" si="75"/>
        <v/>
      </c>
    </row>
    <row r="51" spans="1:54" x14ac:dyDescent="0.25">
      <c r="A51" s="5">
        <v>2</v>
      </c>
      <c r="B51" s="217">
        <v>3</v>
      </c>
      <c r="C51" s="82" t="s">
        <v>142</v>
      </c>
      <c r="D51" s="205">
        <v>215</v>
      </c>
      <c r="E51" s="20" t="e" cm="1">
        <f t="array" ref="E51">IF(ISBLANK(INDEX('Stn Data Example'!$D:$D,MATCH(1,($D51='Stn Data Example'!$B:$B)*(E$1='Stn Data Example'!$C:$C),0))),"",INDEX(ROUND('Stn Data Example'!$D:$D,1),MATCH(1,($D51='Stn Data Example'!$B:$B)*(E$1='Stn Data Example'!$C:$C),0)))</f>
        <v>#N/A</v>
      </c>
      <c r="F51" s="20" t="e" cm="1">
        <f t="array" ref="F51">IF(ISBLANK(INDEX('Stn Data Example'!$D:$D,MATCH(1,($D51='Stn Data Example'!$B:$B)*(F$1='Stn Data Example'!$C:$C),0))),"",INDEX(ROUND('Stn Data Example'!$D:$D,1),MATCH(1,($D51='Stn Data Example'!$B:$B)*(F$1='Stn Data Example'!$C:$C),0)))</f>
        <v>#N/A</v>
      </c>
      <c r="G51" s="20" t="e" cm="1">
        <f t="array" ref="G51">IF(ISBLANK(INDEX('Stn Data Example'!$D:$D,MATCH(1,($D51='Stn Data Example'!$B:$B)*(G$1='Stn Data Example'!$C:$C),0))),"",INDEX(ROUND('Stn Data Example'!$D:$D,1),MATCH(1,($D51='Stn Data Example'!$B:$B)*(G$1='Stn Data Example'!$C:$C),0)))</f>
        <v>#N/A</v>
      </c>
      <c r="H51" s="20" t="e" cm="1">
        <f t="array" ref="H51">IF(ISBLANK(INDEX('Stn Data Example'!$D:$D,MATCH(1,($D51='Stn Data Example'!$B:$B)*(H$1='Stn Data Example'!$C:$C),0))),"",INDEX(ROUND('Stn Data Example'!$D:$D,1),MATCH(1,($D51='Stn Data Example'!$B:$B)*(H$1='Stn Data Example'!$C:$C),0)))</f>
        <v>#N/A</v>
      </c>
      <c r="I51" s="20" t="e" cm="1">
        <f t="array" ref="I51">IF(ISBLANK(INDEX('Stn Data Example'!$D:$D,MATCH(1,($D51='Stn Data Example'!$B:$B)*(I$1='Stn Data Example'!$C:$C),0))),"",INDEX(ROUND('Stn Data Example'!$D:$D,1),MATCH(1,($D51='Stn Data Example'!$B:$B)*(I$1='Stn Data Example'!$C:$C),0)))</f>
        <v>#N/A</v>
      </c>
      <c r="J51" s="20" t="e" cm="1">
        <f t="array" ref="J51">IF(ISBLANK(INDEX('Stn Data Example'!$D:$D,MATCH(1,($D51='Stn Data Example'!$B:$B)*(J$1='Stn Data Example'!$C:$C),0))),"",INDEX(ROUND('Stn Data Example'!$D:$D,1),MATCH(1,($D51='Stn Data Example'!$B:$B)*(J$1='Stn Data Example'!$C:$C),0)))</f>
        <v>#N/A</v>
      </c>
      <c r="K51" s="20" t="e" cm="1">
        <f t="array" ref="K51">IF(ISBLANK(INDEX('Stn Data Example'!$D:$D,MATCH(1,($D51='Stn Data Example'!$B:$B)*(K$1='Stn Data Example'!$C:$C),0))),"",INDEX(ROUND('Stn Data Example'!$D:$D,1),MATCH(1,($D51='Stn Data Example'!$B:$B)*(K$1='Stn Data Example'!$C:$C),0)))</f>
        <v>#N/A</v>
      </c>
      <c r="L51" s="20" t="e" cm="1">
        <f t="array" ref="L51">IF(ISBLANK(INDEX('Stn Data Example'!$D:$D,MATCH(1,($D51='Stn Data Example'!$B:$B)*(L$1='Stn Data Example'!$C:$C),0))),"",INDEX(ROUND('Stn Data Example'!$D:$D,1),MATCH(1,($D51='Stn Data Example'!$B:$B)*(L$1='Stn Data Example'!$C:$C),0)))</f>
        <v>#N/A</v>
      </c>
      <c r="M51" s="20" t="e" cm="1">
        <f t="array" ref="M51">IF(ISBLANK(INDEX('Stn Data Example'!$D:$D,MATCH(1,($D51='Stn Data Example'!$B:$B)*(M$1='Stn Data Example'!$C:$C),0))),"",INDEX(ROUND('Stn Data Example'!$D:$D,1),MATCH(1,($D51='Stn Data Example'!$B:$B)*(M$1='Stn Data Example'!$C:$C),0)))</f>
        <v>#N/A</v>
      </c>
      <c r="N51" s="20" t="e" cm="1">
        <f t="array" ref="N51">IF(ISBLANK(INDEX('Stn Data Example'!$D:$D,MATCH(1,($D51='Stn Data Example'!$B:$B)*(N$1='Stn Data Example'!$C:$C),0))),"",INDEX(ROUND('Stn Data Example'!$D:$D,1),MATCH(1,($D51='Stn Data Example'!$B:$B)*(N$1='Stn Data Example'!$C:$C),0)))</f>
        <v>#N/A</v>
      </c>
      <c r="O51" s="20" t="e" cm="1">
        <f t="array" ref="O51">IF(ISBLANK(INDEX('Stn Data Example'!$D:$D,MATCH(1,($D51='Stn Data Example'!$B:$B)*(O$1='Stn Data Example'!$C:$C),0))),"",INDEX(ROUND('Stn Data Example'!$D:$D,1),MATCH(1,($D51='Stn Data Example'!$B:$B)*(O$1='Stn Data Example'!$C:$C),0)))</f>
        <v>#N/A</v>
      </c>
      <c r="P51" s="20" t="e" cm="1">
        <f t="array" ref="P51">IF(ISBLANK(INDEX('Stn Data Example'!$D:$D,MATCH(1,($D51='Stn Data Example'!$B:$B)*(P$1='Stn Data Example'!$C:$C),0))),"",INDEX(ROUND('Stn Data Example'!$D:$D,1),MATCH(1,($D51='Stn Data Example'!$B:$B)*(P$1='Stn Data Example'!$C:$C),0)))</f>
        <v>#N/A</v>
      </c>
      <c r="Q51" s="107" t="e">
        <f>MAX($E51:$P51)</f>
        <v>#N/A</v>
      </c>
      <c r="R51" s="44"/>
      <c r="T51" s="19" t="s">
        <v>24</v>
      </c>
      <c r="U51" s="19" t="s">
        <v>24</v>
      </c>
      <c r="V51" s="56" t="s">
        <v>160</v>
      </c>
      <c r="W51" s="26" t="s">
        <v>21</v>
      </c>
      <c r="X51" t="s">
        <v>142</v>
      </c>
      <c r="Y51" s="124"/>
      <c r="Z51" s="124"/>
      <c r="AA51" s="124"/>
      <c r="AB51" s="124"/>
      <c r="AC51" s="124"/>
      <c r="AD51" s="124"/>
      <c r="AE51" s="125"/>
      <c r="AF51" s="124"/>
      <c r="AG51" s="124"/>
      <c r="AH51" s="124"/>
      <c r="AI51" s="124"/>
      <c r="AJ51" s="124"/>
      <c r="AK51" s="107"/>
      <c r="AL51" s="44"/>
      <c r="AM51" s="31" t="str">
        <f t="shared" si="60"/>
        <v/>
      </c>
      <c r="AN51" s="1" t="e">
        <f t="shared" si="61"/>
        <v>#N/A</v>
      </c>
      <c r="AO51" t="e">
        <f t="shared" si="62"/>
        <v>#N/A</v>
      </c>
      <c r="AP51" t="e">
        <f t="shared" si="63"/>
        <v>#N/A</v>
      </c>
      <c r="AQ51" t="e">
        <f t="shared" si="64"/>
        <v>#N/A</v>
      </c>
      <c r="AR51" t="e">
        <f t="shared" si="65"/>
        <v>#N/A</v>
      </c>
      <c r="AS51" t="e">
        <f t="shared" si="66"/>
        <v>#N/A</v>
      </c>
      <c r="AT51" t="e">
        <f t="shared" si="67"/>
        <v>#N/A</v>
      </c>
      <c r="AU51" t="e">
        <f t="shared" si="68"/>
        <v>#N/A</v>
      </c>
      <c r="AV51" t="e">
        <f t="shared" si="69"/>
        <v>#N/A</v>
      </c>
      <c r="AW51" t="e">
        <f t="shared" si="70"/>
        <v>#N/A</v>
      </c>
      <c r="AX51" t="e">
        <f t="shared" si="71"/>
        <v>#N/A</v>
      </c>
      <c r="AY51" t="e">
        <f t="shared" si="72"/>
        <v>#N/A</v>
      </c>
      <c r="AZ51" t="e">
        <f t="shared" si="73"/>
        <v>#N/A</v>
      </c>
      <c r="BA51" s="45" t="e">
        <f t="shared" si="74"/>
        <v>#N/A</v>
      </c>
      <c r="BB51" s="45" t="str">
        <f t="shared" si="75"/>
        <v/>
      </c>
    </row>
    <row r="52" spans="1:54" x14ac:dyDescent="0.25">
      <c r="A52" s="5">
        <v>2</v>
      </c>
      <c r="B52" s="217"/>
      <c r="C52" s="82" t="s">
        <v>72</v>
      </c>
      <c r="D52" s="205"/>
      <c r="E52" s="104" t="e" cm="1">
        <f t="array" ref="E52">IF(ISBLANK(INDEX('Stn Data Example'!$E:$E,MATCH(1,($D51='Stn Data Example'!$B:$B)*(E$1='Stn Data Example'!$C:$C),0))),"",INDEX(TEXT('Stn Data Example'!$E:$E,"yyyy")&amp;"/ "&amp;TEXT('Stn Data Example'!$E:$E,"dd"),MATCH(1,($D51='Stn Data Example'!$B:$B)*(E$1='Stn Data Example'!$C:$C),0)))&amp;IF(INDEX('Stn Data Example'!$F:$F&gt;1,MATCH(1,($D51='Stn Data Example'!$B:$B)*(E$1='Stn Data Example'!$C:$C),0)),"+","")</f>
        <v>#N/A</v>
      </c>
      <c r="F52" s="104" t="e" cm="1">
        <f t="array" ref="F52">IF(ISBLANK(INDEX('Stn Data Example'!$E:$E,MATCH(1,($D51='Stn Data Example'!$B:$B)*(F$1='Stn Data Example'!$C:$C),0))),"",INDEX(TEXT('Stn Data Example'!$E:$E,"yyyy")&amp;"/ "&amp;TEXT('Stn Data Example'!$E:$E,"dd"),MATCH(1,($D51='Stn Data Example'!$B:$B)*(F$1='Stn Data Example'!$C:$C),0)))&amp;IF(INDEX('Stn Data Example'!$F:$F&gt;1,MATCH(1,($D51='Stn Data Example'!$B:$B)*(F$1='Stn Data Example'!$C:$C),0)),"+","")</f>
        <v>#N/A</v>
      </c>
      <c r="G52" s="104" t="e" cm="1">
        <f t="array" ref="G52">IF(ISBLANK(INDEX('Stn Data Example'!$E:$E,MATCH(1,($D51='Stn Data Example'!$B:$B)*(G$1='Stn Data Example'!$C:$C),0))),"",INDEX(TEXT('Stn Data Example'!$E:$E,"yyyy")&amp;"/ "&amp;TEXT('Stn Data Example'!$E:$E,"dd"),MATCH(1,($D51='Stn Data Example'!$B:$B)*(G$1='Stn Data Example'!$C:$C),0)))&amp;IF(INDEX('Stn Data Example'!$F:$F&gt;1,MATCH(1,($D51='Stn Data Example'!$B:$B)*(G$1='Stn Data Example'!$C:$C),0)),"+","")</f>
        <v>#N/A</v>
      </c>
      <c r="H52" s="104" t="e" cm="1">
        <f t="array" ref="H52">IF(ISBLANK(INDEX('Stn Data Example'!$E:$E,MATCH(1,($D51='Stn Data Example'!$B:$B)*(H$1='Stn Data Example'!$C:$C),0))),"",INDEX(TEXT('Stn Data Example'!$E:$E,"yyyy")&amp;"/ "&amp;TEXT('Stn Data Example'!$E:$E,"dd"),MATCH(1,($D51='Stn Data Example'!$B:$B)*(H$1='Stn Data Example'!$C:$C),0)))&amp;IF(INDEX('Stn Data Example'!$F:$F&gt;1,MATCH(1,($D51='Stn Data Example'!$B:$B)*(H$1='Stn Data Example'!$C:$C),0)),"+","")</f>
        <v>#N/A</v>
      </c>
      <c r="I52" s="104" t="e" cm="1">
        <f t="array" ref="I52">IF(ISBLANK(INDEX('Stn Data Example'!$E:$E,MATCH(1,($D51='Stn Data Example'!$B:$B)*(I$1='Stn Data Example'!$C:$C),0))),"",INDEX(TEXT('Stn Data Example'!$E:$E,"yyyy")&amp;"/ "&amp;TEXT('Stn Data Example'!$E:$E,"dd"),MATCH(1,($D51='Stn Data Example'!$B:$B)*(I$1='Stn Data Example'!$C:$C),0)))&amp;IF(INDEX('Stn Data Example'!$F:$F&gt;1,MATCH(1,($D51='Stn Data Example'!$B:$B)*(I$1='Stn Data Example'!$C:$C),0)),"+","")</f>
        <v>#N/A</v>
      </c>
      <c r="J52" s="104" t="e" cm="1">
        <f t="array" ref="J52">IF(ISBLANK(INDEX('Stn Data Example'!$E:$E,MATCH(1,($D51='Stn Data Example'!$B:$B)*(J$1='Stn Data Example'!$C:$C),0))),"",INDEX(TEXT('Stn Data Example'!$E:$E,"yyyy")&amp;"/ "&amp;TEXT('Stn Data Example'!$E:$E,"dd"),MATCH(1,($D51='Stn Data Example'!$B:$B)*(J$1='Stn Data Example'!$C:$C),0)))&amp;IF(INDEX('Stn Data Example'!$F:$F&gt;1,MATCH(1,($D51='Stn Data Example'!$B:$B)*(J$1='Stn Data Example'!$C:$C),0)),"+","")</f>
        <v>#N/A</v>
      </c>
      <c r="K52" s="104" t="e" cm="1">
        <f t="array" ref="K52">IF(ISBLANK(INDEX('Stn Data Example'!$E:$E,MATCH(1,($D51='Stn Data Example'!$B:$B)*(K$1='Stn Data Example'!$C:$C),0))),"",INDEX(TEXT('Stn Data Example'!$E:$E,"yyyy")&amp;"/ "&amp;TEXT('Stn Data Example'!$E:$E,"dd"),MATCH(1,($D51='Stn Data Example'!$B:$B)*(K$1='Stn Data Example'!$C:$C),0)))&amp;IF(INDEX('Stn Data Example'!$F:$F&gt;1,MATCH(1,($D51='Stn Data Example'!$B:$B)*(K$1='Stn Data Example'!$C:$C),0)),"+","")</f>
        <v>#N/A</v>
      </c>
      <c r="L52" s="104" t="e" cm="1">
        <f t="array" ref="L52">IF(ISBLANK(INDEX('Stn Data Example'!$E:$E,MATCH(1,($D51='Stn Data Example'!$B:$B)*(L$1='Stn Data Example'!$C:$C),0))),"",INDEX(TEXT('Stn Data Example'!$E:$E,"yyyy")&amp;"/ "&amp;TEXT('Stn Data Example'!$E:$E,"dd"),MATCH(1,($D51='Stn Data Example'!$B:$B)*(L$1='Stn Data Example'!$C:$C),0)))&amp;IF(INDEX('Stn Data Example'!$F:$F&gt;1,MATCH(1,($D51='Stn Data Example'!$B:$B)*(L$1='Stn Data Example'!$C:$C),0)),"+","")</f>
        <v>#N/A</v>
      </c>
      <c r="M52" s="104" t="e" cm="1">
        <f t="array" ref="M52">IF(ISBLANK(INDEX('Stn Data Example'!$E:$E,MATCH(1,($D51='Stn Data Example'!$B:$B)*(M$1='Stn Data Example'!$C:$C),0))),"",INDEX(TEXT('Stn Data Example'!$E:$E,"yyyy")&amp;"/ "&amp;TEXT('Stn Data Example'!$E:$E,"dd"),MATCH(1,($D51='Stn Data Example'!$B:$B)*(M$1='Stn Data Example'!$C:$C),0)))&amp;IF(INDEX('Stn Data Example'!$F:$F&gt;1,MATCH(1,($D51='Stn Data Example'!$B:$B)*(M$1='Stn Data Example'!$C:$C),0)),"+","")</f>
        <v>#N/A</v>
      </c>
      <c r="N52" s="104" t="e" cm="1">
        <f t="array" ref="N52">IF(ISBLANK(INDEX('Stn Data Example'!$E:$E,MATCH(1,($D51='Stn Data Example'!$B:$B)*(N$1='Stn Data Example'!$C:$C),0))),"",INDEX(TEXT('Stn Data Example'!$E:$E,"yyyy")&amp;"/ "&amp;TEXT('Stn Data Example'!$E:$E,"dd"),MATCH(1,($D51='Stn Data Example'!$B:$B)*(N$1='Stn Data Example'!$C:$C),0)))&amp;IF(INDEX('Stn Data Example'!$F:$F&gt;1,MATCH(1,($D51='Stn Data Example'!$B:$B)*(N$1='Stn Data Example'!$C:$C),0)),"+","")</f>
        <v>#N/A</v>
      </c>
      <c r="O52" s="104" t="e" cm="1">
        <f t="array" ref="O52">IF(ISBLANK(INDEX('Stn Data Example'!$E:$E,MATCH(1,($D51='Stn Data Example'!$B:$B)*(O$1='Stn Data Example'!$C:$C),0))),"",INDEX(TEXT('Stn Data Example'!$E:$E,"yyyy")&amp;"/ "&amp;TEXT('Stn Data Example'!$E:$E,"dd"),MATCH(1,($D51='Stn Data Example'!$B:$B)*(O$1='Stn Data Example'!$C:$C),0)))&amp;IF(INDEX('Stn Data Example'!$F:$F&gt;1,MATCH(1,($D51='Stn Data Example'!$B:$B)*(O$1='Stn Data Example'!$C:$C),0)),"+","")</f>
        <v>#N/A</v>
      </c>
      <c r="P52" s="104" t="e" cm="1">
        <f t="array" ref="P52">IF(ISBLANK(INDEX('Stn Data Example'!$E:$E,MATCH(1,($D51='Stn Data Example'!$B:$B)*(P$1='Stn Data Example'!$C:$C),0))),"",INDEX(TEXT('Stn Data Example'!$E:$E,"yyyy")&amp;"/ "&amp;TEXT('Stn Data Example'!$E:$E,"dd"),MATCH(1,($D51='Stn Data Example'!$B:$B)*(P$1='Stn Data Example'!$C:$C),0)))&amp;IF(INDEX('Stn Data Example'!$F:$F&gt;1,MATCH(1,($D51='Stn Data Example'!$B:$B)*(P$1='Stn Data Example'!$C:$C),0)),"+","")</f>
        <v>#N/A</v>
      </c>
      <c r="Q52" s="193" t="e">
        <f>INDEX($E52:$P52,MATCH(MAX(E51:P51),E51:P51,0))</f>
        <v>#N/A</v>
      </c>
      <c r="R52" s="44"/>
      <c r="T52" s="19" t="s">
        <v>24</v>
      </c>
      <c r="U52" s="19" t="s">
        <v>24</v>
      </c>
      <c r="V52" s="56" t="s">
        <v>19</v>
      </c>
      <c r="W52" s="19" t="s">
        <v>25</v>
      </c>
      <c r="X52" t="s">
        <v>72</v>
      </c>
      <c r="Y52" s="43"/>
      <c r="Z52" s="43"/>
      <c r="AA52" s="43"/>
      <c r="AB52" s="43"/>
      <c r="AC52" s="43"/>
      <c r="AD52" s="43"/>
      <c r="AE52" s="55"/>
      <c r="AF52" s="43"/>
      <c r="AG52" s="43"/>
      <c r="AH52" s="43"/>
      <c r="AI52" s="43"/>
      <c r="AJ52" s="43"/>
      <c r="AK52" s="110"/>
      <c r="AL52" s="44"/>
      <c r="AM52" s="31" t="str">
        <f t="shared" si="60"/>
        <v/>
      </c>
      <c r="AN52" s="1" t="e">
        <f t="shared" si="61"/>
        <v>#N/A</v>
      </c>
      <c r="AO52" t="e">
        <f t="shared" si="62"/>
        <v>#N/A</v>
      </c>
      <c r="AP52" t="e">
        <f t="shared" si="63"/>
        <v>#N/A</v>
      </c>
      <c r="AQ52" t="e">
        <f t="shared" si="64"/>
        <v>#N/A</v>
      </c>
      <c r="AR52" t="e">
        <f t="shared" si="65"/>
        <v>#N/A</v>
      </c>
      <c r="AS52" t="e">
        <f t="shared" si="66"/>
        <v>#N/A</v>
      </c>
      <c r="AT52" t="e">
        <f t="shared" si="67"/>
        <v>#N/A</v>
      </c>
      <c r="AU52" t="e">
        <f t="shared" si="68"/>
        <v>#N/A</v>
      </c>
      <c r="AV52" t="e">
        <f t="shared" si="69"/>
        <v>#N/A</v>
      </c>
      <c r="AW52" t="e">
        <f t="shared" si="70"/>
        <v>#N/A</v>
      </c>
      <c r="AX52" t="e">
        <f t="shared" si="71"/>
        <v>#N/A</v>
      </c>
      <c r="AY52" t="e">
        <f t="shared" si="72"/>
        <v>#N/A</v>
      </c>
      <c r="AZ52" t="e">
        <f t="shared" si="73"/>
        <v>#N/A</v>
      </c>
      <c r="BA52" s="45" t="e">
        <f t="shared" si="74"/>
        <v>#N/A</v>
      </c>
      <c r="BB52" s="45" t="str">
        <f t="shared" si="75"/>
        <v/>
      </c>
    </row>
    <row r="53" spans="1:54" ht="15.75" thickBot="1" x14ac:dyDescent="0.3">
      <c r="A53" s="5">
        <v>2</v>
      </c>
      <c r="B53" s="218">
        <v>4</v>
      </c>
      <c r="C53" s="82" t="s">
        <v>143</v>
      </c>
      <c r="D53" s="206">
        <v>216</v>
      </c>
      <c r="E53" s="70" t="e" cm="1">
        <f t="array" ref="E53">IF(ISBLANK(INDEX('Stn Data Example'!$D:$D,MATCH(1,($D53='Stn Data Example'!$B:$B)*(E$1='Stn Data Example'!$C:$C),0))),"",INDEX(ROUND('Stn Data Example'!$D:$D,0),MATCH(1,($D53='Stn Data Example'!$B:$B)*(E$1='Stn Data Example'!$C:$C),0)))</f>
        <v>#N/A</v>
      </c>
      <c r="F53" s="70" t="e" cm="1">
        <f t="array" ref="F53">IF(ISBLANK(INDEX('Stn Data Example'!$D:$D,MATCH(1,($D53='Stn Data Example'!$B:$B)*(F$1='Stn Data Example'!$C:$C),0))),"",INDEX(ROUND('Stn Data Example'!$D:$D,0),MATCH(1,($D53='Stn Data Example'!$B:$B)*(F$1='Stn Data Example'!$C:$C),0)))</f>
        <v>#N/A</v>
      </c>
      <c r="G53" s="70" t="e" cm="1">
        <f t="array" ref="G53">IF(ISBLANK(INDEX('Stn Data Example'!$D:$D,MATCH(1,($D53='Stn Data Example'!$B:$B)*(G$1='Stn Data Example'!$C:$C),0))),"",INDEX(ROUND('Stn Data Example'!$D:$D,0),MATCH(1,($D53='Stn Data Example'!$B:$B)*(G$1='Stn Data Example'!$C:$C),0)))</f>
        <v>#N/A</v>
      </c>
      <c r="H53" s="70" t="e" cm="1">
        <f t="array" ref="H53">IF(ISBLANK(INDEX('Stn Data Example'!$D:$D,MATCH(1,($D53='Stn Data Example'!$B:$B)*(H$1='Stn Data Example'!$C:$C),0))),"",INDEX(ROUND('Stn Data Example'!$D:$D,0),MATCH(1,($D53='Stn Data Example'!$B:$B)*(H$1='Stn Data Example'!$C:$C),0)))</f>
        <v>#N/A</v>
      </c>
      <c r="I53" s="70" t="e" cm="1">
        <f t="array" ref="I53">IF(ISBLANK(INDEX('Stn Data Example'!$D:$D,MATCH(1,($D53='Stn Data Example'!$B:$B)*(I$1='Stn Data Example'!$C:$C),0))),"",INDEX(ROUND('Stn Data Example'!$D:$D,0),MATCH(1,($D53='Stn Data Example'!$B:$B)*(I$1='Stn Data Example'!$C:$C),0)))</f>
        <v>#N/A</v>
      </c>
      <c r="J53" s="70" t="e" cm="1">
        <f t="array" ref="J53">IF(ISBLANK(INDEX('Stn Data Example'!$D:$D,MATCH(1,($D53='Stn Data Example'!$B:$B)*(J$1='Stn Data Example'!$C:$C),0))),"",INDEX(ROUND('Stn Data Example'!$D:$D,0),MATCH(1,($D53='Stn Data Example'!$B:$B)*(J$1='Stn Data Example'!$C:$C),0)))</f>
        <v>#N/A</v>
      </c>
      <c r="K53" s="70" t="e" cm="1">
        <f t="array" ref="K53">IF(ISBLANK(INDEX('Stn Data Example'!$D:$D,MATCH(1,($D53='Stn Data Example'!$B:$B)*(K$1='Stn Data Example'!$C:$C),0))),"",INDEX(ROUND('Stn Data Example'!$D:$D,0),MATCH(1,($D53='Stn Data Example'!$B:$B)*(K$1='Stn Data Example'!$C:$C),0)))</f>
        <v>#N/A</v>
      </c>
      <c r="L53" s="70" t="e" cm="1">
        <f t="array" ref="L53">IF(ISBLANK(INDEX('Stn Data Example'!$D:$D,MATCH(1,($D53='Stn Data Example'!$B:$B)*(L$1='Stn Data Example'!$C:$C),0))),"",INDEX(ROUND('Stn Data Example'!$D:$D,0),MATCH(1,($D53='Stn Data Example'!$B:$B)*(L$1='Stn Data Example'!$C:$C),0)))</f>
        <v>#N/A</v>
      </c>
      <c r="M53" s="70" t="e" cm="1">
        <f t="array" ref="M53">IF(ISBLANK(INDEX('Stn Data Example'!$D:$D,MATCH(1,($D53='Stn Data Example'!$B:$B)*(M$1='Stn Data Example'!$C:$C),0))),"",INDEX(ROUND('Stn Data Example'!$D:$D,0),MATCH(1,($D53='Stn Data Example'!$B:$B)*(M$1='Stn Data Example'!$C:$C),0)))</f>
        <v>#N/A</v>
      </c>
      <c r="N53" s="70" t="e" cm="1">
        <f t="array" ref="N53">IF(ISBLANK(INDEX('Stn Data Example'!$D:$D,MATCH(1,($D53='Stn Data Example'!$B:$B)*(N$1='Stn Data Example'!$C:$C),0))),"",INDEX(ROUND('Stn Data Example'!$D:$D,0),MATCH(1,($D53='Stn Data Example'!$B:$B)*(N$1='Stn Data Example'!$C:$C),0)))</f>
        <v>#N/A</v>
      </c>
      <c r="O53" s="70" t="e" cm="1">
        <f t="array" ref="O53">IF(ISBLANK(INDEX('Stn Data Example'!$D:$D,MATCH(1,($D53='Stn Data Example'!$B:$B)*(O$1='Stn Data Example'!$C:$C),0))),"",INDEX(ROUND('Stn Data Example'!$D:$D,0),MATCH(1,($D53='Stn Data Example'!$B:$B)*(O$1='Stn Data Example'!$C:$C),0)))</f>
        <v>#N/A</v>
      </c>
      <c r="P53" s="70" t="e" cm="1">
        <f t="array" ref="P53">IF(ISBLANK(INDEX('Stn Data Example'!$D:$D,MATCH(1,($D53='Stn Data Example'!$B:$B)*(P$1='Stn Data Example'!$C:$C),0))),"",INDEX(ROUND('Stn Data Example'!$D:$D,0),MATCH(1,($D53='Stn Data Example'!$B:$B)*(P$1='Stn Data Example'!$C:$C),0)))</f>
        <v>#N/A</v>
      </c>
      <c r="Q53" s="162" t="e">
        <f>MAX($E53:$P53)</f>
        <v>#N/A</v>
      </c>
      <c r="R53" s="44"/>
      <c r="T53" s="19" t="s">
        <v>24</v>
      </c>
      <c r="U53" s="19" t="s">
        <v>24</v>
      </c>
      <c r="V53" s="56" t="s">
        <v>160</v>
      </c>
      <c r="W53" s="19" t="s">
        <v>45</v>
      </c>
      <c r="X53" t="s">
        <v>143</v>
      </c>
      <c r="Y53" s="53"/>
      <c r="Z53" s="54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110"/>
      <c r="AL53" s="44"/>
      <c r="AM53" s="31" t="str">
        <f t="shared" si="60"/>
        <v/>
      </c>
      <c r="AN53" s="1" t="e">
        <f t="shared" si="61"/>
        <v>#N/A</v>
      </c>
      <c r="AO53" t="e">
        <f t="shared" si="62"/>
        <v>#N/A</v>
      </c>
      <c r="AP53" t="e">
        <f t="shared" si="63"/>
        <v>#N/A</v>
      </c>
      <c r="AQ53" t="e">
        <f t="shared" si="64"/>
        <v>#N/A</v>
      </c>
      <c r="AR53" t="e">
        <f t="shared" si="65"/>
        <v>#N/A</v>
      </c>
      <c r="AS53" t="e">
        <f t="shared" si="66"/>
        <v>#N/A</v>
      </c>
      <c r="AT53" t="e">
        <f t="shared" si="67"/>
        <v>#N/A</v>
      </c>
      <c r="AU53" t="e">
        <f t="shared" si="68"/>
        <v>#N/A</v>
      </c>
      <c r="AV53" t="e">
        <f t="shared" si="69"/>
        <v>#N/A</v>
      </c>
      <c r="AW53" t="e">
        <f t="shared" si="70"/>
        <v>#N/A</v>
      </c>
      <c r="AX53" t="e">
        <f t="shared" si="71"/>
        <v>#N/A</v>
      </c>
      <c r="AY53" t="e">
        <f t="shared" si="72"/>
        <v>#N/A</v>
      </c>
      <c r="AZ53" t="e">
        <f t="shared" si="73"/>
        <v>#N/A</v>
      </c>
      <c r="BA53" s="45" t="e">
        <f t="shared" si="74"/>
        <v>#N/A</v>
      </c>
      <c r="BB53" s="45" t="str">
        <f t="shared" si="75"/>
        <v/>
      </c>
    </row>
    <row r="54" spans="1:54" x14ac:dyDescent="0.25">
      <c r="A54" s="10">
        <v>2</v>
      </c>
      <c r="B54" s="219"/>
      <c r="C54" s="135" t="s">
        <v>72</v>
      </c>
      <c r="D54" s="210"/>
      <c r="E54" s="180" t="e" cm="1">
        <f t="array" ref="E54">IF(ISBLANK(INDEX('Stn Data Example'!$E:$E,MATCH(1,($D53='Stn Data Example'!$B:$B)*(E$1='Stn Data Example'!$C:$C),0))),"",INDEX(TEXT('Stn Data Example'!$E:$E,"yyyy")&amp;"/ "&amp;TEXT('Stn Data Example'!$E:$E,"dd"),MATCH(1,($D53='Stn Data Example'!$B:$B)*(E$1='Stn Data Example'!$C:$C),0)))&amp;IF(INDEX('Stn Data Example'!$F:$F&gt;1,MATCH(1,($D53='Stn Data Example'!$B:$B)*(E$1='Stn Data Example'!$C:$C),0)),"+","")</f>
        <v>#N/A</v>
      </c>
      <c r="F54" s="181" t="e" cm="1">
        <f t="array" ref="F54">IF(ISBLANK(INDEX('Stn Data Example'!$E:$E,MATCH(1,($D53='Stn Data Example'!$B:$B)*(F$1='Stn Data Example'!$C:$C),0))),"",INDEX(TEXT('Stn Data Example'!$E:$E,"yyyy")&amp;"/ "&amp;TEXT('Stn Data Example'!$E:$E,"dd"),MATCH(1,($D53='Stn Data Example'!$B:$B)*(F$1='Stn Data Example'!$C:$C),0)))&amp;IF(INDEX('Stn Data Example'!$F:$F&gt;1,MATCH(1,($D53='Stn Data Example'!$B:$B)*(F$1='Stn Data Example'!$C:$C),0)),"+","")</f>
        <v>#N/A</v>
      </c>
      <c r="G54" s="181" t="e" cm="1">
        <f t="array" ref="G54">IF(ISBLANK(INDEX('Stn Data Example'!$E:$E,MATCH(1,($D53='Stn Data Example'!$B:$B)*(G$1='Stn Data Example'!$C:$C),0))),"",INDEX(TEXT('Stn Data Example'!$E:$E,"yyyy")&amp;"/ "&amp;TEXT('Stn Data Example'!$E:$E,"dd"),MATCH(1,($D53='Stn Data Example'!$B:$B)*(G$1='Stn Data Example'!$C:$C),0)))&amp;IF(INDEX('Stn Data Example'!$F:$F&gt;1,MATCH(1,($D53='Stn Data Example'!$B:$B)*(G$1='Stn Data Example'!$C:$C),0)),"+","")</f>
        <v>#N/A</v>
      </c>
      <c r="H54" s="181" t="e" cm="1">
        <f t="array" ref="H54">IF(ISBLANK(INDEX('Stn Data Example'!$E:$E,MATCH(1,($D53='Stn Data Example'!$B:$B)*(H$1='Stn Data Example'!$C:$C),0))),"",INDEX(TEXT('Stn Data Example'!$E:$E,"yyyy")&amp;"/ "&amp;TEXT('Stn Data Example'!$E:$E,"dd"),MATCH(1,($D53='Stn Data Example'!$B:$B)*(H$1='Stn Data Example'!$C:$C),0)))&amp;IF(INDEX('Stn Data Example'!$F:$F&gt;1,MATCH(1,($D53='Stn Data Example'!$B:$B)*(H$1='Stn Data Example'!$C:$C),0)),"+","")</f>
        <v>#N/A</v>
      </c>
      <c r="I54" s="181" t="e" cm="1">
        <f t="array" ref="I54">IF(ISBLANK(INDEX('Stn Data Example'!$E:$E,MATCH(1,($D53='Stn Data Example'!$B:$B)*(I$1='Stn Data Example'!$C:$C),0))),"",INDEX(TEXT('Stn Data Example'!$E:$E,"yyyy")&amp;"/ "&amp;TEXT('Stn Data Example'!$E:$E,"dd"),MATCH(1,($D53='Stn Data Example'!$B:$B)*(I$1='Stn Data Example'!$C:$C),0)))&amp;IF(INDEX('Stn Data Example'!$F:$F&gt;1,MATCH(1,($D53='Stn Data Example'!$B:$B)*(I$1='Stn Data Example'!$C:$C),0)),"+","")</f>
        <v>#N/A</v>
      </c>
      <c r="J54" s="181" t="e" cm="1">
        <f t="array" ref="J54">IF(ISBLANK(INDEX('Stn Data Example'!$E:$E,MATCH(1,($D53='Stn Data Example'!$B:$B)*(J$1='Stn Data Example'!$C:$C),0))),"",INDEX(TEXT('Stn Data Example'!$E:$E,"yyyy")&amp;"/ "&amp;TEXT('Stn Data Example'!$E:$E,"dd"),MATCH(1,($D53='Stn Data Example'!$B:$B)*(J$1='Stn Data Example'!$C:$C),0)))&amp;IF(INDEX('Stn Data Example'!$F:$F&gt;1,MATCH(1,($D53='Stn Data Example'!$B:$B)*(J$1='Stn Data Example'!$C:$C),0)),"+","")</f>
        <v>#N/A</v>
      </c>
      <c r="K54" s="181" t="e" cm="1">
        <f t="array" ref="K54">IF(ISBLANK(INDEX('Stn Data Example'!$E:$E,MATCH(1,($D53='Stn Data Example'!$B:$B)*(K$1='Stn Data Example'!$C:$C),0))),"",INDEX(TEXT('Stn Data Example'!$E:$E,"yyyy")&amp;"/ "&amp;TEXT('Stn Data Example'!$E:$E,"dd"),MATCH(1,($D53='Stn Data Example'!$B:$B)*(K$1='Stn Data Example'!$C:$C),0)))&amp;IF(INDEX('Stn Data Example'!$F:$F&gt;1,MATCH(1,($D53='Stn Data Example'!$B:$B)*(K$1='Stn Data Example'!$C:$C),0)),"+","")</f>
        <v>#N/A</v>
      </c>
      <c r="L54" s="181" t="e" cm="1">
        <f t="array" ref="L54">IF(ISBLANK(INDEX('Stn Data Example'!$E:$E,MATCH(1,($D53='Stn Data Example'!$B:$B)*(L$1='Stn Data Example'!$C:$C),0))),"",INDEX(TEXT('Stn Data Example'!$E:$E,"yyyy")&amp;"/ "&amp;TEXT('Stn Data Example'!$E:$E,"dd"),MATCH(1,($D53='Stn Data Example'!$B:$B)*(L$1='Stn Data Example'!$C:$C),0)))&amp;IF(INDEX('Stn Data Example'!$F:$F&gt;1,MATCH(1,($D53='Stn Data Example'!$B:$B)*(L$1='Stn Data Example'!$C:$C),0)),"+","")</f>
        <v>#N/A</v>
      </c>
      <c r="M54" s="181" t="e" cm="1">
        <f t="array" ref="M54">IF(ISBLANK(INDEX('Stn Data Example'!$E:$E,MATCH(1,($D53='Stn Data Example'!$B:$B)*(M$1='Stn Data Example'!$C:$C),0))),"",INDEX(TEXT('Stn Data Example'!$E:$E,"yyyy")&amp;"/ "&amp;TEXT('Stn Data Example'!$E:$E,"dd"),MATCH(1,($D53='Stn Data Example'!$B:$B)*(M$1='Stn Data Example'!$C:$C),0)))&amp;IF(INDEX('Stn Data Example'!$F:$F&gt;1,MATCH(1,($D53='Stn Data Example'!$B:$B)*(M$1='Stn Data Example'!$C:$C),0)),"+","")</f>
        <v>#N/A</v>
      </c>
      <c r="N54" s="181" t="e" cm="1">
        <f t="array" ref="N54">IF(ISBLANK(INDEX('Stn Data Example'!$E:$E,MATCH(1,($D53='Stn Data Example'!$B:$B)*(N$1='Stn Data Example'!$C:$C),0))),"",INDEX(TEXT('Stn Data Example'!$E:$E,"yyyy")&amp;"/ "&amp;TEXT('Stn Data Example'!$E:$E,"dd"),MATCH(1,($D53='Stn Data Example'!$B:$B)*(N$1='Stn Data Example'!$C:$C),0)))&amp;IF(INDEX('Stn Data Example'!$F:$F&gt;1,MATCH(1,($D53='Stn Data Example'!$B:$B)*(N$1='Stn Data Example'!$C:$C),0)),"+","")</f>
        <v>#N/A</v>
      </c>
      <c r="O54" s="181" t="e" cm="1">
        <f t="array" ref="O54">IF(ISBLANK(INDEX('Stn Data Example'!$E:$E,MATCH(1,($D53='Stn Data Example'!$B:$B)*(O$1='Stn Data Example'!$C:$C),0))),"",INDEX(TEXT('Stn Data Example'!$E:$E,"yyyy")&amp;"/ "&amp;TEXT('Stn Data Example'!$E:$E,"dd"),MATCH(1,($D53='Stn Data Example'!$B:$B)*(O$1='Stn Data Example'!$C:$C),0)))&amp;IF(INDEX('Stn Data Example'!$F:$F&gt;1,MATCH(1,($D53='Stn Data Example'!$B:$B)*(O$1='Stn Data Example'!$C:$C),0)),"+","")</f>
        <v>#N/A</v>
      </c>
      <c r="P54" s="194" t="e" cm="1">
        <f t="array" ref="P54">IF(ISBLANK(INDEX('Stn Data Example'!$E:$E,MATCH(1,($D53='Stn Data Example'!$B:$B)*(P$1='Stn Data Example'!$C:$C),0))),"",INDEX(TEXT('Stn Data Example'!$E:$E,"yyyy")&amp;"/ "&amp;TEXT('Stn Data Example'!$E:$E,"dd"),MATCH(1,($D53='Stn Data Example'!$B:$B)*(P$1='Stn Data Example'!$C:$C),0)))&amp;IF(INDEX('Stn Data Example'!$F:$F&gt;1,MATCH(1,($D53='Stn Data Example'!$B:$B)*(P$1='Stn Data Example'!$C:$C),0)),"+","")</f>
        <v>#N/A</v>
      </c>
      <c r="Q54" s="182" t="e">
        <f>INDEX($E54:$P54,MATCH(MAX(E53:P53),E53:P53,0))</f>
        <v>#N/A</v>
      </c>
      <c r="R54" s="183"/>
      <c r="T54" s="19" t="s">
        <v>24</v>
      </c>
      <c r="U54" s="19" t="s">
        <v>24</v>
      </c>
      <c r="V54" s="56" t="s">
        <v>19</v>
      </c>
      <c r="W54" s="19" t="s">
        <v>25</v>
      </c>
      <c r="X54" t="s">
        <v>72</v>
      </c>
      <c r="Y54" s="185"/>
      <c r="Z54" s="186"/>
      <c r="AA54" s="185"/>
      <c r="AB54" s="185"/>
      <c r="AC54" s="185"/>
      <c r="AD54" s="185"/>
      <c r="AE54" s="185"/>
      <c r="AF54" s="185"/>
      <c r="AG54" s="185"/>
      <c r="AH54" s="185"/>
      <c r="AI54" s="185"/>
      <c r="AJ54" s="185"/>
      <c r="AK54" s="184"/>
      <c r="AL54" s="183"/>
      <c r="AM54" s="31" t="str">
        <f t="shared" si="60"/>
        <v/>
      </c>
      <c r="AN54" s="7" t="e">
        <f t="shared" si="61"/>
        <v>#N/A</v>
      </c>
      <c r="AO54" s="6" t="e">
        <f t="shared" si="62"/>
        <v>#N/A</v>
      </c>
      <c r="AP54" s="6" t="e">
        <f t="shared" si="63"/>
        <v>#N/A</v>
      </c>
      <c r="AQ54" s="6" t="e">
        <f t="shared" si="64"/>
        <v>#N/A</v>
      </c>
      <c r="AR54" s="6" t="e">
        <f t="shared" si="65"/>
        <v>#N/A</v>
      </c>
      <c r="AS54" s="6" t="e">
        <f t="shared" si="66"/>
        <v>#N/A</v>
      </c>
      <c r="AT54" s="6" t="e">
        <f t="shared" si="67"/>
        <v>#N/A</v>
      </c>
      <c r="AU54" s="6" t="e">
        <f t="shared" si="68"/>
        <v>#N/A</v>
      </c>
      <c r="AV54" s="6" t="e">
        <f t="shared" si="69"/>
        <v>#N/A</v>
      </c>
      <c r="AW54" s="6" t="e">
        <f t="shared" si="70"/>
        <v>#N/A</v>
      </c>
      <c r="AX54" s="6" t="e">
        <f t="shared" si="71"/>
        <v>#N/A</v>
      </c>
      <c r="AY54" s="6" t="e">
        <f t="shared" si="72"/>
        <v>#N/A</v>
      </c>
      <c r="AZ54" s="6" t="e">
        <f t="shared" si="73"/>
        <v>#N/A</v>
      </c>
      <c r="BA54" s="136" t="e">
        <f t="shared" si="74"/>
        <v>#N/A</v>
      </c>
      <c r="BB54" s="136" t="str">
        <f t="shared" si="75"/>
        <v/>
      </c>
    </row>
    <row r="55" spans="1:54" ht="15.75" thickBot="1" x14ac:dyDescent="0.3">
      <c r="A55" s="1" t="s">
        <v>217</v>
      </c>
      <c r="B55" s="198"/>
      <c r="C55" s="82"/>
      <c r="D55" s="5"/>
      <c r="E55" s="103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61"/>
      <c r="R55" s="44"/>
      <c r="V55" s="56"/>
      <c r="Y55" s="43"/>
      <c r="Z55" s="55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110"/>
      <c r="AL55" s="44"/>
      <c r="AM55" s="31"/>
      <c r="BA55" s="45"/>
      <c r="BB55" s="45"/>
    </row>
    <row r="56" spans="1:54" ht="15.75" thickBot="1" x14ac:dyDescent="0.3">
      <c r="A56" s="8" t="s">
        <v>16</v>
      </c>
      <c r="B56" s="9" t="s">
        <v>17</v>
      </c>
      <c r="C56" s="9" t="s">
        <v>43</v>
      </c>
      <c r="D56" s="9" t="s">
        <v>44</v>
      </c>
      <c r="E56" s="22" t="s">
        <v>1</v>
      </c>
      <c r="F56" s="23" t="s">
        <v>2</v>
      </c>
      <c r="G56" s="23" t="s">
        <v>3</v>
      </c>
      <c r="H56" s="23" t="s">
        <v>4</v>
      </c>
      <c r="I56" s="23" t="s">
        <v>5</v>
      </c>
      <c r="J56" s="23" t="s">
        <v>6</v>
      </c>
      <c r="K56" s="23" t="s">
        <v>7</v>
      </c>
      <c r="L56" s="23" t="s">
        <v>8</v>
      </c>
      <c r="M56" s="23" t="s">
        <v>9</v>
      </c>
      <c r="N56" s="23" t="s">
        <v>10</v>
      </c>
      <c r="O56" s="23" t="s">
        <v>11</v>
      </c>
      <c r="P56" s="23" t="s">
        <v>12</v>
      </c>
      <c r="Q56" s="23" t="s">
        <v>13</v>
      </c>
      <c r="R56" s="24" t="s">
        <v>14</v>
      </c>
      <c r="T56" s="17" t="s">
        <v>13</v>
      </c>
      <c r="U56" s="17" t="s">
        <v>14</v>
      </c>
      <c r="V56" s="17" t="s">
        <v>42</v>
      </c>
      <c r="W56" s="18" t="s">
        <v>18</v>
      </c>
      <c r="Y56" s="27" t="s">
        <v>1</v>
      </c>
      <c r="Z56" s="28" t="s">
        <v>2</v>
      </c>
      <c r="AA56" s="28" t="s">
        <v>3</v>
      </c>
      <c r="AB56" s="28" t="s">
        <v>4</v>
      </c>
      <c r="AC56" s="28" t="s">
        <v>5</v>
      </c>
      <c r="AD56" s="28" t="s">
        <v>6</v>
      </c>
      <c r="AE56" s="28" t="s">
        <v>7</v>
      </c>
      <c r="AF56" s="28" t="s">
        <v>8</v>
      </c>
      <c r="AG56" s="28" t="s">
        <v>9</v>
      </c>
      <c r="AH56" s="28" t="s">
        <v>10</v>
      </c>
      <c r="AI56" s="28" t="s">
        <v>11</v>
      </c>
      <c r="AJ56" s="28" t="s">
        <v>12</v>
      </c>
      <c r="AK56" s="28" t="s">
        <v>13</v>
      </c>
      <c r="AL56" s="29" t="s">
        <v>14</v>
      </c>
      <c r="AN56" s="33" t="s">
        <v>22</v>
      </c>
      <c r="AO56" s="34" t="s">
        <v>1</v>
      </c>
      <c r="AP56" s="35" t="s">
        <v>2</v>
      </c>
      <c r="AQ56" s="35" t="s">
        <v>3</v>
      </c>
      <c r="AR56" s="35" t="s">
        <v>4</v>
      </c>
      <c r="AS56" s="35" t="s">
        <v>5</v>
      </c>
      <c r="AT56" s="35" t="s">
        <v>6</v>
      </c>
      <c r="AU56" s="35" t="s">
        <v>7</v>
      </c>
      <c r="AV56" s="35" t="s">
        <v>8</v>
      </c>
      <c r="AW56" s="35" t="s">
        <v>9</v>
      </c>
      <c r="AX56" s="35" t="s">
        <v>10</v>
      </c>
      <c r="AY56" s="35" t="s">
        <v>11</v>
      </c>
      <c r="AZ56" s="35" t="s">
        <v>12</v>
      </c>
      <c r="BA56" s="35" t="s">
        <v>13</v>
      </c>
      <c r="BB56" s="36" t="s">
        <v>14</v>
      </c>
    </row>
    <row r="57" spans="1:54" x14ac:dyDescent="0.25">
      <c r="A57" s="5">
        <v>3</v>
      </c>
      <c r="B57" s="217">
        <v>1</v>
      </c>
      <c r="C57" s="82" t="s">
        <v>140</v>
      </c>
      <c r="D57" s="205">
        <v>58</v>
      </c>
      <c r="E57" s="21" t="e" cm="1">
        <f t="array" ref="E57">IF(ISBLANK(INDEX('Stn Data Example'!$D:$D,MATCH(1,($D57='Stn Data Example'!$B:$B)*(E$1='Stn Data Example'!$C:$C),0))),"",INDEX(ROUND('Stn Data Example'!$D:$D,1),MATCH(1,($D57='Stn Data Example'!$B:$B)*(E$1='Stn Data Example'!$C:$C),0)))</f>
        <v>#N/A</v>
      </c>
      <c r="F57" s="20" t="e" cm="1">
        <f t="array" ref="F57">IF(ISBLANK(INDEX('Stn Data Example'!$D:$D,MATCH(1,($D57='Stn Data Example'!$B:$B)*(F$1='Stn Data Example'!$C:$C),0))),"",INDEX(ROUND('Stn Data Example'!$D:$D,1),MATCH(1,($D57='Stn Data Example'!$B:$B)*(F$1='Stn Data Example'!$C:$C),0)))</f>
        <v>#N/A</v>
      </c>
      <c r="G57" s="20" t="e" cm="1">
        <f t="array" ref="G57">IF(ISBLANK(INDEX('Stn Data Example'!$D:$D,MATCH(1,($D57='Stn Data Example'!$B:$B)*(G$1='Stn Data Example'!$C:$C),0))),"",INDEX(ROUND('Stn Data Example'!$D:$D,1),MATCH(1,($D57='Stn Data Example'!$B:$B)*(G$1='Stn Data Example'!$C:$C),0)))</f>
        <v>#N/A</v>
      </c>
      <c r="H57" s="20" t="e" cm="1">
        <f t="array" ref="H57">IF(ISBLANK(INDEX('Stn Data Example'!$D:$D,MATCH(1,($D57='Stn Data Example'!$B:$B)*(H$1='Stn Data Example'!$C:$C),0))),"",INDEX(ROUND('Stn Data Example'!$D:$D,1),MATCH(1,($D57='Stn Data Example'!$B:$B)*(H$1='Stn Data Example'!$C:$C),0)))</f>
        <v>#N/A</v>
      </c>
      <c r="I57" s="20" t="e" cm="1">
        <f t="array" ref="I57">IF(ISBLANK(INDEX('Stn Data Example'!$D:$D,MATCH(1,($D57='Stn Data Example'!$B:$B)*(I$1='Stn Data Example'!$C:$C),0))),"",INDEX(ROUND('Stn Data Example'!$D:$D,1),MATCH(1,($D57='Stn Data Example'!$B:$B)*(I$1='Stn Data Example'!$C:$C),0)))</f>
        <v>#N/A</v>
      </c>
      <c r="J57" s="20" t="e" cm="1">
        <f t="array" ref="J57">IF(ISBLANK(INDEX('Stn Data Example'!$D:$D,MATCH(1,($D57='Stn Data Example'!$B:$B)*(J$1='Stn Data Example'!$C:$C),0))),"",INDEX(ROUND('Stn Data Example'!$D:$D,1),MATCH(1,($D57='Stn Data Example'!$B:$B)*(J$1='Stn Data Example'!$C:$C),0)))</f>
        <v>#N/A</v>
      </c>
      <c r="K57" s="20" t="e" cm="1">
        <f t="array" ref="K57">IF(ISBLANK(INDEX('Stn Data Example'!$D:$D,MATCH(1,($D57='Stn Data Example'!$B:$B)*(K$1='Stn Data Example'!$C:$C),0))),"",INDEX(ROUND('Stn Data Example'!$D:$D,1),MATCH(1,($D57='Stn Data Example'!$B:$B)*(K$1='Stn Data Example'!$C:$C),0)))</f>
        <v>#N/A</v>
      </c>
      <c r="L57" s="20" t="e" cm="1">
        <f t="array" ref="L57">IF(ISBLANK(INDEX('Stn Data Example'!$D:$D,MATCH(1,($D57='Stn Data Example'!$B:$B)*(L$1='Stn Data Example'!$C:$C),0))),"",INDEX(ROUND('Stn Data Example'!$D:$D,1),MATCH(1,($D57='Stn Data Example'!$B:$B)*(L$1='Stn Data Example'!$C:$C),0)))</f>
        <v>#N/A</v>
      </c>
      <c r="M57" s="20" t="e" cm="1">
        <f t="array" ref="M57">IF(ISBLANK(INDEX('Stn Data Example'!$D:$D,MATCH(1,($D57='Stn Data Example'!$B:$B)*(M$1='Stn Data Example'!$C:$C),0))),"",INDEX(ROUND('Stn Data Example'!$D:$D,1),MATCH(1,($D57='Stn Data Example'!$B:$B)*(M$1='Stn Data Example'!$C:$C),0)))</f>
        <v>#N/A</v>
      </c>
      <c r="N57" s="20" t="e" cm="1">
        <f t="array" ref="N57">IF(ISBLANK(INDEX('Stn Data Example'!$D:$D,MATCH(1,($D57='Stn Data Example'!$B:$B)*(N$1='Stn Data Example'!$C:$C),0))),"",INDEX(ROUND('Stn Data Example'!$D:$D,1),MATCH(1,($D57='Stn Data Example'!$B:$B)*(N$1='Stn Data Example'!$C:$C),0)))</f>
        <v>#N/A</v>
      </c>
      <c r="O57" s="20" t="e" cm="1">
        <f t="array" ref="O57">IF(ISBLANK(INDEX('Stn Data Example'!$D:$D,MATCH(1,($D57='Stn Data Example'!$B:$B)*(O$1='Stn Data Example'!$C:$C),0))),"",INDEX(ROUND('Stn Data Example'!$D:$D,1),MATCH(1,($D57='Stn Data Example'!$B:$B)*(O$1='Stn Data Example'!$C:$C),0)))</f>
        <v>#N/A</v>
      </c>
      <c r="P57" s="20" t="e" cm="1">
        <f t="array" ref="P57">IF(ISBLANK(INDEX('Stn Data Example'!$D:$D,MATCH(1,($D57='Stn Data Example'!$B:$B)*(P$1='Stn Data Example'!$C:$C),0))),"",INDEX(ROUND('Stn Data Example'!$D:$D,1),MATCH(1,($D57='Stn Data Example'!$B:$B)*(P$1='Stn Data Example'!$C:$C),0)))</f>
        <v>#N/A</v>
      </c>
      <c r="Q57" s="160" t="e">
        <f>MAX($E57:$P57)</f>
        <v>#N/A</v>
      </c>
      <c r="R57" s="44"/>
      <c r="T57" s="19" t="s">
        <v>24</v>
      </c>
      <c r="U57" s="19" t="s">
        <v>24</v>
      </c>
      <c r="V57" s="56" t="s">
        <v>160</v>
      </c>
      <c r="W57" s="26" t="s">
        <v>21</v>
      </c>
      <c r="X57" t="s">
        <v>140</v>
      </c>
      <c r="Y57" s="20"/>
      <c r="Z57" s="20"/>
      <c r="AA57" s="20"/>
      <c r="AB57" s="20"/>
      <c r="AC57" s="20"/>
      <c r="AD57" s="20"/>
      <c r="AE57" s="123"/>
      <c r="AF57" s="20"/>
      <c r="AG57" s="20"/>
      <c r="AH57" s="20"/>
      <c r="AI57" s="20"/>
      <c r="AJ57" s="20"/>
      <c r="AK57" s="107"/>
      <c r="AL57" s="44"/>
      <c r="AM57" s="31" t="str">
        <f t="shared" si="1"/>
        <v/>
      </c>
      <c r="AN57" s="1" t="e">
        <f t="shared" si="31"/>
        <v>#N/A</v>
      </c>
      <c r="AO57" t="e">
        <f t="shared" si="46"/>
        <v>#N/A</v>
      </c>
      <c r="AP57" t="e">
        <f t="shared" si="47"/>
        <v>#N/A</v>
      </c>
      <c r="AQ57" t="e">
        <f t="shared" si="48"/>
        <v>#N/A</v>
      </c>
      <c r="AR57" t="e">
        <f t="shared" si="49"/>
        <v>#N/A</v>
      </c>
      <c r="AS57" t="e">
        <f t="shared" si="50"/>
        <v>#N/A</v>
      </c>
      <c r="AT57" t="e">
        <f t="shared" si="51"/>
        <v>#N/A</v>
      </c>
      <c r="AU57" t="e">
        <f t="shared" si="52"/>
        <v>#N/A</v>
      </c>
      <c r="AV57" t="e">
        <f t="shared" si="53"/>
        <v>#N/A</v>
      </c>
      <c r="AW57" t="e">
        <f t="shared" si="54"/>
        <v>#N/A</v>
      </c>
      <c r="AX57" t="e">
        <f t="shared" si="55"/>
        <v>#N/A</v>
      </c>
      <c r="AY57" t="e">
        <f t="shared" si="56"/>
        <v>#N/A</v>
      </c>
      <c r="AZ57" t="e">
        <f t="shared" si="57"/>
        <v>#N/A</v>
      </c>
      <c r="BA57" s="45" t="e">
        <f t="shared" si="58"/>
        <v>#N/A</v>
      </c>
      <c r="BB57" s="45" t="str">
        <f t="shared" si="59"/>
        <v/>
      </c>
    </row>
    <row r="58" spans="1:54" x14ac:dyDescent="0.25">
      <c r="A58" s="5">
        <v>3</v>
      </c>
      <c r="B58" s="217"/>
      <c r="C58" s="82" t="s">
        <v>72</v>
      </c>
      <c r="D58" s="205"/>
      <c r="E58" s="104" t="e" cm="1">
        <f t="array" ref="E58">IF(ISBLANK(INDEX('Stn Data Example'!$E:$E,MATCH(1,($D57='Stn Data Example'!$B:$B)*(E$1='Stn Data Example'!$C:$C),0))),"",INDEX(TEXT('Stn Data Example'!$E:$E,"yyyy")&amp;"/ "&amp;TEXT('Stn Data Example'!$E:$E,"dd"),MATCH(1,($D57='Stn Data Example'!$B:$B)*(E$1='Stn Data Example'!$C:$C),0)))&amp;IF(INDEX('Stn Data Example'!$F:$F&gt;1,MATCH(1,($D57='Stn Data Example'!$B:$B)*(E$1='Stn Data Example'!$C:$C),0)),"+","")</f>
        <v>#N/A</v>
      </c>
      <c r="F58" s="104" t="e" cm="1">
        <f t="array" ref="F58">IF(ISBLANK(INDEX('Stn Data Example'!$E:$E,MATCH(1,($D57='Stn Data Example'!$B:$B)*(F$1='Stn Data Example'!$C:$C),0))),"",INDEX(TEXT('Stn Data Example'!$E:$E,"yyyy")&amp;"/ "&amp;TEXT('Stn Data Example'!$E:$E,"dd"),MATCH(1,($D57='Stn Data Example'!$B:$B)*(F$1='Stn Data Example'!$C:$C),0)))&amp;IF(INDEX('Stn Data Example'!$F:$F&gt;1,MATCH(1,($D57='Stn Data Example'!$B:$B)*(F$1='Stn Data Example'!$C:$C),0)),"+","")</f>
        <v>#N/A</v>
      </c>
      <c r="G58" s="104" t="e" cm="1">
        <f t="array" ref="G58">IF(ISBLANK(INDEX('Stn Data Example'!$E:$E,MATCH(1,($D57='Stn Data Example'!$B:$B)*(G$1='Stn Data Example'!$C:$C),0))),"",INDEX(TEXT('Stn Data Example'!$E:$E,"yyyy")&amp;"/ "&amp;TEXT('Stn Data Example'!$E:$E,"dd"),MATCH(1,($D57='Stn Data Example'!$B:$B)*(G$1='Stn Data Example'!$C:$C),0)))&amp;IF(INDEX('Stn Data Example'!$F:$F&gt;1,MATCH(1,($D57='Stn Data Example'!$B:$B)*(G$1='Stn Data Example'!$C:$C),0)),"+","")</f>
        <v>#N/A</v>
      </c>
      <c r="H58" s="104" t="e" cm="1">
        <f t="array" ref="H58">IF(ISBLANK(INDEX('Stn Data Example'!$E:$E,MATCH(1,($D57='Stn Data Example'!$B:$B)*(H$1='Stn Data Example'!$C:$C),0))),"",INDEX(TEXT('Stn Data Example'!$E:$E,"yyyy")&amp;"/ "&amp;TEXT('Stn Data Example'!$E:$E,"dd"),MATCH(1,($D57='Stn Data Example'!$B:$B)*(H$1='Stn Data Example'!$C:$C),0)))&amp;IF(INDEX('Stn Data Example'!$F:$F&gt;1,MATCH(1,($D57='Stn Data Example'!$B:$B)*(H$1='Stn Data Example'!$C:$C),0)),"+","")</f>
        <v>#N/A</v>
      </c>
      <c r="I58" s="104" t="e" cm="1">
        <f t="array" ref="I58">IF(ISBLANK(INDEX('Stn Data Example'!$E:$E,MATCH(1,($D57='Stn Data Example'!$B:$B)*(I$1='Stn Data Example'!$C:$C),0))),"",INDEX(TEXT('Stn Data Example'!$E:$E,"yyyy")&amp;"/ "&amp;TEXT('Stn Data Example'!$E:$E,"dd"),MATCH(1,($D57='Stn Data Example'!$B:$B)*(I$1='Stn Data Example'!$C:$C),0)))&amp;IF(INDEX('Stn Data Example'!$F:$F&gt;1,MATCH(1,($D57='Stn Data Example'!$B:$B)*(I$1='Stn Data Example'!$C:$C),0)),"+","")</f>
        <v>#N/A</v>
      </c>
      <c r="J58" s="104" t="e" cm="1">
        <f t="array" ref="J58">IF(ISBLANK(INDEX('Stn Data Example'!$E:$E,MATCH(1,($D57='Stn Data Example'!$B:$B)*(J$1='Stn Data Example'!$C:$C),0))),"",INDEX(TEXT('Stn Data Example'!$E:$E,"yyyy")&amp;"/ "&amp;TEXT('Stn Data Example'!$E:$E,"dd"),MATCH(1,($D57='Stn Data Example'!$B:$B)*(J$1='Stn Data Example'!$C:$C),0)))&amp;IF(INDEX('Stn Data Example'!$F:$F&gt;1,MATCH(1,($D57='Stn Data Example'!$B:$B)*(J$1='Stn Data Example'!$C:$C),0)),"+","")</f>
        <v>#N/A</v>
      </c>
      <c r="K58" s="104" t="e" cm="1">
        <f t="array" ref="K58">IF(ISBLANK(INDEX('Stn Data Example'!$E:$E,MATCH(1,($D57='Stn Data Example'!$B:$B)*(K$1='Stn Data Example'!$C:$C),0))),"",INDEX(TEXT('Stn Data Example'!$E:$E,"yyyy")&amp;"/ "&amp;TEXT('Stn Data Example'!$E:$E,"dd"),MATCH(1,($D57='Stn Data Example'!$B:$B)*(K$1='Stn Data Example'!$C:$C),0)))&amp;IF(INDEX('Stn Data Example'!$F:$F&gt;1,MATCH(1,($D57='Stn Data Example'!$B:$B)*(K$1='Stn Data Example'!$C:$C),0)),"+","")</f>
        <v>#N/A</v>
      </c>
      <c r="L58" s="104" t="e" cm="1">
        <f t="array" ref="L58">IF(ISBLANK(INDEX('Stn Data Example'!$E:$E,MATCH(1,($D57='Stn Data Example'!$B:$B)*(L$1='Stn Data Example'!$C:$C),0))),"",INDEX(TEXT('Stn Data Example'!$E:$E,"yyyy")&amp;"/ "&amp;TEXT('Stn Data Example'!$E:$E,"dd"),MATCH(1,($D57='Stn Data Example'!$B:$B)*(L$1='Stn Data Example'!$C:$C),0)))&amp;IF(INDEX('Stn Data Example'!$F:$F&gt;1,MATCH(1,($D57='Stn Data Example'!$B:$B)*(L$1='Stn Data Example'!$C:$C),0)),"+","")</f>
        <v>#N/A</v>
      </c>
      <c r="M58" s="104" t="e" cm="1">
        <f t="array" ref="M58">IF(ISBLANK(INDEX('Stn Data Example'!$E:$E,MATCH(1,($D57='Stn Data Example'!$B:$B)*(M$1='Stn Data Example'!$C:$C),0))),"",INDEX(TEXT('Stn Data Example'!$E:$E,"yyyy")&amp;"/ "&amp;TEXT('Stn Data Example'!$E:$E,"dd"),MATCH(1,($D57='Stn Data Example'!$B:$B)*(M$1='Stn Data Example'!$C:$C),0)))&amp;IF(INDEX('Stn Data Example'!$F:$F&gt;1,MATCH(1,($D57='Stn Data Example'!$B:$B)*(M$1='Stn Data Example'!$C:$C),0)),"+","")</f>
        <v>#N/A</v>
      </c>
      <c r="N58" s="104" t="e" cm="1">
        <f t="array" ref="N58">IF(ISBLANK(INDEX('Stn Data Example'!$E:$E,MATCH(1,($D57='Stn Data Example'!$B:$B)*(N$1='Stn Data Example'!$C:$C),0))),"",INDEX(TEXT('Stn Data Example'!$E:$E,"yyyy")&amp;"/ "&amp;TEXT('Stn Data Example'!$E:$E,"dd"),MATCH(1,($D57='Stn Data Example'!$B:$B)*(N$1='Stn Data Example'!$C:$C),0)))&amp;IF(INDEX('Stn Data Example'!$F:$F&gt;1,MATCH(1,($D57='Stn Data Example'!$B:$B)*(N$1='Stn Data Example'!$C:$C),0)),"+","")</f>
        <v>#N/A</v>
      </c>
      <c r="O58" s="104" t="e" cm="1">
        <f t="array" ref="O58">IF(ISBLANK(INDEX('Stn Data Example'!$E:$E,MATCH(1,($D57='Stn Data Example'!$B:$B)*(O$1='Stn Data Example'!$C:$C),0))),"",INDEX(TEXT('Stn Data Example'!$E:$E,"yyyy")&amp;"/ "&amp;TEXT('Stn Data Example'!$E:$E,"dd"),MATCH(1,($D57='Stn Data Example'!$B:$B)*(O$1='Stn Data Example'!$C:$C),0)))&amp;IF(INDEX('Stn Data Example'!$F:$F&gt;1,MATCH(1,($D57='Stn Data Example'!$B:$B)*(O$1='Stn Data Example'!$C:$C),0)),"+","")</f>
        <v>#N/A</v>
      </c>
      <c r="P58" s="104" t="e" cm="1">
        <f t="array" ref="P58">IF(ISBLANK(INDEX('Stn Data Example'!$E:$E,MATCH(1,($D57='Stn Data Example'!$B:$B)*(P$1='Stn Data Example'!$C:$C),0))),"",INDEX(TEXT('Stn Data Example'!$E:$E,"yyyy")&amp;"/ "&amp;TEXT('Stn Data Example'!$E:$E,"dd"),MATCH(1,($D57='Stn Data Example'!$B:$B)*(P$1='Stn Data Example'!$C:$C),0)))&amp;IF(INDEX('Stn Data Example'!$F:$F&gt;1,MATCH(1,($D57='Stn Data Example'!$B:$B)*(P$1='Stn Data Example'!$C:$C),0)),"+","")</f>
        <v>#N/A</v>
      </c>
      <c r="Q58" s="161" t="e">
        <f>INDEX($E58:$P58,MATCH(MAX(E57:P57),E57:P57,0))</f>
        <v>#N/A</v>
      </c>
      <c r="R58" s="44"/>
      <c r="T58" s="19" t="s">
        <v>24</v>
      </c>
      <c r="U58" s="19" t="s">
        <v>24</v>
      </c>
      <c r="V58" s="56" t="s">
        <v>19</v>
      </c>
      <c r="W58" s="19" t="s">
        <v>25</v>
      </c>
      <c r="X58" t="s">
        <v>72</v>
      </c>
      <c r="Y58" s="38"/>
      <c r="Z58" s="38"/>
      <c r="AA58" s="38"/>
      <c r="AB58" s="38"/>
      <c r="AC58" s="38"/>
      <c r="AD58" s="38"/>
      <c r="AE58" s="42"/>
      <c r="AF58" s="38"/>
      <c r="AG58" s="38"/>
      <c r="AH58" s="38"/>
      <c r="AI58" s="38"/>
      <c r="AJ58" s="38"/>
      <c r="AK58" s="110"/>
      <c r="AL58" s="44"/>
      <c r="AM58" s="31" t="str">
        <f t="shared" si="1"/>
        <v/>
      </c>
      <c r="AN58" s="1" t="e">
        <f t="shared" si="31"/>
        <v>#N/A</v>
      </c>
      <c r="AO58" t="e">
        <f t="shared" si="46"/>
        <v>#N/A</v>
      </c>
      <c r="AP58" t="e">
        <f t="shared" si="47"/>
        <v>#N/A</v>
      </c>
      <c r="AQ58" t="e">
        <f t="shared" si="48"/>
        <v>#N/A</v>
      </c>
      <c r="AR58" t="e">
        <f t="shared" si="49"/>
        <v>#N/A</v>
      </c>
      <c r="AS58" t="e">
        <f t="shared" si="50"/>
        <v>#N/A</v>
      </c>
      <c r="AT58" t="e">
        <f t="shared" si="51"/>
        <v>#N/A</v>
      </c>
      <c r="AU58" t="e">
        <f t="shared" si="52"/>
        <v>#N/A</v>
      </c>
      <c r="AV58" t="e">
        <f t="shared" si="53"/>
        <v>#N/A</v>
      </c>
      <c r="AW58" t="e">
        <f t="shared" si="54"/>
        <v>#N/A</v>
      </c>
      <c r="AX58" t="e">
        <f t="shared" si="55"/>
        <v>#N/A</v>
      </c>
      <c r="AY58" t="e">
        <f t="shared" si="56"/>
        <v>#N/A</v>
      </c>
      <c r="AZ58" t="e">
        <f t="shared" si="57"/>
        <v>#N/A</v>
      </c>
      <c r="BA58" s="45" t="e">
        <f t="shared" si="58"/>
        <v>#N/A</v>
      </c>
      <c r="BB58" s="45" t="str">
        <f t="shared" si="59"/>
        <v/>
      </c>
    </row>
    <row r="59" spans="1:54" x14ac:dyDescent="0.25">
      <c r="A59" s="5">
        <v>3</v>
      </c>
      <c r="B59" s="217">
        <v>2</v>
      </c>
      <c r="C59" s="82" t="s">
        <v>141</v>
      </c>
      <c r="D59" s="205">
        <v>59</v>
      </c>
      <c r="E59" s="20" t="e" cm="1">
        <f t="array" ref="E59">IF(ISBLANK(INDEX('Stn Data Example'!$D:$D,MATCH(1,($D59='Stn Data Example'!$B:$B)*(E$1='Stn Data Example'!$C:$C),0))),"",INDEX(ROUND('Stn Data Example'!$D:$D,1),MATCH(1,($D59='Stn Data Example'!$B:$B)*(E$1='Stn Data Example'!$C:$C),0)))</f>
        <v>#N/A</v>
      </c>
      <c r="F59" s="20" t="e" cm="1">
        <f t="array" ref="F59">IF(ISBLANK(INDEX('Stn Data Example'!$D:$D,MATCH(1,($D59='Stn Data Example'!$B:$B)*(F$1='Stn Data Example'!$C:$C),0))),"",INDEX(ROUND('Stn Data Example'!$D:$D,1),MATCH(1,($D59='Stn Data Example'!$B:$B)*(F$1='Stn Data Example'!$C:$C),0)))</f>
        <v>#N/A</v>
      </c>
      <c r="G59" s="20" t="e" cm="1">
        <f t="array" ref="G59">IF(ISBLANK(INDEX('Stn Data Example'!$D:$D,MATCH(1,($D59='Stn Data Example'!$B:$B)*(G$1='Stn Data Example'!$C:$C),0))),"",INDEX(ROUND('Stn Data Example'!$D:$D,1),MATCH(1,($D59='Stn Data Example'!$B:$B)*(G$1='Stn Data Example'!$C:$C),0)))</f>
        <v>#N/A</v>
      </c>
      <c r="H59" s="20" t="e" cm="1">
        <f t="array" ref="H59">IF(ISBLANK(INDEX('Stn Data Example'!$D:$D,MATCH(1,($D59='Stn Data Example'!$B:$B)*(H$1='Stn Data Example'!$C:$C),0))),"",INDEX(ROUND('Stn Data Example'!$D:$D,1),MATCH(1,($D59='Stn Data Example'!$B:$B)*(H$1='Stn Data Example'!$C:$C),0)))</f>
        <v>#N/A</v>
      </c>
      <c r="I59" s="20" t="e" cm="1">
        <f t="array" ref="I59">IF(ISBLANK(INDEX('Stn Data Example'!$D:$D,MATCH(1,($D59='Stn Data Example'!$B:$B)*(I$1='Stn Data Example'!$C:$C),0))),"",INDEX(ROUND('Stn Data Example'!$D:$D,1),MATCH(1,($D59='Stn Data Example'!$B:$B)*(I$1='Stn Data Example'!$C:$C),0)))</f>
        <v>#N/A</v>
      </c>
      <c r="J59" s="20" t="e" cm="1">
        <f t="array" ref="J59">IF(ISBLANK(INDEX('Stn Data Example'!$D:$D,MATCH(1,($D59='Stn Data Example'!$B:$B)*(J$1='Stn Data Example'!$C:$C),0))),"",INDEX(ROUND('Stn Data Example'!$D:$D,1),MATCH(1,($D59='Stn Data Example'!$B:$B)*(J$1='Stn Data Example'!$C:$C),0)))</f>
        <v>#N/A</v>
      </c>
      <c r="K59" s="20" t="e" cm="1">
        <f t="array" ref="K59">IF(ISBLANK(INDEX('Stn Data Example'!$D:$D,MATCH(1,($D59='Stn Data Example'!$B:$B)*(K$1='Stn Data Example'!$C:$C),0))),"",INDEX(ROUND('Stn Data Example'!$D:$D,1),MATCH(1,($D59='Stn Data Example'!$B:$B)*(K$1='Stn Data Example'!$C:$C),0)))</f>
        <v>#N/A</v>
      </c>
      <c r="L59" s="20" t="e" cm="1">
        <f t="array" ref="L59">IF(ISBLANK(INDEX('Stn Data Example'!$D:$D,MATCH(1,($D59='Stn Data Example'!$B:$B)*(L$1='Stn Data Example'!$C:$C),0))),"",INDEX(ROUND('Stn Data Example'!$D:$D,1),MATCH(1,($D59='Stn Data Example'!$B:$B)*(L$1='Stn Data Example'!$C:$C),0)))</f>
        <v>#N/A</v>
      </c>
      <c r="M59" s="20" t="e" cm="1">
        <f t="array" ref="M59">IF(ISBLANK(INDEX('Stn Data Example'!$D:$D,MATCH(1,($D59='Stn Data Example'!$B:$B)*(M$1='Stn Data Example'!$C:$C),0))),"",INDEX(ROUND('Stn Data Example'!$D:$D,1),MATCH(1,($D59='Stn Data Example'!$B:$B)*(M$1='Stn Data Example'!$C:$C),0)))</f>
        <v>#N/A</v>
      </c>
      <c r="N59" s="20" t="e" cm="1">
        <f t="array" ref="N59">IF(ISBLANK(INDEX('Stn Data Example'!$D:$D,MATCH(1,($D59='Stn Data Example'!$B:$B)*(N$1='Stn Data Example'!$C:$C),0))),"",INDEX(ROUND('Stn Data Example'!$D:$D,1),MATCH(1,($D59='Stn Data Example'!$B:$B)*(N$1='Stn Data Example'!$C:$C),0)))</f>
        <v>#N/A</v>
      </c>
      <c r="O59" s="20" t="e" cm="1">
        <f t="array" ref="O59">IF(ISBLANK(INDEX('Stn Data Example'!$D:$D,MATCH(1,($D59='Stn Data Example'!$B:$B)*(O$1='Stn Data Example'!$C:$C),0))),"",INDEX(ROUND('Stn Data Example'!$D:$D,1),MATCH(1,($D59='Stn Data Example'!$B:$B)*(O$1='Stn Data Example'!$C:$C),0)))</f>
        <v>#N/A</v>
      </c>
      <c r="P59" s="20" t="e" cm="1">
        <f t="array" ref="P59">IF(ISBLANK(INDEX('Stn Data Example'!$D:$D,MATCH(1,($D59='Stn Data Example'!$B:$B)*(P$1='Stn Data Example'!$C:$C),0))),"",INDEX(ROUND('Stn Data Example'!$D:$D,1),MATCH(1,($D59='Stn Data Example'!$B:$B)*(P$1='Stn Data Example'!$C:$C),0)))</f>
        <v>#N/A</v>
      </c>
      <c r="Q59" s="160" t="e">
        <f>MAX($E59:$P59)</f>
        <v>#N/A</v>
      </c>
      <c r="R59" s="44"/>
      <c r="T59" s="19" t="s">
        <v>24</v>
      </c>
      <c r="U59" s="19" t="s">
        <v>24</v>
      </c>
      <c r="V59" s="56" t="s">
        <v>160</v>
      </c>
      <c r="W59" s="26" t="s">
        <v>21</v>
      </c>
      <c r="X59" t="s">
        <v>141</v>
      </c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5"/>
      <c r="AK59" s="107"/>
      <c r="AL59" s="44"/>
      <c r="AM59" s="31" t="str">
        <f t="shared" si="1"/>
        <v/>
      </c>
      <c r="AN59" s="1" t="e">
        <f t="shared" si="31"/>
        <v>#N/A</v>
      </c>
      <c r="AO59" t="e">
        <f t="shared" si="46"/>
        <v>#N/A</v>
      </c>
      <c r="AP59" t="e">
        <f t="shared" si="47"/>
        <v>#N/A</v>
      </c>
      <c r="AQ59" t="e">
        <f t="shared" si="48"/>
        <v>#N/A</v>
      </c>
      <c r="AR59" t="e">
        <f t="shared" si="49"/>
        <v>#N/A</v>
      </c>
      <c r="AS59" t="e">
        <f t="shared" si="50"/>
        <v>#N/A</v>
      </c>
      <c r="AT59" t="e">
        <f t="shared" si="51"/>
        <v>#N/A</v>
      </c>
      <c r="AU59" t="e">
        <f t="shared" si="52"/>
        <v>#N/A</v>
      </c>
      <c r="AV59" t="e">
        <f t="shared" si="53"/>
        <v>#N/A</v>
      </c>
      <c r="AW59" t="e">
        <f t="shared" si="54"/>
        <v>#N/A</v>
      </c>
      <c r="AX59" t="e">
        <f t="shared" si="55"/>
        <v>#N/A</v>
      </c>
      <c r="AY59" t="e">
        <f t="shared" si="56"/>
        <v>#N/A</v>
      </c>
      <c r="AZ59" t="e">
        <f t="shared" si="57"/>
        <v>#N/A</v>
      </c>
      <c r="BA59" s="45" t="e">
        <f t="shared" si="58"/>
        <v>#N/A</v>
      </c>
      <c r="BB59" s="45" t="str">
        <f t="shared" si="59"/>
        <v/>
      </c>
    </row>
    <row r="60" spans="1:54" x14ac:dyDescent="0.25">
      <c r="A60" s="5">
        <v>3</v>
      </c>
      <c r="B60" s="217"/>
      <c r="C60" s="82" t="s">
        <v>72</v>
      </c>
      <c r="D60" s="205"/>
      <c r="E60" s="104" t="e" cm="1">
        <f t="array" ref="E60">IF(ISBLANK(INDEX('Stn Data Example'!$E:$E,MATCH(1,($D59='Stn Data Example'!$B:$B)*(E$1='Stn Data Example'!$C:$C),0))),"",INDEX(TEXT('Stn Data Example'!$E:$E,"yyyy")&amp;"/ "&amp;TEXT('Stn Data Example'!$E:$E,"dd"),MATCH(1,($D59='Stn Data Example'!$B:$B)*(E$1='Stn Data Example'!$C:$C),0)))&amp;IF(INDEX('Stn Data Example'!$F:$F&gt;1,MATCH(1,($D59='Stn Data Example'!$B:$B)*(E$1='Stn Data Example'!$C:$C),0)),"+","")</f>
        <v>#N/A</v>
      </c>
      <c r="F60" s="104" t="e" cm="1">
        <f t="array" ref="F60">IF(ISBLANK(INDEX('Stn Data Example'!$E:$E,MATCH(1,($D59='Stn Data Example'!$B:$B)*(F$1='Stn Data Example'!$C:$C),0))),"",INDEX(TEXT('Stn Data Example'!$E:$E,"yyyy")&amp;"/ "&amp;TEXT('Stn Data Example'!$E:$E,"dd"),MATCH(1,($D59='Stn Data Example'!$B:$B)*(F$1='Stn Data Example'!$C:$C),0)))&amp;IF(INDEX('Stn Data Example'!$F:$F&gt;1,MATCH(1,($D59='Stn Data Example'!$B:$B)*(F$1='Stn Data Example'!$C:$C),0)),"+","")</f>
        <v>#N/A</v>
      </c>
      <c r="G60" s="104" t="e" cm="1">
        <f t="array" ref="G60">IF(ISBLANK(INDEX('Stn Data Example'!$E:$E,MATCH(1,($D59='Stn Data Example'!$B:$B)*(G$1='Stn Data Example'!$C:$C),0))),"",INDEX(TEXT('Stn Data Example'!$E:$E,"yyyy")&amp;"/ "&amp;TEXT('Stn Data Example'!$E:$E,"dd"),MATCH(1,($D59='Stn Data Example'!$B:$B)*(G$1='Stn Data Example'!$C:$C),0)))&amp;IF(INDEX('Stn Data Example'!$F:$F&gt;1,MATCH(1,($D59='Stn Data Example'!$B:$B)*(G$1='Stn Data Example'!$C:$C),0)),"+","")</f>
        <v>#N/A</v>
      </c>
      <c r="H60" s="104" t="e" cm="1">
        <f t="array" ref="H60">IF(ISBLANK(INDEX('Stn Data Example'!$E:$E,MATCH(1,($D59='Stn Data Example'!$B:$B)*(H$1='Stn Data Example'!$C:$C),0))),"",INDEX(TEXT('Stn Data Example'!$E:$E,"yyyy")&amp;"/ "&amp;TEXT('Stn Data Example'!$E:$E,"dd"),MATCH(1,($D59='Stn Data Example'!$B:$B)*(H$1='Stn Data Example'!$C:$C),0)))&amp;IF(INDEX('Stn Data Example'!$F:$F&gt;1,MATCH(1,($D59='Stn Data Example'!$B:$B)*(H$1='Stn Data Example'!$C:$C),0)),"+","")</f>
        <v>#N/A</v>
      </c>
      <c r="I60" s="104" t="e" cm="1">
        <f t="array" ref="I60">IF(ISBLANK(INDEX('Stn Data Example'!$E:$E,MATCH(1,($D59='Stn Data Example'!$B:$B)*(I$1='Stn Data Example'!$C:$C),0))),"",INDEX(TEXT('Stn Data Example'!$E:$E,"yyyy")&amp;"/ "&amp;TEXT('Stn Data Example'!$E:$E,"dd"),MATCH(1,($D59='Stn Data Example'!$B:$B)*(I$1='Stn Data Example'!$C:$C),0)))&amp;IF(INDEX('Stn Data Example'!$F:$F&gt;1,MATCH(1,($D59='Stn Data Example'!$B:$B)*(I$1='Stn Data Example'!$C:$C),0)),"+","")</f>
        <v>#N/A</v>
      </c>
      <c r="J60" s="104" t="e" cm="1">
        <f t="array" ref="J60">IF(ISBLANK(INDEX('Stn Data Example'!$E:$E,MATCH(1,($D59='Stn Data Example'!$B:$B)*(J$1='Stn Data Example'!$C:$C),0))),"",INDEX(TEXT('Stn Data Example'!$E:$E,"yyyy")&amp;"/ "&amp;TEXT('Stn Data Example'!$E:$E,"dd"),MATCH(1,($D59='Stn Data Example'!$B:$B)*(J$1='Stn Data Example'!$C:$C),0)))&amp;IF(INDEX('Stn Data Example'!$F:$F&gt;1,MATCH(1,($D59='Stn Data Example'!$B:$B)*(J$1='Stn Data Example'!$C:$C),0)),"+","")</f>
        <v>#N/A</v>
      </c>
      <c r="K60" s="104" t="e" cm="1">
        <f t="array" ref="K60">IF(ISBLANK(INDEX('Stn Data Example'!$E:$E,MATCH(1,($D59='Stn Data Example'!$B:$B)*(K$1='Stn Data Example'!$C:$C),0))),"",INDEX(TEXT('Stn Data Example'!$E:$E,"yyyy")&amp;"/ "&amp;TEXT('Stn Data Example'!$E:$E,"dd"),MATCH(1,($D59='Stn Data Example'!$B:$B)*(K$1='Stn Data Example'!$C:$C),0)))&amp;IF(INDEX('Stn Data Example'!$F:$F&gt;1,MATCH(1,($D59='Stn Data Example'!$B:$B)*(K$1='Stn Data Example'!$C:$C),0)),"+","")</f>
        <v>#N/A</v>
      </c>
      <c r="L60" s="104" t="e" cm="1">
        <f t="array" ref="L60">IF(ISBLANK(INDEX('Stn Data Example'!$E:$E,MATCH(1,($D59='Stn Data Example'!$B:$B)*(L$1='Stn Data Example'!$C:$C),0))),"",INDEX(TEXT('Stn Data Example'!$E:$E,"yyyy")&amp;"/ "&amp;TEXT('Stn Data Example'!$E:$E,"dd"),MATCH(1,($D59='Stn Data Example'!$B:$B)*(L$1='Stn Data Example'!$C:$C),0)))&amp;IF(INDEX('Stn Data Example'!$F:$F&gt;1,MATCH(1,($D59='Stn Data Example'!$B:$B)*(L$1='Stn Data Example'!$C:$C),0)),"+","")</f>
        <v>#N/A</v>
      </c>
      <c r="M60" s="104" t="e" cm="1">
        <f t="array" ref="M60">IF(ISBLANK(INDEX('Stn Data Example'!$E:$E,MATCH(1,($D59='Stn Data Example'!$B:$B)*(M$1='Stn Data Example'!$C:$C),0))),"",INDEX(TEXT('Stn Data Example'!$E:$E,"yyyy")&amp;"/ "&amp;TEXT('Stn Data Example'!$E:$E,"dd"),MATCH(1,($D59='Stn Data Example'!$B:$B)*(M$1='Stn Data Example'!$C:$C),0)))&amp;IF(INDEX('Stn Data Example'!$F:$F&gt;1,MATCH(1,($D59='Stn Data Example'!$B:$B)*(M$1='Stn Data Example'!$C:$C),0)),"+","")</f>
        <v>#N/A</v>
      </c>
      <c r="N60" s="104" t="e" cm="1">
        <f t="array" ref="N60">IF(ISBLANK(INDEX('Stn Data Example'!$E:$E,MATCH(1,($D59='Stn Data Example'!$B:$B)*(N$1='Stn Data Example'!$C:$C),0))),"",INDEX(TEXT('Stn Data Example'!$E:$E,"yyyy")&amp;"/ "&amp;TEXT('Stn Data Example'!$E:$E,"dd"),MATCH(1,($D59='Stn Data Example'!$B:$B)*(N$1='Stn Data Example'!$C:$C),0)))&amp;IF(INDEX('Stn Data Example'!$F:$F&gt;1,MATCH(1,($D59='Stn Data Example'!$B:$B)*(N$1='Stn Data Example'!$C:$C),0)),"+","")</f>
        <v>#N/A</v>
      </c>
      <c r="O60" s="104" t="e" cm="1">
        <f t="array" ref="O60">IF(ISBLANK(INDEX('Stn Data Example'!$E:$E,MATCH(1,($D59='Stn Data Example'!$B:$B)*(O$1='Stn Data Example'!$C:$C),0))),"",INDEX(TEXT('Stn Data Example'!$E:$E,"yyyy")&amp;"/ "&amp;TEXT('Stn Data Example'!$E:$E,"dd"),MATCH(1,($D59='Stn Data Example'!$B:$B)*(O$1='Stn Data Example'!$C:$C),0)))&amp;IF(INDEX('Stn Data Example'!$F:$F&gt;1,MATCH(1,($D59='Stn Data Example'!$B:$B)*(O$1='Stn Data Example'!$C:$C),0)),"+","")</f>
        <v>#N/A</v>
      </c>
      <c r="P60" s="104" t="e" cm="1">
        <f t="array" ref="P60">IF(ISBLANK(INDEX('Stn Data Example'!$E:$E,MATCH(1,($D59='Stn Data Example'!$B:$B)*(P$1='Stn Data Example'!$C:$C),0))),"",INDEX(TEXT('Stn Data Example'!$E:$E,"yyyy")&amp;"/ "&amp;TEXT('Stn Data Example'!$E:$E,"dd"),MATCH(1,($D59='Stn Data Example'!$B:$B)*(P$1='Stn Data Example'!$C:$C),0)))&amp;IF(INDEX('Stn Data Example'!$F:$F&gt;1,MATCH(1,($D59='Stn Data Example'!$B:$B)*(P$1='Stn Data Example'!$C:$C),0)),"+","")</f>
        <v>#N/A</v>
      </c>
      <c r="Q60" s="193" t="e">
        <f>INDEX($E60:$P60,MATCH(MAX(E59:P59),E59:P59,0))</f>
        <v>#N/A</v>
      </c>
      <c r="R60" s="44"/>
      <c r="T60" s="19" t="s">
        <v>24</v>
      </c>
      <c r="U60" s="19" t="s">
        <v>24</v>
      </c>
      <c r="V60" s="56" t="s">
        <v>19</v>
      </c>
      <c r="W60" s="19" t="s">
        <v>25</v>
      </c>
      <c r="X60" t="s">
        <v>72</v>
      </c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55"/>
      <c r="AK60" s="110"/>
      <c r="AL60" s="44"/>
      <c r="AM60" s="31" t="str">
        <f t="shared" si="1"/>
        <v/>
      </c>
      <c r="AN60" s="1" t="e">
        <f t="shared" si="31"/>
        <v>#N/A</v>
      </c>
      <c r="AO60" t="e">
        <f t="shared" si="46"/>
        <v>#N/A</v>
      </c>
      <c r="AP60" t="e">
        <f t="shared" si="47"/>
        <v>#N/A</v>
      </c>
      <c r="AQ60" t="e">
        <f t="shared" si="48"/>
        <v>#N/A</v>
      </c>
      <c r="AR60" t="e">
        <f t="shared" si="49"/>
        <v>#N/A</v>
      </c>
      <c r="AS60" t="e">
        <f t="shared" si="50"/>
        <v>#N/A</v>
      </c>
      <c r="AT60" t="e">
        <f t="shared" si="51"/>
        <v>#N/A</v>
      </c>
      <c r="AU60" t="e">
        <f t="shared" si="52"/>
        <v>#N/A</v>
      </c>
      <c r="AV60" t="e">
        <f t="shared" si="53"/>
        <v>#N/A</v>
      </c>
      <c r="AW60" t="e">
        <f t="shared" si="54"/>
        <v>#N/A</v>
      </c>
      <c r="AX60" t="e">
        <f t="shared" si="55"/>
        <v>#N/A</v>
      </c>
      <c r="AY60" t="e">
        <f t="shared" si="56"/>
        <v>#N/A</v>
      </c>
      <c r="AZ60" t="e">
        <f t="shared" si="57"/>
        <v>#N/A</v>
      </c>
      <c r="BA60" s="45" t="e">
        <f t="shared" si="58"/>
        <v>#N/A</v>
      </c>
      <c r="BB60" s="45" t="str">
        <f t="shared" si="59"/>
        <v/>
      </c>
    </row>
    <row r="61" spans="1:54" x14ac:dyDescent="0.25">
      <c r="A61" s="5">
        <v>3</v>
      </c>
      <c r="B61" s="217">
        <v>3</v>
      </c>
      <c r="C61" s="82" t="s">
        <v>142</v>
      </c>
      <c r="D61" s="205">
        <v>60</v>
      </c>
      <c r="E61" s="20" t="e" cm="1">
        <f t="array" ref="E61">IF(ISBLANK(INDEX('Stn Data Example'!$D:$D,MATCH(1,($D61='Stn Data Example'!$B:$B)*(E$1='Stn Data Example'!$C:$C),0))),"",INDEX(ROUND('Stn Data Example'!$D:$D,1),MATCH(1,($D61='Stn Data Example'!$B:$B)*(E$1='Stn Data Example'!$C:$C),0)))</f>
        <v>#N/A</v>
      </c>
      <c r="F61" s="20" t="e" cm="1">
        <f t="array" ref="F61">IF(ISBLANK(INDEX('Stn Data Example'!$D:$D,MATCH(1,($D61='Stn Data Example'!$B:$B)*(F$1='Stn Data Example'!$C:$C),0))),"",INDEX(ROUND('Stn Data Example'!$D:$D,1),MATCH(1,($D61='Stn Data Example'!$B:$B)*(F$1='Stn Data Example'!$C:$C),0)))</f>
        <v>#N/A</v>
      </c>
      <c r="G61" s="20" t="e" cm="1">
        <f t="array" ref="G61">IF(ISBLANK(INDEX('Stn Data Example'!$D:$D,MATCH(1,($D61='Stn Data Example'!$B:$B)*(G$1='Stn Data Example'!$C:$C),0))),"",INDEX(ROUND('Stn Data Example'!$D:$D,1),MATCH(1,($D61='Stn Data Example'!$B:$B)*(G$1='Stn Data Example'!$C:$C),0)))</f>
        <v>#N/A</v>
      </c>
      <c r="H61" s="20" t="e" cm="1">
        <f t="array" ref="H61">IF(ISBLANK(INDEX('Stn Data Example'!$D:$D,MATCH(1,($D61='Stn Data Example'!$B:$B)*(H$1='Stn Data Example'!$C:$C),0))),"",INDEX(ROUND('Stn Data Example'!$D:$D,1),MATCH(1,($D61='Stn Data Example'!$B:$B)*(H$1='Stn Data Example'!$C:$C),0)))</f>
        <v>#N/A</v>
      </c>
      <c r="I61" s="20" t="e" cm="1">
        <f t="array" ref="I61">IF(ISBLANK(INDEX('Stn Data Example'!$D:$D,MATCH(1,($D61='Stn Data Example'!$B:$B)*(I$1='Stn Data Example'!$C:$C),0))),"",INDEX(ROUND('Stn Data Example'!$D:$D,1),MATCH(1,($D61='Stn Data Example'!$B:$B)*(I$1='Stn Data Example'!$C:$C),0)))</f>
        <v>#N/A</v>
      </c>
      <c r="J61" s="20" t="e" cm="1">
        <f t="array" ref="J61">IF(ISBLANK(INDEX('Stn Data Example'!$D:$D,MATCH(1,($D61='Stn Data Example'!$B:$B)*(J$1='Stn Data Example'!$C:$C),0))),"",INDEX(ROUND('Stn Data Example'!$D:$D,1),MATCH(1,($D61='Stn Data Example'!$B:$B)*(J$1='Stn Data Example'!$C:$C),0)))</f>
        <v>#N/A</v>
      </c>
      <c r="K61" s="20" t="e" cm="1">
        <f t="array" ref="K61">IF(ISBLANK(INDEX('Stn Data Example'!$D:$D,MATCH(1,($D61='Stn Data Example'!$B:$B)*(K$1='Stn Data Example'!$C:$C),0))),"",INDEX(ROUND('Stn Data Example'!$D:$D,1),MATCH(1,($D61='Stn Data Example'!$B:$B)*(K$1='Stn Data Example'!$C:$C),0)))</f>
        <v>#N/A</v>
      </c>
      <c r="L61" s="20" t="e" cm="1">
        <f t="array" ref="L61">IF(ISBLANK(INDEX('Stn Data Example'!$D:$D,MATCH(1,($D61='Stn Data Example'!$B:$B)*(L$1='Stn Data Example'!$C:$C),0))),"",INDEX(ROUND('Stn Data Example'!$D:$D,1),MATCH(1,($D61='Stn Data Example'!$B:$B)*(L$1='Stn Data Example'!$C:$C),0)))</f>
        <v>#N/A</v>
      </c>
      <c r="M61" s="20" t="e" cm="1">
        <f t="array" ref="M61">IF(ISBLANK(INDEX('Stn Data Example'!$D:$D,MATCH(1,($D61='Stn Data Example'!$B:$B)*(M$1='Stn Data Example'!$C:$C),0))),"",INDEX(ROUND('Stn Data Example'!$D:$D,1),MATCH(1,($D61='Stn Data Example'!$B:$B)*(M$1='Stn Data Example'!$C:$C),0)))</f>
        <v>#N/A</v>
      </c>
      <c r="N61" s="20" t="e" cm="1">
        <f t="array" ref="N61">IF(ISBLANK(INDEX('Stn Data Example'!$D:$D,MATCH(1,($D61='Stn Data Example'!$B:$B)*(N$1='Stn Data Example'!$C:$C),0))),"",INDEX(ROUND('Stn Data Example'!$D:$D,1),MATCH(1,($D61='Stn Data Example'!$B:$B)*(N$1='Stn Data Example'!$C:$C),0)))</f>
        <v>#N/A</v>
      </c>
      <c r="O61" s="20" t="e" cm="1">
        <f t="array" ref="O61">IF(ISBLANK(INDEX('Stn Data Example'!$D:$D,MATCH(1,($D61='Stn Data Example'!$B:$B)*(O$1='Stn Data Example'!$C:$C),0))),"",INDEX(ROUND('Stn Data Example'!$D:$D,1),MATCH(1,($D61='Stn Data Example'!$B:$B)*(O$1='Stn Data Example'!$C:$C),0)))</f>
        <v>#N/A</v>
      </c>
      <c r="P61" s="20" t="e" cm="1">
        <f t="array" ref="P61">IF(ISBLANK(INDEX('Stn Data Example'!$D:$D,MATCH(1,($D61='Stn Data Example'!$B:$B)*(P$1='Stn Data Example'!$C:$C),0))),"",INDEX(ROUND('Stn Data Example'!$D:$D,1),MATCH(1,($D61='Stn Data Example'!$B:$B)*(P$1='Stn Data Example'!$C:$C),0)))</f>
        <v>#N/A</v>
      </c>
      <c r="Q61" s="107" t="e">
        <f>MAX($E61:$P61)</f>
        <v>#N/A</v>
      </c>
      <c r="R61" s="44"/>
      <c r="T61" s="19" t="s">
        <v>24</v>
      </c>
      <c r="U61" s="19" t="s">
        <v>24</v>
      </c>
      <c r="V61" s="56" t="s">
        <v>160</v>
      </c>
      <c r="W61" s="26" t="s">
        <v>21</v>
      </c>
      <c r="X61" t="s">
        <v>142</v>
      </c>
      <c r="Y61" s="124"/>
      <c r="Z61" s="124"/>
      <c r="AA61" s="124"/>
      <c r="AB61" s="124"/>
      <c r="AC61" s="124"/>
      <c r="AD61" s="124"/>
      <c r="AE61" s="125"/>
      <c r="AF61" s="124"/>
      <c r="AG61" s="124"/>
      <c r="AH61" s="124"/>
      <c r="AI61" s="124"/>
      <c r="AJ61" s="124"/>
      <c r="AK61" s="107"/>
      <c r="AL61" s="44"/>
      <c r="AM61" s="31" t="str">
        <f t="shared" si="1"/>
        <v/>
      </c>
      <c r="AN61" s="1" t="e">
        <f t="shared" si="31"/>
        <v>#N/A</v>
      </c>
      <c r="AO61" t="e">
        <f t="shared" si="46"/>
        <v>#N/A</v>
      </c>
      <c r="AP61" t="e">
        <f t="shared" si="47"/>
        <v>#N/A</v>
      </c>
      <c r="AQ61" t="e">
        <f t="shared" si="48"/>
        <v>#N/A</v>
      </c>
      <c r="AR61" t="e">
        <f t="shared" si="49"/>
        <v>#N/A</v>
      </c>
      <c r="AS61" t="e">
        <f t="shared" si="50"/>
        <v>#N/A</v>
      </c>
      <c r="AT61" t="e">
        <f t="shared" si="51"/>
        <v>#N/A</v>
      </c>
      <c r="AU61" t="e">
        <f t="shared" si="52"/>
        <v>#N/A</v>
      </c>
      <c r="AV61" t="e">
        <f t="shared" si="53"/>
        <v>#N/A</v>
      </c>
      <c r="AW61" t="e">
        <f t="shared" si="54"/>
        <v>#N/A</v>
      </c>
      <c r="AX61" t="e">
        <f t="shared" si="55"/>
        <v>#N/A</v>
      </c>
      <c r="AY61" t="e">
        <f t="shared" si="56"/>
        <v>#N/A</v>
      </c>
      <c r="AZ61" t="e">
        <f t="shared" si="57"/>
        <v>#N/A</v>
      </c>
      <c r="BA61" s="45" t="e">
        <f t="shared" si="58"/>
        <v>#N/A</v>
      </c>
      <c r="BB61" s="45" t="str">
        <f t="shared" si="59"/>
        <v/>
      </c>
    </row>
    <row r="62" spans="1:54" x14ac:dyDescent="0.25">
      <c r="A62" s="5">
        <v>3</v>
      </c>
      <c r="B62" s="217"/>
      <c r="C62" s="82" t="s">
        <v>72</v>
      </c>
      <c r="D62" s="205"/>
      <c r="E62" s="104" t="e" cm="1">
        <f t="array" ref="E62">IF(ISBLANK(INDEX('Stn Data Example'!$E:$E,MATCH(1,($D61='Stn Data Example'!$B:$B)*(E$1='Stn Data Example'!$C:$C),0))),"",INDEX(TEXT('Stn Data Example'!$E:$E,"yyyy")&amp;"/ "&amp;TEXT('Stn Data Example'!$E:$E,"dd"),MATCH(1,($D61='Stn Data Example'!$B:$B)*(E$1='Stn Data Example'!$C:$C),0)))&amp;IF(INDEX('Stn Data Example'!$F:$F&gt;1,MATCH(1,($D61='Stn Data Example'!$B:$B)*(E$1='Stn Data Example'!$C:$C),0)),"+","")</f>
        <v>#N/A</v>
      </c>
      <c r="F62" s="104" t="e" cm="1">
        <f t="array" ref="F62">IF(ISBLANK(INDEX('Stn Data Example'!$E:$E,MATCH(1,($D61='Stn Data Example'!$B:$B)*(F$1='Stn Data Example'!$C:$C),0))),"",INDEX(TEXT('Stn Data Example'!$E:$E,"yyyy")&amp;"/ "&amp;TEXT('Stn Data Example'!$E:$E,"dd"),MATCH(1,($D61='Stn Data Example'!$B:$B)*(F$1='Stn Data Example'!$C:$C),0)))&amp;IF(INDEX('Stn Data Example'!$F:$F&gt;1,MATCH(1,($D61='Stn Data Example'!$B:$B)*(F$1='Stn Data Example'!$C:$C),0)),"+","")</f>
        <v>#N/A</v>
      </c>
      <c r="G62" s="104" t="e" cm="1">
        <f t="array" ref="G62">IF(ISBLANK(INDEX('Stn Data Example'!$E:$E,MATCH(1,($D61='Stn Data Example'!$B:$B)*(G$1='Stn Data Example'!$C:$C),0))),"",INDEX(TEXT('Stn Data Example'!$E:$E,"yyyy")&amp;"/ "&amp;TEXT('Stn Data Example'!$E:$E,"dd"),MATCH(1,($D61='Stn Data Example'!$B:$B)*(G$1='Stn Data Example'!$C:$C),0)))&amp;IF(INDEX('Stn Data Example'!$F:$F&gt;1,MATCH(1,($D61='Stn Data Example'!$B:$B)*(G$1='Stn Data Example'!$C:$C),0)),"+","")</f>
        <v>#N/A</v>
      </c>
      <c r="H62" s="104" t="e" cm="1">
        <f t="array" ref="H62">IF(ISBLANK(INDEX('Stn Data Example'!$E:$E,MATCH(1,($D61='Stn Data Example'!$B:$B)*(H$1='Stn Data Example'!$C:$C),0))),"",INDEX(TEXT('Stn Data Example'!$E:$E,"yyyy")&amp;"/ "&amp;TEXT('Stn Data Example'!$E:$E,"dd"),MATCH(1,($D61='Stn Data Example'!$B:$B)*(H$1='Stn Data Example'!$C:$C),0)))&amp;IF(INDEX('Stn Data Example'!$F:$F&gt;1,MATCH(1,($D61='Stn Data Example'!$B:$B)*(H$1='Stn Data Example'!$C:$C),0)),"+","")</f>
        <v>#N/A</v>
      </c>
      <c r="I62" s="104" t="e" cm="1">
        <f t="array" ref="I62">IF(ISBLANK(INDEX('Stn Data Example'!$E:$E,MATCH(1,($D61='Stn Data Example'!$B:$B)*(I$1='Stn Data Example'!$C:$C),0))),"",INDEX(TEXT('Stn Data Example'!$E:$E,"yyyy")&amp;"/ "&amp;TEXT('Stn Data Example'!$E:$E,"dd"),MATCH(1,($D61='Stn Data Example'!$B:$B)*(I$1='Stn Data Example'!$C:$C),0)))&amp;IF(INDEX('Stn Data Example'!$F:$F&gt;1,MATCH(1,($D61='Stn Data Example'!$B:$B)*(I$1='Stn Data Example'!$C:$C),0)),"+","")</f>
        <v>#N/A</v>
      </c>
      <c r="J62" s="104" t="e" cm="1">
        <f t="array" ref="J62">IF(ISBLANK(INDEX('Stn Data Example'!$E:$E,MATCH(1,($D61='Stn Data Example'!$B:$B)*(J$1='Stn Data Example'!$C:$C),0))),"",INDEX(TEXT('Stn Data Example'!$E:$E,"yyyy")&amp;"/ "&amp;TEXT('Stn Data Example'!$E:$E,"dd"),MATCH(1,($D61='Stn Data Example'!$B:$B)*(J$1='Stn Data Example'!$C:$C),0)))&amp;IF(INDEX('Stn Data Example'!$F:$F&gt;1,MATCH(1,($D61='Stn Data Example'!$B:$B)*(J$1='Stn Data Example'!$C:$C),0)),"+","")</f>
        <v>#N/A</v>
      </c>
      <c r="K62" s="104" t="e" cm="1">
        <f t="array" ref="K62">IF(ISBLANK(INDEX('Stn Data Example'!$E:$E,MATCH(1,($D61='Stn Data Example'!$B:$B)*(K$1='Stn Data Example'!$C:$C),0))),"",INDEX(TEXT('Stn Data Example'!$E:$E,"yyyy")&amp;"/ "&amp;TEXT('Stn Data Example'!$E:$E,"dd"),MATCH(1,($D61='Stn Data Example'!$B:$B)*(K$1='Stn Data Example'!$C:$C),0)))&amp;IF(INDEX('Stn Data Example'!$F:$F&gt;1,MATCH(1,($D61='Stn Data Example'!$B:$B)*(K$1='Stn Data Example'!$C:$C),0)),"+","")</f>
        <v>#N/A</v>
      </c>
      <c r="L62" s="104" t="e" cm="1">
        <f t="array" ref="L62">IF(ISBLANK(INDEX('Stn Data Example'!$E:$E,MATCH(1,($D61='Stn Data Example'!$B:$B)*(L$1='Stn Data Example'!$C:$C),0))),"",INDEX(TEXT('Stn Data Example'!$E:$E,"yyyy")&amp;"/ "&amp;TEXT('Stn Data Example'!$E:$E,"dd"),MATCH(1,($D61='Stn Data Example'!$B:$B)*(L$1='Stn Data Example'!$C:$C),0)))&amp;IF(INDEX('Stn Data Example'!$F:$F&gt;1,MATCH(1,($D61='Stn Data Example'!$B:$B)*(L$1='Stn Data Example'!$C:$C),0)),"+","")</f>
        <v>#N/A</v>
      </c>
      <c r="M62" s="104" t="e" cm="1">
        <f t="array" ref="M62">IF(ISBLANK(INDEX('Stn Data Example'!$E:$E,MATCH(1,($D61='Stn Data Example'!$B:$B)*(M$1='Stn Data Example'!$C:$C),0))),"",INDEX(TEXT('Stn Data Example'!$E:$E,"yyyy")&amp;"/ "&amp;TEXT('Stn Data Example'!$E:$E,"dd"),MATCH(1,($D61='Stn Data Example'!$B:$B)*(M$1='Stn Data Example'!$C:$C),0)))&amp;IF(INDEX('Stn Data Example'!$F:$F&gt;1,MATCH(1,($D61='Stn Data Example'!$B:$B)*(M$1='Stn Data Example'!$C:$C),0)),"+","")</f>
        <v>#N/A</v>
      </c>
      <c r="N62" s="104" t="e" cm="1">
        <f t="array" ref="N62">IF(ISBLANK(INDEX('Stn Data Example'!$E:$E,MATCH(1,($D61='Stn Data Example'!$B:$B)*(N$1='Stn Data Example'!$C:$C),0))),"",INDEX(TEXT('Stn Data Example'!$E:$E,"yyyy")&amp;"/ "&amp;TEXT('Stn Data Example'!$E:$E,"dd"),MATCH(1,($D61='Stn Data Example'!$B:$B)*(N$1='Stn Data Example'!$C:$C),0)))&amp;IF(INDEX('Stn Data Example'!$F:$F&gt;1,MATCH(1,($D61='Stn Data Example'!$B:$B)*(N$1='Stn Data Example'!$C:$C),0)),"+","")</f>
        <v>#N/A</v>
      </c>
      <c r="O62" s="104" t="e" cm="1">
        <f t="array" ref="O62">IF(ISBLANK(INDEX('Stn Data Example'!$E:$E,MATCH(1,($D61='Stn Data Example'!$B:$B)*(O$1='Stn Data Example'!$C:$C),0))),"",INDEX(TEXT('Stn Data Example'!$E:$E,"yyyy")&amp;"/ "&amp;TEXT('Stn Data Example'!$E:$E,"dd"),MATCH(1,($D61='Stn Data Example'!$B:$B)*(O$1='Stn Data Example'!$C:$C),0)))&amp;IF(INDEX('Stn Data Example'!$F:$F&gt;1,MATCH(1,($D61='Stn Data Example'!$B:$B)*(O$1='Stn Data Example'!$C:$C),0)),"+","")</f>
        <v>#N/A</v>
      </c>
      <c r="P62" s="104" t="e" cm="1">
        <f t="array" ref="P62">IF(ISBLANK(INDEX('Stn Data Example'!$E:$E,MATCH(1,($D61='Stn Data Example'!$B:$B)*(P$1='Stn Data Example'!$C:$C),0))),"",INDEX(TEXT('Stn Data Example'!$E:$E,"yyyy")&amp;"/ "&amp;TEXT('Stn Data Example'!$E:$E,"dd"),MATCH(1,($D61='Stn Data Example'!$B:$B)*(P$1='Stn Data Example'!$C:$C),0)))&amp;IF(INDEX('Stn Data Example'!$F:$F&gt;1,MATCH(1,($D61='Stn Data Example'!$B:$B)*(P$1='Stn Data Example'!$C:$C),0)),"+","")</f>
        <v>#N/A</v>
      </c>
      <c r="Q62" s="193" t="e">
        <f>INDEX($E62:$P62,MATCH(MAX(E61:P61),E61:P61,0))</f>
        <v>#N/A</v>
      </c>
      <c r="R62" s="44"/>
      <c r="T62" s="19" t="s">
        <v>24</v>
      </c>
      <c r="U62" s="19" t="s">
        <v>24</v>
      </c>
      <c r="V62" s="56" t="s">
        <v>19</v>
      </c>
      <c r="W62" s="19" t="s">
        <v>25</v>
      </c>
      <c r="X62" t="s">
        <v>72</v>
      </c>
      <c r="Y62" s="43"/>
      <c r="Z62" s="43"/>
      <c r="AA62" s="43"/>
      <c r="AB62" s="43"/>
      <c r="AC62" s="43"/>
      <c r="AD62" s="43"/>
      <c r="AE62" s="55"/>
      <c r="AF62" s="43"/>
      <c r="AG62" s="43"/>
      <c r="AH62" s="43"/>
      <c r="AI62" s="43"/>
      <c r="AJ62" s="43"/>
      <c r="AK62" s="110"/>
      <c r="AL62" s="44"/>
      <c r="AM62" s="31" t="str">
        <f t="shared" si="1"/>
        <v/>
      </c>
      <c r="AN62" s="1" t="e">
        <f t="shared" si="31"/>
        <v>#N/A</v>
      </c>
      <c r="AO62" t="e">
        <f t="shared" si="46"/>
        <v>#N/A</v>
      </c>
      <c r="AP62" t="e">
        <f t="shared" si="47"/>
        <v>#N/A</v>
      </c>
      <c r="AQ62" t="e">
        <f t="shared" si="48"/>
        <v>#N/A</v>
      </c>
      <c r="AR62" t="e">
        <f t="shared" si="49"/>
        <v>#N/A</v>
      </c>
      <c r="AS62" t="e">
        <f t="shared" si="50"/>
        <v>#N/A</v>
      </c>
      <c r="AT62" t="e">
        <f t="shared" si="51"/>
        <v>#N/A</v>
      </c>
      <c r="AU62" t="e">
        <f t="shared" si="52"/>
        <v>#N/A</v>
      </c>
      <c r="AV62" t="e">
        <f t="shared" si="53"/>
        <v>#N/A</v>
      </c>
      <c r="AW62" t="e">
        <f t="shared" si="54"/>
        <v>#N/A</v>
      </c>
      <c r="AX62" t="e">
        <f t="shared" si="55"/>
        <v>#N/A</v>
      </c>
      <c r="AY62" t="e">
        <f t="shared" si="56"/>
        <v>#N/A</v>
      </c>
      <c r="AZ62" t="e">
        <f t="shared" si="57"/>
        <v>#N/A</v>
      </c>
      <c r="BA62" s="45" t="e">
        <f t="shared" si="58"/>
        <v>#N/A</v>
      </c>
      <c r="BB62" s="45" t="str">
        <f t="shared" si="59"/>
        <v/>
      </c>
    </row>
    <row r="63" spans="1:54" ht="15.75" thickBot="1" x14ac:dyDescent="0.3">
      <c r="A63" s="5">
        <v>3</v>
      </c>
      <c r="B63" s="218">
        <v>4</v>
      </c>
      <c r="C63" s="82" t="s">
        <v>143</v>
      </c>
      <c r="D63" s="206">
        <v>75</v>
      </c>
      <c r="E63" s="70" t="e" cm="1">
        <f t="array" ref="E63">IF(ISBLANK(INDEX('Stn Data Example'!$D:$D,MATCH(1,($D63='Stn Data Example'!$B:$B)*(E$1='Stn Data Example'!$C:$C),0))),"",INDEX(ROUND('Stn Data Example'!$D:$D,0),MATCH(1,($D63='Stn Data Example'!$B:$B)*(E$1='Stn Data Example'!$C:$C),0)))</f>
        <v>#N/A</v>
      </c>
      <c r="F63" s="70" t="e" cm="1">
        <f t="array" ref="F63">IF(ISBLANK(INDEX('Stn Data Example'!$D:$D,MATCH(1,($D63='Stn Data Example'!$B:$B)*(F$1='Stn Data Example'!$C:$C),0))),"",INDEX(ROUND('Stn Data Example'!$D:$D,0),MATCH(1,($D63='Stn Data Example'!$B:$B)*(F$1='Stn Data Example'!$C:$C),0)))</f>
        <v>#N/A</v>
      </c>
      <c r="G63" s="70" t="e" cm="1">
        <f t="array" ref="G63">IF(ISBLANK(INDEX('Stn Data Example'!$D:$D,MATCH(1,($D63='Stn Data Example'!$B:$B)*(G$1='Stn Data Example'!$C:$C),0))),"",INDEX(ROUND('Stn Data Example'!$D:$D,0),MATCH(1,($D63='Stn Data Example'!$B:$B)*(G$1='Stn Data Example'!$C:$C),0)))</f>
        <v>#N/A</v>
      </c>
      <c r="H63" s="70" t="e" cm="1">
        <f t="array" ref="H63">IF(ISBLANK(INDEX('Stn Data Example'!$D:$D,MATCH(1,($D63='Stn Data Example'!$B:$B)*(H$1='Stn Data Example'!$C:$C),0))),"",INDEX(ROUND('Stn Data Example'!$D:$D,0),MATCH(1,($D63='Stn Data Example'!$B:$B)*(H$1='Stn Data Example'!$C:$C),0)))</f>
        <v>#N/A</v>
      </c>
      <c r="I63" s="70" t="e" cm="1">
        <f t="array" ref="I63">IF(ISBLANK(INDEX('Stn Data Example'!$D:$D,MATCH(1,($D63='Stn Data Example'!$B:$B)*(I$1='Stn Data Example'!$C:$C),0))),"",INDEX(ROUND('Stn Data Example'!$D:$D,0),MATCH(1,($D63='Stn Data Example'!$B:$B)*(I$1='Stn Data Example'!$C:$C),0)))</f>
        <v>#N/A</v>
      </c>
      <c r="J63" s="70" t="e" cm="1">
        <f t="array" ref="J63">IF(ISBLANK(INDEX('Stn Data Example'!$D:$D,MATCH(1,($D63='Stn Data Example'!$B:$B)*(J$1='Stn Data Example'!$C:$C),0))),"",INDEX(ROUND('Stn Data Example'!$D:$D,0),MATCH(1,($D63='Stn Data Example'!$B:$B)*(J$1='Stn Data Example'!$C:$C),0)))</f>
        <v>#N/A</v>
      </c>
      <c r="K63" s="70" t="e" cm="1">
        <f t="array" ref="K63">IF(ISBLANK(INDEX('Stn Data Example'!$D:$D,MATCH(1,($D63='Stn Data Example'!$B:$B)*(K$1='Stn Data Example'!$C:$C),0))),"",INDEX(ROUND('Stn Data Example'!$D:$D,0),MATCH(1,($D63='Stn Data Example'!$B:$B)*(K$1='Stn Data Example'!$C:$C),0)))</f>
        <v>#N/A</v>
      </c>
      <c r="L63" s="70" t="e" cm="1">
        <f t="array" ref="L63">IF(ISBLANK(INDEX('Stn Data Example'!$D:$D,MATCH(1,($D63='Stn Data Example'!$B:$B)*(L$1='Stn Data Example'!$C:$C),0))),"",INDEX(ROUND('Stn Data Example'!$D:$D,0),MATCH(1,($D63='Stn Data Example'!$B:$B)*(L$1='Stn Data Example'!$C:$C),0)))</f>
        <v>#N/A</v>
      </c>
      <c r="M63" s="70" t="e" cm="1">
        <f t="array" ref="M63">IF(ISBLANK(INDEX('Stn Data Example'!$D:$D,MATCH(1,($D63='Stn Data Example'!$B:$B)*(M$1='Stn Data Example'!$C:$C),0))),"",INDEX(ROUND('Stn Data Example'!$D:$D,0),MATCH(1,($D63='Stn Data Example'!$B:$B)*(M$1='Stn Data Example'!$C:$C),0)))</f>
        <v>#N/A</v>
      </c>
      <c r="N63" s="70" t="e" cm="1">
        <f t="array" ref="N63">IF(ISBLANK(INDEX('Stn Data Example'!$D:$D,MATCH(1,($D63='Stn Data Example'!$B:$B)*(N$1='Stn Data Example'!$C:$C),0))),"",INDEX(ROUND('Stn Data Example'!$D:$D,0),MATCH(1,($D63='Stn Data Example'!$B:$B)*(N$1='Stn Data Example'!$C:$C),0)))</f>
        <v>#N/A</v>
      </c>
      <c r="O63" s="70" t="e" cm="1">
        <f t="array" ref="O63">IF(ISBLANK(INDEX('Stn Data Example'!$D:$D,MATCH(1,($D63='Stn Data Example'!$B:$B)*(O$1='Stn Data Example'!$C:$C),0))),"",INDEX(ROUND('Stn Data Example'!$D:$D,0),MATCH(1,($D63='Stn Data Example'!$B:$B)*(O$1='Stn Data Example'!$C:$C),0)))</f>
        <v>#N/A</v>
      </c>
      <c r="P63" s="70" t="e" cm="1">
        <f t="array" ref="P63">IF(ISBLANK(INDEX('Stn Data Example'!$D:$D,MATCH(1,($D63='Stn Data Example'!$B:$B)*(P$1='Stn Data Example'!$C:$C),0))),"",INDEX(ROUND('Stn Data Example'!$D:$D,0),MATCH(1,($D63='Stn Data Example'!$B:$B)*(P$1='Stn Data Example'!$C:$C),0)))</f>
        <v>#N/A</v>
      </c>
      <c r="Q63" s="162" t="e">
        <f>MAX($E63:$P63)</f>
        <v>#N/A</v>
      </c>
      <c r="R63" s="44"/>
      <c r="T63" s="19" t="s">
        <v>24</v>
      </c>
      <c r="U63" s="19" t="s">
        <v>24</v>
      </c>
      <c r="V63" s="56" t="s">
        <v>160</v>
      </c>
      <c r="W63" s="19" t="s">
        <v>45</v>
      </c>
      <c r="X63" t="s">
        <v>143</v>
      </c>
      <c r="Y63" s="53"/>
      <c r="Z63" s="54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110"/>
      <c r="AL63" s="44"/>
      <c r="AM63" s="31" t="str">
        <f t="shared" si="1"/>
        <v/>
      </c>
      <c r="AN63" s="1" t="e">
        <f t="shared" si="31"/>
        <v>#N/A</v>
      </c>
      <c r="AO63" t="e">
        <f t="shared" si="46"/>
        <v>#N/A</v>
      </c>
      <c r="AP63" t="e">
        <f t="shared" si="47"/>
        <v>#N/A</v>
      </c>
      <c r="AQ63" t="e">
        <f t="shared" si="48"/>
        <v>#N/A</v>
      </c>
      <c r="AR63" t="e">
        <f t="shared" si="49"/>
        <v>#N/A</v>
      </c>
      <c r="AS63" t="e">
        <f t="shared" si="50"/>
        <v>#N/A</v>
      </c>
      <c r="AT63" t="e">
        <f t="shared" si="51"/>
        <v>#N/A</v>
      </c>
      <c r="AU63" t="e">
        <f t="shared" si="52"/>
        <v>#N/A</v>
      </c>
      <c r="AV63" t="e">
        <f t="shared" si="53"/>
        <v>#N/A</v>
      </c>
      <c r="AW63" t="e">
        <f t="shared" si="54"/>
        <v>#N/A</v>
      </c>
      <c r="AX63" t="e">
        <f t="shared" si="55"/>
        <v>#N/A</v>
      </c>
      <c r="AY63" t="e">
        <f t="shared" si="56"/>
        <v>#N/A</v>
      </c>
      <c r="AZ63" t="e">
        <f t="shared" si="57"/>
        <v>#N/A</v>
      </c>
      <c r="BA63" s="45" t="e">
        <f t="shared" si="58"/>
        <v>#N/A</v>
      </c>
      <c r="BB63" s="45" t="str">
        <f t="shared" si="59"/>
        <v/>
      </c>
    </row>
    <row r="64" spans="1:54" ht="15.75" thickBot="1" x14ac:dyDescent="0.3">
      <c r="A64" s="11">
        <v>3</v>
      </c>
      <c r="B64" s="218"/>
      <c r="C64" s="94" t="s">
        <v>72</v>
      </c>
      <c r="D64" s="206"/>
      <c r="E64" s="106" t="e" cm="1">
        <f t="array" ref="E64">IF(ISBLANK(INDEX('Stn Data Example'!$E:$E,MATCH(1,($D63='Stn Data Example'!$B:$B)*(E$1='Stn Data Example'!$C:$C),0))),"",INDEX(TEXT('Stn Data Example'!$E:$E,"yyyy")&amp;"/ "&amp;TEXT('Stn Data Example'!$E:$E,"dd"),MATCH(1,($D63='Stn Data Example'!$B:$B)*(E$1='Stn Data Example'!$C:$C),0)))&amp;IF(INDEX('Stn Data Example'!$F:$F&gt;1,MATCH(1,($D63='Stn Data Example'!$B:$B)*(E$1='Stn Data Example'!$C:$C),0)),"+","")</f>
        <v>#N/A</v>
      </c>
      <c r="F64" s="105" t="e" cm="1">
        <f t="array" ref="F64">IF(ISBLANK(INDEX('Stn Data Example'!$E:$E,MATCH(1,($D63='Stn Data Example'!$B:$B)*(F$1='Stn Data Example'!$C:$C),0))),"",INDEX(TEXT('Stn Data Example'!$E:$E,"yyyy")&amp;"/ "&amp;TEXT('Stn Data Example'!$E:$E,"dd"),MATCH(1,($D63='Stn Data Example'!$B:$B)*(F$1='Stn Data Example'!$C:$C),0)))&amp;IF(INDEX('Stn Data Example'!$F:$F&gt;1,MATCH(1,($D63='Stn Data Example'!$B:$B)*(F$1='Stn Data Example'!$C:$C),0)),"+","")</f>
        <v>#N/A</v>
      </c>
      <c r="G64" s="105" t="e" cm="1">
        <f t="array" ref="G64">IF(ISBLANK(INDEX('Stn Data Example'!$E:$E,MATCH(1,($D63='Stn Data Example'!$B:$B)*(G$1='Stn Data Example'!$C:$C),0))),"",INDEX(TEXT('Stn Data Example'!$E:$E,"yyyy")&amp;"/ "&amp;TEXT('Stn Data Example'!$E:$E,"dd"),MATCH(1,($D63='Stn Data Example'!$B:$B)*(G$1='Stn Data Example'!$C:$C),0)))&amp;IF(INDEX('Stn Data Example'!$F:$F&gt;1,MATCH(1,($D63='Stn Data Example'!$B:$B)*(G$1='Stn Data Example'!$C:$C),0)),"+","")</f>
        <v>#N/A</v>
      </c>
      <c r="H64" s="105" t="e" cm="1">
        <f t="array" ref="H64">IF(ISBLANK(INDEX('Stn Data Example'!$E:$E,MATCH(1,($D63='Stn Data Example'!$B:$B)*(H$1='Stn Data Example'!$C:$C),0))),"",INDEX(TEXT('Stn Data Example'!$E:$E,"yyyy")&amp;"/ "&amp;TEXT('Stn Data Example'!$E:$E,"dd"),MATCH(1,($D63='Stn Data Example'!$B:$B)*(H$1='Stn Data Example'!$C:$C),0)))&amp;IF(INDEX('Stn Data Example'!$F:$F&gt;1,MATCH(1,($D63='Stn Data Example'!$B:$B)*(H$1='Stn Data Example'!$C:$C),0)),"+","")</f>
        <v>#N/A</v>
      </c>
      <c r="I64" s="105" t="e" cm="1">
        <f t="array" ref="I64">IF(ISBLANK(INDEX('Stn Data Example'!$E:$E,MATCH(1,($D63='Stn Data Example'!$B:$B)*(I$1='Stn Data Example'!$C:$C),0))),"",INDEX(TEXT('Stn Data Example'!$E:$E,"yyyy")&amp;"/ "&amp;TEXT('Stn Data Example'!$E:$E,"dd"),MATCH(1,($D63='Stn Data Example'!$B:$B)*(I$1='Stn Data Example'!$C:$C),0)))&amp;IF(INDEX('Stn Data Example'!$F:$F&gt;1,MATCH(1,($D63='Stn Data Example'!$B:$B)*(I$1='Stn Data Example'!$C:$C),0)),"+","")</f>
        <v>#N/A</v>
      </c>
      <c r="J64" s="105" t="e" cm="1">
        <f t="array" ref="J64">IF(ISBLANK(INDEX('Stn Data Example'!$E:$E,MATCH(1,($D63='Stn Data Example'!$B:$B)*(J$1='Stn Data Example'!$C:$C),0))),"",INDEX(TEXT('Stn Data Example'!$E:$E,"yyyy")&amp;"/ "&amp;TEXT('Stn Data Example'!$E:$E,"dd"),MATCH(1,($D63='Stn Data Example'!$B:$B)*(J$1='Stn Data Example'!$C:$C),0)))&amp;IF(INDEX('Stn Data Example'!$F:$F&gt;1,MATCH(1,($D63='Stn Data Example'!$B:$B)*(J$1='Stn Data Example'!$C:$C),0)),"+","")</f>
        <v>#N/A</v>
      </c>
      <c r="K64" s="105" t="e" cm="1">
        <f t="array" ref="K64">IF(ISBLANK(INDEX('Stn Data Example'!$E:$E,MATCH(1,($D63='Stn Data Example'!$B:$B)*(K$1='Stn Data Example'!$C:$C),0))),"",INDEX(TEXT('Stn Data Example'!$E:$E,"yyyy")&amp;"/ "&amp;TEXT('Stn Data Example'!$E:$E,"dd"),MATCH(1,($D63='Stn Data Example'!$B:$B)*(K$1='Stn Data Example'!$C:$C),0)))&amp;IF(INDEX('Stn Data Example'!$F:$F&gt;1,MATCH(1,($D63='Stn Data Example'!$B:$B)*(K$1='Stn Data Example'!$C:$C),0)),"+","")</f>
        <v>#N/A</v>
      </c>
      <c r="L64" s="105" t="e" cm="1">
        <f t="array" ref="L64">IF(ISBLANK(INDEX('Stn Data Example'!$E:$E,MATCH(1,($D63='Stn Data Example'!$B:$B)*(L$1='Stn Data Example'!$C:$C),0))),"",INDEX(TEXT('Stn Data Example'!$E:$E,"yyyy")&amp;"/ "&amp;TEXT('Stn Data Example'!$E:$E,"dd"),MATCH(1,($D63='Stn Data Example'!$B:$B)*(L$1='Stn Data Example'!$C:$C),0)))&amp;IF(INDEX('Stn Data Example'!$F:$F&gt;1,MATCH(1,($D63='Stn Data Example'!$B:$B)*(L$1='Stn Data Example'!$C:$C),0)),"+","")</f>
        <v>#N/A</v>
      </c>
      <c r="M64" s="105" t="e" cm="1">
        <f t="array" ref="M64">IF(ISBLANK(INDEX('Stn Data Example'!$E:$E,MATCH(1,($D63='Stn Data Example'!$B:$B)*(M$1='Stn Data Example'!$C:$C),0))),"",INDEX(TEXT('Stn Data Example'!$E:$E,"yyyy")&amp;"/ "&amp;TEXT('Stn Data Example'!$E:$E,"dd"),MATCH(1,($D63='Stn Data Example'!$B:$B)*(M$1='Stn Data Example'!$C:$C),0)))&amp;IF(INDEX('Stn Data Example'!$F:$F&gt;1,MATCH(1,($D63='Stn Data Example'!$B:$B)*(M$1='Stn Data Example'!$C:$C),0)),"+","")</f>
        <v>#N/A</v>
      </c>
      <c r="N64" s="105" t="e" cm="1">
        <f t="array" ref="N64">IF(ISBLANK(INDEX('Stn Data Example'!$E:$E,MATCH(1,($D63='Stn Data Example'!$B:$B)*(N$1='Stn Data Example'!$C:$C),0))),"",INDEX(TEXT('Stn Data Example'!$E:$E,"yyyy")&amp;"/ "&amp;TEXT('Stn Data Example'!$E:$E,"dd"),MATCH(1,($D63='Stn Data Example'!$B:$B)*(N$1='Stn Data Example'!$C:$C),0)))&amp;IF(INDEX('Stn Data Example'!$F:$F&gt;1,MATCH(1,($D63='Stn Data Example'!$B:$B)*(N$1='Stn Data Example'!$C:$C),0)),"+","")</f>
        <v>#N/A</v>
      </c>
      <c r="O64" s="105" t="e" cm="1">
        <f t="array" ref="O64">IF(ISBLANK(INDEX('Stn Data Example'!$E:$E,MATCH(1,($D63='Stn Data Example'!$B:$B)*(O$1='Stn Data Example'!$C:$C),0))),"",INDEX(TEXT('Stn Data Example'!$E:$E,"yyyy")&amp;"/ "&amp;TEXT('Stn Data Example'!$E:$E,"dd"),MATCH(1,($D63='Stn Data Example'!$B:$B)*(O$1='Stn Data Example'!$C:$C),0)))&amp;IF(INDEX('Stn Data Example'!$F:$F&gt;1,MATCH(1,($D63='Stn Data Example'!$B:$B)*(O$1='Stn Data Example'!$C:$C),0)),"+","")</f>
        <v>#N/A</v>
      </c>
      <c r="P64" s="195" t="e" cm="1">
        <f t="array" ref="P64">IF(ISBLANK(INDEX('Stn Data Example'!$E:$E,MATCH(1,($D63='Stn Data Example'!$B:$B)*(P$1='Stn Data Example'!$C:$C),0))),"",INDEX(TEXT('Stn Data Example'!$E:$E,"yyyy")&amp;"/ "&amp;TEXT('Stn Data Example'!$E:$E,"dd"),MATCH(1,($D63='Stn Data Example'!$B:$B)*(P$1='Stn Data Example'!$C:$C),0)))&amp;IF(INDEX('Stn Data Example'!$F:$F&gt;1,MATCH(1,($D63='Stn Data Example'!$B:$B)*(P$1='Stn Data Example'!$C:$C),0)),"+","")</f>
        <v>#N/A</v>
      </c>
      <c r="Q64" s="163" t="e">
        <f>INDEX($E64:$P64,MATCH(MAX(E63:P63),E63:P63,0))</f>
        <v>#N/A</v>
      </c>
      <c r="R64" s="47"/>
      <c r="T64" s="19" t="s">
        <v>24</v>
      </c>
      <c r="U64" s="19" t="s">
        <v>24</v>
      </c>
      <c r="V64" s="56" t="s">
        <v>19</v>
      </c>
      <c r="W64" s="19" t="s">
        <v>25</v>
      </c>
      <c r="X64" t="s">
        <v>72</v>
      </c>
      <c r="Y64" s="59"/>
      <c r="Z64" s="60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111"/>
      <c r="AL64" s="47"/>
      <c r="AM64" s="31" t="str">
        <f t="shared" si="1"/>
        <v/>
      </c>
      <c r="AN64" s="96" t="e">
        <f t="shared" si="31"/>
        <v>#N/A</v>
      </c>
      <c r="AO64" s="25" t="e">
        <f t="shared" si="46"/>
        <v>#N/A</v>
      </c>
      <c r="AP64" s="25" t="e">
        <f t="shared" si="47"/>
        <v>#N/A</v>
      </c>
      <c r="AQ64" s="25" t="e">
        <f t="shared" si="48"/>
        <v>#N/A</v>
      </c>
      <c r="AR64" s="25" t="e">
        <f t="shared" si="49"/>
        <v>#N/A</v>
      </c>
      <c r="AS64" s="25" t="e">
        <f t="shared" si="50"/>
        <v>#N/A</v>
      </c>
      <c r="AT64" s="25" t="e">
        <f t="shared" si="51"/>
        <v>#N/A</v>
      </c>
      <c r="AU64" s="25" t="e">
        <f t="shared" si="52"/>
        <v>#N/A</v>
      </c>
      <c r="AV64" s="25" t="e">
        <f t="shared" si="53"/>
        <v>#N/A</v>
      </c>
      <c r="AW64" s="25" t="e">
        <f t="shared" si="54"/>
        <v>#N/A</v>
      </c>
      <c r="AX64" s="25" t="e">
        <f t="shared" si="55"/>
        <v>#N/A</v>
      </c>
      <c r="AY64" s="25" t="e">
        <f t="shared" si="56"/>
        <v>#N/A</v>
      </c>
      <c r="AZ64" s="25" t="e">
        <f t="shared" si="57"/>
        <v>#N/A</v>
      </c>
      <c r="BA64" s="46" t="e">
        <f t="shared" si="58"/>
        <v>#N/A</v>
      </c>
      <c r="BB64" s="46" t="str">
        <f t="shared" si="59"/>
        <v/>
      </c>
    </row>
    <row r="65" spans="1:54" x14ac:dyDescent="0.25">
      <c r="AM65" s="31"/>
    </row>
    <row r="66" spans="1:54" ht="15.75" thickBot="1" x14ac:dyDescent="0.3">
      <c r="A66" s="3" t="s">
        <v>225</v>
      </c>
      <c r="AM66" s="31"/>
    </row>
    <row r="67" spans="1:54" ht="15.75" thickBot="1" x14ac:dyDescent="0.3">
      <c r="A67" s="8" t="s">
        <v>16</v>
      </c>
      <c r="B67" s="9" t="s">
        <v>17</v>
      </c>
      <c r="C67" s="9" t="s">
        <v>43</v>
      </c>
      <c r="D67" s="9" t="s">
        <v>44</v>
      </c>
      <c r="E67" s="22" t="s">
        <v>1</v>
      </c>
      <c r="F67" s="23" t="s">
        <v>2</v>
      </c>
      <c r="G67" s="23" t="s">
        <v>3</v>
      </c>
      <c r="H67" s="23" t="s">
        <v>4</v>
      </c>
      <c r="I67" s="23" t="s">
        <v>5</v>
      </c>
      <c r="J67" s="23" t="s">
        <v>6</v>
      </c>
      <c r="K67" s="23" t="s">
        <v>7</v>
      </c>
      <c r="L67" s="23" t="s">
        <v>8</v>
      </c>
      <c r="M67" s="23" t="s">
        <v>9</v>
      </c>
      <c r="N67" s="23" t="s">
        <v>10</v>
      </c>
      <c r="O67" s="23" t="s">
        <v>11</v>
      </c>
      <c r="P67" s="23" t="s">
        <v>12</v>
      </c>
      <c r="Q67" s="23" t="s">
        <v>13</v>
      </c>
      <c r="R67" s="24" t="s">
        <v>14</v>
      </c>
      <c r="Y67" s="27" t="s">
        <v>1</v>
      </c>
      <c r="Z67" s="28" t="s">
        <v>2</v>
      </c>
      <c r="AA67" s="28" t="s">
        <v>3</v>
      </c>
      <c r="AB67" s="28" t="s">
        <v>4</v>
      </c>
      <c r="AC67" s="28" t="s">
        <v>5</v>
      </c>
      <c r="AD67" s="28" t="s">
        <v>6</v>
      </c>
      <c r="AE67" s="28" t="s">
        <v>7</v>
      </c>
      <c r="AF67" s="28" t="s">
        <v>8</v>
      </c>
      <c r="AG67" s="28" t="s">
        <v>9</v>
      </c>
      <c r="AH67" s="28" t="s">
        <v>10</v>
      </c>
      <c r="AI67" s="28" t="s">
        <v>11</v>
      </c>
      <c r="AJ67" s="28" t="s">
        <v>12</v>
      </c>
      <c r="AK67" s="28" t="s">
        <v>13</v>
      </c>
      <c r="AL67" s="29" t="s">
        <v>14</v>
      </c>
      <c r="AM67" s="31"/>
      <c r="AN67" s="33" t="s">
        <v>22</v>
      </c>
      <c r="AO67" s="34" t="s">
        <v>1</v>
      </c>
      <c r="AP67" s="35" t="s">
        <v>2</v>
      </c>
      <c r="AQ67" s="35" t="s">
        <v>3</v>
      </c>
      <c r="AR67" s="35" t="s">
        <v>4</v>
      </c>
      <c r="AS67" s="35" t="s">
        <v>5</v>
      </c>
      <c r="AT67" s="35" t="s">
        <v>6</v>
      </c>
      <c r="AU67" s="35" t="s">
        <v>7</v>
      </c>
      <c r="AV67" s="35" t="s">
        <v>8</v>
      </c>
      <c r="AW67" s="35" t="s">
        <v>9</v>
      </c>
      <c r="AX67" s="35" t="s">
        <v>10</v>
      </c>
      <c r="AY67" s="35" t="s">
        <v>11</v>
      </c>
      <c r="AZ67" s="35" t="s">
        <v>12</v>
      </c>
      <c r="BA67" s="35" t="s">
        <v>13</v>
      </c>
      <c r="BB67" s="36" t="s">
        <v>14</v>
      </c>
    </row>
    <row r="68" spans="1:54" x14ac:dyDescent="0.25">
      <c r="A68" s="5">
        <v>1</v>
      </c>
      <c r="B68" s="5">
        <v>1</v>
      </c>
      <c r="C68" s="83" t="s">
        <v>206</v>
      </c>
      <c r="D68" s="5">
        <v>83</v>
      </c>
      <c r="E68" s="73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3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3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3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3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3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3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3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3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3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3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3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166" t="str" cm="1">
        <f t="array" ref="Q68">IF(COUNT($E68:$P68)=12,IF(ISBLANK(INDEX('Stn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Example'!$C:$C),0)))),"")</f>
        <v/>
      </c>
      <c r="R68" s="71" t="str" cm="1">
        <f t="array" ref="R68">IF(COUNT($E68:$P68)=12,IF(ISBLANK(INDEX('Stn Data Example'!$H:$H,MATCH(1,($D68='Stn Data Example'!$B:$B)*($Q$1='Stn Data Example'!$C:$C),0))),"",INDEX('Stn Data Example'!$H:$H,MATCH(1,($D68='Stn Data Example'!$B:$B)*($Q$1='Stn Data Example'!$C:$C),0))),"")</f>
        <v/>
      </c>
      <c r="T68" s="56" t="s">
        <v>19</v>
      </c>
      <c r="U68" s="56" t="s">
        <v>19</v>
      </c>
      <c r="V68" s="19" t="s">
        <v>24</v>
      </c>
      <c r="W68" s="26" t="s">
        <v>46</v>
      </c>
      <c r="X68" t="s">
        <v>206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e">
        <f t="shared" ref="AN68:AN72" si="76">IF(AO68&amp;AP68&amp;AQ68&amp;AR68&amp;AS68&amp;AT68&amp;AU68&amp;AV68&amp;AW68&amp;AX68&amp;AY68&amp;AZ68&amp;BA68&amp;BB68="","","ERROR")</f>
        <v>#N/A</v>
      </c>
      <c r="AO68" t="e">
        <f t="shared" ref="AO68" si="77">IF(ISERROR($R68),"",IF($R68&gt;"D","",IF(E68=Y68,"",IF(ISERROR(E68),"","ERROR"))))</f>
        <v>#N/A</v>
      </c>
      <c r="AP68" t="e">
        <f t="shared" ref="AP68" si="78">IF(ISERROR($R68),"",IF($R68&gt;"D","",IF(F68=Z68,"",IF(ISERROR(F68),"","ERROR"))))</f>
        <v>#N/A</v>
      </c>
      <c r="AQ68" t="e">
        <f t="shared" ref="AQ68" si="79">IF(ISERROR($R68),"",IF($R68&gt;"D","",IF(G68=AA68,"",IF(ISERROR(G68),"","ERROR"))))</f>
        <v>#N/A</v>
      </c>
      <c r="AR68" t="e">
        <f t="shared" ref="AR68" si="80">IF(ISERROR($R68),"",IF($R68&gt;"D","",IF(H68=AB68,"",IF(ISERROR(H68),"","ERROR"))))</f>
        <v>#N/A</v>
      </c>
      <c r="AS68" t="e">
        <f t="shared" ref="AS68" si="81">IF(ISERROR($R68),"",IF($R68&gt;"D","",IF(I68=AC68,"",IF(ISERROR(I68),"","ERROR"))))</f>
        <v>#N/A</v>
      </c>
      <c r="AT68" t="e">
        <f t="shared" ref="AT68" si="82">IF(ISERROR($R68),"",IF($R68&gt;"D","",IF(J68=AD68,"",IF(ISERROR(J68),"","ERROR"))))</f>
        <v>#N/A</v>
      </c>
      <c r="AU68" t="e">
        <f t="shared" ref="AU68" si="83">IF(ISERROR($R68),"",IF($R68&gt;"D","",IF(K68=AE68,"",IF(ISERROR(K68),"","ERROR"))))</f>
        <v>#N/A</v>
      </c>
      <c r="AV68" t="e">
        <f t="shared" ref="AV68" si="84">IF(ISERROR($R68),"",IF($R68&gt;"D","",IF(L68=AF68,"",IF(ISERROR(L68),"","ERROR"))))</f>
        <v>#N/A</v>
      </c>
      <c r="AW68" t="e">
        <f t="shared" ref="AW68" si="85">IF(ISERROR($R68),"",IF($R68&gt;"D","",IF(M68=AG68,"",IF(ISERROR(M68),"","ERROR"))))</f>
        <v>#N/A</v>
      </c>
      <c r="AX68" t="e">
        <f t="shared" ref="AX68" si="86">IF(ISERROR($R68),"",IF($R68&gt;"D","",IF(N68=AH68,"",IF(ISERROR(N68),"","ERROR"))))</f>
        <v>#N/A</v>
      </c>
      <c r="AY68" t="e">
        <f t="shared" ref="AY68" si="87">IF(ISERROR($R68),"",IF($R68&gt;"D","",IF(O68=AI68,"",IF(ISERROR(O68),"","ERROR"))))</f>
        <v>#N/A</v>
      </c>
      <c r="AZ68" t="e">
        <f t="shared" ref="AZ68" si="88">IF(ISERROR($R68),"",IF($R68&gt;"D","",IF(P68=AJ68,"",IF(ISERROR(P68),"","ERROR"))))</f>
        <v>#N/A</v>
      </c>
      <c r="BA68" t="str">
        <f t="shared" ref="BA68" si="89">IF(ISERROR($R68),"",IF($R68&gt;"D","",IF(Q68=AK68,"",IF(ISERROR(Q68),"","ERROR"))))</f>
        <v/>
      </c>
      <c r="BB68" t="str">
        <f t="shared" ref="BB68" si="90">IF(ISERROR($R68),"",IF($R68&gt;"D","",IF(R68=AL68,"",IF(ISERROR(R68),"","ERROR"))))</f>
        <v/>
      </c>
    </row>
    <row r="69" spans="1:54" x14ac:dyDescent="0.25">
      <c r="A69" s="5">
        <v>1</v>
      </c>
      <c r="B69" s="5">
        <v>2</v>
      </c>
      <c r="C69" s="83" t="s">
        <v>138</v>
      </c>
      <c r="D69" s="5">
        <v>84</v>
      </c>
      <c r="E69" s="73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3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3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3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3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3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3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3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3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3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3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176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3" t="str" cm="1">
        <f t="array" ref="Q69">IF(COUNT($E69:$P69)=12,IF(ISBLANK(INDEX('Stn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Example'!$C:$C),0)))),"")</f>
        <v/>
      </c>
      <c r="R69" s="151" t="str" cm="1">
        <f t="array" ref="R69">IF(COUNT($E69:$P69)=12,IF(ISBLANK(INDEX('Stn Data Example'!$H:$H,MATCH(1,($D69='Stn Data Example'!$B:$B)*($Q$1='Stn Data Example'!$C:$C),0))),"",INDEX('Stn Data Example'!$H:$H,MATCH(1,($D69='Stn Data Example'!$B:$B)*($Q$1='Stn Data Example'!$C:$C),0))),"")</f>
        <v/>
      </c>
      <c r="T69" s="56" t="s">
        <v>19</v>
      </c>
      <c r="U69" s="56" t="s">
        <v>19</v>
      </c>
      <c r="V69" s="19" t="s">
        <v>24</v>
      </c>
      <c r="W69" s="26" t="s">
        <v>46</v>
      </c>
      <c r="X69" t="s">
        <v>138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e">
        <f t="shared" si="76"/>
        <v>#N/A</v>
      </c>
      <c r="AO69" t="e">
        <f t="shared" ref="AO69:AO72" si="91">IF(ISERROR($R69),"",IF($R69&gt;"D","",IF(E69=Y69,"",IF(ISERROR(E69),"","ERROR"))))</f>
        <v>#N/A</v>
      </c>
      <c r="AP69" t="e">
        <f t="shared" ref="AP69:AP72" si="92">IF(ISERROR($R69),"",IF($R69&gt;"D","",IF(F69=Z69,"",IF(ISERROR(F69),"","ERROR"))))</f>
        <v>#N/A</v>
      </c>
      <c r="AQ69" t="e">
        <f t="shared" ref="AQ69:AQ72" si="93">IF(ISERROR($R69),"",IF($R69&gt;"D","",IF(G69=AA69,"",IF(ISERROR(G69),"","ERROR"))))</f>
        <v>#N/A</v>
      </c>
      <c r="AR69" t="e">
        <f t="shared" ref="AR69:AR72" si="94">IF(ISERROR($R69),"",IF($R69&gt;"D","",IF(H69=AB69,"",IF(ISERROR(H69),"","ERROR"))))</f>
        <v>#N/A</v>
      </c>
      <c r="AS69" t="e">
        <f t="shared" ref="AS69:AS72" si="95">IF(ISERROR($R69),"",IF($R69&gt;"D","",IF(I69=AC69,"",IF(ISERROR(I69),"","ERROR"))))</f>
        <v>#N/A</v>
      </c>
      <c r="AT69" t="e">
        <f t="shared" ref="AT69:AT72" si="96">IF(ISERROR($R69),"",IF($R69&gt;"D","",IF(J69=AD69,"",IF(ISERROR(J69),"","ERROR"))))</f>
        <v>#N/A</v>
      </c>
      <c r="AU69" t="e">
        <f t="shared" ref="AU69:AU72" si="97">IF(ISERROR($R69),"",IF($R69&gt;"D","",IF(K69=AE69,"",IF(ISERROR(K69),"","ERROR"))))</f>
        <v>#N/A</v>
      </c>
      <c r="AV69" t="e">
        <f t="shared" ref="AV69:AV72" si="98">IF(ISERROR($R69),"",IF($R69&gt;"D","",IF(L69=AF69,"",IF(ISERROR(L69),"","ERROR"))))</f>
        <v>#N/A</v>
      </c>
      <c r="AW69" t="e">
        <f t="shared" ref="AW69:AW72" si="99">IF(ISERROR($R69),"",IF($R69&gt;"D","",IF(M69=AG69,"",IF(ISERROR(M69),"","ERROR"))))</f>
        <v>#N/A</v>
      </c>
      <c r="AX69" t="e">
        <f t="shared" ref="AX69:AX72" si="100">IF(ISERROR($R69),"",IF($R69&gt;"D","",IF(N69=AH69,"",IF(ISERROR(N69),"","ERROR"))))</f>
        <v>#N/A</v>
      </c>
      <c r="AY69" t="e">
        <f t="shared" ref="AY69:AY72" si="101">IF(ISERROR($R69),"",IF($R69&gt;"D","",IF(O69=AI69,"",IF(ISERROR(O69),"","ERROR"))))</f>
        <v>#N/A</v>
      </c>
      <c r="AZ69" t="e">
        <f t="shared" ref="AZ69:AZ72" si="102">IF(ISERROR($R69),"",IF($R69&gt;"D","",IF(P69=AJ69,"",IF(ISERROR(P69),"","ERROR"))))</f>
        <v>#N/A</v>
      </c>
      <c r="BA69" t="str">
        <f t="shared" ref="BA69:BA72" si="103">IF(ISERROR($R69),"",IF($R69&gt;"D","",IF(Q69=AK69,"",IF(ISERROR(Q69),"","ERROR"))))</f>
        <v/>
      </c>
      <c r="BB69" t="str">
        <f t="shared" ref="BB69:BB72" si="104">IF(ISERROR($R69),"",IF($R69&gt;"D","",IF(R69=AL69,"",IF(ISERROR(R69),"","ERROR"))))</f>
        <v/>
      </c>
    </row>
    <row r="70" spans="1:54" x14ac:dyDescent="0.25">
      <c r="A70" s="5">
        <v>1</v>
      </c>
      <c r="B70" s="5">
        <v>3</v>
      </c>
      <c r="C70" s="83" t="s">
        <v>139</v>
      </c>
      <c r="D70" s="5">
        <v>85</v>
      </c>
      <c r="E70" s="73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3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3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3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3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3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3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3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3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3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3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176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3" t="str" cm="1">
        <f t="array" ref="Q70">IF(COUNT($E70:$P70)=12,IF(ISBLANK(INDEX('Stn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Example'!$C:$C),0)))),"")</f>
        <v/>
      </c>
      <c r="R70" s="151" t="str" cm="1">
        <f t="array" ref="R70">IF(COUNT($E70:$P70)=12,IF(ISBLANK(INDEX('Stn Data Example'!$H:$H,MATCH(1,($D70='Stn Data Example'!$B:$B)*($Q$1='Stn Data Example'!$C:$C),0))),"",INDEX('Stn Data Example'!$H:$H,MATCH(1,($D70='Stn Data Example'!$B:$B)*($Q$1='Stn Data Example'!$C:$C),0))),"")</f>
        <v/>
      </c>
      <c r="T70" s="56" t="s">
        <v>19</v>
      </c>
      <c r="U70" s="56" t="s">
        <v>19</v>
      </c>
      <c r="V70" s="19" t="s">
        <v>24</v>
      </c>
      <c r="W70" s="26" t="s">
        <v>46</v>
      </c>
      <c r="X70" t="s">
        <v>139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e">
        <f t="shared" si="76"/>
        <v>#N/A</v>
      </c>
      <c r="AO70" t="e">
        <f t="shared" si="91"/>
        <v>#N/A</v>
      </c>
      <c r="AP70" t="e">
        <f t="shared" si="92"/>
        <v>#N/A</v>
      </c>
      <c r="AQ70" t="e">
        <f t="shared" si="93"/>
        <v>#N/A</v>
      </c>
      <c r="AR70" t="e">
        <f t="shared" si="94"/>
        <v>#N/A</v>
      </c>
      <c r="AS70" t="e">
        <f t="shared" si="95"/>
        <v>#N/A</v>
      </c>
      <c r="AT70" t="e">
        <f t="shared" si="96"/>
        <v>#N/A</v>
      </c>
      <c r="AU70" t="e">
        <f t="shared" si="97"/>
        <v>#N/A</v>
      </c>
      <c r="AV70" t="e">
        <f t="shared" si="98"/>
        <v>#N/A</v>
      </c>
      <c r="AW70" t="e">
        <f t="shared" si="99"/>
        <v>#N/A</v>
      </c>
      <c r="AX70" t="e">
        <f t="shared" si="100"/>
        <v>#N/A</v>
      </c>
      <c r="AY70" t="e">
        <f t="shared" si="101"/>
        <v>#N/A</v>
      </c>
      <c r="AZ70" t="e">
        <f t="shared" si="102"/>
        <v>#N/A</v>
      </c>
      <c r="BA70" t="str">
        <f t="shared" si="103"/>
        <v/>
      </c>
      <c r="BB70" t="str">
        <f t="shared" si="104"/>
        <v/>
      </c>
    </row>
    <row r="71" spans="1:54" x14ac:dyDescent="0.25">
      <c r="A71" s="5">
        <v>1</v>
      </c>
      <c r="B71" s="5">
        <v>4</v>
      </c>
      <c r="C71" s="83" t="s">
        <v>207</v>
      </c>
      <c r="D71" s="5">
        <v>86</v>
      </c>
      <c r="E71" s="73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3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3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3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3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3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3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3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3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3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3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176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3" t="str" cm="1">
        <f t="array" ref="Q71">IF(COUNT($E71:$P71)=12,IF(ISBLANK(INDEX('Stn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Example'!$C:$C),0)))),"")</f>
        <v/>
      </c>
      <c r="R71" s="151" t="str" cm="1">
        <f t="array" ref="R71">IF(COUNT($E71:$P71)=12,IF(ISBLANK(INDEX('Stn Data Example'!$H:$H,MATCH(1,($D71='Stn Data Example'!$B:$B)*($Q$1='Stn Data Example'!$C:$C),0))),"",INDEX('Stn Data Example'!$H:$H,MATCH(1,($D71='Stn Data Example'!$B:$B)*($Q$1='Stn Data Example'!$C:$C),0))),"")</f>
        <v/>
      </c>
      <c r="T71" s="56" t="s">
        <v>19</v>
      </c>
      <c r="U71" s="56" t="s">
        <v>19</v>
      </c>
      <c r="V71" s="19" t="s">
        <v>24</v>
      </c>
      <c r="W71" s="26" t="s">
        <v>46</v>
      </c>
      <c r="X71" t="s">
        <v>207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e">
        <f t="shared" si="76"/>
        <v>#N/A</v>
      </c>
      <c r="AO71" t="e">
        <f t="shared" si="91"/>
        <v>#N/A</v>
      </c>
      <c r="AP71" t="e">
        <f t="shared" si="92"/>
        <v>#N/A</v>
      </c>
      <c r="AQ71" t="e">
        <f t="shared" si="93"/>
        <v>#N/A</v>
      </c>
      <c r="AR71" t="e">
        <f t="shared" si="94"/>
        <v>#N/A</v>
      </c>
      <c r="AS71" t="e">
        <f t="shared" si="95"/>
        <v>#N/A</v>
      </c>
      <c r="AT71" t="e">
        <f t="shared" si="96"/>
        <v>#N/A</v>
      </c>
      <c r="AU71" t="e">
        <f t="shared" si="97"/>
        <v>#N/A</v>
      </c>
      <c r="AV71" t="e">
        <f t="shared" si="98"/>
        <v>#N/A</v>
      </c>
      <c r="AW71" t="e">
        <f t="shared" si="99"/>
        <v>#N/A</v>
      </c>
      <c r="AX71" t="e">
        <f t="shared" si="100"/>
        <v>#N/A</v>
      </c>
      <c r="AY71" t="e">
        <f t="shared" si="101"/>
        <v>#N/A</v>
      </c>
      <c r="AZ71" t="e">
        <f t="shared" si="102"/>
        <v>#N/A</v>
      </c>
      <c r="BA71" t="str">
        <f t="shared" si="103"/>
        <v/>
      </c>
      <c r="BB71" t="str">
        <f t="shared" si="104"/>
        <v/>
      </c>
    </row>
    <row r="72" spans="1:54" ht="15.75" thickBot="1" x14ac:dyDescent="0.3">
      <c r="A72" s="11">
        <v>1</v>
      </c>
      <c r="B72" s="11">
        <v>5</v>
      </c>
      <c r="C72" s="84" t="s">
        <v>208</v>
      </c>
      <c r="D72" s="11">
        <v>87</v>
      </c>
      <c r="E72" s="78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8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8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8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8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8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8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8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8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8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8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177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8" t="str" cm="1">
        <f t="array" ref="Q72">IF(COUNT($E72:$P72)=12,IF(ISBLANK(INDEX('Stn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Example'!$C:$C),0)))),"")</f>
        <v/>
      </c>
      <c r="R72" s="79" t="str" cm="1">
        <f t="array" ref="R72">IF(COUNT($E72:$P72)=12,IF(ISBLANK(INDEX('Stn Data Example'!$H:$H,MATCH(1,($D72='Stn Data Example'!$B:$B)*($Q$1='Stn Data Example'!$C:$C),0))),"",INDEX('Stn Data Example'!$H:$H,MATCH(1,($D72='Stn Data Example'!$B:$B)*($Q$1='Stn Data Example'!$C:$C),0))),"")</f>
        <v/>
      </c>
      <c r="T72" s="56" t="s">
        <v>19</v>
      </c>
      <c r="U72" s="56" t="s">
        <v>19</v>
      </c>
      <c r="V72" s="19" t="s">
        <v>24</v>
      </c>
      <c r="W72" s="26" t="s">
        <v>46</v>
      </c>
      <c r="X72" t="s">
        <v>208</v>
      </c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25"/>
      <c r="AM72" s="31" t="str">
        <f t="shared" si="1"/>
        <v/>
      </c>
      <c r="AN72" s="96" t="e">
        <f t="shared" si="76"/>
        <v>#N/A</v>
      </c>
      <c r="AO72" s="25" t="e">
        <f t="shared" si="91"/>
        <v>#N/A</v>
      </c>
      <c r="AP72" s="25" t="e">
        <f t="shared" si="92"/>
        <v>#N/A</v>
      </c>
      <c r="AQ72" s="25" t="e">
        <f t="shared" si="93"/>
        <v>#N/A</v>
      </c>
      <c r="AR72" s="25" t="e">
        <f t="shared" si="94"/>
        <v>#N/A</v>
      </c>
      <c r="AS72" s="25" t="e">
        <f t="shared" si="95"/>
        <v>#N/A</v>
      </c>
      <c r="AT72" s="25" t="e">
        <f t="shared" si="96"/>
        <v>#N/A</v>
      </c>
      <c r="AU72" s="25" t="e">
        <f t="shared" si="97"/>
        <v>#N/A</v>
      </c>
      <c r="AV72" s="25" t="e">
        <f t="shared" si="98"/>
        <v>#N/A</v>
      </c>
      <c r="AW72" s="25" t="e">
        <f t="shared" si="99"/>
        <v>#N/A</v>
      </c>
      <c r="AX72" s="25" t="e">
        <f t="shared" si="100"/>
        <v>#N/A</v>
      </c>
      <c r="AY72" s="25" t="e">
        <f t="shared" si="101"/>
        <v>#N/A</v>
      </c>
      <c r="AZ72" s="25" t="e">
        <f t="shared" si="102"/>
        <v>#N/A</v>
      </c>
      <c r="BA72" s="25" t="str">
        <f t="shared" si="103"/>
        <v/>
      </c>
      <c r="BB72" s="25" t="str">
        <f t="shared" si="104"/>
        <v/>
      </c>
    </row>
    <row r="73" spans="1:54" x14ac:dyDescent="0.25">
      <c r="AM73" s="31"/>
    </row>
    <row r="74" spans="1:54" ht="15.75" thickBot="1" x14ac:dyDescent="0.3">
      <c r="A74" s="3" t="s">
        <v>26</v>
      </c>
      <c r="AM74" s="31"/>
    </row>
    <row r="75" spans="1:54" ht="15.75" thickBot="1" x14ac:dyDescent="0.3">
      <c r="A75" s="8" t="s">
        <v>16</v>
      </c>
      <c r="B75" s="9" t="s">
        <v>17</v>
      </c>
      <c r="C75" s="9" t="s">
        <v>43</v>
      </c>
      <c r="D75" s="9" t="s">
        <v>44</v>
      </c>
      <c r="E75" s="22" t="s">
        <v>1</v>
      </c>
      <c r="F75" s="23" t="s">
        <v>2</v>
      </c>
      <c r="G75" s="23" t="s">
        <v>3</v>
      </c>
      <c r="H75" s="23" t="s">
        <v>4</v>
      </c>
      <c r="I75" s="23" t="s">
        <v>5</v>
      </c>
      <c r="J75" s="23" t="s">
        <v>6</v>
      </c>
      <c r="K75" s="23" t="s">
        <v>7</v>
      </c>
      <c r="L75" s="23" t="s">
        <v>8</v>
      </c>
      <c r="M75" s="23" t="s">
        <v>9</v>
      </c>
      <c r="N75" s="23" t="s">
        <v>10</v>
      </c>
      <c r="O75" s="23" t="s">
        <v>11</v>
      </c>
      <c r="P75" s="23" t="s">
        <v>12</v>
      </c>
      <c r="Q75" s="23" t="s">
        <v>13</v>
      </c>
      <c r="R75" s="24" t="s">
        <v>14</v>
      </c>
      <c r="Y75" s="27" t="s">
        <v>1</v>
      </c>
      <c r="Z75" s="28" t="s">
        <v>2</v>
      </c>
      <c r="AA75" s="28" t="s">
        <v>3</v>
      </c>
      <c r="AB75" s="28" t="s">
        <v>4</v>
      </c>
      <c r="AC75" s="28" t="s">
        <v>5</v>
      </c>
      <c r="AD75" s="28" t="s">
        <v>6</v>
      </c>
      <c r="AE75" s="28" t="s">
        <v>7</v>
      </c>
      <c r="AF75" s="28" t="s">
        <v>8</v>
      </c>
      <c r="AG75" s="28" t="s">
        <v>9</v>
      </c>
      <c r="AH75" s="28" t="s">
        <v>10</v>
      </c>
      <c r="AI75" s="28" t="s">
        <v>11</v>
      </c>
      <c r="AJ75" s="28" t="s">
        <v>12</v>
      </c>
      <c r="AK75" s="28" t="s">
        <v>13</v>
      </c>
      <c r="AL75" s="29" t="s">
        <v>14</v>
      </c>
      <c r="AM75" s="31"/>
      <c r="AN75" s="33" t="s">
        <v>22</v>
      </c>
      <c r="AO75" s="34" t="s">
        <v>1</v>
      </c>
      <c r="AP75" s="35" t="s">
        <v>2</v>
      </c>
      <c r="AQ75" s="35" t="s">
        <v>3</v>
      </c>
      <c r="AR75" s="35" t="s">
        <v>4</v>
      </c>
      <c r="AS75" s="35" t="s">
        <v>5</v>
      </c>
      <c r="AT75" s="35" t="s">
        <v>6</v>
      </c>
      <c r="AU75" s="35" t="s">
        <v>7</v>
      </c>
      <c r="AV75" s="35" t="s">
        <v>8</v>
      </c>
      <c r="AW75" s="35" t="s">
        <v>9</v>
      </c>
      <c r="AX75" s="35" t="s">
        <v>10</v>
      </c>
      <c r="AY75" s="35" t="s">
        <v>11</v>
      </c>
      <c r="AZ75" s="35" t="s">
        <v>12</v>
      </c>
      <c r="BA75" s="35" t="s">
        <v>13</v>
      </c>
      <c r="BB75" s="36" t="s">
        <v>14</v>
      </c>
    </row>
    <row r="76" spans="1:54" x14ac:dyDescent="0.25">
      <c r="A76" s="5">
        <v>1</v>
      </c>
      <c r="B76" s="5">
        <v>1</v>
      </c>
      <c r="C76" s="83" t="s">
        <v>132</v>
      </c>
      <c r="D76" s="5">
        <v>196</v>
      </c>
      <c r="E76" s="73" t="e" cm="1">
        <f t="array" ref="E76">IF(ISBLANK(INDEX('Stn Data Example'!$D:$D,MATCH(1,($D76='Stn Data Example'!$B:$B)*(E$1='Stn Data Example'!$C:$C),0))),"",IF(INDEX('Stn Data Example'!$D:$D&lt;1,MATCH(1,($D76='Stn Data Example'!$B:$B)*(E$1='Stn Data Example'!$C:$C),0)),INDEX(ROUND('Stn Data Example'!$D:$D,2),MATCH(1,($D76='Stn Data Example'!$B:$B)*(E$1='Stn Data Example'!$C:$C),0)),INDEX(ROUND('Stn Data Example'!$D:$D,1),MATCH(1,($D76='Stn Data Example'!$B:$B)*(E$1='Stn Data Example'!$C:$C),0))))</f>
        <v>#N/A</v>
      </c>
      <c r="F76" s="73" t="e" cm="1">
        <f t="array" ref="F76">IF(ISBLANK(INDEX('Stn Data Example'!$D:$D,MATCH(1,($D76='Stn Data Example'!$B:$B)*(F$1='Stn Data Example'!$C:$C),0))),"",IF(INDEX('Stn Data Example'!$D:$D&lt;1,MATCH(1,($D76='Stn Data Example'!$B:$B)*(F$1='Stn Data Example'!$C:$C),0)),INDEX(ROUND('Stn Data Example'!$D:$D,2),MATCH(1,($D76='Stn Data Example'!$B:$B)*(F$1='Stn Data Example'!$C:$C),0)),INDEX(ROUND('Stn Data Example'!$D:$D,1),MATCH(1,($D76='Stn Data Example'!$B:$B)*(F$1='Stn Data Example'!$C:$C),0))))</f>
        <v>#N/A</v>
      </c>
      <c r="G76" s="73" t="e" cm="1">
        <f t="array" ref="G76">IF(ISBLANK(INDEX('Stn Data Example'!$D:$D,MATCH(1,($D76='Stn Data Example'!$B:$B)*(G$1='Stn Data Example'!$C:$C),0))),"",IF(INDEX('Stn Data Example'!$D:$D&lt;1,MATCH(1,($D76='Stn Data Example'!$B:$B)*(G$1='Stn Data Example'!$C:$C),0)),INDEX(ROUND('Stn Data Example'!$D:$D,2),MATCH(1,($D76='Stn Data Example'!$B:$B)*(G$1='Stn Data Example'!$C:$C),0)),INDEX(ROUND('Stn Data Example'!$D:$D,1),MATCH(1,($D76='Stn Data Example'!$B:$B)*(G$1='Stn Data Example'!$C:$C),0))))</f>
        <v>#N/A</v>
      </c>
      <c r="H76" s="73" t="e" cm="1">
        <f t="array" ref="H76">IF(ISBLANK(INDEX('Stn Data Example'!$D:$D,MATCH(1,($D76='Stn Data Example'!$B:$B)*(H$1='Stn Data Example'!$C:$C),0))),"",IF(INDEX('Stn Data Example'!$D:$D&lt;1,MATCH(1,($D76='Stn Data Example'!$B:$B)*(H$1='Stn Data Example'!$C:$C),0)),INDEX(ROUND('Stn Data Example'!$D:$D,2),MATCH(1,($D76='Stn Data Example'!$B:$B)*(H$1='Stn Data Example'!$C:$C),0)),INDEX(ROUND('Stn Data Example'!$D:$D,1),MATCH(1,($D76='Stn Data Example'!$B:$B)*(H$1='Stn Data Example'!$C:$C),0))))</f>
        <v>#N/A</v>
      </c>
      <c r="I76" s="73" t="e" cm="1">
        <f t="array" ref="I76">IF(ISBLANK(INDEX('Stn Data Example'!$D:$D,MATCH(1,($D76='Stn Data Example'!$B:$B)*(I$1='Stn Data Example'!$C:$C),0))),"",IF(INDEX('Stn Data Example'!$D:$D&lt;1,MATCH(1,($D76='Stn Data Example'!$B:$B)*(I$1='Stn Data Example'!$C:$C),0)),INDEX(ROUND('Stn Data Example'!$D:$D,2),MATCH(1,($D76='Stn Data Example'!$B:$B)*(I$1='Stn Data Example'!$C:$C),0)),INDEX(ROUND('Stn Data Example'!$D:$D,1),MATCH(1,($D76='Stn Data Example'!$B:$B)*(I$1='Stn Data Example'!$C:$C),0))))</f>
        <v>#N/A</v>
      </c>
      <c r="J76" s="73" t="e" cm="1">
        <f t="array" ref="J76">IF(ISBLANK(INDEX('Stn Data Example'!$D:$D,MATCH(1,($D76='Stn Data Example'!$B:$B)*(J$1='Stn Data Example'!$C:$C),0))),"",IF(INDEX('Stn Data Example'!$D:$D&lt;1,MATCH(1,($D76='Stn Data Example'!$B:$B)*(J$1='Stn Data Example'!$C:$C),0)),INDEX(ROUND('Stn Data Example'!$D:$D,2),MATCH(1,($D76='Stn Data Example'!$B:$B)*(J$1='Stn Data Example'!$C:$C),0)),INDEX(ROUND('Stn Data Example'!$D:$D,1),MATCH(1,($D76='Stn Data Example'!$B:$B)*(J$1='Stn Data Example'!$C:$C),0))))</f>
        <v>#N/A</v>
      </c>
      <c r="K76" s="73" t="e" cm="1">
        <f t="array" ref="K76">IF(ISBLANK(INDEX('Stn Data Example'!$D:$D,MATCH(1,($D76='Stn Data Example'!$B:$B)*(K$1='Stn Data Example'!$C:$C),0))),"",IF(INDEX('Stn Data Example'!$D:$D&lt;1,MATCH(1,($D76='Stn Data Example'!$B:$B)*(K$1='Stn Data Example'!$C:$C),0)),INDEX(ROUND('Stn Data Example'!$D:$D,2),MATCH(1,($D76='Stn Data Example'!$B:$B)*(K$1='Stn Data Example'!$C:$C),0)),INDEX(ROUND('Stn Data Example'!$D:$D,1),MATCH(1,($D76='Stn Data Example'!$B:$B)*(K$1='Stn Data Example'!$C:$C),0))))</f>
        <v>#N/A</v>
      </c>
      <c r="L76" s="73" t="e" cm="1">
        <f t="array" ref="L76">IF(ISBLANK(INDEX('Stn Data Example'!$D:$D,MATCH(1,($D76='Stn Data Example'!$B:$B)*(L$1='Stn Data Example'!$C:$C),0))),"",IF(INDEX('Stn Data Example'!$D:$D&lt;1,MATCH(1,($D76='Stn Data Example'!$B:$B)*(L$1='Stn Data Example'!$C:$C),0)),INDEX(ROUND('Stn Data Example'!$D:$D,2),MATCH(1,($D76='Stn Data Example'!$B:$B)*(L$1='Stn Data Example'!$C:$C),0)),INDEX(ROUND('Stn Data Example'!$D:$D,1),MATCH(1,($D76='Stn Data Example'!$B:$B)*(L$1='Stn Data Example'!$C:$C),0))))</f>
        <v>#N/A</v>
      </c>
      <c r="M76" s="73" t="e" cm="1">
        <f t="array" ref="M76">IF(ISBLANK(INDEX('Stn Data Example'!$D:$D,MATCH(1,($D76='Stn Data Example'!$B:$B)*(M$1='Stn Data Example'!$C:$C),0))),"",IF(INDEX('Stn Data Example'!$D:$D&lt;1,MATCH(1,($D76='Stn Data Example'!$B:$B)*(M$1='Stn Data Example'!$C:$C),0)),INDEX(ROUND('Stn Data Example'!$D:$D,2),MATCH(1,($D76='Stn Data Example'!$B:$B)*(M$1='Stn Data Example'!$C:$C),0)),INDEX(ROUND('Stn Data Example'!$D:$D,1),MATCH(1,($D76='Stn Data Example'!$B:$B)*(M$1='Stn Data Example'!$C:$C),0))))</f>
        <v>#N/A</v>
      </c>
      <c r="N76" s="73" t="e" cm="1">
        <f t="array" ref="N76">IF(ISBLANK(INDEX('Stn Data Example'!$D:$D,MATCH(1,($D76='Stn Data Example'!$B:$B)*(N$1='Stn Data Example'!$C:$C),0))),"",IF(INDEX('Stn Data Example'!$D:$D&lt;1,MATCH(1,($D76='Stn Data Example'!$B:$B)*(N$1='Stn Data Example'!$C:$C),0)),INDEX(ROUND('Stn Data Example'!$D:$D,2),MATCH(1,($D76='Stn Data Example'!$B:$B)*(N$1='Stn Data Example'!$C:$C),0)),INDEX(ROUND('Stn Data Example'!$D:$D,1),MATCH(1,($D76='Stn Data Example'!$B:$B)*(N$1='Stn Data Example'!$C:$C),0))))</f>
        <v>#N/A</v>
      </c>
      <c r="O76" s="73" t="e" cm="1">
        <f t="array" ref="O76">IF(ISBLANK(INDEX('Stn Data Example'!$D:$D,MATCH(1,($D76='Stn Data Example'!$B:$B)*(O$1='Stn Data Example'!$C:$C),0))),"",IF(INDEX('Stn Data Example'!$D:$D&lt;1,MATCH(1,($D76='Stn Data Example'!$B:$B)*(O$1='Stn Data Example'!$C:$C),0)),INDEX(ROUND('Stn Data Example'!$D:$D,2),MATCH(1,($D76='Stn Data Example'!$B:$B)*(O$1='Stn Data Example'!$C:$C),0)),INDEX(ROUND('Stn Data Example'!$D:$D,1),MATCH(1,($D76='Stn Data Example'!$B:$B)*(O$1='Stn Data Example'!$C:$C),0))))</f>
        <v>#N/A</v>
      </c>
      <c r="P76" s="73" t="e" cm="1">
        <f t="array" ref="P76">IF(ISBLANK(INDEX('Stn Data Example'!$D:$D,MATCH(1,($D76='Stn Data Example'!$B:$B)*(P$1='Stn Data Example'!$C:$C),0))),"",IF(INDEX('Stn Data Example'!$D:$D&lt;1,MATCH(1,($D76='Stn Data Example'!$B:$B)*(P$1='Stn Data Example'!$C:$C),0)),INDEX(ROUND('Stn Data Example'!$D:$D,2),MATCH(1,($D76='Stn Data Example'!$B:$B)*(P$1='Stn Data Example'!$C:$C),0)),INDEX(ROUND('Stn Data Example'!$D:$D,1),MATCH(1,($D76='Stn Data Example'!$B:$B)*(P$1='Stn Data Example'!$C:$C),0))))</f>
        <v>#N/A</v>
      </c>
      <c r="Q76" s="166" t="str" cm="1">
        <f t="array" ref="Q76">IF(COUNT($E76:$P76)=12,IF(ISBLANK(INDEX('Stn Data Example'!$D:$D,MATCH(1,($D76='Stn Data Example'!$B:$B)*(Q$1='Stn Data Example'!$C:$C),0))),"",IF(INDEX('Stn Data Example'!$D:$D&lt;1,MATCH(1,($D76='Stn Data Example'!$B:$B)*(Q$1='Stn Data Example'!$C:$C),0)),INDEX(ROUND('Stn Data Example'!$D:$D,2),MATCH(1,($D76='Stn Data Example'!$B:$B)*(Q$1='Stn Data Example'!$C:$C),0)),INDEX(ROUND('Stn Data Example'!$D:$D,1),MATCH(1,($D76='Stn Data Example'!$B:$B)*(Q$1='Stn Data Example'!$C:$C),0)))),"")</f>
        <v/>
      </c>
      <c r="R76" s="151" t="str" cm="1">
        <f t="array" ref="R76">IF(COUNT($E76:$P76)=12,IF(ISBLANK(INDEX('Stn Data Example'!$H:$H,MATCH(1,($D76='Stn Data Example'!$B:$B)*($Q$1='Stn Data Example'!$C:$C),0))),"",INDEX('Stn Data Example'!$H:$H,MATCH(1,($D76='Stn Data Example'!$B:$B)*($Q$1='Stn Data Example'!$C:$C),0))),"")</f>
        <v/>
      </c>
      <c r="T76" s="56" t="s">
        <v>19</v>
      </c>
      <c r="U76" s="56" t="s">
        <v>19</v>
      </c>
      <c r="V76" s="19" t="s">
        <v>24</v>
      </c>
      <c r="W76" s="26" t="s">
        <v>46</v>
      </c>
      <c r="X76" t="s">
        <v>132</v>
      </c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M76" s="31" t="str">
        <f t="shared" si="1"/>
        <v/>
      </c>
      <c r="AN76" s="1" t="e">
        <f t="shared" ref="AN76:AN85" si="105">IF(AO76&amp;AP76&amp;AQ76&amp;AR76&amp;AS76&amp;AT76&amp;AU76&amp;AV76&amp;AW76&amp;AX76&amp;AY76&amp;AZ76&amp;BA76&amp;BB76="","","ERROR")</f>
        <v>#N/A</v>
      </c>
      <c r="AO76" s="133" t="e">
        <f t="shared" ref="AO76" si="106">IF(ISERROR($R76),"",IF($R76&gt;"D","",IF(E76=Y76,"",IF(ISERROR(E76),"","ERROR"))))</f>
        <v>#N/A</v>
      </c>
      <c r="AP76" s="133" t="e">
        <f t="shared" ref="AP76" si="107">IF(ISERROR($R76),"",IF($R76&gt;"D","",IF(F76=Z76,"",IF(ISERROR(F76),"","ERROR"))))</f>
        <v>#N/A</v>
      </c>
      <c r="AQ76" s="133" t="e">
        <f t="shared" ref="AQ76" si="108">IF(ISERROR($R76),"",IF($R76&gt;"D","",IF(G76=AA76,"",IF(ISERROR(G76),"","ERROR"))))</f>
        <v>#N/A</v>
      </c>
      <c r="AR76" s="133" t="e">
        <f t="shared" ref="AR76" si="109">IF(ISERROR($R76),"",IF($R76&gt;"D","",IF(H76=AB76,"",IF(ISERROR(H76),"","ERROR"))))</f>
        <v>#N/A</v>
      </c>
      <c r="AS76" s="133" t="e">
        <f t="shared" ref="AS76" si="110">IF(ISERROR($R76),"",IF($R76&gt;"D","",IF(I76=AC76,"",IF(ISERROR(I76),"","ERROR"))))</f>
        <v>#N/A</v>
      </c>
      <c r="AT76" s="133" t="e">
        <f t="shared" ref="AT76" si="111">IF(ISERROR($R76),"",IF($R76&gt;"D","",IF(J76=AD76,"",IF(ISERROR(J76),"","ERROR"))))</f>
        <v>#N/A</v>
      </c>
      <c r="AU76" s="133" t="e">
        <f t="shared" ref="AU76" si="112">IF(ISERROR($R76),"",IF($R76&gt;"D","",IF(K76=AE76,"",IF(ISERROR(K76),"","ERROR"))))</f>
        <v>#N/A</v>
      </c>
      <c r="AV76" s="133" t="e">
        <f t="shared" ref="AV76" si="113">IF(ISERROR($R76),"",IF($R76&gt;"D","",IF(L76=AF76,"",IF(ISERROR(L76),"","ERROR"))))</f>
        <v>#N/A</v>
      </c>
      <c r="AW76" s="133" t="e">
        <f t="shared" ref="AW76" si="114">IF(ISERROR($R76),"",IF($R76&gt;"D","",IF(M76=AG76,"",IF(ISERROR(M76),"","ERROR"))))</f>
        <v>#N/A</v>
      </c>
      <c r="AX76" s="133" t="e">
        <f t="shared" ref="AX76" si="115">IF(ISERROR($R76),"",IF($R76&gt;"D","",IF(N76=AH76,"",IF(ISERROR(N76),"","ERROR"))))</f>
        <v>#N/A</v>
      </c>
      <c r="AY76" s="133" t="e">
        <f t="shared" ref="AY76" si="116">IF(ISERROR($R76),"",IF($R76&gt;"D","",IF(O76=AI76,"",IF(ISERROR(O76),"","ERROR"))))</f>
        <v>#N/A</v>
      </c>
      <c r="AZ76" s="133" t="e">
        <f t="shared" ref="AZ76" si="117">IF(ISERROR($R76),"",IF($R76&gt;"D","",IF(P76=AJ76,"",IF(ISERROR(P76),"","ERROR"))))</f>
        <v>#N/A</v>
      </c>
      <c r="BA76" s="133" t="str">
        <f t="shared" ref="BA76" si="118">IF(ISERROR($R76),"",IF($R76&gt;"D","",IF(Q76=AK76,"",IF(ISERROR(Q76),"","ERROR"))))</f>
        <v/>
      </c>
      <c r="BB76" s="133" t="str">
        <f t="shared" ref="BB76" si="119">IF(ISERROR($R76),"",IF($R76&gt;"D","",IF(R76=AL76,"",IF(ISERROR(R76),"","ERROR"))))</f>
        <v/>
      </c>
    </row>
    <row r="77" spans="1:54" x14ac:dyDescent="0.25">
      <c r="A77" s="5">
        <v>1</v>
      </c>
      <c r="B77" s="5">
        <v>2</v>
      </c>
      <c r="C77" s="83" t="s">
        <v>133</v>
      </c>
      <c r="D77" s="5">
        <v>195</v>
      </c>
      <c r="E77" s="73" t="e" cm="1">
        <f t="array" ref="E77">IF(ISBLANK(INDEX('Stn Data Example'!$D:$D,MATCH(1,($D77='Stn Data Example'!$B:$B)*(E$1='Stn Data Example'!$C:$C),0))),"",IF(INDEX('Stn Data Example'!$D:$D&lt;1,MATCH(1,($D77='Stn Data Example'!$B:$B)*(E$1='Stn Data Example'!$C:$C),0)),INDEX(ROUND('Stn Data Example'!$D:$D,2),MATCH(1,($D77='Stn Data Example'!$B:$B)*(E$1='Stn Data Example'!$C:$C),0)),INDEX(ROUND('Stn Data Example'!$D:$D,1),MATCH(1,($D77='Stn Data Example'!$B:$B)*(E$1='Stn Data Example'!$C:$C),0))))</f>
        <v>#N/A</v>
      </c>
      <c r="F77" s="73" t="e" cm="1">
        <f t="array" ref="F77">IF(ISBLANK(INDEX('Stn Data Example'!$D:$D,MATCH(1,($D77='Stn Data Example'!$B:$B)*(F$1='Stn Data Example'!$C:$C),0))),"",IF(INDEX('Stn Data Example'!$D:$D&lt;1,MATCH(1,($D77='Stn Data Example'!$B:$B)*(F$1='Stn Data Example'!$C:$C),0)),INDEX(ROUND('Stn Data Example'!$D:$D,2),MATCH(1,($D77='Stn Data Example'!$B:$B)*(F$1='Stn Data Example'!$C:$C),0)),INDEX(ROUND('Stn Data Example'!$D:$D,1),MATCH(1,($D77='Stn Data Example'!$B:$B)*(F$1='Stn Data Example'!$C:$C),0))))</f>
        <v>#N/A</v>
      </c>
      <c r="G77" s="73" t="e" cm="1">
        <f t="array" ref="G77">IF(ISBLANK(INDEX('Stn Data Example'!$D:$D,MATCH(1,($D77='Stn Data Example'!$B:$B)*(G$1='Stn Data Example'!$C:$C),0))),"",IF(INDEX('Stn Data Example'!$D:$D&lt;1,MATCH(1,($D77='Stn Data Example'!$B:$B)*(G$1='Stn Data Example'!$C:$C),0)),INDEX(ROUND('Stn Data Example'!$D:$D,2),MATCH(1,($D77='Stn Data Example'!$B:$B)*(G$1='Stn Data Example'!$C:$C),0)),INDEX(ROUND('Stn Data Example'!$D:$D,1),MATCH(1,($D77='Stn Data Example'!$B:$B)*(G$1='Stn Data Example'!$C:$C),0))))</f>
        <v>#N/A</v>
      </c>
      <c r="H77" s="73" t="e" cm="1">
        <f t="array" ref="H77">IF(ISBLANK(INDEX('Stn Data Example'!$D:$D,MATCH(1,($D77='Stn Data Example'!$B:$B)*(H$1='Stn Data Example'!$C:$C),0))),"",IF(INDEX('Stn Data Example'!$D:$D&lt;1,MATCH(1,($D77='Stn Data Example'!$B:$B)*(H$1='Stn Data Example'!$C:$C),0)),INDEX(ROUND('Stn Data Example'!$D:$D,2),MATCH(1,($D77='Stn Data Example'!$B:$B)*(H$1='Stn Data Example'!$C:$C),0)),INDEX(ROUND('Stn Data Example'!$D:$D,1),MATCH(1,($D77='Stn Data Example'!$B:$B)*(H$1='Stn Data Example'!$C:$C),0))))</f>
        <v>#N/A</v>
      </c>
      <c r="I77" s="73" t="e" cm="1">
        <f t="array" ref="I77">IF(ISBLANK(INDEX('Stn Data Example'!$D:$D,MATCH(1,($D77='Stn Data Example'!$B:$B)*(I$1='Stn Data Example'!$C:$C),0))),"",IF(INDEX('Stn Data Example'!$D:$D&lt;1,MATCH(1,($D77='Stn Data Example'!$B:$B)*(I$1='Stn Data Example'!$C:$C),0)),INDEX(ROUND('Stn Data Example'!$D:$D,2),MATCH(1,($D77='Stn Data Example'!$B:$B)*(I$1='Stn Data Example'!$C:$C),0)),INDEX(ROUND('Stn Data Example'!$D:$D,1),MATCH(1,($D77='Stn Data Example'!$B:$B)*(I$1='Stn Data Example'!$C:$C),0))))</f>
        <v>#N/A</v>
      </c>
      <c r="J77" s="73" t="e" cm="1">
        <f t="array" ref="J77">IF(ISBLANK(INDEX('Stn Data Example'!$D:$D,MATCH(1,($D77='Stn Data Example'!$B:$B)*(J$1='Stn Data Example'!$C:$C),0))),"",IF(INDEX('Stn Data Example'!$D:$D&lt;1,MATCH(1,($D77='Stn Data Example'!$B:$B)*(J$1='Stn Data Example'!$C:$C),0)),INDEX(ROUND('Stn Data Example'!$D:$D,2),MATCH(1,($D77='Stn Data Example'!$B:$B)*(J$1='Stn Data Example'!$C:$C),0)),INDEX(ROUND('Stn Data Example'!$D:$D,1),MATCH(1,($D77='Stn Data Example'!$B:$B)*(J$1='Stn Data Example'!$C:$C),0))))</f>
        <v>#N/A</v>
      </c>
      <c r="K77" s="73" t="e" cm="1">
        <f t="array" ref="K77">IF(ISBLANK(INDEX('Stn Data Example'!$D:$D,MATCH(1,($D77='Stn Data Example'!$B:$B)*(K$1='Stn Data Example'!$C:$C),0))),"",IF(INDEX('Stn Data Example'!$D:$D&lt;1,MATCH(1,($D77='Stn Data Example'!$B:$B)*(K$1='Stn Data Example'!$C:$C),0)),INDEX(ROUND('Stn Data Example'!$D:$D,2),MATCH(1,($D77='Stn Data Example'!$B:$B)*(K$1='Stn Data Example'!$C:$C),0)),INDEX(ROUND('Stn Data Example'!$D:$D,1),MATCH(1,($D77='Stn Data Example'!$B:$B)*(K$1='Stn Data Example'!$C:$C),0))))</f>
        <v>#N/A</v>
      </c>
      <c r="L77" s="73" t="e" cm="1">
        <f t="array" ref="L77">IF(ISBLANK(INDEX('Stn Data Example'!$D:$D,MATCH(1,($D77='Stn Data Example'!$B:$B)*(L$1='Stn Data Example'!$C:$C),0))),"",IF(INDEX('Stn Data Example'!$D:$D&lt;1,MATCH(1,($D77='Stn Data Example'!$B:$B)*(L$1='Stn Data Example'!$C:$C),0)),INDEX(ROUND('Stn Data Example'!$D:$D,2),MATCH(1,($D77='Stn Data Example'!$B:$B)*(L$1='Stn Data Example'!$C:$C),0)),INDEX(ROUND('Stn Data Example'!$D:$D,1),MATCH(1,($D77='Stn Data Example'!$B:$B)*(L$1='Stn Data Example'!$C:$C),0))))</f>
        <v>#N/A</v>
      </c>
      <c r="M77" s="73" t="e" cm="1">
        <f t="array" ref="M77">IF(ISBLANK(INDEX('Stn Data Example'!$D:$D,MATCH(1,($D77='Stn Data Example'!$B:$B)*(M$1='Stn Data Example'!$C:$C),0))),"",IF(INDEX('Stn Data Example'!$D:$D&lt;1,MATCH(1,($D77='Stn Data Example'!$B:$B)*(M$1='Stn Data Example'!$C:$C),0)),INDEX(ROUND('Stn Data Example'!$D:$D,2),MATCH(1,($D77='Stn Data Example'!$B:$B)*(M$1='Stn Data Example'!$C:$C),0)),INDEX(ROUND('Stn Data Example'!$D:$D,1),MATCH(1,($D77='Stn Data Example'!$B:$B)*(M$1='Stn Data Example'!$C:$C),0))))</f>
        <v>#N/A</v>
      </c>
      <c r="N77" s="73" t="e" cm="1">
        <f t="array" ref="N77">IF(ISBLANK(INDEX('Stn Data Example'!$D:$D,MATCH(1,($D77='Stn Data Example'!$B:$B)*(N$1='Stn Data Example'!$C:$C),0))),"",IF(INDEX('Stn Data Example'!$D:$D&lt;1,MATCH(1,($D77='Stn Data Example'!$B:$B)*(N$1='Stn Data Example'!$C:$C),0)),INDEX(ROUND('Stn Data Example'!$D:$D,2),MATCH(1,($D77='Stn Data Example'!$B:$B)*(N$1='Stn Data Example'!$C:$C),0)),INDEX(ROUND('Stn Data Example'!$D:$D,1),MATCH(1,($D77='Stn Data Example'!$B:$B)*(N$1='Stn Data Example'!$C:$C),0))))</f>
        <v>#N/A</v>
      </c>
      <c r="O77" s="73" t="e" cm="1">
        <f t="array" ref="O77">IF(ISBLANK(INDEX('Stn Data Example'!$D:$D,MATCH(1,($D77='Stn Data Example'!$B:$B)*(O$1='Stn Data Example'!$C:$C),0))),"",IF(INDEX('Stn Data Example'!$D:$D&lt;1,MATCH(1,($D77='Stn Data Example'!$B:$B)*(O$1='Stn Data Example'!$C:$C),0)),INDEX(ROUND('Stn Data Example'!$D:$D,2),MATCH(1,($D77='Stn Data Example'!$B:$B)*(O$1='Stn Data Example'!$C:$C),0)),INDEX(ROUND('Stn Data Example'!$D:$D,1),MATCH(1,($D77='Stn Data Example'!$B:$B)*(O$1='Stn Data Example'!$C:$C),0))))</f>
        <v>#N/A</v>
      </c>
      <c r="P77" s="176" t="e" cm="1">
        <f t="array" ref="P77">IF(ISBLANK(INDEX('Stn Data Example'!$D:$D,MATCH(1,($D77='Stn Data Example'!$B:$B)*(P$1='Stn Data Example'!$C:$C),0))),"",IF(INDEX('Stn Data Example'!$D:$D&lt;1,MATCH(1,($D77='Stn Data Example'!$B:$B)*(P$1='Stn Data Example'!$C:$C),0)),INDEX(ROUND('Stn Data Example'!$D:$D,2),MATCH(1,($D77='Stn Data Example'!$B:$B)*(P$1='Stn Data Example'!$C:$C),0)),INDEX(ROUND('Stn Data Example'!$D:$D,1),MATCH(1,($D77='Stn Data Example'!$B:$B)*(P$1='Stn Data Example'!$C:$C),0))))</f>
        <v>#N/A</v>
      </c>
      <c r="Q77" s="73" t="str" cm="1">
        <f t="array" ref="Q77">IF(COUNT($E77:$P77)=12,IF(ISBLANK(INDEX('Stn Data Example'!$D:$D,MATCH(1,($D77='Stn Data Example'!$B:$B)*(Q$1='Stn Data Example'!$C:$C),0))),"",IF(INDEX('Stn Data Example'!$D:$D&lt;1,MATCH(1,($D77='Stn Data Example'!$B:$B)*(Q$1='Stn Data Example'!$C:$C),0)),INDEX(ROUND('Stn Data Example'!$D:$D,2),MATCH(1,($D77='Stn Data Example'!$B:$B)*(Q$1='Stn Data Example'!$C:$C),0)),INDEX(ROUND('Stn Data Example'!$D:$D,1),MATCH(1,($D77='Stn Data Example'!$B:$B)*(Q$1='Stn Data Example'!$C:$C),0)))),"")</f>
        <v/>
      </c>
      <c r="R77" s="151" t="str" cm="1">
        <f t="array" ref="R77">IF(COUNT($E77:$P77)=12,IF(ISBLANK(INDEX('Stn Data Example'!$H:$H,MATCH(1,($D77='Stn Data Example'!$B:$B)*($Q$1='Stn Data Example'!$C:$C),0))),"",INDEX('Stn Data Example'!$H:$H,MATCH(1,($D77='Stn Data Example'!$B:$B)*($Q$1='Stn Data Example'!$C:$C),0))),"")</f>
        <v/>
      </c>
      <c r="T77" s="56" t="s">
        <v>19</v>
      </c>
      <c r="U77" s="56" t="s">
        <v>19</v>
      </c>
      <c r="V77" s="19" t="s">
        <v>24</v>
      </c>
      <c r="W77" s="26" t="s">
        <v>46</v>
      </c>
      <c r="X77" t="s">
        <v>133</v>
      </c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M77" s="31" t="str">
        <f t="shared" si="1"/>
        <v/>
      </c>
      <c r="AN77" s="1" t="e">
        <f t="shared" si="105"/>
        <v>#N/A</v>
      </c>
      <c r="AO77" t="e">
        <f t="shared" ref="AO77:AO85" si="120">IF(ISERROR($R77),"",IF($R77&gt;"D","",IF(E77=Y77,"",IF(ISERROR(E77),"","ERROR"))))</f>
        <v>#N/A</v>
      </c>
      <c r="AP77" t="e">
        <f t="shared" ref="AP77:AP85" si="121">IF(ISERROR($R77),"",IF($R77&gt;"D","",IF(F77=Z77,"",IF(ISERROR(F77),"","ERROR"))))</f>
        <v>#N/A</v>
      </c>
      <c r="AQ77" t="e">
        <f t="shared" ref="AQ77:AQ85" si="122">IF(ISERROR($R77),"",IF($R77&gt;"D","",IF(G77=AA77,"",IF(ISERROR(G77),"","ERROR"))))</f>
        <v>#N/A</v>
      </c>
      <c r="AR77" t="e">
        <f t="shared" ref="AR77:AR85" si="123">IF(ISERROR($R77),"",IF($R77&gt;"D","",IF(H77=AB77,"",IF(ISERROR(H77),"","ERROR"))))</f>
        <v>#N/A</v>
      </c>
      <c r="AS77" t="e">
        <f t="shared" ref="AS77:AS85" si="124">IF(ISERROR($R77),"",IF($R77&gt;"D","",IF(I77=AC77,"",IF(ISERROR(I77),"","ERROR"))))</f>
        <v>#N/A</v>
      </c>
      <c r="AT77" t="e">
        <f t="shared" ref="AT77:AT85" si="125">IF(ISERROR($R77),"",IF($R77&gt;"D","",IF(J77=AD77,"",IF(ISERROR(J77),"","ERROR"))))</f>
        <v>#N/A</v>
      </c>
      <c r="AU77" t="e">
        <f t="shared" ref="AU77:AU85" si="126">IF(ISERROR($R77),"",IF($R77&gt;"D","",IF(K77=AE77,"",IF(ISERROR(K77),"","ERROR"))))</f>
        <v>#N/A</v>
      </c>
      <c r="AV77" t="e">
        <f t="shared" ref="AV77:AV85" si="127">IF(ISERROR($R77),"",IF($R77&gt;"D","",IF(L77=AF77,"",IF(ISERROR(L77),"","ERROR"))))</f>
        <v>#N/A</v>
      </c>
      <c r="AW77" t="e">
        <f t="shared" ref="AW77:AW85" si="128">IF(ISERROR($R77),"",IF($R77&gt;"D","",IF(M77=AG77,"",IF(ISERROR(M77),"","ERROR"))))</f>
        <v>#N/A</v>
      </c>
      <c r="AX77" t="e">
        <f t="shared" ref="AX77:AX85" si="129">IF(ISERROR($R77),"",IF($R77&gt;"D","",IF(N77=AH77,"",IF(ISERROR(N77),"","ERROR"))))</f>
        <v>#N/A</v>
      </c>
      <c r="AY77" t="e">
        <f t="shared" ref="AY77:AY85" si="130">IF(ISERROR($R77),"",IF($R77&gt;"D","",IF(O77=AI77,"",IF(ISERROR(O77),"","ERROR"))))</f>
        <v>#N/A</v>
      </c>
      <c r="AZ77" t="e">
        <f t="shared" ref="AZ77:AZ85" si="131">IF(ISERROR($R77),"",IF($R77&gt;"D","",IF(P77=AJ77,"",IF(ISERROR(P77),"","ERROR"))))</f>
        <v>#N/A</v>
      </c>
      <c r="BA77" t="str">
        <f t="shared" ref="BA77:BA85" si="132">IF(ISERROR($R77),"",IF($R77&gt;"D","",IF(Q77=AK77,"",IF(ISERROR(Q77),"","ERROR"))))</f>
        <v/>
      </c>
      <c r="BB77" t="str">
        <f t="shared" ref="BB77:BB85" si="133">IF(ISERROR($R77),"",IF($R77&gt;"D","",IF(R77=AL77,"",IF(ISERROR(R77),"","ERROR"))))</f>
        <v/>
      </c>
    </row>
    <row r="78" spans="1:54" x14ac:dyDescent="0.25">
      <c r="A78" s="5">
        <v>1</v>
      </c>
      <c r="B78" s="5">
        <v>3</v>
      </c>
      <c r="C78" s="83" t="s">
        <v>134</v>
      </c>
      <c r="D78" s="5">
        <v>194</v>
      </c>
      <c r="E78" s="73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3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3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3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3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3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3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3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3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3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3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176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3" t="str" cm="1">
        <f t="array" ref="Q78">IF(COUNT($E78:$P78)=12,IF(ISBLANK(INDEX('Stn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Example'!$C:$C),0)))),"")</f>
        <v/>
      </c>
      <c r="R78" s="151" t="str" cm="1">
        <f t="array" ref="R78">IF(COUNT($E78:$P78)=12,IF(ISBLANK(INDEX('Stn Data Example'!$H:$H,MATCH(1,($D78='Stn Data Example'!$B:$B)*($Q$1='Stn Data Example'!$C:$C),0))),"",INDEX('Stn Data Example'!$H:$H,MATCH(1,($D78='Stn Data Example'!$B:$B)*($Q$1='Stn Data Example'!$C:$C),0))),"")</f>
        <v/>
      </c>
      <c r="T78" s="56" t="s">
        <v>19</v>
      </c>
      <c r="U78" s="56" t="s">
        <v>19</v>
      </c>
      <c r="V78" s="19" t="s">
        <v>24</v>
      </c>
      <c r="W78" s="26" t="s">
        <v>46</v>
      </c>
      <c r="X78" t="s">
        <v>134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"/>
        <v/>
      </c>
      <c r="AN78" s="1" t="e">
        <f t="shared" si="105"/>
        <v>#N/A</v>
      </c>
      <c r="AO78" t="e">
        <f t="shared" si="120"/>
        <v>#N/A</v>
      </c>
      <c r="AP78" t="e">
        <f t="shared" si="121"/>
        <v>#N/A</v>
      </c>
      <c r="AQ78" t="e">
        <f t="shared" si="122"/>
        <v>#N/A</v>
      </c>
      <c r="AR78" t="e">
        <f t="shared" si="123"/>
        <v>#N/A</v>
      </c>
      <c r="AS78" t="e">
        <f t="shared" si="124"/>
        <v>#N/A</v>
      </c>
      <c r="AT78" t="e">
        <f t="shared" si="125"/>
        <v>#N/A</v>
      </c>
      <c r="AU78" t="e">
        <f t="shared" si="126"/>
        <v>#N/A</v>
      </c>
      <c r="AV78" t="e">
        <f t="shared" si="127"/>
        <v>#N/A</v>
      </c>
      <c r="AW78" t="e">
        <f t="shared" si="128"/>
        <v>#N/A</v>
      </c>
      <c r="AX78" t="e">
        <f t="shared" si="129"/>
        <v>#N/A</v>
      </c>
      <c r="AY78" t="e">
        <f t="shared" si="130"/>
        <v>#N/A</v>
      </c>
      <c r="AZ78" t="e">
        <f t="shared" si="131"/>
        <v>#N/A</v>
      </c>
      <c r="BA78" t="str">
        <f t="shared" si="132"/>
        <v/>
      </c>
      <c r="BB78" t="str">
        <f t="shared" si="133"/>
        <v/>
      </c>
    </row>
    <row r="79" spans="1:54" x14ac:dyDescent="0.25">
      <c r="A79" s="5">
        <v>1</v>
      </c>
      <c r="B79" s="5">
        <v>4</v>
      </c>
      <c r="C79" s="83" t="s">
        <v>126</v>
      </c>
      <c r="D79" s="5">
        <v>33</v>
      </c>
      <c r="E79" s="73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3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3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3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3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3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3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3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3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3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3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176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3" t="str" cm="1">
        <f t="array" ref="Q79">IF(COUNT($E79:$P79)=12,IF(ISBLANK(INDEX('Stn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Example'!$C:$C),0)))),"")</f>
        <v/>
      </c>
      <c r="R79" s="151" t="str" cm="1">
        <f t="array" ref="R79">IF(COUNT($E79:$P79)=12,IF(ISBLANK(INDEX('Stn Data Example'!$H:$H,MATCH(1,($D79='Stn Data Example'!$B:$B)*($Q$1='Stn Data Example'!$C:$C),0))),"",INDEX('Stn Data Example'!$H:$H,MATCH(1,($D79='Stn Data Example'!$B:$B)*($Q$1='Stn Data Example'!$C:$C),0))),"")</f>
        <v/>
      </c>
      <c r="T79" s="56" t="s">
        <v>19</v>
      </c>
      <c r="U79" s="56" t="s">
        <v>19</v>
      </c>
      <c r="V79" s="19" t="s">
        <v>24</v>
      </c>
      <c r="W79" s="26" t="s">
        <v>46</v>
      </c>
      <c r="X79" t="s">
        <v>126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"/>
        <v/>
      </c>
      <c r="AN79" s="1" t="e">
        <f t="shared" si="105"/>
        <v>#N/A</v>
      </c>
      <c r="AO79" t="e">
        <f t="shared" si="120"/>
        <v>#N/A</v>
      </c>
      <c r="AP79" t="e">
        <f t="shared" si="121"/>
        <v>#N/A</v>
      </c>
      <c r="AQ79" t="e">
        <f t="shared" si="122"/>
        <v>#N/A</v>
      </c>
      <c r="AR79" t="e">
        <f t="shared" si="123"/>
        <v>#N/A</v>
      </c>
      <c r="AS79" t="e">
        <f t="shared" si="124"/>
        <v>#N/A</v>
      </c>
      <c r="AT79" t="e">
        <f t="shared" si="125"/>
        <v>#N/A</v>
      </c>
      <c r="AU79" t="e">
        <f t="shared" si="126"/>
        <v>#N/A</v>
      </c>
      <c r="AV79" t="e">
        <f t="shared" si="127"/>
        <v>#N/A</v>
      </c>
      <c r="AW79" t="e">
        <f t="shared" si="128"/>
        <v>#N/A</v>
      </c>
      <c r="AX79" t="e">
        <f t="shared" si="129"/>
        <v>#N/A</v>
      </c>
      <c r="AY79" t="e">
        <f t="shared" si="130"/>
        <v>#N/A</v>
      </c>
      <c r="AZ79" t="e">
        <f t="shared" si="131"/>
        <v>#N/A</v>
      </c>
      <c r="BA79" t="str">
        <f t="shared" si="132"/>
        <v/>
      </c>
      <c r="BB79" t="str">
        <f t="shared" si="133"/>
        <v/>
      </c>
    </row>
    <row r="80" spans="1:54" x14ac:dyDescent="0.25">
      <c r="A80" s="5">
        <v>1</v>
      </c>
      <c r="B80" s="5">
        <v>5</v>
      </c>
      <c r="C80" s="83" t="s">
        <v>124</v>
      </c>
      <c r="D80" s="5">
        <v>34</v>
      </c>
      <c r="E80" s="73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3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3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3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3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3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3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3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3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3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3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176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3" t="str" cm="1">
        <f t="array" ref="Q80">IF(COUNT($E80:$P80)=12,IF(ISBLANK(INDEX('Stn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Example'!$C:$C),0)))),"")</f>
        <v/>
      </c>
      <c r="R80" s="151" t="str" cm="1">
        <f t="array" ref="R80">IF(COUNT($E80:$P80)=12,IF(ISBLANK(INDEX('Stn Data Example'!$H:$H,MATCH(1,($D80='Stn Data Example'!$B:$B)*($Q$1='Stn Data Example'!$C:$C),0))),"",INDEX('Stn Data Example'!$H:$H,MATCH(1,($D80='Stn Data Example'!$B:$B)*($Q$1='Stn Data Example'!$C:$C),0))),"")</f>
        <v/>
      </c>
      <c r="T80" s="56" t="s">
        <v>19</v>
      </c>
      <c r="U80" s="56" t="s">
        <v>19</v>
      </c>
      <c r="V80" s="19" t="s">
        <v>24</v>
      </c>
      <c r="W80" s="26" t="s">
        <v>46</v>
      </c>
      <c r="X80" t="s">
        <v>124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"/>
        <v/>
      </c>
      <c r="AN80" s="1" t="e">
        <f t="shared" si="105"/>
        <v>#N/A</v>
      </c>
      <c r="AO80" t="e">
        <f t="shared" si="120"/>
        <v>#N/A</v>
      </c>
      <c r="AP80" t="e">
        <f t="shared" si="121"/>
        <v>#N/A</v>
      </c>
      <c r="AQ80" t="e">
        <f t="shared" si="122"/>
        <v>#N/A</v>
      </c>
      <c r="AR80" t="e">
        <f t="shared" si="123"/>
        <v>#N/A</v>
      </c>
      <c r="AS80" t="e">
        <f t="shared" si="124"/>
        <v>#N/A</v>
      </c>
      <c r="AT80" t="e">
        <f t="shared" si="125"/>
        <v>#N/A</v>
      </c>
      <c r="AU80" t="e">
        <f t="shared" si="126"/>
        <v>#N/A</v>
      </c>
      <c r="AV80" t="e">
        <f t="shared" si="127"/>
        <v>#N/A</v>
      </c>
      <c r="AW80" t="e">
        <f t="shared" si="128"/>
        <v>#N/A</v>
      </c>
      <c r="AX80" t="e">
        <f t="shared" si="129"/>
        <v>#N/A</v>
      </c>
      <c r="AY80" t="e">
        <f t="shared" si="130"/>
        <v>#N/A</v>
      </c>
      <c r="AZ80" t="e">
        <f t="shared" si="131"/>
        <v>#N/A</v>
      </c>
      <c r="BA80" t="str">
        <f t="shared" si="132"/>
        <v/>
      </c>
      <c r="BB80" t="str">
        <f t="shared" si="133"/>
        <v/>
      </c>
    </row>
    <row r="81" spans="1:54" x14ac:dyDescent="0.25">
      <c r="A81" s="5">
        <v>1</v>
      </c>
      <c r="B81" s="5">
        <v>6</v>
      </c>
      <c r="C81" s="83" t="s">
        <v>123</v>
      </c>
      <c r="D81" s="5">
        <v>35</v>
      </c>
      <c r="E81" s="73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3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3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3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3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3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3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3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3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3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3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176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3" t="str" cm="1">
        <f t="array" ref="Q81">IF(COUNT($E81:$P81)=12,IF(ISBLANK(INDEX('Stn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Example'!$C:$C),0)))),"")</f>
        <v/>
      </c>
      <c r="R81" s="151" t="str" cm="1">
        <f t="array" ref="R81">IF(COUNT($E81:$P81)=12,IF(ISBLANK(INDEX('Stn Data Example'!$H:$H,MATCH(1,($D81='Stn Data Example'!$B:$B)*($Q$1='Stn Data Example'!$C:$C),0))),"",INDEX('Stn Data Example'!$H:$H,MATCH(1,($D81='Stn Data Example'!$B:$B)*($Q$1='Stn Data Example'!$C:$C),0))),"")</f>
        <v/>
      </c>
      <c r="T81" s="56" t="s">
        <v>19</v>
      </c>
      <c r="U81" s="56" t="s">
        <v>19</v>
      </c>
      <c r="V81" s="19" t="s">
        <v>24</v>
      </c>
      <c r="W81" s="26" t="s">
        <v>46</v>
      </c>
      <c r="X81" t="s">
        <v>123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"/>
        <v/>
      </c>
      <c r="AN81" s="1" t="e">
        <f t="shared" si="105"/>
        <v>#N/A</v>
      </c>
      <c r="AO81" t="e">
        <f t="shared" si="120"/>
        <v>#N/A</v>
      </c>
      <c r="AP81" t="e">
        <f t="shared" si="121"/>
        <v>#N/A</v>
      </c>
      <c r="AQ81" t="e">
        <f t="shared" si="122"/>
        <v>#N/A</v>
      </c>
      <c r="AR81" t="e">
        <f t="shared" si="123"/>
        <v>#N/A</v>
      </c>
      <c r="AS81" t="e">
        <f t="shared" si="124"/>
        <v>#N/A</v>
      </c>
      <c r="AT81" t="e">
        <f t="shared" si="125"/>
        <v>#N/A</v>
      </c>
      <c r="AU81" t="e">
        <f t="shared" si="126"/>
        <v>#N/A</v>
      </c>
      <c r="AV81" t="e">
        <f t="shared" si="127"/>
        <v>#N/A</v>
      </c>
      <c r="AW81" t="e">
        <f t="shared" si="128"/>
        <v>#N/A</v>
      </c>
      <c r="AX81" t="e">
        <f t="shared" si="129"/>
        <v>#N/A</v>
      </c>
      <c r="AY81" t="e">
        <f t="shared" si="130"/>
        <v>#N/A</v>
      </c>
      <c r="AZ81" t="e">
        <f t="shared" si="131"/>
        <v>#N/A</v>
      </c>
      <c r="BA81" t="str">
        <f t="shared" si="132"/>
        <v/>
      </c>
      <c r="BB81" t="str">
        <f t="shared" si="133"/>
        <v/>
      </c>
    </row>
    <row r="82" spans="1:54" x14ac:dyDescent="0.25">
      <c r="A82" s="5">
        <v>1</v>
      </c>
      <c r="B82" s="5">
        <v>7</v>
      </c>
      <c r="C82" s="83" t="s">
        <v>122</v>
      </c>
      <c r="D82" s="5">
        <v>36</v>
      </c>
      <c r="E82" s="73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3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3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3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3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3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3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3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3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3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3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176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3" t="str" cm="1">
        <f t="array" ref="Q82">IF(COUNT($E82:$P82)=12,IF(ISBLANK(INDEX('Stn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Example'!$C:$C),0)))),"")</f>
        <v/>
      </c>
      <c r="R82" s="151" t="str" cm="1">
        <f t="array" ref="R82">IF(COUNT($E82:$P82)=12,IF(ISBLANK(INDEX('Stn Data Example'!$H:$H,MATCH(1,($D82='Stn Data Example'!$B:$B)*($Q$1='Stn Data Example'!$C:$C),0))),"",INDEX('Stn Data Example'!$H:$H,MATCH(1,($D82='Stn Data Example'!$B:$B)*($Q$1='Stn Data Example'!$C:$C),0))),"")</f>
        <v/>
      </c>
      <c r="T82" s="56" t="s">
        <v>19</v>
      </c>
      <c r="U82" s="56" t="s">
        <v>19</v>
      </c>
      <c r="V82" s="19" t="s">
        <v>24</v>
      </c>
      <c r="W82" s="26" t="s">
        <v>46</v>
      </c>
      <c r="X82" t="s">
        <v>122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"/>
        <v/>
      </c>
      <c r="AN82" s="1" t="e">
        <f t="shared" si="105"/>
        <v>#N/A</v>
      </c>
      <c r="AO82" t="e">
        <f t="shared" si="120"/>
        <v>#N/A</v>
      </c>
      <c r="AP82" t="e">
        <f t="shared" si="121"/>
        <v>#N/A</v>
      </c>
      <c r="AQ82" t="e">
        <f t="shared" si="122"/>
        <v>#N/A</v>
      </c>
      <c r="AR82" t="e">
        <f t="shared" si="123"/>
        <v>#N/A</v>
      </c>
      <c r="AS82" t="e">
        <f t="shared" si="124"/>
        <v>#N/A</v>
      </c>
      <c r="AT82" t="e">
        <f t="shared" si="125"/>
        <v>#N/A</v>
      </c>
      <c r="AU82" t="e">
        <f t="shared" si="126"/>
        <v>#N/A</v>
      </c>
      <c r="AV82" t="e">
        <f t="shared" si="127"/>
        <v>#N/A</v>
      </c>
      <c r="AW82" t="e">
        <f t="shared" si="128"/>
        <v>#N/A</v>
      </c>
      <c r="AX82" t="e">
        <f t="shared" si="129"/>
        <v>#N/A</v>
      </c>
      <c r="AY82" t="e">
        <f t="shared" si="130"/>
        <v>#N/A</v>
      </c>
      <c r="AZ82" t="e">
        <f t="shared" si="131"/>
        <v>#N/A</v>
      </c>
      <c r="BA82" t="str">
        <f t="shared" si="132"/>
        <v/>
      </c>
      <c r="BB82" t="str">
        <f t="shared" si="133"/>
        <v/>
      </c>
    </row>
    <row r="83" spans="1:54" x14ac:dyDescent="0.25">
      <c r="A83" s="5">
        <v>1</v>
      </c>
      <c r="B83" s="5">
        <v>8</v>
      </c>
      <c r="C83" s="83" t="s">
        <v>135</v>
      </c>
      <c r="D83" s="5">
        <v>37</v>
      </c>
      <c r="E83" s="73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3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3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3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3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3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3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3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3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3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3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176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3" t="str" cm="1">
        <f t="array" ref="Q83">IF(COUNT($E83:$P83)=12,IF(ISBLANK(INDEX('Stn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Example'!$C:$C),0)))),"")</f>
        <v/>
      </c>
      <c r="R83" s="151" t="str" cm="1">
        <f t="array" ref="R83">IF(COUNT($E83:$P83)=12,IF(ISBLANK(INDEX('Stn Data Example'!$H:$H,MATCH(1,($D83='Stn Data Example'!$B:$B)*($Q$1='Stn Data Example'!$C:$C),0))),"",INDEX('Stn Data Example'!$H:$H,MATCH(1,($D83='Stn Data Example'!$B:$B)*($Q$1='Stn Data Example'!$C:$C),0))),"")</f>
        <v/>
      </c>
      <c r="T83" s="56" t="s">
        <v>19</v>
      </c>
      <c r="U83" s="56" t="s">
        <v>19</v>
      </c>
      <c r="V83" s="19" t="s">
        <v>24</v>
      </c>
      <c r="W83" s="26" t="s">
        <v>46</v>
      </c>
      <c r="X83" t="s">
        <v>135</v>
      </c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M83" s="31" t="str">
        <f t="shared" si="1"/>
        <v/>
      </c>
      <c r="AN83" s="1" t="e">
        <f t="shared" si="105"/>
        <v>#N/A</v>
      </c>
      <c r="AO83" t="e">
        <f t="shared" si="120"/>
        <v>#N/A</v>
      </c>
      <c r="AP83" t="e">
        <f t="shared" si="121"/>
        <v>#N/A</v>
      </c>
      <c r="AQ83" t="e">
        <f t="shared" si="122"/>
        <v>#N/A</v>
      </c>
      <c r="AR83" t="e">
        <f t="shared" si="123"/>
        <v>#N/A</v>
      </c>
      <c r="AS83" t="e">
        <f t="shared" si="124"/>
        <v>#N/A</v>
      </c>
      <c r="AT83" t="e">
        <f t="shared" si="125"/>
        <v>#N/A</v>
      </c>
      <c r="AU83" t="e">
        <f t="shared" si="126"/>
        <v>#N/A</v>
      </c>
      <c r="AV83" t="e">
        <f t="shared" si="127"/>
        <v>#N/A</v>
      </c>
      <c r="AW83" t="e">
        <f t="shared" si="128"/>
        <v>#N/A</v>
      </c>
      <c r="AX83" t="e">
        <f t="shared" si="129"/>
        <v>#N/A</v>
      </c>
      <c r="AY83" t="e">
        <f t="shared" si="130"/>
        <v>#N/A</v>
      </c>
      <c r="AZ83" t="e">
        <f t="shared" si="131"/>
        <v>#N/A</v>
      </c>
      <c r="BA83" t="str">
        <f t="shared" si="132"/>
        <v/>
      </c>
      <c r="BB83" t="str">
        <f t="shared" si="133"/>
        <v/>
      </c>
    </row>
    <row r="84" spans="1:54" x14ac:dyDescent="0.25">
      <c r="A84" s="5">
        <v>1</v>
      </c>
      <c r="B84" s="5">
        <v>9</v>
      </c>
      <c r="C84" s="83" t="s">
        <v>136</v>
      </c>
      <c r="D84" s="5">
        <v>38</v>
      </c>
      <c r="E84" s="73" t="e" cm="1">
        <f t="array" ref="E84">IF(ISBLANK(INDEX('Stn Data Example'!$D:$D,MATCH(1,($D84='Stn Data Example'!$B:$B)*(E$1='Stn Data Example'!$C:$C),0))),"",IF(INDEX('Stn Data Example'!$D:$D&lt;1,MATCH(1,($D84='Stn Data Example'!$B:$B)*(E$1='Stn Data Example'!$C:$C),0)),INDEX(ROUND('Stn Data Example'!$D:$D,2),MATCH(1,($D84='Stn Data Example'!$B:$B)*(E$1='Stn Data Example'!$C:$C),0)),INDEX(ROUND('Stn Data Example'!$D:$D,1),MATCH(1,($D84='Stn Data Example'!$B:$B)*(E$1='Stn Data Example'!$C:$C),0))))</f>
        <v>#N/A</v>
      </c>
      <c r="F84" s="73" t="e" cm="1">
        <f t="array" ref="F84">IF(ISBLANK(INDEX('Stn Data Example'!$D:$D,MATCH(1,($D84='Stn Data Example'!$B:$B)*(F$1='Stn Data Example'!$C:$C),0))),"",IF(INDEX('Stn Data Example'!$D:$D&lt;1,MATCH(1,($D84='Stn Data Example'!$B:$B)*(F$1='Stn Data Example'!$C:$C),0)),INDEX(ROUND('Stn Data Example'!$D:$D,2),MATCH(1,($D84='Stn Data Example'!$B:$B)*(F$1='Stn Data Example'!$C:$C),0)),INDEX(ROUND('Stn Data Example'!$D:$D,1),MATCH(1,($D84='Stn Data Example'!$B:$B)*(F$1='Stn Data Example'!$C:$C),0))))</f>
        <v>#N/A</v>
      </c>
      <c r="G84" s="73" t="e" cm="1">
        <f t="array" ref="G84">IF(ISBLANK(INDEX('Stn Data Example'!$D:$D,MATCH(1,($D84='Stn Data Example'!$B:$B)*(G$1='Stn Data Example'!$C:$C),0))),"",IF(INDEX('Stn Data Example'!$D:$D&lt;1,MATCH(1,($D84='Stn Data Example'!$B:$B)*(G$1='Stn Data Example'!$C:$C),0)),INDEX(ROUND('Stn Data Example'!$D:$D,2),MATCH(1,($D84='Stn Data Example'!$B:$B)*(G$1='Stn Data Example'!$C:$C),0)),INDEX(ROUND('Stn Data Example'!$D:$D,1),MATCH(1,($D84='Stn Data Example'!$B:$B)*(G$1='Stn Data Example'!$C:$C),0))))</f>
        <v>#N/A</v>
      </c>
      <c r="H84" s="73" t="e" cm="1">
        <f t="array" ref="H84">IF(ISBLANK(INDEX('Stn Data Example'!$D:$D,MATCH(1,($D84='Stn Data Example'!$B:$B)*(H$1='Stn Data Example'!$C:$C),0))),"",IF(INDEX('Stn Data Example'!$D:$D&lt;1,MATCH(1,($D84='Stn Data Example'!$B:$B)*(H$1='Stn Data Example'!$C:$C),0)),INDEX(ROUND('Stn Data Example'!$D:$D,2),MATCH(1,($D84='Stn Data Example'!$B:$B)*(H$1='Stn Data Example'!$C:$C),0)),INDEX(ROUND('Stn Data Example'!$D:$D,1),MATCH(1,($D84='Stn Data Example'!$B:$B)*(H$1='Stn Data Example'!$C:$C),0))))</f>
        <v>#N/A</v>
      </c>
      <c r="I84" s="73" t="e" cm="1">
        <f t="array" ref="I84">IF(ISBLANK(INDEX('Stn Data Example'!$D:$D,MATCH(1,($D84='Stn Data Example'!$B:$B)*(I$1='Stn Data Example'!$C:$C),0))),"",IF(INDEX('Stn Data Example'!$D:$D&lt;1,MATCH(1,($D84='Stn Data Example'!$B:$B)*(I$1='Stn Data Example'!$C:$C),0)),INDEX(ROUND('Stn Data Example'!$D:$D,2),MATCH(1,($D84='Stn Data Example'!$B:$B)*(I$1='Stn Data Example'!$C:$C),0)),INDEX(ROUND('Stn Data Example'!$D:$D,1),MATCH(1,($D84='Stn Data Example'!$B:$B)*(I$1='Stn Data Example'!$C:$C),0))))</f>
        <v>#N/A</v>
      </c>
      <c r="J84" s="73" t="e" cm="1">
        <f t="array" ref="J84">IF(ISBLANK(INDEX('Stn Data Example'!$D:$D,MATCH(1,($D84='Stn Data Example'!$B:$B)*(J$1='Stn Data Example'!$C:$C),0))),"",IF(INDEX('Stn Data Example'!$D:$D&lt;1,MATCH(1,($D84='Stn Data Example'!$B:$B)*(J$1='Stn Data Example'!$C:$C),0)),INDEX(ROUND('Stn Data Example'!$D:$D,2),MATCH(1,($D84='Stn Data Example'!$B:$B)*(J$1='Stn Data Example'!$C:$C),0)),INDEX(ROUND('Stn Data Example'!$D:$D,1),MATCH(1,($D84='Stn Data Example'!$B:$B)*(J$1='Stn Data Example'!$C:$C),0))))</f>
        <v>#N/A</v>
      </c>
      <c r="K84" s="73" t="e" cm="1">
        <f t="array" ref="K84">IF(ISBLANK(INDEX('Stn Data Example'!$D:$D,MATCH(1,($D84='Stn Data Example'!$B:$B)*(K$1='Stn Data Example'!$C:$C),0))),"",IF(INDEX('Stn Data Example'!$D:$D&lt;1,MATCH(1,($D84='Stn Data Example'!$B:$B)*(K$1='Stn Data Example'!$C:$C),0)),INDEX(ROUND('Stn Data Example'!$D:$D,2),MATCH(1,($D84='Stn Data Example'!$B:$B)*(K$1='Stn Data Example'!$C:$C),0)),INDEX(ROUND('Stn Data Example'!$D:$D,1),MATCH(1,($D84='Stn Data Example'!$B:$B)*(K$1='Stn Data Example'!$C:$C),0))))</f>
        <v>#N/A</v>
      </c>
      <c r="L84" s="73" t="e" cm="1">
        <f t="array" ref="L84">IF(ISBLANK(INDEX('Stn Data Example'!$D:$D,MATCH(1,($D84='Stn Data Example'!$B:$B)*(L$1='Stn Data Example'!$C:$C),0))),"",IF(INDEX('Stn Data Example'!$D:$D&lt;1,MATCH(1,($D84='Stn Data Example'!$B:$B)*(L$1='Stn Data Example'!$C:$C),0)),INDEX(ROUND('Stn Data Example'!$D:$D,2),MATCH(1,($D84='Stn Data Example'!$B:$B)*(L$1='Stn Data Example'!$C:$C),0)),INDEX(ROUND('Stn Data Example'!$D:$D,1),MATCH(1,($D84='Stn Data Example'!$B:$B)*(L$1='Stn Data Example'!$C:$C),0))))</f>
        <v>#N/A</v>
      </c>
      <c r="M84" s="73" t="e" cm="1">
        <f t="array" ref="M84">IF(ISBLANK(INDEX('Stn Data Example'!$D:$D,MATCH(1,($D84='Stn Data Example'!$B:$B)*(M$1='Stn Data Example'!$C:$C),0))),"",IF(INDEX('Stn Data Example'!$D:$D&lt;1,MATCH(1,($D84='Stn Data Example'!$B:$B)*(M$1='Stn Data Example'!$C:$C),0)),INDEX(ROUND('Stn Data Example'!$D:$D,2),MATCH(1,($D84='Stn Data Example'!$B:$B)*(M$1='Stn Data Example'!$C:$C),0)),INDEX(ROUND('Stn Data Example'!$D:$D,1),MATCH(1,($D84='Stn Data Example'!$B:$B)*(M$1='Stn Data Example'!$C:$C),0))))</f>
        <v>#N/A</v>
      </c>
      <c r="N84" s="73" t="e" cm="1">
        <f t="array" ref="N84">IF(ISBLANK(INDEX('Stn Data Example'!$D:$D,MATCH(1,($D84='Stn Data Example'!$B:$B)*(N$1='Stn Data Example'!$C:$C),0))),"",IF(INDEX('Stn Data Example'!$D:$D&lt;1,MATCH(1,($D84='Stn Data Example'!$B:$B)*(N$1='Stn Data Example'!$C:$C),0)),INDEX(ROUND('Stn Data Example'!$D:$D,2),MATCH(1,($D84='Stn Data Example'!$B:$B)*(N$1='Stn Data Example'!$C:$C),0)),INDEX(ROUND('Stn Data Example'!$D:$D,1),MATCH(1,($D84='Stn Data Example'!$B:$B)*(N$1='Stn Data Example'!$C:$C),0))))</f>
        <v>#N/A</v>
      </c>
      <c r="O84" s="73" t="e" cm="1">
        <f t="array" ref="O84">IF(ISBLANK(INDEX('Stn Data Example'!$D:$D,MATCH(1,($D84='Stn Data Example'!$B:$B)*(O$1='Stn Data Example'!$C:$C),0))),"",IF(INDEX('Stn Data Example'!$D:$D&lt;1,MATCH(1,($D84='Stn Data Example'!$B:$B)*(O$1='Stn Data Example'!$C:$C),0)),INDEX(ROUND('Stn Data Example'!$D:$D,2),MATCH(1,($D84='Stn Data Example'!$B:$B)*(O$1='Stn Data Example'!$C:$C),0)),INDEX(ROUND('Stn Data Example'!$D:$D,1),MATCH(1,($D84='Stn Data Example'!$B:$B)*(O$1='Stn Data Example'!$C:$C),0))))</f>
        <v>#N/A</v>
      </c>
      <c r="P84" s="176" t="e" cm="1">
        <f t="array" ref="P84">IF(ISBLANK(INDEX('Stn Data Example'!$D:$D,MATCH(1,($D84='Stn Data Example'!$B:$B)*(P$1='Stn Data Example'!$C:$C),0))),"",IF(INDEX('Stn Data Example'!$D:$D&lt;1,MATCH(1,($D84='Stn Data Example'!$B:$B)*(P$1='Stn Data Example'!$C:$C),0)),INDEX(ROUND('Stn Data Example'!$D:$D,2),MATCH(1,($D84='Stn Data Example'!$B:$B)*(P$1='Stn Data Example'!$C:$C),0)),INDEX(ROUND('Stn Data Example'!$D:$D,1),MATCH(1,($D84='Stn Data Example'!$B:$B)*(P$1='Stn Data Example'!$C:$C),0))))</f>
        <v>#N/A</v>
      </c>
      <c r="Q84" s="73" t="str" cm="1">
        <f t="array" ref="Q84">IF(COUNT($E84:$P84)=12,IF(ISBLANK(INDEX('Stn Data Example'!$D:$D,MATCH(1,($D84='Stn Data Example'!$B:$B)*(Q$1='Stn Data Example'!$C:$C),0))),"",IF(INDEX('Stn Data Example'!$D:$D&lt;1,MATCH(1,($D84='Stn Data Example'!$B:$B)*(Q$1='Stn Data Example'!$C:$C),0)),INDEX(ROUND('Stn Data Example'!$D:$D,2),MATCH(1,($D84='Stn Data Example'!$B:$B)*(Q$1='Stn Data Example'!$C:$C),0)),INDEX(ROUND('Stn Data Example'!$D:$D,1),MATCH(1,($D84='Stn Data Example'!$B:$B)*(Q$1='Stn Data Example'!$C:$C),0)))),"")</f>
        <v/>
      </c>
      <c r="R84" s="151" t="str" cm="1">
        <f t="array" ref="R84">IF(COUNT($E84:$P84)=12,IF(ISBLANK(INDEX('Stn Data Example'!$H:$H,MATCH(1,($D84='Stn Data Example'!$B:$B)*($Q$1='Stn Data Example'!$C:$C),0))),"",INDEX('Stn Data Example'!$H:$H,MATCH(1,($D84='Stn Data Example'!$B:$B)*($Q$1='Stn Data Example'!$C:$C),0))),"")</f>
        <v/>
      </c>
      <c r="T84" s="56" t="s">
        <v>19</v>
      </c>
      <c r="U84" s="56" t="s">
        <v>19</v>
      </c>
      <c r="V84" s="19" t="s">
        <v>24</v>
      </c>
      <c r="W84" s="26" t="s">
        <v>46</v>
      </c>
      <c r="X84" t="s">
        <v>136</v>
      </c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M84" s="31" t="str">
        <f t="shared" si="1"/>
        <v/>
      </c>
      <c r="AN84" s="1" t="e">
        <f t="shared" si="105"/>
        <v>#N/A</v>
      </c>
      <c r="AO84" t="e">
        <f t="shared" si="120"/>
        <v>#N/A</v>
      </c>
      <c r="AP84" t="e">
        <f t="shared" si="121"/>
        <v>#N/A</v>
      </c>
      <c r="AQ84" t="e">
        <f t="shared" si="122"/>
        <v>#N/A</v>
      </c>
      <c r="AR84" t="e">
        <f t="shared" si="123"/>
        <v>#N/A</v>
      </c>
      <c r="AS84" t="e">
        <f t="shared" si="124"/>
        <v>#N/A</v>
      </c>
      <c r="AT84" t="e">
        <f t="shared" si="125"/>
        <v>#N/A</v>
      </c>
      <c r="AU84" t="e">
        <f t="shared" si="126"/>
        <v>#N/A</v>
      </c>
      <c r="AV84" t="e">
        <f t="shared" si="127"/>
        <v>#N/A</v>
      </c>
      <c r="AW84" t="e">
        <f t="shared" si="128"/>
        <v>#N/A</v>
      </c>
      <c r="AX84" t="e">
        <f t="shared" si="129"/>
        <v>#N/A</v>
      </c>
      <c r="AY84" t="e">
        <f t="shared" si="130"/>
        <v>#N/A</v>
      </c>
      <c r="AZ84" t="e">
        <f t="shared" si="131"/>
        <v>#N/A</v>
      </c>
      <c r="BA84" t="str">
        <f t="shared" si="132"/>
        <v/>
      </c>
      <c r="BB84" t="str">
        <f t="shared" si="133"/>
        <v/>
      </c>
    </row>
    <row r="85" spans="1:54" ht="15.75" thickBot="1" x14ac:dyDescent="0.3">
      <c r="A85" s="11">
        <v>1</v>
      </c>
      <c r="B85" s="11">
        <v>10</v>
      </c>
      <c r="C85" s="84" t="s">
        <v>137</v>
      </c>
      <c r="D85" s="11">
        <v>197</v>
      </c>
      <c r="E85" s="78" t="e" cm="1">
        <f t="array" ref="E85">IF(ISBLANK(INDEX('Stn Data Example'!$D:$D,MATCH(1,($D85='Stn Data Example'!$B:$B)*(E$1='Stn Data Example'!$C:$C),0))),"",IF(INDEX('Stn Data Example'!$D:$D&lt;1,MATCH(1,($D85='Stn Data Example'!$B:$B)*(E$1='Stn Data Example'!$C:$C),0)),INDEX(ROUND('Stn Data Example'!$D:$D,2),MATCH(1,($D85='Stn Data Example'!$B:$B)*(E$1='Stn Data Example'!$C:$C),0)),INDEX(ROUND('Stn Data Example'!$D:$D,1),MATCH(1,($D85='Stn Data Example'!$B:$B)*(E$1='Stn Data Example'!$C:$C),0))))</f>
        <v>#N/A</v>
      </c>
      <c r="F85" s="78" t="e" cm="1">
        <f t="array" ref="F85">IF(ISBLANK(INDEX('Stn Data Example'!$D:$D,MATCH(1,($D85='Stn Data Example'!$B:$B)*(F$1='Stn Data Example'!$C:$C),0))),"",IF(INDEX('Stn Data Example'!$D:$D&lt;1,MATCH(1,($D85='Stn Data Example'!$B:$B)*(F$1='Stn Data Example'!$C:$C),0)),INDEX(ROUND('Stn Data Example'!$D:$D,2),MATCH(1,($D85='Stn Data Example'!$B:$B)*(F$1='Stn Data Example'!$C:$C),0)),INDEX(ROUND('Stn Data Example'!$D:$D,1),MATCH(1,($D85='Stn Data Example'!$B:$B)*(F$1='Stn Data Example'!$C:$C),0))))</f>
        <v>#N/A</v>
      </c>
      <c r="G85" s="78" t="e" cm="1">
        <f t="array" ref="G85">IF(ISBLANK(INDEX('Stn Data Example'!$D:$D,MATCH(1,($D85='Stn Data Example'!$B:$B)*(G$1='Stn Data Example'!$C:$C),0))),"",IF(INDEX('Stn Data Example'!$D:$D&lt;1,MATCH(1,($D85='Stn Data Example'!$B:$B)*(G$1='Stn Data Example'!$C:$C),0)),INDEX(ROUND('Stn Data Example'!$D:$D,2),MATCH(1,($D85='Stn Data Example'!$B:$B)*(G$1='Stn Data Example'!$C:$C),0)),INDEX(ROUND('Stn Data Example'!$D:$D,1),MATCH(1,($D85='Stn Data Example'!$B:$B)*(G$1='Stn Data Example'!$C:$C),0))))</f>
        <v>#N/A</v>
      </c>
      <c r="H85" s="78" t="e" cm="1">
        <f t="array" ref="H85">IF(ISBLANK(INDEX('Stn Data Example'!$D:$D,MATCH(1,($D85='Stn Data Example'!$B:$B)*(H$1='Stn Data Example'!$C:$C),0))),"",IF(INDEX('Stn Data Example'!$D:$D&lt;1,MATCH(1,($D85='Stn Data Example'!$B:$B)*(H$1='Stn Data Example'!$C:$C),0)),INDEX(ROUND('Stn Data Example'!$D:$D,2),MATCH(1,($D85='Stn Data Example'!$B:$B)*(H$1='Stn Data Example'!$C:$C),0)),INDEX(ROUND('Stn Data Example'!$D:$D,1),MATCH(1,($D85='Stn Data Example'!$B:$B)*(H$1='Stn Data Example'!$C:$C),0))))</f>
        <v>#N/A</v>
      </c>
      <c r="I85" s="78" t="e" cm="1">
        <f t="array" ref="I85">IF(ISBLANK(INDEX('Stn Data Example'!$D:$D,MATCH(1,($D85='Stn Data Example'!$B:$B)*(I$1='Stn Data Example'!$C:$C),0))),"",IF(INDEX('Stn Data Example'!$D:$D&lt;1,MATCH(1,($D85='Stn Data Example'!$B:$B)*(I$1='Stn Data Example'!$C:$C),0)),INDEX(ROUND('Stn Data Example'!$D:$D,2),MATCH(1,($D85='Stn Data Example'!$B:$B)*(I$1='Stn Data Example'!$C:$C),0)),INDEX(ROUND('Stn Data Example'!$D:$D,1),MATCH(1,($D85='Stn Data Example'!$B:$B)*(I$1='Stn Data Example'!$C:$C),0))))</f>
        <v>#N/A</v>
      </c>
      <c r="J85" s="78" t="e" cm="1">
        <f t="array" ref="J85">IF(ISBLANK(INDEX('Stn Data Example'!$D:$D,MATCH(1,($D85='Stn Data Example'!$B:$B)*(J$1='Stn Data Example'!$C:$C),0))),"",IF(INDEX('Stn Data Example'!$D:$D&lt;1,MATCH(1,($D85='Stn Data Example'!$B:$B)*(J$1='Stn Data Example'!$C:$C),0)),INDEX(ROUND('Stn Data Example'!$D:$D,2),MATCH(1,($D85='Stn Data Example'!$B:$B)*(J$1='Stn Data Example'!$C:$C),0)),INDEX(ROUND('Stn Data Example'!$D:$D,1),MATCH(1,($D85='Stn Data Example'!$B:$B)*(J$1='Stn Data Example'!$C:$C),0))))</f>
        <v>#N/A</v>
      </c>
      <c r="K85" s="78" t="e" cm="1">
        <f t="array" ref="K85">IF(ISBLANK(INDEX('Stn Data Example'!$D:$D,MATCH(1,($D85='Stn Data Example'!$B:$B)*(K$1='Stn Data Example'!$C:$C),0))),"",IF(INDEX('Stn Data Example'!$D:$D&lt;1,MATCH(1,($D85='Stn Data Example'!$B:$B)*(K$1='Stn Data Example'!$C:$C),0)),INDEX(ROUND('Stn Data Example'!$D:$D,2),MATCH(1,($D85='Stn Data Example'!$B:$B)*(K$1='Stn Data Example'!$C:$C),0)),INDEX(ROUND('Stn Data Example'!$D:$D,1),MATCH(1,($D85='Stn Data Example'!$B:$B)*(K$1='Stn Data Example'!$C:$C),0))))</f>
        <v>#N/A</v>
      </c>
      <c r="L85" s="78" t="e" cm="1">
        <f t="array" ref="L85">IF(ISBLANK(INDEX('Stn Data Example'!$D:$D,MATCH(1,($D85='Stn Data Example'!$B:$B)*(L$1='Stn Data Example'!$C:$C),0))),"",IF(INDEX('Stn Data Example'!$D:$D&lt;1,MATCH(1,($D85='Stn Data Example'!$B:$B)*(L$1='Stn Data Example'!$C:$C),0)),INDEX(ROUND('Stn Data Example'!$D:$D,2),MATCH(1,($D85='Stn Data Example'!$B:$B)*(L$1='Stn Data Example'!$C:$C),0)),INDEX(ROUND('Stn Data Example'!$D:$D,1),MATCH(1,($D85='Stn Data Example'!$B:$B)*(L$1='Stn Data Example'!$C:$C),0))))</f>
        <v>#N/A</v>
      </c>
      <c r="M85" s="78" t="e" cm="1">
        <f t="array" ref="M85">IF(ISBLANK(INDEX('Stn Data Example'!$D:$D,MATCH(1,($D85='Stn Data Example'!$B:$B)*(M$1='Stn Data Example'!$C:$C),0))),"",IF(INDEX('Stn Data Example'!$D:$D&lt;1,MATCH(1,($D85='Stn Data Example'!$B:$B)*(M$1='Stn Data Example'!$C:$C),0)),INDEX(ROUND('Stn Data Example'!$D:$D,2),MATCH(1,($D85='Stn Data Example'!$B:$B)*(M$1='Stn Data Example'!$C:$C),0)),INDEX(ROUND('Stn Data Example'!$D:$D,1),MATCH(1,($D85='Stn Data Example'!$B:$B)*(M$1='Stn Data Example'!$C:$C),0))))</f>
        <v>#N/A</v>
      </c>
      <c r="N85" s="78" t="e" cm="1">
        <f t="array" ref="N85">IF(ISBLANK(INDEX('Stn Data Example'!$D:$D,MATCH(1,($D85='Stn Data Example'!$B:$B)*(N$1='Stn Data Example'!$C:$C),0))),"",IF(INDEX('Stn Data Example'!$D:$D&lt;1,MATCH(1,($D85='Stn Data Example'!$B:$B)*(N$1='Stn Data Example'!$C:$C),0)),INDEX(ROUND('Stn Data Example'!$D:$D,2),MATCH(1,($D85='Stn Data Example'!$B:$B)*(N$1='Stn Data Example'!$C:$C),0)),INDEX(ROUND('Stn Data Example'!$D:$D,1),MATCH(1,($D85='Stn Data Example'!$B:$B)*(N$1='Stn Data Example'!$C:$C),0))))</f>
        <v>#N/A</v>
      </c>
      <c r="O85" s="78" t="e" cm="1">
        <f t="array" ref="O85">IF(ISBLANK(INDEX('Stn Data Example'!$D:$D,MATCH(1,($D85='Stn Data Example'!$B:$B)*(O$1='Stn Data Example'!$C:$C),0))),"",IF(INDEX('Stn Data Example'!$D:$D&lt;1,MATCH(1,($D85='Stn Data Example'!$B:$B)*(O$1='Stn Data Example'!$C:$C),0)),INDEX(ROUND('Stn Data Example'!$D:$D,2),MATCH(1,($D85='Stn Data Example'!$B:$B)*(O$1='Stn Data Example'!$C:$C),0)),INDEX(ROUND('Stn Data Example'!$D:$D,1),MATCH(1,($D85='Stn Data Example'!$B:$B)*(O$1='Stn Data Example'!$C:$C),0))))</f>
        <v>#N/A</v>
      </c>
      <c r="P85" s="78" t="e" cm="1">
        <f t="array" ref="P85">IF(ISBLANK(INDEX('Stn Data Example'!$D:$D,MATCH(1,($D85='Stn Data Example'!$B:$B)*(P$1='Stn Data Example'!$C:$C),0))),"",IF(INDEX('Stn Data Example'!$D:$D&lt;1,MATCH(1,($D85='Stn Data Example'!$B:$B)*(P$1='Stn Data Example'!$C:$C),0)),INDEX(ROUND('Stn Data Example'!$D:$D,2),MATCH(1,($D85='Stn Data Example'!$B:$B)*(P$1='Stn Data Example'!$C:$C),0)),INDEX(ROUND('Stn Data Example'!$D:$D,1),MATCH(1,($D85='Stn Data Example'!$B:$B)*(P$1='Stn Data Example'!$C:$C),0))))</f>
        <v>#N/A</v>
      </c>
      <c r="Q85" s="168" t="str" cm="1">
        <f t="array" ref="Q85">IF(COUNT($E85:$P85)=12,IF(ISBLANK(INDEX('Stn Data Example'!$D:$D,MATCH(1,($D85='Stn Data Example'!$B:$B)*(Q$1='Stn Data Example'!$C:$C),0))),"",IF(INDEX('Stn Data Example'!$D:$D&lt;1,MATCH(1,($D85='Stn Data Example'!$B:$B)*(Q$1='Stn Data Example'!$C:$C),0)),INDEX(ROUND('Stn Data Example'!$D:$D,2),MATCH(1,($D85='Stn Data Example'!$B:$B)*(Q$1='Stn Data Example'!$C:$C),0)),INDEX(ROUND('Stn Data Example'!$D:$D,1),MATCH(1,($D85='Stn Data Example'!$B:$B)*(Q$1='Stn Data Example'!$C:$C),0)))),"")</f>
        <v/>
      </c>
      <c r="R85" s="79" t="str" cm="1">
        <f t="array" ref="R85">IF(COUNT($E85:$P85)=12,IF(ISBLANK(INDEX('Stn Data Example'!$H:$H,MATCH(1,($D85='Stn Data Example'!$B:$B)*($Q$1='Stn Data Example'!$C:$C),0))),"",INDEX('Stn Data Example'!$H:$H,MATCH(1,($D85='Stn Data Example'!$B:$B)*($Q$1='Stn Data Example'!$C:$C),0))),"")</f>
        <v/>
      </c>
      <c r="T85" s="56" t="s">
        <v>19</v>
      </c>
      <c r="U85" s="56" t="s">
        <v>19</v>
      </c>
      <c r="V85" s="19" t="s">
        <v>24</v>
      </c>
      <c r="W85" s="26" t="s">
        <v>46</v>
      </c>
      <c r="X85" t="s">
        <v>137</v>
      </c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25"/>
      <c r="AM85" s="31" t="str">
        <f t="shared" si="1"/>
        <v/>
      </c>
      <c r="AN85" s="96" t="e">
        <f t="shared" si="105"/>
        <v>#N/A</v>
      </c>
      <c r="AO85" s="25" t="e">
        <f t="shared" si="120"/>
        <v>#N/A</v>
      </c>
      <c r="AP85" s="25" t="e">
        <f t="shared" si="121"/>
        <v>#N/A</v>
      </c>
      <c r="AQ85" s="25" t="e">
        <f t="shared" si="122"/>
        <v>#N/A</v>
      </c>
      <c r="AR85" s="25" t="e">
        <f t="shared" si="123"/>
        <v>#N/A</v>
      </c>
      <c r="AS85" s="25" t="e">
        <f t="shared" si="124"/>
        <v>#N/A</v>
      </c>
      <c r="AT85" s="25" t="e">
        <f t="shared" si="125"/>
        <v>#N/A</v>
      </c>
      <c r="AU85" s="25" t="e">
        <f t="shared" si="126"/>
        <v>#N/A</v>
      </c>
      <c r="AV85" s="25" t="e">
        <f t="shared" si="127"/>
        <v>#N/A</v>
      </c>
      <c r="AW85" s="25" t="e">
        <f t="shared" si="128"/>
        <v>#N/A</v>
      </c>
      <c r="AX85" s="25" t="e">
        <f t="shared" si="129"/>
        <v>#N/A</v>
      </c>
      <c r="AY85" s="25" t="e">
        <f t="shared" si="130"/>
        <v>#N/A</v>
      </c>
      <c r="AZ85" s="25" t="e">
        <f t="shared" si="131"/>
        <v>#N/A</v>
      </c>
      <c r="BA85" s="25" t="str">
        <f t="shared" si="132"/>
        <v/>
      </c>
      <c r="BB85" s="25" t="str">
        <f t="shared" si="133"/>
        <v/>
      </c>
    </row>
    <row r="86" spans="1:54" x14ac:dyDescent="0.25">
      <c r="AM86" s="31"/>
    </row>
    <row r="87" spans="1:54" ht="15.75" thickBot="1" x14ac:dyDescent="0.3">
      <c r="A87" s="3" t="s">
        <v>27</v>
      </c>
      <c r="AM87" s="31"/>
    </row>
    <row r="88" spans="1:54" ht="15.75" thickBot="1" x14ac:dyDescent="0.3">
      <c r="A88" s="8" t="s">
        <v>16</v>
      </c>
      <c r="B88" s="9" t="s">
        <v>17</v>
      </c>
      <c r="C88" s="9" t="s">
        <v>43</v>
      </c>
      <c r="D88" s="9" t="s">
        <v>44</v>
      </c>
      <c r="E88" s="22" t="s">
        <v>1</v>
      </c>
      <c r="F88" s="23" t="s">
        <v>2</v>
      </c>
      <c r="G88" s="23" t="s">
        <v>3</v>
      </c>
      <c r="H88" s="23" t="s">
        <v>4</v>
      </c>
      <c r="I88" s="23" t="s">
        <v>5</v>
      </c>
      <c r="J88" s="23" t="s">
        <v>6</v>
      </c>
      <c r="K88" s="23" t="s">
        <v>7</v>
      </c>
      <c r="L88" s="23" t="s">
        <v>8</v>
      </c>
      <c r="M88" s="23" t="s">
        <v>9</v>
      </c>
      <c r="N88" s="23" t="s">
        <v>10</v>
      </c>
      <c r="O88" s="23" t="s">
        <v>11</v>
      </c>
      <c r="P88" s="23" t="s">
        <v>12</v>
      </c>
      <c r="Q88" s="23" t="s">
        <v>13</v>
      </c>
      <c r="R88" s="24" t="s">
        <v>14</v>
      </c>
      <c r="Y88" s="27" t="s">
        <v>1</v>
      </c>
      <c r="Z88" s="28" t="s">
        <v>2</v>
      </c>
      <c r="AA88" s="28" t="s">
        <v>3</v>
      </c>
      <c r="AB88" s="28" t="s">
        <v>4</v>
      </c>
      <c r="AC88" s="28" t="s">
        <v>5</v>
      </c>
      <c r="AD88" s="28" t="s">
        <v>6</v>
      </c>
      <c r="AE88" s="28" t="s">
        <v>7</v>
      </c>
      <c r="AF88" s="28" t="s">
        <v>8</v>
      </c>
      <c r="AG88" s="28" t="s">
        <v>9</v>
      </c>
      <c r="AH88" s="28" t="s">
        <v>10</v>
      </c>
      <c r="AI88" s="28" t="s">
        <v>11</v>
      </c>
      <c r="AJ88" s="28" t="s">
        <v>12</v>
      </c>
      <c r="AK88" s="28" t="s">
        <v>13</v>
      </c>
      <c r="AL88" s="29" t="s">
        <v>14</v>
      </c>
      <c r="AM88" s="31"/>
      <c r="AN88" s="33" t="s">
        <v>22</v>
      </c>
      <c r="AO88" s="34" t="s">
        <v>1</v>
      </c>
      <c r="AP88" s="35" t="s">
        <v>2</v>
      </c>
      <c r="AQ88" s="35" t="s">
        <v>3</v>
      </c>
      <c r="AR88" s="35" t="s">
        <v>4</v>
      </c>
      <c r="AS88" s="35" t="s">
        <v>5</v>
      </c>
      <c r="AT88" s="35" t="s">
        <v>6</v>
      </c>
      <c r="AU88" s="35" t="s">
        <v>7</v>
      </c>
      <c r="AV88" s="35" t="s">
        <v>8</v>
      </c>
      <c r="AW88" s="35" t="s">
        <v>9</v>
      </c>
      <c r="AX88" s="35" t="s">
        <v>10</v>
      </c>
      <c r="AY88" s="35" t="s">
        <v>11</v>
      </c>
      <c r="AZ88" s="35" t="s">
        <v>12</v>
      </c>
      <c r="BA88" s="35" t="s">
        <v>13</v>
      </c>
      <c r="BB88" s="36" t="s">
        <v>14</v>
      </c>
    </row>
    <row r="89" spans="1:54" x14ac:dyDescent="0.25">
      <c r="A89" s="5">
        <v>1</v>
      </c>
      <c r="B89" s="5">
        <v>1</v>
      </c>
      <c r="C89" s="83" t="s">
        <v>122</v>
      </c>
      <c r="D89" s="5">
        <v>199</v>
      </c>
      <c r="E89" s="73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3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3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3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3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3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3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3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3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3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3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179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178" t="str" cm="1">
        <f t="array" ref="Q89">IF(COUNT($E89:$P89)=12,IF(ISBLANK(INDEX('Stn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Example'!$C:$C),0)))),"")</f>
        <v/>
      </c>
      <c r="R89" s="151" t="str" cm="1">
        <f t="array" ref="R89">IF(COUNT($E89:$P89)=12,IF(ISBLANK(INDEX('Stn Data Example'!$H:$H,MATCH(1,($D89='Stn Data Example'!$B:$B)*($Q$1='Stn Data Example'!$C:$C),0))),"",INDEX('Stn Data Example'!$H:$H,MATCH(1,($D89='Stn Data Example'!$B:$B)*($Q$1='Stn Data Example'!$C:$C),0))),"")</f>
        <v/>
      </c>
      <c r="T89" s="56" t="s">
        <v>19</v>
      </c>
      <c r="U89" s="56" t="s">
        <v>19</v>
      </c>
      <c r="V89" s="19" t="s">
        <v>24</v>
      </c>
      <c r="W89" s="26" t="s">
        <v>46</v>
      </c>
      <c r="X89" t="s">
        <v>122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"/>
        <v/>
      </c>
      <c r="AN89" s="1" t="e">
        <f t="shared" ref="AN89:AN98" si="134">IF(AO89&amp;AP89&amp;AQ89&amp;AR89&amp;AS89&amp;AT89&amp;AU89&amp;AV89&amp;AW89&amp;AX89&amp;AY89&amp;AZ89&amp;BA89&amp;BB89="","","ERROR")</f>
        <v>#N/A</v>
      </c>
      <c r="AO89" s="133" t="e">
        <f t="shared" ref="AO89" si="135">IF(ISERROR($R89),"",IF($R89&gt;"D","",IF(E89=Y89,"",IF(ISERROR(E89),"","ERROR"))))</f>
        <v>#N/A</v>
      </c>
      <c r="AP89" s="133" t="e">
        <f t="shared" ref="AP89" si="136">IF(ISERROR($R89),"",IF($R89&gt;"D","",IF(F89=Z89,"",IF(ISERROR(F89),"","ERROR"))))</f>
        <v>#N/A</v>
      </c>
      <c r="AQ89" s="133" t="e">
        <f t="shared" ref="AQ89" si="137">IF(ISERROR($R89),"",IF($R89&gt;"D","",IF(G89=AA89,"",IF(ISERROR(G89),"","ERROR"))))</f>
        <v>#N/A</v>
      </c>
      <c r="AR89" s="133" t="e">
        <f t="shared" ref="AR89" si="138">IF(ISERROR($R89),"",IF($R89&gt;"D","",IF(H89=AB89,"",IF(ISERROR(H89),"","ERROR"))))</f>
        <v>#N/A</v>
      </c>
      <c r="AS89" s="133" t="e">
        <f t="shared" ref="AS89" si="139">IF(ISERROR($R89),"",IF($R89&gt;"D","",IF(I89=AC89,"",IF(ISERROR(I89),"","ERROR"))))</f>
        <v>#N/A</v>
      </c>
      <c r="AT89" s="133" t="e">
        <f t="shared" ref="AT89" si="140">IF(ISERROR($R89),"",IF($R89&gt;"D","",IF(J89=AD89,"",IF(ISERROR(J89),"","ERROR"))))</f>
        <v>#N/A</v>
      </c>
      <c r="AU89" s="133" t="e">
        <f t="shared" ref="AU89" si="141">IF(ISERROR($R89),"",IF($R89&gt;"D","",IF(K89=AE89,"",IF(ISERROR(K89),"","ERROR"))))</f>
        <v>#N/A</v>
      </c>
      <c r="AV89" s="133" t="e">
        <f t="shared" ref="AV89" si="142">IF(ISERROR($R89),"",IF($R89&gt;"D","",IF(L89=AF89,"",IF(ISERROR(L89),"","ERROR"))))</f>
        <v>#N/A</v>
      </c>
      <c r="AW89" s="133" t="e">
        <f t="shared" ref="AW89" si="143">IF(ISERROR($R89),"",IF($R89&gt;"D","",IF(M89=AG89,"",IF(ISERROR(M89),"","ERROR"))))</f>
        <v>#N/A</v>
      </c>
      <c r="AX89" s="133" t="e">
        <f t="shared" ref="AX89" si="144">IF(ISERROR($R89),"",IF($R89&gt;"D","",IF(N89=AH89,"",IF(ISERROR(N89),"","ERROR"))))</f>
        <v>#N/A</v>
      </c>
      <c r="AY89" s="133" t="e">
        <f t="shared" ref="AY89" si="145">IF(ISERROR($R89),"",IF($R89&gt;"D","",IF(O89=AI89,"",IF(ISERROR(O89),"","ERROR"))))</f>
        <v>#N/A</v>
      </c>
      <c r="AZ89" s="133" t="e">
        <f t="shared" ref="AZ89" si="146">IF(ISERROR($R89),"",IF($R89&gt;"D","",IF(P89=AJ89,"",IF(ISERROR(P89),"","ERROR"))))</f>
        <v>#N/A</v>
      </c>
      <c r="BA89" s="133" t="str">
        <f t="shared" ref="BA89" si="147">IF(ISERROR($R89),"",IF($R89&gt;"D","",IF(Q89=AK89,"",IF(ISERROR(Q89),"","ERROR"))))</f>
        <v/>
      </c>
      <c r="BB89" s="133" t="str">
        <f t="shared" ref="BB89" si="148">IF(ISERROR($R89),"",IF($R89&gt;"D","",IF(R89=AL89,"",IF(ISERROR(R89),"","ERROR"))))</f>
        <v/>
      </c>
    </row>
    <row r="90" spans="1:54" x14ac:dyDescent="0.25">
      <c r="A90" s="5">
        <v>1</v>
      </c>
      <c r="B90" s="5">
        <v>2</v>
      </c>
      <c r="C90" s="83" t="s">
        <v>123</v>
      </c>
      <c r="D90" s="5">
        <v>198</v>
      </c>
      <c r="E90" s="73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3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3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3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3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3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3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3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3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3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3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176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3" t="str" cm="1">
        <f t="array" ref="Q90">IF(COUNT($E90:$P90)=12,IF(ISBLANK(INDEX('Stn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Example'!$C:$C),0)))),"")</f>
        <v/>
      </c>
      <c r="R90" s="151" t="str" cm="1">
        <f t="array" ref="R90">IF(COUNT($E90:$P90)=12,IF(ISBLANK(INDEX('Stn Data Example'!$H:$H,MATCH(1,($D90='Stn Data Example'!$B:$B)*($Q$1='Stn Data Example'!$C:$C),0))),"",INDEX('Stn Data Example'!$H:$H,MATCH(1,($D90='Stn Data Example'!$B:$B)*($Q$1='Stn Data Example'!$C:$C),0))),"")</f>
        <v/>
      </c>
      <c r="T90" s="56" t="s">
        <v>19</v>
      </c>
      <c r="U90" s="56" t="s">
        <v>19</v>
      </c>
      <c r="V90" s="19" t="s">
        <v>24</v>
      </c>
      <c r="W90" s="26" t="s">
        <v>46</v>
      </c>
      <c r="X90" t="s">
        <v>123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"/>
        <v/>
      </c>
      <c r="AN90" s="1" t="e">
        <f t="shared" si="134"/>
        <v>#N/A</v>
      </c>
      <c r="AO90" t="e">
        <f t="shared" ref="AO90:AO98" si="149">IF(ISERROR($R90),"",IF($R90&gt;"D","",IF(E90=Y90,"",IF(ISERROR(E90),"","ERROR"))))</f>
        <v>#N/A</v>
      </c>
      <c r="AP90" t="e">
        <f t="shared" ref="AP90:AP98" si="150">IF(ISERROR($R90),"",IF($R90&gt;"D","",IF(F90=Z90,"",IF(ISERROR(F90),"","ERROR"))))</f>
        <v>#N/A</v>
      </c>
      <c r="AQ90" t="e">
        <f t="shared" ref="AQ90:AQ98" si="151">IF(ISERROR($R90),"",IF($R90&gt;"D","",IF(G90=AA90,"",IF(ISERROR(G90),"","ERROR"))))</f>
        <v>#N/A</v>
      </c>
      <c r="AR90" t="e">
        <f t="shared" ref="AR90:AR98" si="152">IF(ISERROR($R90),"",IF($R90&gt;"D","",IF(H90=AB90,"",IF(ISERROR(H90),"","ERROR"))))</f>
        <v>#N/A</v>
      </c>
      <c r="AS90" t="e">
        <f t="shared" ref="AS90:AS98" si="153">IF(ISERROR($R90),"",IF($R90&gt;"D","",IF(I90=AC90,"",IF(ISERROR(I90),"","ERROR"))))</f>
        <v>#N/A</v>
      </c>
      <c r="AT90" t="e">
        <f t="shared" ref="AT90:AT98" si="154">IF(ISERROR($R90),"",IF($R90&gt;"D","",IF(J90=AD90,"",IF(ISERROR(J90),"","ERROR"))))</f>
        <v>#N/A</v>
      </c>
      <c r="AU90" t="e">
        <f t="shared" ref="AU90:AU98" si="155">IF(ISERROR($R90),"",IF($R90&gt;"D","",IF(K90=AE90,"",IF(ISERROR(K90),"","ERROR"))))</f>
        <v>#N/A</v>
      </c>
      <c r="AV90" t="e">
        <f t="shared" ref="AV90:AV98" si="156">IF(ISERROR($R90),"",IF($R90&gt;"D","",IF(L90=AF90,"",IF(ISERROR(L90),"","ERROR"))))</f>
        <v>#N/A</v>
      </c>
      <c r="AW90" t="e">
        <f t="shared" ref="AW90:AW98" si="157">IF(ISERROR($R90),"",IF($R90&gt;"D","",IF(M90=AG90,"",IF(ISERROR(M90),"","ERROR"))))</f>
        <v>#N/A</v>
      </c>
      <c r="AX90" t="e">
        <f t="shared" ref="AX90:AX98" si="158">IF(ISERROR($R90),"",IF($R90&gt;"D","",IF(N90=AH90,"",IF(ISERROR(N90),"","ERROR"))))</f>
        <v>#N/A</v>
      </c>
      <c r="AY90" t="e">
        <f t="shared" ref="AY90:AY98" si="159">IF(ISERROR($R90),"",IF($R90&gt;"D","",IF(O90=AI90,"",IF(ISERROR(O90),"","ERROR"))))</f>
        <v>#N/A</v>
      </c>
      <c r="AZ90" t="e">
        <f t="shared" ref="AZ90:AZ98" si="160">IF(ISERROR($R90),"",IF($R90&gt;"D","",IF(P90=AJ90,"",IF(ISERROR(P90),"","ERROR"))))</f>
        <v>#N/A</v>
      </c>
      <c r="BA90" t="str">
        <f t="shared" ref="BA90:BA98" si="161">IF(ISERROR($R90),"",IF($R90&gt;"D","",IF(Q90=AK90,"",IF(ISERROR(Q90),"","ERROR"))))</f>
        <v/>
      </c>
      <c r="BB90" t="str">
        <f t="shared" ref="BB90:BB98" si="162">IF(ISERROR($R90),"",IF($R90&gt;"D","",IF(R90=AL90,"",IF(ISERROR(R90),"","ERROR"))))</f>
        <v/>
      </c>
    </row>
    <row r="91" spans="1:54" x14ac:dyDescent="0.25">
      <c r="A91" s="5">
        <v>1</v>
      </c>
      <c r="B91" s="5">
        <v>3</v>
      </c>
      <c r="C91" s="83" t="s">
        <v>124</v>
      </c>
      <c r="D91" s="5">
        <v>39</v>
      </c>
      <c r="E91" s="73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3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3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3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3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3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3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3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3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3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3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176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3" t="str" cm="1">
        <f t="array" ref="Q91">IF(COUNT($E91:$P91)=12,IF(ISBLANK(INDEX('Stn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Example'!$C:$C),0)))),"")</f>
        <v/>
      </c>
      <c r="R91" s="151" t="str" cm="1">
        <f t="array" ref="R91">IF(COUNT($E91:$P91)=12,IF(ISBLANK(INDEX('Stn Data Example'!$H:$H,MATCH(1,($D91='Stn Data Example'!$B:$B)*($Q$1='Stn Data Example'!$C:$C),0))),"",INDEX('Stn Data Example'!$H:$H,MATCH(1,($D91='Stn Data Example'!$B:$B)*($Q$1='Stn Data Example'!$C:$C),0))),"")</f>
        <v/>
      </c>
      <c r="T91" s="56" t="s">
        <v>19</v>
      </c>
      <c r="U91" s="56" t="s">
        <v>19</v>
      </c>
      <c r="V91" s="19" t="s">
        <v>24</v>
      </c>
      <c r="W91" s="26" t="s">
        <v>46</v>
      </c>
      <c r="X91" t="s">
        <v>124</v>
      </c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M91" s="31" t="str">
        <f t="shared" si="1"/>
        <v/>
      </c>
      <c r="AN91" s="1" t="e">
        <f t="shared" si="134"/>
        <v>#N/A</v>
      </c>
      <c r="AO91" t="e">
        <f t="shared" si="149"/>
        <v>#N/A</v>
      </c>
      <c r="AP91" t="e">
        <f t="shared" si="150"/>
        <v>#N/A</v>
      </c>
      <c r="AQ91" t="e">
        <f t="shared" si="151"/>
        <v>#N/A</v>
      </c>
      <c r="AR91" t="e">
        <f t="shared" si="152"/>
        <v>#N/A</v>
      </c>
      <c r="AS91" t="e">
        <f t="shared" si="153"/>
        <v>#N/A</v>
      </c>
      <c r="AT91" t="e">
        <f t="shared" si="154"/>
        <v>#N/A</v>
      </c>
      <c r="AU91" t="e">
        <f t="shared" si="155"/>
        <v>#N/A</v>
      </c>
      <c r="AV91" t="e">
        <f t="shared" si="156"/>
        <v>#N/A</v>
      </c>
      <c r="AW91" t="e">
        <f t="shared" si="157"/>
        <v>#N/A</v>
      </c>
      <c r="AX91" t="e">
        <f t="shared" si="158"/>
        <v>#N/A</v>
      </c>
      <c r="AY91" t="e">
        <f t="shared" si="159"/>
        <v>#N/A</v>
      </c>
      <c r="AZ91" t="e">
        <f t="shared" si="160"/>
        <v>#N/A</v>
      </c>
      <c r="BA91" t="str">
        <f t="shared" si="161"/>
        <v/>
      </c>
      <c r="BB91" t="str">
        <f t="shared" si="162"/>
        <v/>
      </c>
    </row>
    <row r="92" spans="1:54" x14ac:dyDescent="0.25">
      <c r="A92" s="5">
        <v>1</v>
      </c>
      <c r="B92" s="5">
        <v>4</v>
      </c>
      <c r="C92" s="83" t="s">
        <v>125</v>
      </c>
      <c r="D92" s="5">
        <v>40</v>
      </c>
      <c r="E92" s="73" t="e" cm="1">
        <f t="array" ref="E92">IF(ISBLANK(INDEX('Stn Data Example'!$D:$D,MATCH(1,($D92='Stn Data Example'!$B:$B)*(E$1='Stn Data Example'!$C:$C),0))),"",IF(INDEX('Stn Data Example'!$D:$D&lt;1,MATCH(1,($D92='Stn Data Example'!$B:$B)*(E$1='Stn Data Example'!$C:$C),0)),INDEX(ROUND('Stn Data Example'!$D:$D,2),MATCH(1,($D92='Stn Data Example'!$B:$B)*(E$1='Stn Data Example'!$C:$C),0)),INDEX(ROUND('Stn Data Example'!$D:$D,1),MATCH(1,($D92='Stn Data Example'!$B:$B)*(E$1='Stn Data Example'!$C:$C),0))))</f>
        <v>#N/A</v>
      </c>
      <c r="F92" s="73" t="e" cm="1">
        <f t="array" ref="F92">IF(ISBLANK(INDEX('Stn Data Example'!$D:$D,MATCH(1,($D92='Stn Data Example'!$B:$B)*(F$1='Stn Data Example'!$C:$C),0))),"",IF(INDEX('Stn Data Example'!$D:$D&lt;1,MATCH(1,($D92='Stn Data Example'!$B:$B)*(F$1='Stn Data Example'!$C:$C),0)),INDEX(ROUND('Stn Data Example'!$D:$D,2),MATCH(1,($D92='Stn Data Example'!$B:$B)*(F$1='Stn Data Example'!$C:$C),0)),INDEX(ROUND('Stn Data Example'!$D:$D,1),MATCH(1,($D92='Stn Data Example'!$B:$B)*(F$1='Stn Data Example'!$C:$C),0))))</f>
        <v>#N/A</v>
      </c>
      <c r="G92" s="73" t="e" cm="1">
        <f t="array" ref="G92">IF(ISBLANK(INDEX('Stn Data Example'!$D:$D,MATCH(1,($D92='Stn Data Example'!$B:$B)*(G$1='Stn Data Example'!$C:$C),0))),"",IF(INDEX('Stn Data Example'!$D:$D&lt;1,MATCH(1,($D92='Stn Data Example'!$B:$B)*(G$1='Stn Data Example'!$C:$C),0)),INDEX(ROUND('Stn Data Example'!$D:$D,2),MATCH(1,($D92='Stn Data Example'!$B:$B)*(G$1='Stn Data Example'!$C:$C),0)),INDEX(ROUND('Stn Data Example'!$D:$D,1),MATCH(1,($D92='Stn Data Example'!$B:$B)*(G$1='Stn Data Example'!$C:$C),0))))</f>
        <v>#N/A</v>
      </c>
      <c r="H92" s="73" t="e" cm="1">
        <f t="array" ref="H92">IF(ISBLANK(INDEX('Stn Data Example'!$D:$D,MATCH(1,($D92='Stn Data Example'!$B:$B)*(H$1='Stn Data Example'!$C:$C),0))),"",IF(INDEX('Stn Data Example'!$D:$D&lt;1,MATCH(1,($D92='Stn Data Example'!$B:$B)*(H$1='Stn Data Example'!$C:$C),0)),INDEX(ROUND('Stn Data Example'!$D:$D,2),MATCH(1,($D92='Stn Data Example'!$B:$B)*(H$1='Stn Data Example'!$C:$C),0)),INDEX(ROUND('Stn Data Example'!$D:$D,1),MATCH(1,($D92='Stn Data Example'!$B:$B)*(H$1='Stn Data Example'!$C:$C),0))))</f>
        <v>#N/A</v>
      </c>
      <c r="I92" s="73" t="e" cm="1">
        <f t="array" ref="I92">IF(ISBLANK(INDEX('Stn Data Example'!$D:$D,MATCH(1,($D92='Stn Data Example'!$B:$B)*(I$1='Stn Data Example'!$C:$C),0))),"",IF(INDEX('Stn Data Example'!$D:$D&lt;1,MATCH(1,($D92='Stn Data Example'!$B:$B)*(I$1='Stn Data Example'!$C:$C),0)),INDEX(ROUND('Stn Data Example'!$D:$D,2),MATCH(1,($D92='Stn Data Example'!$B:$B)*(I$1='Stn Data Example'!$C:$C),0)),INDEX(ROUND('Stn Data Example'!$D:$D,1),MATCH(1,($D92='Stn Data Example'!$B:$B)*(I$1='Stn Data Example'!$C:$C),0))))</f>
        <v>#N/A</v>
      </c>
      <c r="J92" s="73" t="e" cm="1">
        <f t="array" ref="J92">IF(ISBLANK(INDEX('Stn Data Example'!$D:$D,MATCH(1,($D92='Stn Data Example'!$B:$B)*(J$1='Stn Data Example'!$C:$C),0))),"",IF(INDEX('Stn Data Example'!$D:$D&lt;1,MATCH(1,($D92='Stn Data Example'!$B:$B)*(J$1='Stn Data Example'!$C:$C),0)),INDEX(ROUND('Stn Data Example'!$D:$D,2),MATCH(1,($D92='Stn Data Example'!$B:$B)*(J$1='Stn Data Example'!$C:$C),0)),INDEX(ROUND('Stn Data Example'!$D:$D,1),MATCH(1,($D92='Stn Data Example'!$B:$B)*(J$1='Stn Data Example'!$C:$C),0))))</f>
        <v>#N/A</v>
      </c>
      <c r="K92" s="73" t="e" cm="1">
        <f t="array" ref="K92">IF(ISBLANK(INDEX('Stn Data Example'!$D:$D,MATCH(1,($D92='Stn Data Example'!$B:$B)*(K$1='Stn Data Example'!$C:$C),0))),"",IF(INDEX('Stn Data Example'!$D:$D&lt;1,MATCH(1,($D92='Stn Data Example'!$B:$B)*(K$1='Stn Data Example'!$C:$C),0)),INDEX(ROUND('Stn Data Example'!$D:$D,2),MATCH(1,($D92='Stn Data Example'!$B:$B)*(K$1='Stn Data Example'!$C:$C),0)),INDEX(ROUND('Stn Data Example'!$D:$D,1),MATCH(1,($D92='Stn Data Example'!$B:$B)*(K$1='Stn Data Example'!$C:$C),0))))</f>
        <v>#N/A</v>
      </c>
      <c r="L92" s="73" t="e" cm="1">
        <f t="array" ref="L92">IF(ISBLANK(INDEX('Stn Data Example'!$D:$D,MATCH(1,($D92='Stn Data Example'!$B:$B)*(L$1='Stn Data Example'!$C:$C),0))),"",IF(INDEX('Stn Data Example'!$D:$D&lt;1,MATCH(1,($D92='Stn Data Example'!$B:$B)*(L$1='Stn Data Example'!$C:$C),0)),INDEX(ROUND('Stn Data Example'!$D:$D,2),MATCH(1,($D92='Stn Data Example'!$B:$B)*(L$1='Stn Data Example'!$C:$C),0)),INDEX(ROUND('Stn Data Example'!$D:$D,1),MATCH(1,($D92='Stn Data Example'!$B:$B)*(L$1='Stn Data Example'!$C:$C),0))))</f>
        <v>#N/A</v>
      </c>
      <c r="M92" s="73" t="e" cm="1">
        <f t="array" ref="M92">IF(ISBLANK(INDEX('Stn Data Example'!$D:$D,MATCH(1,($D92='Stn Data Example'!$B:$B)*(M$1='Stn Data Example'!$C:$C),0))),"",IF(INDEX('Stn Data Example'!$D:$D&lt;1,MATCH(1,($D92='Stn Data Example'!$B:$B)*(M$1='Stn Data Example'!$C:$C),0)),INDEX(ROUND('Stn Data Example'!$D:$D,2),MATCH(1,($D92='Stn Data Example'!$B:$B)*(M$1='Stn Data Example'!$C:$C),0)),INDEX(ROUND('Stn Data Example'!$D:$D,1),MATCH(1,($D92='Stn Data Example'!$B:$B)*(M$1='Stn Data Example'!$C:$C),0))))</f>
        <v>#N/A</v>
      </c>
      <c r="N92" s="73" t="e" cm="1">
        <f t="array" ref="N92">IF(ISBLANK(INDEX('Stn Data Example'!$D:$D,MATCH(1,($D92='Stn Data Example'!$B:$B)*(N$1='Stn Data Example'!$C:$C),0))),"",IF(INDEX('Stn Data Example'!$D:$D&lt;1,MATCH(1,($D92='Stn Data Example'!$B:$B)*(N$1='Stn Data Example'!$C:$C),0)),INDEX(ROUND('Stn Data Example'!$D:$D,2),MATCH(1,($D92='Stn Data Example'!$B:$B)*(N$1='Stn Data Example'!$C:$C),0)),INDEX(ROUND('Stn Data Example'!$D:$D,1),MATCH(1,($D92='Stn Data Example'!$B:$B)*(N$1='Stn Data Example'!$C:$C),0))))</f>
        <v>#N/A</v>
      </c>
      <c r="O92" s="73" t="e" cm="1">
        <f t="array" ref="O92">IF(ISBLANK(INDEX('Stn Data Example'!$D:$D,MATCH(1,($D92='Stn Data Example'!$B:$B)*(O$1='Stn Data Example'!$C:$C),0))),"",IF(INDEX('Stn Data Example'!$D:$D&lt;1,MATCH(1,($D92='Stn Data Example'!$B:$B)*(O$1='Stn Data Example'!$C:$C),0)),INDEX(ROUND('Stn Data Example'!$D:$D,2),MATCH(1,($D92='Stn Data Example'!$B:$B)*(O$1='Stn Data Example'!$C:$C),0)),INDEX(ROUND('Stn Data Example'!$D:$D,1),MATCH(1,($D92='Stn Data Example'!$B:$B)*(O$1='Stn Data Example'!$C:$C),0))))</f>
        <v>#N/A</v>
      </c>
      <c r="P92" s="176" t="e" cm="1">
        <f t="array" ref="P92">IF(ISBLANK(INDEX('Stn Data Example'!$D:$D,MATCH(1,($D92='Stn Data Example'!$B:$B)*(P$1='Stn Data Example'!$C:$C),0))),"",IF(INDEX('Stn Data Example'!$D:$D&lt;1,MATCH(1,($D92='Stn Data Example'!$B:$B)*(P$1='Stn Data Example'!$C:$C),0)),INDEX(ROUND('Stn Data Example'!$D:$D,2),MATCH(1,($D92='Stn Data Example'!$B:$B)*(P$1='Stn Data Example'!$C:$C),0)),INDEX(ROUND('Stn Data Example'!$D:$D,1),MATCH(1,($D92='Stn Data Example'!$B:$B)*(P$1='Stn Data Example'!$C:$C),0))))</f>
        <v>#N/A</v>
      </c>
      <c r="Q92" s="73" t="str" cm="1">
        <f t="array" ref="Q92">IF(COUNT($E92:$P92)=12,IF(ISBLANK(INDEX('Stn Data Example'!$D:$D,MATCH(1,($D92='Stn Data Example'!$B:$B)*(Q$1='Stn Data Example'!$C:$C),0))),"",IF(INDEX('Stn Data Example'!$D:$D&lt;1,MATCH(1,($D92='Stn Data Example'!$B:$B)*(Q$1='Stn Data Example'!$C:$C),0)),INDEX(ROUND('Stn Data Example'!$D:$D,2),MATCH(1,($D92='Stn Data Example'!$B:$B)*(Q$1='Stn Data Example'!$C:$C),0)),INDEX(ROUND('Stn Data Example'!$D:$D,1),MATCH(1,($D92='Stn Data Example'!$B:$B)*(Q$1='Stn Data Example'!$C:$C),0)))),"")</f>
        <v/>
      </c>
      <c r="R92" s="151" t="str" cm="1">
        <f t="array" ref="R92">IF(COUNT($E92:$P92)=12,IF(ISBLANK(INDEX('Stn Data Example'!$H:$H,MATCH(1,($D92='Stn Data Example'!$B:$B)*($Q$1='Stn Data Example'!$C:$C),0))),"",INDEX('Stn Data Example'!$H:$H,MATCH(1,($D92='Stn Data Example'!$B:$B)*($Q$1='Stn Data Example'!$C:$C),0))),"")</f>
        <v/>
      </c>
      <c r="T92" s="56" t="s">
        <v>19</v>
      </c>
      <c r="U92" s="56" t="s">
        <v>19</v>
      </c>
      <c r="V92" s="19" t="s">
        <v>24</v>
      </c>
      <c r="W92" s="26" t="s">
        <v>46</v>
      </c>
      <c r="X92" t="s">
        <v>125</v>
      </c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M92" s="31" t="str">
        <f t="shared" si="1"/>
        <v/>
      </c>
      <c r="AN92" s="1" t="e">
        <f t="shared" si="134"/>
        <v>#N/A</v>
      </c>
      <c r="AO92" t="e">
        <f t="shared" si="149"/>
        <v>#N/A</v>
      </c>
      <c r="AP92" t="e">
        <f t="shared" si="150"/>
        <v>#N/A</v>
      </c>
      <c r="AQ92" t="e">
        <f t="shared" si="151"/>
        <v>#N/A</v>
      </c>
      <c r="AR92" t="e">
        <f t="shared" si="152"/>
        <v>#N/A</v>
      </c>
      <c r="AS92" t="e">
        <f t="shared" si="153"/>
        <v>#N/A</v>
      </c>
      <c r="AT92" t="e">
        <f t="shared" si="154"/>
        <v>#N/A</v>
      </c>
      <c r="AU92" t="e">
        <f t="shared" si="155"/>
        <v>#N/A</v>
      </c>
      <c r="AV92" t="e">
        <f t="shared" si="156"/>
        <v>#N/A</v>
      </c>
      <c r="AW92" t="e">
        <f t="shared" si="157"/>
        <v>#N/A</v>
      </c>
      <c r="AX92" t="e">
        <f t="shared" si="158"/>
        <v>#N/A</v>
      </c>
      <c r="AY92" t="e">
        <f t="shared" si="159"/>
        <v>#N/A</v>
      </c>
      <c r="AZ92" t="e">
        <f t="shared" si="160"/>
        <v>#N/A</v>
      </c>
      <c r="BA92" t="str">
        <f t="shared" si="161"/>
        <v/>
      </c>
      <c r="BB92" t="str">
        <f t="shared" si="162"/>
        <v/>
      </c>
    </row>
    <row r="93" spans="1:54" x14ac:dyDescent="0.25">
      <c r="A93" s="5">
        <v>1</v>
      </c>
      <c r="B93" s="5">
        <v>5</v>
      </c>
      <c r="C93" s="83" t="s">
        <v>126</v>
      </c>
      <c r="D93" s="5">
        <v>41</v>
      </c>
      <c r="E93" s="73" t="e" cm="1">
        <f t="array" ref="E93">IF(ISBLANK(INDEX('Stn Data Example'!$D:$D,MATCH(1,($D93='Stn Data Example'!$B:$B)*(E$1='Stn Data Example'!$C:$C),0))),"",IF(INDEX('Stn Data Example'!$D:$D&lt;1,MATCH(1,($D93='Stn Data Example'!$B:$B)*(E$1='Stn Data Example'!$C:$C),0)),INDEX(ROUND('Stn Data Example'!$D:$D,2),MATCH(1,($D93='Stn Data Example'!$B:$B)*(E$1='Stn Data Example'!$C:$C),0)),INDEX(ROUND('Stn Data Example'!$D:$D,1),MATCH(1,($D93='Stn Data Example'!$B:$B)*(E$1='Stn Data Example'!$C:$C),0))))</f>
        <v>#N/A</v>
      </c>
      <c r="F93" s="73" t="e" cm="1">
        <f t="array" ref="F93">IF(ISBLANK(INDEX('Stn Data Example'!$D:$D,MATCH(1,($D93='Stn Data Example'!$B:$B)*(F$1='Stn Data Example'!$C:$C),0))),"",IF(INDEX('Stn Data Example'!$D:$D&lt;1,MATCH(1,($D93='Stn Data Example'!$B:$B)*(F$1='Stn Data Example'!$C:$C),0)),INDEX(ROUND('Stn Data Example'!$D:$D,2),MATCH(1,($D93='Stn Data Example'!$B:$B)*(F$1='Stn Data Example'!$C:$C),0)),INDEX(ROUND('Stn Data Example'!$D:$D,1),MATCH(1,($D93='Stn Data Example'!$B:$B)*(F$1='Stn Data Example'!$C:$C),0))))</f>
        <v>#N/A</v>
      </c>
      <c r="G93" s="73" t="e" cm="1">
        <f t="array" ref="G93">IF(ISBLANK(INDEX('Stn Data Example'!$D:$D,MATCH(1,($D93='Stn Data Example'!$B:$B)*(G$1='Stn Data Example'!$C:$C),0))),"",IF(INDEX('Stn Data Example'!$D:$D&lt;1,MATCH(1,($D93='Stn Data Example'!$B:$B)*(G$1='Stn Data Example'!$C:$C),0)),INDEX(ROUND('Stn Data Example'!$D:$D,2),MATCH(1,($D93='Stn Data Example'!$B:$B)*(G$1='Stn Data Example'!$C:$C),0)),INDEX(ROUND('Stn Data Example'!$D:$D,1),MATCH(1,($D93='Stn Data Example'!$B:$B)*(G$1='Stn Data Example'!$C:$C),0))))</f>
        <v>#N/A</v>
      </c>
      <c r="H93" s="73" t="e" cm="1">
        <f t="array" ref="H93">IF(ISBLANK(INDEX('Stn Data Example'!$D:$D,MATCH(1,($D93='Stn Data Example'!$B:$B)*(H$1='Stn Data Example'!$C:$C),0))),"",IF(INDEX('Stn Data Example'!$D:$D&lt;1,MATCH(1,($D93='Stn Data Example'!$B:$B)*(H$1='Stn Data Example'!$C:$C),0)),INDEX(ROUND('Stn Data Example'!$D:$D,2),MATCH(1,($D93='Stn Data Example'!$B:$B)*(H$1='Stn Data Example'!$C:$C),0)),INDEX(ROUND('Stn Data Example'!$D:$D,1),MATCH(1,($D93='Stn Data Example'!$B:$B)*(H$1='Stn Data Example'!$C:$C),0))))</f>
        <v>#N/A</v>
      </c>
      <c r="I93" s="73" t="e" cm="1">
        <f t="array" ref="I93">IF(ISBLANK(INDEX('Stn Data Example'!$D:$D,MATCH(1,($D93='Stn Data Example'!$B:$B)*(I$1='Stn Data Example'!$C:$C),0))),"",IF(INDEX('Stn Data Example'!$D:$D&lt;1,MATCH(1,($D93='Stn Data Example'!$B:$B)*(I$1='Stn Data Example'!$C:$C),0)),INDEX(ROUND('Stn Data Example'!$D:$D,2),MATCH(1,($D93='Stn Data Example'!$B:$B)*(I$1='Stn Data Example'!$C:$C),0)),INDEX(ROUND('Stn Data Example'!$D:$D,1),MATCH(1,($D93='Stn Data Example'!$B:$B)*(I$1='Stn Data Example'!$C:$C),0))))</f>
        <v>#N/A</v>
      </c>
      <c r="J93" s="73" t="e" cm="1">
        <f t="array" ref="J93">IF(ISBLANK(INDEX('Stn Data Example'!$D:$D,MATCH(1,($D93='Stn Data Example'!$B:$B)*(J$1='Stn Data Example'!$C:$C),0))),"",IF(INDEX('Stn Data Example'!$D:$D&lt;1,MATCH(1,($D93='Stn Data Example'!$B:$B)*(J$1='Stn Data Example'!$C:$C),0)),INDEX(ROUND('Stn Data Example'!$D:$D,2),MATCH(1,($D93='Stn Data Example'!$B:$B)*(J$1='Stn Data Example'!$C:$C),0)),INDEX(ROUND('Stn Data Example'!$D:$D,1),MATCH(1,($D93='Stn Data Example'!$B:$B)*(J$1='Stn Data Example'!$C:$C),0))))</f>
        <v>#N/A</v>
      </c>
      <c r="K93" s="73" t="e" cm="1">
        <f t="array" ref="K93">IF(ISBLANK(INDEX('Stn Data Example'!$D:$D,MATCH(1,($D93='Stn Data Example'!$B:$B)*(K$1='Stn Data Example'!$C:$C),0))),"",IF(INDEX('Stn Data Example'!$D:$D&lt;1,MATCH(1,($D93='Stn Data Example'!$B:$B)*(K$1='Stn Data Example'!$C:$C),0)),INDEX(ROUND('Stn Data Example'!$D:$D,2),MATCH(1,($D93='Stn Data Example'!$B:$B)*(K$1='Stn Data Example'!$C:$C),0)),INDEX(ROUND('Stn Data Example'!$D:$D,1),MATCH(1,($D93='Stn Data Example'!$B:$B)*(K$1='Stn Data Example'!$C:$C),0))))</f>
        <v>#N/A</v>
      </c>
      <c r="L93" s="73" t="e" cm="1">
        <f t="array" ref="L93">IF(ISBLANK(INDEX('Stn Data Example'!$D:$D,MATCH(1,($D93='Stn Data Example'!$B:$B)*(L$1='Stn Data Example'!$C:$C),0))),"",IF(INDEX('Stn Data Example'!$D:$D&lt;1,MATCH(1,($D93='Stn Data Example'!$B:$B)*(L$1='Stn Data Example'!$C:$C),0)),INDEX(ROUND('Stn Data Example'!$D:$D,2),MATCH(1,($D93='Stn Data Example'!$B:$B)*(L$1='Stn Data Example'!$C:$C),0)),INDEX(ROUND('Stn Data Example'!$D:$D,1),MATCH(1,($D93='Stn Data Example'!$B:$B)*(L$1='Stn Data Example'!$C:$C),0))))</f>
        <v>#N/A</v>
      </c>
      <c r="M93" s="73" t="e" cm="1">
        <f t="array" ref="M93">IF(ISBLANK(INDEX('Stn Data Example'!$D:$D,MATCH(1,($D93='Stn Data Example'!$B:$B)*(M$1='Stn Data Example'!$C:$C),0))),"",IF(INDEX('Stn Data Example'!$D:$D&lt;1,MATCH(1,($D93='Stn Data Example'!$B:$B)*(M$1='Stn Data Example'!$C:$C),0)),INDEX(ROUND('Stn Data Example'!$D:$D,2),MATCH(1,($D93='Stn Data Example'!$B:$B)*(M$1='Stn Data Example'!$C:$C),0)),INDEX(ROUND('Stn Data Example'!$D:$D,1),MATCH(1,($D93='Stn Data Example'!$B:$B)*(M$1='Stn Data Example'!$C:$C),0))))</f>
        <v>#N/A</v>
      </c>
      <c r="N93" s="73" t="e" cm="1">
        <f t="array" ref="N93">IF(ISBLANK(INDEX('Stn Data Example'!$D:$D,MATCH(1,($D93='Stn Data Example'!$B:$B)*(N$1='Stn Data Example'!$C:$C),0))),"",IF(INDEX('Stn Data Example'!$D:$D&lt;1,MATCH(1,($D93='Stn Data Example'!$B:$B)*(N$1='Stn Data Example'!$C:$C),0)),INDEX(ROUND('Stn Data Example'!$D:$D,2),MATCH(1,($D93='Stn Data Example'!$B:$B)*(N$1='Stn Data Example'!$C:$C),0)),INDEX(ROUND('Stn Data Example'!$D:$D,1),MATCH(1,($D93='Stn Data Example'!$B:$B)*(N$1='Stn Data Example'!$C:$C),0))))</f>
        <v>#N/A</v>
      </c>
      <c r="O93" s="73" t="e" cm="1">
        <f t="array" ref="O93">IF(ISBLANK(INDEX('Stn Data Example'!$D:$D,MATCH(1,($D93='Stn Data Example'!$B:$B)*(O$1='Stn Data Example'!$C:$C),0))),"",IF(INDEX('Stn Data Example'!$D:$D&lt;1,MATCH(1,($D93='Stn Data Example'!$B:$B)*(O$1='Stn Data Example'!$C:$C),0)),INDEX(ROUND('Stn Data Example'!$D:$D,2),MATCH(1,($D93='Stn Data Example'!$B:$B)*(O$1='Stn Data Example'!$C:$C),0)),INDEX(ROUND('Stn Data Example'!$D:$D,1),MATCH(1,($D93='Stn Data Example'!$B:$B)*(O$1='Stn Data Example'!$C:$C),0))))</f>
        <v>#N/A</v>
      </c>
      <c r="P93" s="176" t="e" cm="1">
        <f t="array" ref="P93">IF(ISBLANK(INDEX('Stn Data Example'!$D:$D,MATCH(1,($D93='Stn Data Example'!$B:$B)*(P$1='Stn Data Example'!$C:$C),0))),"",IF(INDEX('Stn Data Example'!$D:$D&lt;1,MATCH(1,($D93='Stn Data Example'!$B:$B)*(P$1='Stn Data Example'!$C:$C),0)),INDEX(ROUND('Stn Data Example'!$D:$D,2),MATCH(1,($D93='Stn Data Example'!$B:$B)*(P$1='Stn Data Example'!$C:$C),0)),INDEX(ROUND('Stn Data Example'!$D:$D,1),MATCH(1,($D93='Stn Data Example'!$B:$B)*(P$1='Stn Data Example'!$C:$C),0))))</f>
        <v>#N/A</v>
      </c>
      <c r="Q93" s="73" t="str" cm="1">
        <f t="array" ref="Q93">IF(COUNT($E93:$P93)=12,IF(ISBLANK(INDEX('Stn Data Example'!$D:$D,MATCH(1,($D93='Stn Data Example'!$B:$B)*(Q$1='Stn Data Example'!$C:$C),0))),"",IF(INDEX('Stn Data Example'!$D:$D&lt;1,MATCH(1,($D93='Stn Data Example'!$B:$B)*(Q$1='Stn Data Example'!$C:$C),0)),INDEX(ROUND('Stn Data Example'!$D:$D,2),MATCH(1,($D93='Stn Data Example'!$B:$B)*(Q$1='Stn Data Example'!$C:$C),0)),INDEX(ROUND('Stn Data Example'!$D:$D,1),MATCH(1,($D93='Stn Data Example'!$B:$B)*(Q$1='Stn Data Example'!$C:$C),0)))),"")</f>
        <v/>
      </c>
      <c r="R93" s="151" t="str" cm="1">
        <f t="array" ref="R93">IF(COUNT($E93:$P93)=12,IF(ISBLANK(INDEX('Stn Data Example'!$H:$H,MATCH(1,($D93='Stn Data Example'!$B:$B)*($Q$1='Stn Data Example'!$C:$C),0))),"",INDEX('Stn Data Example'!$H:$H,MATCH(1,($D93='Stn Data Example'!$B:$B)*($Q$1='Stn Data Example'!$C:$C),0))),"")</f>
        <v/>
      </c>
      <c r="T93" s="56" t="s">
        <v>19</v>
      </c>
      <c r="U93" s="56" t="s">
        <v>19</v>
      </c>
      <c r="V93" s="19" t="s">
        <v>24</v>
      </c>
      <c r="W93" s="26" t="s">
        <v>46</v>
      </c>
      <c r="X93" t="s">
        <v>126</v>
      </c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M93" s="31" t="str">
        <f t="shared" si="1"/>
        <v/>
      </c>
      <c r="AN93" s="1" t="e">
        <f t="shared" si="134"/>
        <v>#N/A</v>
      </c>
      <c r="AO93" t="e">
        <f t="shared" si="149"/>
        <v>#N/A</v>
      </c>
      <c r="AP93" t="e">
        <f t="shared" si="150"/>
        <v>#N/A</v>
      </c>
      <c r="AQ93" t="e">
        <f t="shared" si="151"/>
        <v>#N/A</v>
      </c>
      <c r="AR93" t="e">
        <f t="shared" si="152"/>
        <v>#N/A</v>
      </c>
      <c r="AS93" t="e">
        <f t="shared" si="153"/>
        <v>#N/A</v>
      </c>
      <c r="AT93" t="e">
        <f t="shared" si="154"/>
        <v>#N/A</v>
      </c>
      <c r="AU93" t="e">
        <f t="shared" si="155"/>
        <v>#N/A</v>
      </c>
      <c r="AV93" t="e">
        <f t="shared" si="156"/>
        <v>#N/A</v>
      </c>
      <c r="AW93" t="e">
        <f t="shared" si="157"/>
        <v>#N/A</v>
      </c>
      <c r="AX93" t="e">
        <f t="shared" si="158"/>
        <v>#N/A</v>
      </c>
      <c r="AY93" t="e">
        <f t="shared" si="159"/>
        <v>#N/A</v>
      </c>
      <c r="AZ93" t="e">
        <f t="shared" si="160"/>
        <v>#N/A</v>
      </c>
      <c r="BA93" t="str">
        <f t="shared" si="161"/>
        <v/>
      </c>
      <c r="BB93" t="str">
        <f t="shared" si="162"/>
        <v/>
      </c>
    </row>
    <row r="94" spans="1:54" x14ac:dyDescent="0.25">
      <c r="A94" s="5">
        <v>1</v>
      </c>
      <c r="B94" s="5">
        <v>6</v>
      </c>
      <c r="C94" s="83" t="s">
        <v>127</v>
      </c>
      <c r="D94" s="5">
        <v>42</v>
      </c>
      <c r="E94" s="73" t="e" cm="1">
        <f t="array" ref="E94">IF(ISBLANK(INDEX('Stn Data Example'!$D:$D,MATCH(1,($D94='Stn Data Example'!$B:$B)*(E$1='Stn Data Example'!$C:$C),0))),"",IF(INDEX('Stn Data Example'!$D:$D&lt;1,MATCH(1,($D94='Stn Data Example'!$B:$B)*(E$1='Stn Data Example'!$C:$C),0)),INDEX(ROUND('Stn Data Example'!$D:$D,2),MATCH(1,($D94='Stn Data Example'!$B:$B)*(E$1='Stn Data Example'!$C:$C),0)),INDEX(ROUND('Stn Data Example'!$D:$D,1),MATCH(1,($D94='Stn Data Example'!$B:$B)*(E$1='Stn Data Example'!$C:$C),0))))</f>
        <v>#N/A</v>
      </c>
      <c r="F94" s="73" t="e" cm="1">
        <f t="array" ref="F94">IF(ISBLANK(INDEX('Stn Data Example'!$D:$D,MATCH(1,($D94='Stn Data Example'!$B:$B)*(F$1='Stn Data Example'!$C:$C),0))),"",IF(INDEX('Stn Data Example'!$D:$D&lt;1,MATCH(1,($D94='Stn Data Example'!$B:$B)*(F$1='Stn Data Example'!$C:$C),0)),INDEX(ROUND('Stn Data Example'!$D:$D,2),MATCH(1,($D94='Stn Data Example'!$B:$B)*(F$1='Stn Data Example'!$C:$C),0)),INDEX(ROUND('Stn Data Example'!$D:$D,1),MATCH(1,($D94='Stn Data Example'!$B:$B)*(F$1='Stn Data Example'!$C:$C),0))))</f>
        <v>#N/A</v>
      </c>
      <c r="G94" s="73" t="e" cm="1">
        <f t="array" ref="G94">IF(ISBLANK(INDEX('Stn Data Example'!$D:$D,MATCH(1,($D94='Stn Data Example'!$B:$B)*(G$1='Stn Data Example'!$C:$C),0))),"",IF(INDEX('Stn Data Example'!$D:$D&lt;1,MATCH(1,($D94='Stn Data Example'!$B:$B)*(G$1='Stn Data Example'!$C:$C),0)),INDEX(ROUND('Stn Data Example'!$D:$D,2),MATCH(1,($D94='Stn Data Example'!$B:$B)*(G$1='Stn Data Example'!$C:$C),0)),INDEX(ROUND('Stn Data Example'!$D:$D,1),MATCH(1,($D94='Stn Data Example'!$B:$B)*(G$1='Stn Data Example'!$C:$C),0))))</f>
        <v>#N/A</v>
      </c>
      <c r="H94" s="73" t="e" cm="1">
        <f t="array" ref="H94">IF(ISBLANK(INDEX('Stn Data Example'!$D:$D,MATCH(1,($D94='Stn Data Example'!$B:$B)*(H$1='Stn Data Example'!$C:$C),0))),"",IF(INDEX('Stn Data Example'!$D:$D&lt;1,MATCH(1,($D94='Stn Data Example'!$B:$B)*(H$1='Stn Data Example'!$C:$C),0)),INDEX(ROUND('Stn Data Example'!$D:$D,2),MATCH(1,($D94='Stn Data Example'!$B:$B)*(H$1='Stn Data Example'!$C:$C),0)),INDEX(ROUND('Stn Data Example'!$D:$D,1),MATCH(1,($D94='Stn Data Example'!$B:$B)*(H$1='Stn Data Example'!$C:$C),0))))</f>
        <v>#N/A</v>
      </c>
      <c r="I94" s="73" t="e" cm="1">
        <f t="array" ref="I94">IF(ISBLANK(INDEX('Stn Data Example'!$D:$D,MATCH(1,($D94='Stn Data Example'!$B:$B)*(I$1='Stn Data Example'!$C:$C),0))),"",IF(INDEX('Stn Data Example'!$D:$D&lt;1,MATCH(1,($D94='Stn Data Example'!$B:$B)*(I$1='Stn Data Example'!$C:$C),0)),INDEX(ROUND('Stn Data Example'!$D:$D,2),MATCH(1,($D94='Stn Data Example'!$B:$B)*(I$1='Stn Data Example'!$C:$C),0)),INDEX(ROUND('Stn Data Example'!$D:$D,1),MATCH(1,($D94='Stn Data Example'!$B:$B)*(I$1='Stn Data Example'!$C:$C),0))))</f>
        <v>#N/A</v>
      </c>
      <c r="J94" s="73" t="e" cm="1">
        <f t="array" ref="J94">IF(ISBLANK(INDEX('Stn Data Example'!$D:$D,MATCH(1,($D94='Stn Data Example'!$B:$B)*(J$1='Stn Data Example'!$C:$C),0))),"",IF(INDEX('Stn Data Example'!$D:$D&lt;1,MATCH(1,($D94='Stn Data Example'!$B:$B)*(J$1='Stn Data Example'!$C:$C),0)),INDEX(ROUND('Stn Data Example'!$D:$D,2),MATCH(1,($D94='Stn Data Example'!$B:$B)*(J$1='Stn Data Example'!$C:$C),0)),INDEX(ROUND('Stn Data Example'!$D:$D,1),MATCH(1,($D94='Stn Data Example'!$B:$B)*(J$1='Stn Data Example'!$C:$C),0))))</f>
        <v>#N/A</v>
      </c>
      <c r="K94" s="73" t="e" cm="1">
        <f t="array" ref="K94">IF(ISBLANK(INDEX('Stn Data Example'!$D:$D,MATCH(1,($D94='Stn Data Example'!$B:$B)*(K$1='Stn Data Example'!$C:$C),0))),"",IF(INDEX('Stn Data Example'!$D:$D&lt;1,MATCH(1,($D94='Stn Data Example'!$B:$B)*(K$1='Stn Data Example'!$C:$C),0)),INDEX(ROUND('Stn Data Example'!$D:$D,2),MATCH(1,($D94='Stn Data Example'!$B:$B)*(K$1='Stn Data Example'!$C:$C),0)),INDEX(ROUND('Stn Data Example'!$D:$D,1),MATCH(1,($D94='Stn Data Example'!$B:$B)*(K$1='Stn Data Example'!$C:$C),0))))</f>
        <v>#N/A</v>
      </c>
      <c r="L94" s="73" t="e" cm="1">
        <f t="array" ref="L94">IF(ISBLANK(INDEX('Stn Data Example'!$D:$D,MATCH(1,($D94='Stn Data Example'!$B:$B)*(L$1='Stn Data Example'!$C:$C),0))),"",IF(INDEX('Stn Data Example'!$D:$D&lt;1,MATCH(1,($D94='Stn Data Example'!$B:$B)*(L$1='Stn Data Example'!$C:$C),0)),INDEX(ROUND('Stn Data Example'!$D:$D,2),MATCH(1,($D94='Stn Data Example'!$B:$B)*(L$1='Stn Data Example'!$C:$C),0)),INDEX(ROUND('Stn Data Example'!$D:$D,1),MATCH(1,($D94='Stn Data Example'!$B:$B)*(L$1='Stn Data Example'!$C:$C),0))))</f>
        <v>#N/A</v>
      </c>
      <c r="M94" s="73" t="e" cm="1">
        <f t="array" ref="M94">IF(ISBLANK(INDEX('Stn Data Example'!$D:$D,MATCH(1,($D94='Stn Data Example'!$B:$B)*(M$1='Stn Data Example'!$C:$C),0))),"",IF(INDEX('Stn Data Example'!$D:$D&lt;1,MATCH(1,($D94='Stn Data Example'!$B:$B)*(M$1='Stn Data Example'!$C:$C),0)),INDEX(ROUND('Stn Data Example'!$D:$D,2),MATCH(1,($D94='Stn Data Example'!$B:$B)*(M$1='Stn Data Example'!$C:$C),0)),INDEX(ROUND('Stn Data Example'!$D:$D,1),MATCH(1,($D94='Stn Data Example'!$B:$B)*(M$1='Stn Data Example'!$C:$C),0))))</f>
        <v>#N/A</v>
      </c>
      <c r="N94" s="73" t="e" cm="1">
        <f t="array" ref="N94">IF(ISBLANK(INDEX('Stn Data Example'!$D:$D,MATCH(1,($D94='Stn Data Example'!$B:$B)*(N$1='Stn Data Example'!$C:$C),0))),"",IF(INDEX('Stn Data Example'!$D:$D&lt;1,MATCH(1,($D94='Stn Data Example'!$B:$B)*(N$1='Stn Data Example'!$C:$C),0)),INDEX(ROUND('Stn Data Example'!$D:$D,2),MATCH(1,($D94='Stn Data Example'!$B:$B)*(N$1='Stn Data Example'!$C:$C),0)),INDEX(ROUND('Stn Data Example'!$D:$D,1),MATCH(1,($D94='Stn Data Example'!$B:$B)*(N$1='Stn Data Example'!$C:$C),0))))</f>
        <v>#N/A</v>
      </c>
      <c r="O94" s="73" t="e" cm="1">
        <f t="array" ref="O94">IF(ISBLANK(INDEX('Stn Data Example'!$D:$D,MATCH(1,($D94='Stn Data Example'!$B:$B)*(O$1='Stn Data Example'!$C:$C),0))),"",IF(INDEX('Stn Data Example'!$D:$D&lt;1,MATCH(1,($D94='Stn Data Example'!$B:$B)*(O$1='Stn Data Example'!$C:$C),0)),INDEX(ROUND('Stn Data Example'!$D:$D,2),MATCH(1,($D94='Stn Data Example'!$B:$B)*(O$1='Stn Data Example'!$C:$C),0)),INDEX(ROUND('Stn Data Example'!$D:$D,1),MATCH(1,($D94='Stn Data Example'!$B:$B)*(O$1='Stn Data Example'!$C:$C),0))))</f>
        <v>#N/A</v>
      </c>
      <c r="P94" s="176" t="e" cm="1">
        <f t="array" ref="P94">IF(ISBLANK(INDEX('Stn Data Example'!$D:$D,MATCH(1,($D94='Stn Data Example'!$B:$B)*(P$1='Stn Data Example'!$C:$C),0))),"",IF(INDEX('Stn Data Example'!$D:$D&lt;1,MATCH(1,($D94='Stn Data Example'!$B:$B)*(P$1='Stn Data Example'!$C:$C),0)),INDEX(ROUND('Stn Data Example'!$D:$D,2),MATCH(1,($D94='Stn Data Example'!$B:$B)*(P$1='Stn Data Example'!$C:$C),0)),INDEX(ROUND('Stn Data Example'!$D:$D,1),MATCH(1,($D94='Stn Data Example'!$B:$B)*(P$1='Stn Data Example'!$C:$C),0))))</f>
        <v>#N/A</v>
      </c>
      <c r="Q94" s="73" t="str" cm="1">
        <f t="array" ref="Q94">IF(COUNT($E94:$P94)=12,IF(ISBLANK(INDEX('Stn Data Example'!$D:$D,MATCH(1,($D94='Stn Data Example'!$B:$B)*(Q$1='Stn Data Example'!$C:$C),0))),"",IF(INDEX('Stn Data Example'!$D:$D&lt;1,MATCH(1,($D94='Stn Data Example'!$B:$B)*(Q$1='Stn Data Example'!$C:$C),0)),INDEX(ROUND('Stn Data Example'!$D:$D,2),MATCH(1,($D94='Stn Data Example'!$B:$B)*(Q$1='Stn Data Example'!$C:$C),0)),INDEX(ROUND('Stn Data Example'!$D:$D,1),MATCH(1,($D94='Stn Data Example'!$B:$B)*(Q$1='Stn Data Example'!$C:$C),0)))),"")</f>
        <v/>
      </c>
      <c r="R94" s="151" t="str" cm="1">
        <f t="array" ref="R94">IF(COUNT($E94:$P94)=12,IF(ISBLANK(INDEX('Stn Data Example'!$H:$H,MATCH(1,($D94='Stn Data Example'!$B:$B)*($Q$1='Stn Data Example'!$C:$C),0))),"",INDEX('Stn Data Example'!$H:$H,MATCH(1,($D94='Stn Data Example'!$B:$B)*($Q$1='Stn Data Example'!$C:$C),0))),"")</f>
        <v/>
      </c>
      <c r="T94" s="56" t="s">
        <v>19</v>
      </c>
      <c r="U94" s="56" t="s">
        <v>19</v>
      </c>
      <c r="V94" s="19" t="s">
        <v>24</v>
      </c>
      <c r="W94" s="26" t="s">
        <v>46</v>
      </c>
      <c r="X94" t="s">
        <v>127</v>
      </c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M94" s="31" t="str">
        <f t="shared" si="1"/>
        <v/>
      </c>
      <c r="AN94" s="1" t="e">
        <f t="shared" si="134"/>
        <v>#N/A</v>
      </c>
      <c r="AO94" t="e">
        <f t="shared" si="149"/>
        <v>#N/A</v>
      </c>
      <c r="AP94" t="e">
        <f t="shared" si="150"/>
        <v>#N/A</v>
      </c>
      <c r="AQ94" t="e">
        <f t="shared" si="151"/>
        <v>#N/A</v>
      </c>
      <c r="AR94" t="e">
        <f t="shared" si="152"/>
        <v>#N/A</v>
      </c>
      <c r="AS94" t="e">
        <f t="shared" si="153"/>
        <v>#N/A</v>
      </c>
      <c r="AT94" t="e">
        <f t="shared" si="154"/>
        <v>#N/A</v>
      </c>
      <c r="AU94" t="e">
        <f t="shared" si="155"/>
        <v>#N/A</v>
      </c>
      <c r="AV94" t="e">
        <f t="shared" si="156"/>
        <v>#N/A</v>
      </c>
      <c r="AW94" t="e">
        <f t="shared" si="157"/>
        <v>#N/A</v>
      </c>
      <c r="AX94" t="e">
        <f t="shared" si="158"/>
        <v>#N/A</v>
      </c>
      <c r="AY94" t="e">
        <f t="shared" si="159"/>
        <v>#N/A</v>
      </c>
      <c r="AZ94" t="e">
        <f t="shared" si="160"/>
        <v>#N/A</v>
      </c>
      <c r="BA94" t="str">
        <f t="shared" si="161"/>
        <v/>
      </c>
      <c r="BB94" t="str">
        <f t="shared" si="162"/>
        <v/>
      </c>
    </row>
    <row r="95" spans="1:54" x14ac:dyDescent="0.25">
      <c r="A95" s="5">
        <v>1</v>
      </c>
      <c r="B95" s="5">
        <v>7</v>
      </c>
      <c r="C95" s="83" t="s">
        <v>128</v>
      </c>
      <c r="D95" s="5">
        <v>43</v>
      </c>
      <c r="E95" s="73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3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3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3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3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3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3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3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3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3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3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176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3" t="str" cm="1">
        <f t="array" ref="Q95">IF(COUNT($E95:$P95)=12,IF(ISBLANK(INDEX('Stn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Example'!$C:$C),0)))),"")</f>
        <v/>
      </c>
      <c r="R95" s="151" t="str" cm="1">
        <f t="array" ref="R95">IF(COUNT($E95:$P95)=12,IF(ISBLANK(INDEX('Stn Data Example'!$H:$H,MATCH(1,($D95='Stn Data Example'!$B:$B)*($Q$1='Stn Data Example'!$C:$C),0))),"",INDEX('Stn Data Example'!$H:$H,MATCH(1,($D95='Stn Data Example'!$B:$B)*($Q$1='Stn Data Example'!$C:$C),0))),"")</f>
        <v/>
      </c>
      <c r="T95" s="56" t="s">
        <v>19</v>
      </c>
      <c r="U95" s="56" t="s">
        <v>19</v>
      </c>
      <c r="V95" s="19" t="s">
        <v>24</v>
      </c>
      <c r="W95" s="26" t="s">
        <v>46</v>
      </c>
      <c r="X95" t="s">
        <v>128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"/>
        <v/>
      </c>
      <c r="AN95" s="1" t="e">
        <f t="shared" si="134"/>
        <v>#N/A</v>
      </c>
      <c r="AO95" t="e">
        <f t="shared" si="149"/>
        <v>#N/A</v>
      </c>
      <c r="AP95" t="e">
        <f t="shared" si="150"/>
        <v>#N/A</v>
      </c>
      <c r="AQ95" t="e">
        <f t="shared" si="151"/>
        <v>#N/A</v>
      </c>
      <c r="AR95" t="e">
        <f t="shared" si="152"/>
        <v>#N/A</v>
      </c>
      <c r="AS95" t="e">
        <f t="shared" si="153"/>
        <v>#N/A</v>
      </c>
      <c r="AT95" t="e">
        <f t="shared" si="154"/>
        <v>#N/A</v>
      </c>
      <c r="AU95" t="e">
        <f t="shared" si="155"/>
        <v>#N/A</v>
      </c>
      <c r="AV95" t="e">
        <f t="shared" si="156"/>
        <v>#N/A</v>
      </c>
      <c r="AW95" t="e">
        <f t="shared" si="157"/>
        <v>#N/A</v>
      </c>
      <c r="AX95" t="e">
        <f t="shared" si="158"/>
        <v>#N/A</v>
      </c>
      <c r="AY95" t="e">
        <f t="shared" si="159"/>
        <v>#N/A</v>
      </c>
      <c r="AZ95" t="e">
        <f t="shared" si="160"/>
        <v>#N/A</v>
      </c>
      <c r="BA95" t="str">
        <f t="shared" si="161"/>
        <v/>
      </c>
      <c r="BB95" t="str">
        <f t="shared" si="162"/>
        <v/>
      </c>
    </row>
    <row r="96" spans="1:54" x14ac:dyDescent="0.25">
      <c r="A96" s="5">
        <v>1</v>
      </c>
      <c r="B96" s="5">
        <v>8</v>
      </c>
      <c r="C96" s="83" t="s">
        <v>129</v>
      </c>
      <c r="D96" s="5">
        <v>44</v>
      </c>
      <c r="E96" s="73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3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3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3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3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3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3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3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3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3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3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176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3" t="str" cm="1">
        <f t="array" ref="Q96">IF(COUNT($E96:$P96)=12,IF(ISBLANK(INDEX('Stn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Example'!$C:$C),0)))),"")</f>
        <v/>
      </c>
      <c r="R96" s="151" t="str" cm="1">
        <f t="array" ref="R96">IF(COUNT($E96:$P96)=12,IF(ISBLANK(INDEX('Stn Data Example'!$H:$H,MATCH(1,($D96='Stn Data Example'!$B:$B)*($Q$1='Stn Data Example'!$C:$C),0))),"",INDEX('Stn Data Example'!$H:$H,MATCH(1,($D96='Stn Data Example'!$B:$B)*($Q$1='Stn Data Example'!$C:$C),0))),"")</f>
        <v/>
      </c>
      <c r="T96" s="56" t="s">
        <v>19</v>
      </c>
      <c r="U96" s="56" t="s">
        <v>19</v>
      </c>
      <c r="V96" s="19" t="s">
        <v>24</v>
      </c>
      <c r="W96" s="26" t="s">
        <v>46</v>
      </c>
      <c r="X96" t="s">
        <v>129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"/>
        <v/>
      </c>
      <c r="AN96" s="1" t="e">
        <f t="shared" si="134"/>
        <v>#N/A</v>
      </c>
      <c r="AO96" t="e">
        <f t="shared" si="149"/>
        <v>#N/A</v>
      </c>
      <c r="AP96" t="e">
        <f t="shared" si="150"/>
        <v>#N/A</v>
      </c>
      <c r="AQ96" t="e">
        <f t="shared" si="151"/>
        <v>#N/A</v>
      </c>
      <c r="AR96" t="e">
        <f t="shared" si="152"/>
        <v>#N/A</v>
      </c>
      <c r="AS96" t="e">
        <f t="shared" si="153"/>
        <v>#N/A</v>
      </c>
      <c r="AT96" t="e">
        <f t="shared" si="154"/>
        <v>#N/A</v>
      </c>
      <c r="AU96" t="e">
        <f t="shared" si="155"/>
        <v>#N/A</v>
      </c>
      <c r="AV96" t="e">
        <f t="shared" si="156"/>
        <v>#N/A</v>
      </c>
      <c r="AW96" t="e">
        <f t="shared" si="157"/>
        <v>#N/A</v>
      </c>
      <c r="AX96" t="e">
        <f t="shared" si="158"/>
        <v>#N/A</v>
      </c>
      <c r="AY96" t="e">
        <f t="shared" si="159"/>
        <v>#N/A</v>
      </c>
      <c r="AZ96" t="e">
        <f t="shared" si="160"/>
        <v>#N/A</v>
      </c>
      <c r="BA96" t="str">
        <f t="shared" si="161"/>
        <v/>
      </c>
      <c r="BB96" t="str">
        <f t="shared" si="162"/>
        <v/>
      </c>
    </row>
    <row r="97" spans="1:54" x14ac:dyDescent="0.25">
      <c r="A97" s="5">
        <v>1</v>
      </c>
      <c r="B97" s="5">
        <v>9</v>
      </c>
      <c r="C97" s="83" t="s">
        <v>130</v>
      </c>
      <c r="D97" s="5">
        <v>45</v>
      </c>
      <c r="E97" s="73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3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3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3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3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3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3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3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3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3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3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176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3" t="str" cm="1">
        <f t="array" ref="Q97">IF(COUNT($E97:$P97)=12,IF(ISBLANK(INDEX('Stn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Example'!$C:$C),0)))),"")</f>
        <v/>
      </c>
      <c r="R97" s="151" t="str" cm="1">
        <f t="array" ref="R97">IF(COUNT($E97:$P97)=12,IF(ISBLANK(INDEX('Stn Data Example'!$H:$H,MATCH(1,($D97='Stn Data Example'!$B:$B)*($Q$1='Stn Data Example'!$C:$C),0))),"",INDEX('Stn Data Example'!$H:$H,MATCH(1,($D97='Stn Data Example'!$B:$B)*($Q$1='Stn Data Example'!$C:$C),0))),"")</f>
        <v/>
      </c>
      <c r="T97" s="56" t="s">
        <v>19</v>
      </c>
      <c r="U97" s="56" t="s">
        <v>19</v>
      </c>
      <c r="V97" s="19" t="s">
        <v>24</v>
      </c>
      <c r="W97" s="26" t="s">
        <v>46</v>
      </c>
      <c r="X97" t="s">
        <v>130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ref="AM97:AM170" si="163">IF(C97=X97,"","ERROR")</f>
        <v/>
      </c>
      <c r="AN97" s="1" t="e">
        <f t="shared" si="134"/>
        <v>#N/A</v>
      </c>
      <c r="AO97" t="e">
        <f t="shared" si="149"/>
        <v>#N/A</v>
      </c>
      <c r="AP97" t="e">
        <f t="shared" si="150"/>
        <v>#N/A</v>
      </c>
      <c r="AQ97" t="e">
        <f t="shared" si="151"/>
        <v>#N/A</v>
      </c>
      <c r="AR97" t="e">
        <f t="shared" si="152"/>
        <v>#N/A</v>
      </c>
      <c r="AS97" t="e">
        <f t="shared" si="153"/>
        <v>#N/A</v>
      </c>
      <c r="AT97" t="e">
        <f t="shared" si="154"/>
        <v>#N/A</v>
      </c>
      <c r="AU97" t="e">
        <f t="shared" si="155"/>
        <v>#N/A</v>
      </c>
      <c r="AV97" t="e">
        <f t="shared" si="156"/>
        <v>#N/A</v>
      </c>
      <c r="AW97" t="e">
        <f t="shared" si="157"/>
        <v>#N/A</v>
      </c>
      <c r="AX97" t="e">
        <f t="shared" si="158"/>
        <v>#N/A</v>
      </c>
      <c r="AY97" t="e">
        <f t="shared" si="159"/>
        <v>#N/A</v>
      </c>
      <c r="AZ97" t="e">
        <f t="shared" si="160"/>
        <v>#N/A</v>
      </c>
      <c r="BA97" t="str">
        <f t="shared" si="161"/>
        <v/>
      </c>
      <c r="BB97" t="str">
        <f t="shared" si="162"/>
        <v/>
      </c>
    </row>
    <row r="98" spans="1:54" ht="15.75" thickBot="1" x14ac:dyDescent="0.3">
      <c r="A98" s="11">
        <v>1</v>
      </c>
      <c r="B98" s="11">
        <v>10</v>
      </c>
      <c r="C98" s="84" t="s">
        <v>131</v>
      </c>
      <c r="D98" s="11">
        <v>200</v>
      </c>
      <c r="E98" s="78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8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8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8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8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8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8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8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8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8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8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177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8" t="str" cm="1">
        <f t="array" ref="Q98">IF(COUNT($E98:$P98)=12,IF(ISBLANK(INDEX('Stn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Example'!$C:$C),0)))),"")</f>
        <v/>
      </c>
      <c r="R98" s="79" t="str" cm="1">
        <f t="array" ref="R98">IF(COUNT($E98:$P98)=12,IF(ISBLANK(INDEX('Stn Data Example'!$H:$H,MATCH(1,($D98='Stn Data Example'!$B:$B)*($Q$1='Stn Data Example'!$C:$C),0))),"",INDEX('Stn Data Example'!$H:$H,MATCH(1,($D98='Stn Data Example'!$B:$B)*($Q$1='Stn Data Example'!$C:$C),0))),"")</f>
        <v/>
      </c>
      <c r="T98" s="56" t="s">
        <v>19</v>
      </c>
      <c r="U98" s="56" t="s">
        <v>19</v>
      </c>
      <c r="V98" s="19" t="s">
        <v>24</v>
      </c>
      <c r="W98" s="26" t="s">
        <v>46</v>
      </c>
      <c r="X98" t="s">
        <v>131</v>
      </c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25"/>
      <c r="AM98" s="31" t="str">
        <f t="shared" si="163"/>
        <v/>
      </c>
      <c r="AN98" s="96" t="e">
        <f t="shared" si="134"/>
        <v>#N/A</v>
      </c>
      <c r="AO98" s="25" t="e">
        <f t="shared" si="149"/>
        <v>#N/A</v>
      </c>
      <c r="AP98" s="25" t="e">
        <f t="shared" si="150"/>
        <v>#N/A</v>
      </c>
      <c r="AQ98" s="25" t="e">
        <f t="shared" si="151"/>
        <v>#N/A</v>
      </c>
      <c r="AR98" s="25" t="e">
        <f t="shared" si="152"/>
        <v>#N/A</v>
      </c>
      <c r="AS98" s="25" t="e">
        <f t="shared" si="153"/>
        <v>#N/A</v>
      </c>
      <c r="AT98" s="25" t="e">
        <f t="shared" si="154"/>
        <v>#N/A</v>
      </c>
      <c r="AU98" s="25" t="e">
        <f t="shared" si="155"/>
        <v>#N/A</v>
      </c>
      <c r="AV98" s="25" t="e">
        <f t="shared" si="156"/>
        <v>#N/A</v>
      </c>
      <c r="AW98" s="25" t="e">
        <f t="shared" si="157"/>
        <v>#N/A</v>
      </c>
      <c r="AX98" s="25" t="e">
        <f t="shared" si="158"/>
        <v>#N/A</v>
      </c>
      <c r="AY98" s="25" t="e">
        <f t="shared" si="159"/>
        <v>#N/A</v>
      </c>
      <c r="AZ98" s="25" t="e">
        <f t="shared" si="160"/>
        <v>#N/A</v>
      </c>
      <c r="BA98" s="25" t="str">
        <f t="shared" si="161"/>
        <v/>
      </c>
      <c r="BB98" s="25" t="str">
        <f t="shared" si="162"/>
        <v/>
      </c>
    </row>
    <row r="99" spans="1:54" x14ac:dyDescent="0.25">
      <c r="AM99" s="31"/>
    </row>
    <row r="100" spans="1:54" ht="15.75" thickBot="1" x14ac:dyDescent="0.3">
      <c r="A100" s="3" t="s">
        <v>28</v>
      </c>
      <c r="AM100" s="31"/>
    </row>
    <row r="101" spans="1:54" ht="15.75" thickBot="1" x14ac:dyDescent="0.3">
      <c r="A101" s="8" t="s">
        <v>16</v>
      </c>
      <c r="B101" s="9" t="s">
        <v>17</v>
      </c>
      <c r="C101" s="9" t="s">
        <v>43</v>
      </c>
      <c r="D101" s="9" t="s">
        <v>44</v>
      </c>
      <c r="E101" s="22" t="s">
        <v>1</v>
      </c>
      <c r="F101" s="23" t="s">
        <v>2</v>
      </c>
      <c r="G101" s="23" t="s">
        <v>3</v>
      </c>
      <c r="H101" s="23" t="s">
        <v>4</v>
      </c>
      <c r="I101" s="23" t="s">
        <v>5</v>
      </c>
      <c r="J101" s="23" t="s">
        <v>6</v>
      </c>
      <c r="K101" s="23" t="s">
        <v>7</v>
      </c>
      <c r="L101" s="23" t="s">
        <v>8</v>
      </c>
      <c r="M101" s="23" t="s">
        <v>9</v>
      </c>
      <c r="N101" s="23" t="s">
        <v>10</v>
      </c>
      <c r="O101" s="23" t="s">
        <v>11</v>
      </c>
      <c r="P101" s="23" t="s">
        <v>12</v>
      </c>
      <c r="Q101" s="23" t="s">
        <v>13</v>
      </c>
      <c r="R101" s="24" t="s">
        <v>14</v>
      </c>
      <c r="Y101" s="27" t="s">
        <v>1</v>
      </c>
      <c r="Z101" s="28" t="s">
        <v>2</v>
      </c>
      <c r="AA101" s="28" t="s">
        <v>3</v>
      </c>
      <c r="AB101" s="28" t="s">
        <v>4</v>
      </c>
      <c r="AC101" s="28" t="s">
        <v>5</v>
      </c>
      <c r="AD101" s="28" t="s">
        <v>6</v>
      </c>
      <c r="AE101" s="28" t="s">
        <v>7</v>
      </c>
      <c r="AF101" s="28" t="s">
        <v>8</v>
      </c>
      <c r="AG101" s="28" t="s">
        <v>9</v>
      </c>
      <c r="AH101" s="28" t="s">
        <v>10</v>
      </c>
      <c r="AI101" s="28" t="s">
        <v>11</v>
      </c>
      <c r="AJ101" s="28" t="s">
        <v>12</v>
      </c>
      <c r="AK101" s="28" t="s">
        <v>13</v>
      </c>
      <c r="AL101" s="29" t="s">
        <v>14</v>
      </c>
      <c r="AM101" s="31"/>
      <c r="AN101" s="33" t="s">
        <v>22</v>
      </c>
      <c r="AO101" s="34" t="s">
        <v>1</v>
      </c>
      <c r="AP101" s="35" t="s">
        <v>2</v>
      </c>
      <c r="AQ101" s="35" t="s">
        <v>3</v>
      </c>
      <c r="AR101" s="35" t="s">
        <v>4</v>
      </c>
      <c r="AS101" s="35" t="s">
        <v>5</v>
      </c>
      <c r="AT101" s="35" t="s">
        <v>6</v>
      </c>
      <c r="AU101" s="35" t="s">
        <v>7</v>
      </c>
      <c r="AV101" s="35" t="s">
        <v>8</v>
      </c>
      <c r="AW101" s="35" t="s">
        <v>9</v>
      </c>
      <c r="AX101" s="35" t="s">
        <v>10</v>
      </c>
      <c r="AY101" s="35" t="s">
        <v>11</v>
      </c>
      <c r="AZ101" s="35" t="s">
        <v>12</v>
      </c>
      <c r="BA101" s="35" t="s">
        <v>13</v>
      </c>
      <c r="BB101" s="36" t="s">
        <v>14</v>
      </c>
    </row>
    <row r="102" spans="1:54" x14ac:dyDescent="0.25">
      <c r="A102" s="5">
        <v>1</v>
      </c>
      <c r="B102" s="5">
        <v>1</v>
      </c>
      <c r="C102" s="83" t="s">
        <v>112</v>
      </c>
      <c r="D102" s="5">
        <v>61</v>
      </c>
      <c r="E102" s="73" t="e" cm="1">
        <f t="array" ref="E102">IF(ISBLANK(INDEX('Stn Data Example'!$D:$D,MATCH(1,($D102='Stn Data Example'!$B:$B)*(E$1='Stn Data Example'!$C:$C),0))),"",IF(INDEX('Stn Data Example'!$D:$D&lt;1,MATCH(1,($D102='Stn Data Example'!$B:$B)*(E$1='Stn Data Example'!$C:$C),0)),INDEX(ROUND('Stn Data Example'!$D:$D,2),MATCH(1,($D102='Stn Data Example'!$B:$B)*(E$1='Stn Data Example'!$C:$C),0)),INDEX(ROUND('Stn Data Example'!$D:$D,1),MATCH(1,($D102='Stn Data Example'!$B:$B)*(E$1='Stn Data Example'!$C:$C),0))))</f>
        <v>#N/A</v>
      </c>
      <c r="F102" s="73" t="e" cm="1">
        <f t="array" ref="F102">IF(ISBLANK(INDEX('Stn Data Example'!$D:$D,MATCH(1,($D102='Stn Data Example'!$B:$B)*(F$1='Stn Data Example'!$C:$C),0))),"",IF(INDEX('Stn Data Example'!$D:$D&lt;1,MATCH(1,($D102='Stn Data Example'!$B:$B)*(F$1='Stn Data Example'!$C:$C),0)),INDEX(ROUND('Stn Data Example'!$D:$D,2),MATCH(1,($D102='Stn Data Example'!$B:$B)*(F$1='Stn Data Example'!$C:$C),0)),INDEX(ROUND('Stn Data Example'!$D:$D,1),MATCH(1,($D102='Stn Data Example'!$B:$B)*(F$1='Stn Data Example'!$C:$C),0))))</f>
        <v>#N/A</v>
      </c>
      <c r="G102" s="73" t="e" cm="1">
        <f t="array" ref="G102">IF(ISBLANK(INDEX('Stn Data Example'!$D:$D,MATCH(1,($D102='Stn Data Example'!$B:$B)*(G$1='Stn Data Example'!$C:$C),0))),"",IF(INDEX('Stn Data Example'!$D:$D&lt;1,MATCH(1,($D102='Stn Data Example'!$B:$B)*(G$1='Stn Data Example'!$C:$C),0)),INDEX(ROUND('Stn Data Example'!$D:$D,2),MATCH(1,($D102='Stn Data Example'!$B:$B)*(G$1='Stn Data Example'!$C:$C),0)),INDEX(ROUND('Stn Data Example'!$D:$D,1),MATCH(1,($D102='Stn Data Example'!$B:$B)*(G$1='Stn Data Example'!$C:$C),0))))</f>
        <v>#N/A</v>
      </c>
      <c r="H102" s="73" t="e" cm="1">
        <f t="array" ref="H102">IF(ISBLANK(INDEX('Stn Data Example'!$D:$D,MATCH(1,($D102='Stn Data Example'!$B:$B)*(H$1='Stn Data Example'!$C:$C),0))),"",IF(INDEX('Stn Data Example'!$D:$D&lt;1,MATCH(1,($D102='Stn Data Example'!$B:$B)*(H$1='Stn Data Example'!$C:$C),0)),INDEX(ROUND('Stn Data Example'!$D:$D,2),MATCH(1,($D102='Stn Data Example'!$B:$B)*(H$1='Stn Data Example'!$C:$C),0)),INDEX(ROUND('Stn Data Example'!$D:$D,1),MATCH(1,($D102='Stn Data Example'!$B:$B)*(H$1='Stn Data Example'!$C:$C),0))))</f>
        <v>#N/A</v>
      </c>
      <c r="I102" s="73" t="e" cm="1">
        <f t="array" ref="I102">IF(ISBLANK(INDEX('Stn Data Example'!$D:$D,MATCH(1,($D102='Stn Data Example'!$B:$B)*(I$1='Stn Data Example'!$C:$C),0))),"",IF(INDEX('Stn Data Example'!$D:$D&lt;1,MATCH(1,($D102='Stn Data Example'!$B:$B)*(I$1='Stn Data Example'!$C:$C),0)),INDEX(ROUND('Stn Data Example'!$D:$D,2),MATCH(1,($D102='Stn Data Example'!$B:$B)*(I$1='Stn Data Example'!$C:$C),0)),INDEX(ROUND('Stn Data Example'!$D:$D,1),MATCH(1,($D102='Stn Data Example'!$B:$B)*(I$1='Stn Data Example'!$C:$C),0))))</f>
        <v>#N/A</v>
      </c>
      <c r="J102" s="73" t="e" cm="1">
        <f t="array" ref="J102">IF(ISBLANK(INDEX('Stn Data Example'!$D:$D,MATCH(1,($D102='Stn Data Example'!$B:$B)*(J$1='Stn Data Example'!$C:$C),0))),"",IF(INDEX('Stn Data Example'!$D:$D&lt;1,MATCH(1,($D102='Stn Data Example'!$B:$B)*(J$1='Stn Data Example'!$C:$C),0)),INDEX(ROUND('Stn Data Example'!$D:$D,2),MATCH(1,($D102='Stn Data Example'!$B:$B)*(J$1='Stn Data Example'!$C:$C),0)),INDEX(ROUND('Stn Data Example'!$D:$D,1),MATCH(1,($D102='Stn Data Example'!$B:$B)*(J$1='Stn Data Example'!$C:$C),0))))</f>
        <v>#N/A</v>
      </c>
      <c r="K102" s="73" t="e" cm="1">
        <f t="array" ref="K102">IF(ISBLANK(INDEX('Stn Data Example'!$D:$D,MATCH(1,($D102='Stn Data Example'!$B:$B)*(K$1='Stn Data Example'!$C:$C),0))),"",IF(INDEX('Stn Data Example'!$D:$D&lt;1,MATCH(1,($D102='Stn Data Example'!$B:$B)*(K$1='Stn Data Example'!$C:$C),0)),INDEX(ROUND('Stn Data Example'!$D:$D,2),MATCH(1,($D102='Stn Data Example'!$B:$B)*(K$1='Stn Data Example'!$C:$C),0)),INDEX(ROUND('Stn Data Example'!$D:$D,1),MATCH(1,($D102='Stn Data Example'!$B:$B)*(K$1='Stn Data Example'!$C:$C),0))))</f>
        <v>#N/A</v>
      </c>
      <c r="L102" s="73" t="e" cm="1">
        <f t="array" ref="L102">IF(ISBLANK(INDEX('Stn Data Example'!$D:$D,MATCH(1,($D102='Stn Data Example'!$B:$B)*(L$1='Stn Data Example'!$C:$C),0))),"",IF(INDEX('Stn Data Example'!$D:$D&lt;1,MATCH(1,($D102='Stn Data Example'!$B:$B)*(L$1='Stn Data Example'!$C:$C),0)),INDEX(ROUND('Stn Data Example'!$D:$D,2),MATCH(1,($D102='Stn Data Example'!$B:$B)*(L$1='Stn Data Example'!$C:$C),0)),INDEX(ROUND('Stn Data Example'!$D:$D,1),MATCH(1,($D102='Stn Data Example'!$B:$B)*(L$1='Stn Data Example'!$C:$C),0))))</f>
        <v>#N/A</v>
      </c>
      <c r="M102" s="73" t="e" cm="1">
        <f t="array" ref="M102">IF(ISBLANK(INDEX('Stn Data Example'!$D:$D,MATCH(1,($D102='Stn Data Example'!$B:$B)*(M$1='Stn Data Example'!$C:$C),0))),"",IF(INDEX('Stn Data Example'!$D:$D&lt;1,MATCH(1,($D102='Stn Data Example'!$B:$B)*(M$1='Stn Data Example'!$C:$C),0)),INDEX(ROUND('Stn Data Example'!$D:$D,2),MATCH(1,($D102='Stn Data Example'!$B:$B)*(M$1='Stn Data Example'!$C:$C),0)),INDEX(ROUND('Stn Data Example'!$D:$D,1),MATCH(1,($D102='Stn Data Example'!$B:$B)*(M$1='Stn Data Example'!$C:$C),0))))</f>
        <v>#N/A</v>
      </c>
      <c r="N102" s="73" t="e" cm="1">
        <f t="array" ref="N102">IF(ISBLANK(INDEX('Stn Data Example'!$D:$D,MATCH(1,($D102='Stn Data Example'!$B:$B)*(N$1='Stn Data Example'!$C:$C),0))),"",IF(INDEX('Stn Data Example'!$D:$D&lt;1,MATCH(1,($D102='Stn Data Example'!$B:$B)*(N$1='Stn Data Example'!$C:$C),0)),INDEX(ROUND('Stn Data Example'!$D:$D,2),MATCH(1,($D102='Stn Data Example'!$B:$B)*(N$1='Stn Data Example'!$C:$C),0)),INDEX(ROUND('Stn Data Example'!$D:$D,1),MATCH(1,($D102='Stn Data Example'!$B:$B)*(N$1='Stn Data Example'!$C:$C),0))))</f>
        <v>#N/A</v>
      </c>
      <c r="O102" s="73" t="e" cm="1">
        <f t="array" ref="O102">IF(ISBLANK(INDEX('Stn Data Example'!$D:$D,MATCH(1,($D102='Stn Data Example'!$B:$B)*(O$1='Stn Data Example'!$C:$C),0))),"",IF(INDEX('Stn Data Example'!$D:$D&lt;1,MATCH(1,($D102='Stn Data Example'!$B:$B)*(O$1='Stn Data Example'!$C:$C),0)),INDEX(ROUND('Stn Data Example'!$D:$D,2),MATCH(1,($D102='Stn Data Example'!$B:$B)*(O$1='Stn Data Example'!$C:$C),0)),INDEX(ROUND('Stn Data Example'!$D:$D,1),MATCH(1,($D102='Stn Data Example'!$B:$B)*(O$1='Stn Data Example'!$C:$C),0))))</f>
        <v>#N/A</v>
      </c>
      <c r="P102" s="73" t="e" cm="1">
        <f t="array" ref="P102">IF(ISBLANK(INDEX('Stn Data Example'!$D:$D,MATCH(1,($D102='Stn Data Example'!$B:$B)*(P$1='Stn Data Example'!$C:$C),0))),"",IF(INDEX('Stn Data Example'!$D:$D&lt;1,MATCH(1,($D102='Stn Data Example'!$B:$B)*(P$1='Stn Data Example'!$C:$C),0)),INDEX(ROUND('Stn Data Example'!$D:$D,2),MATCH(1,($D102='Stn Data Example'!$B:$B)*(P$1='Stn Data Example'!$C:$C),0)),INDEX(ROUND('Stn Data Example'!$D:$D,1),MATCH(1,($D102='Stn Data Example'!$B:$B)*(P$1='Stn Data Example'!$C:$C),0))))</f>
        <v>#N/A</v>
      </c>
      <c r="Q102" s="166" t="str" cm="1">
        <f t="array" ref="Q102">IF(COUNT($E102:$P102)=12,IF(ISBLANK(INDEX('Stn Data Example'!$D:$D,MATCH(1,($D102='Stn Data Example'!$B:$B)*(Q$1='Stn Data Example'!$C:$C),0))),"",IF(INDEX('Stn Data Example'!$D:$D&lt;1,MATCH(1,($D102='Stn Data Example'!$B:$B)*(Q$1='Stn Data Example'!$C:$C),0)),INDEX(ROUND('Stn Data Example'!$D:$D,2),MATCH(1,($D102='Stn Data Example'!$B:$B)*(Q$1='Stn Data Example'!$C:$C),0)),INDEX(ROUND('Stn Data Example'!$D:$D,1),MATCH(1,($D102='Stn Data Example'!$B:$B)*(Q$1='Stn Data Example'!$C:$C),0)))),"")</f>
        <v/>
      </c>
      <c r="R102" s="151" t="str" cm="1">
        <f t="array" ref="R102">IF(COUNT($E102:$P102)=12,IF(ISBLANK(INDEX('Stn Data Example'!$H:$H,MATCH(1,($D102='Stn Data Example'!$B:$B)*($Q$1='Stn Data Example'!$C:$C),0))),"",INDEX('Stn Data Example'!$H:$H,MATCH(1,($D102='Stn Data Example'!$B:$B)*($Q$1='Stn Data Example'!$C:$C),0))),"")</f>
        <v/>
      </c>
      <c r="T102" s="56" t="s">
        <v>19</v>
      </c>
      <c r="U102" s="56" t="s">
        <v>19</v>
      </c>
      <c r="V102" s="19" t="s">
        <v>24</v>
      </c>
      <c r="W102" s="26" t="s">
        <v>46</v>
      </c>
      <c r="X102" t="s">
        <v>112</v>
      </c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M102" s="31" t="str">
        <f t="shared" si="163"/>
        <v/>
      </c>
      <c r="AN102" s="1" t="e">
        <f t="shared" ref="AN102:AN107" si="164">IF(AO102&amp;AP102&amp;AQ102&amp;AR102&amp;AS102&amp;AT102&amp;AU102&amp;AV102&amp;AW102&amp;AX102&amp;AY102&amp;AZ102&amp;BA102&amp;BB102="","","ERROR")</f>
        <v>#N/A</v>
      </c>
      <c r="AO102" t="e">
        <f t="shared" ref="AO102" si="165">IF(ISERROR($R102),"",IF($R102&gt;"D","",IF(E102=Y102,"",IF(ISERROR(E102),"","ERROR"))))</f>
        <v>#N/A</v>
      </c>
      <c r="AP102" t="e">
        <f t="shared" ref="AP102" si="166">IF(ISERROR($R102),"",IF($R102&gt;"D","",IF(F102=Z102,"",IF(ISERROR(F102),"","ERROR"))))</f>
        <v>#N/A</v>
      </c>
      <c r="AQ102" t="e">
        <f t="shared" ref="AQ102" si="167">IF(ISERROR($R102),"",IF($R102&gt;"D","",IF(G102=AA102,"",IF(ISERROR(G102),"","ERROR"))))</f>
        <v>#N/A</v>
      </c>
      <c r="AR102" t="e">
        <f t="shared" ref="AR102" si="168">IF(ISERROR($R102),"",IF($R102&gt;"D","",IF(H102=AB102,"",IF(ISERROR(H102),"","ERROR"))))</f>
        <v>#N/A</v>
      </c>
      <c r="AS102" t="e">
        <f t="shared" ref="AS102" si="169">IF(ISERROR($R102),"",IF($R102&gt;"D","",IF(I102=AC102,"",IF(ISERROR(I102),"","ERROR"))))</f>
        <v>#N/A</v>
      </c>
      <c r="AT102" t="e">
        <f t="shared" ref="AT102" si="170">IF(ISERROR($R102),"",IF($R102&gt;"D","",IF(J102=AD102,"",IF(ISERROR(J102),"","ERROR"))))</f>
        <v>#N/A</v>
      </c>
      <c r="AU102" t="e">
        <f t="shared" ref="AU102" si="171">IF(ISERROR($R102),"",IF($R102&gt;"D","",IF(K102=AE102,"",IF(ISERROR(K102),"","ERROR"))))</f>
        <v>#N/A</v>
      </c>
      <c r="AV102" t="e">
        <f t="shared" ref="AV102" si="172">IF(ISERROR($R102),"",IF($R102&gt;"D","",IF(L102=AF102,"",IF(ISERROR(L102),"","ERROR"))))</f>
        <v>#N/A</v>
      </c>
      <c r="AW102" t="e">
        <f t="shared" ref="AW102" si="173">IF(ISERROR($R102),"",IF($R102&gt;"D","",IF(M102=AG102,"",IF(ISERROR(M102),"","ERROR"))))</f>
        <v>#N/A</v>
      </c>
      <c r="AX102" t="e">
        <f t="shared" ref="AX102" si="174">IF(ISERROR($R102),"",IF($R102&gt;"D","",IF(N102=AH102,"",IF(ISERROR(N102),"","ERROR"))))</f>
        <v>#N/A</v>
      </c>
      <c r="AY102" t="e">
        <f t="shared" ref="AY102" si="175">IF(ISERROR($R102),"",IF($R102&gt;"D","",IF(O102=AI102,"",IF(ISERROR(O102),"","ERROR"))))</f>
        <v>#N/A</v>
      </c>
      <c r="AZ102" t="e">
        <f t="shared" ref="AZ102" si="176">IF(ISERROR($R102),"",IF($R102&gt;"D","",IF(P102=AJ102,"",IF(ISERROR(P102),"","ERROR"))))</f>
        <v>#N/A</v>
      </c>
      <c r="BA102" t="str">
        <f t="shared" ref="BA102" si="177">IF(ISERROR($R102),"",IF($R102&gt;"D","",IF(Q102=AK102,"",IF(ISERROR(Q102),"","ERROR"))))</f>
        <v/>
      </c>
      <c r="BB102" t="str">
        <f t="shared" ref="BB102" si="178">IF(ISERROR($R102),"",IF($R102&gt;"D","",IF(R102=AL102,"",IF(ISERROR(R102),"","ERROR"))))</f>
        <v/>
      </c>
    </row>
    <row r="103" spans="1:54" x14ac:dyDescent="0.25">
      <c r="A103" s="5">
        <v>1</v>
      </c>
      <c r="B103" s="5">
        <v>2</v>
      </c>
      <c r="C103" s="83" t="s">
        <v>114</v>
      </c>
      <c r="D103" s="5">
        <v>62</v>
      </c>
      <c r="E103" s="73" t="e" cm="1">
        <f t="array" ref="E103">IF(ISBLANK(INDEX('Stn Data Example'!$D:$D,MATCH(1,($D103='Stn Data Example'!$B:$B)*(E$1='Stn Data Example'!$C:$C),0))),"",IF(INDEX('Stn Data Example'!$D:$D&lt;1,MATCH(1,($D103='Stn Data Example'!$B:$B)*(E$1='Stn Data Example'!$C:$C),0)),INDEX(ROUND('Stn Data Example'!$D:$D,2),MATCH(1,($D103='Stn Data Example'!$B:$B)*(E$1='Stn Data Example'!$C:$C),0)),INDEX(ROUND('Stn Data Example'!$D:$D,1),MATCH(1,($D103='Stn Data Example'!$B:$B)*(E$1='Stn Data Example'!$C:$C),0))))</f>
        <v>#N/A</v>
      </c>
      <c r="F103" s="73" t="e" cm="1">
        <f t="array" ref="F103">IF(ISBLANK(INDEX('Stn Data Example'!$D:$D,MATCH(1,($D103='Stn Data Example'!$B:$B)*(F$1='Stn Data Example'!$C:$C),0))),"",IF(INDEX('Stn Data Example'!$D:$D&lt;1,MATCH(1,($D103='Stn Data Example'!$B:$B)*(F$1='Stn Data Example'!$C:$C),0)),INDEX(ROUND('Stn Data Example'!$D:$D,2),MATCH(1,($D103='Stn Data Example'!$B:$B)*(F$1='Stn Data Example'!$C:$C),0)),INDEX(ROUND('Stn Data Example'!$D:$D,1),MATCH(1,($D103='Stn Data Example'!$B:$B)*(F$1='Stn Data Example'!$C:$C),0))))</f>
        <v>#N/A</v>
      </c>
      <c r="G103" s="73" t="e" cm="1">
        <f t="array" ref="G103">IF(ISBLANK(INDEX('Stn Data Example'!$D:$D,MATCH(1,($D103='Stn Data Example'!$B:$B)*(G$1='Stn Data Example'!$C:$C),0))),"",IF(INDEX('Stn Data Example'!$D:$D&lt;1,MATCH(1,($D103='Stn Data Example'!$B:$B)*(G$1='Stn Data Example'!$C:$C),0)),INDEX(ROUND('Stn Data Example'!$D:$D,2),MATCH(1,($D103='Stn Data Example'!$B:$B)*(G$1='Stn Data Example'!$C:$C),0)),INDEX(ROUND('Stn Data Example'!$D:$D,1),MATCH(1,($D103='Stn Data Example'!$B:$B)*(G$1='Stn Data Example'!$C:$C),0))))</f>
        <v>#N/A</v>
      </c>
      <c r="H103" s="73" t="e" cm="1">
        <f t="array" ref="H103">IF(ISBLANK(INDEX('Stn Data Example'!$D:$D,MATCH(1,($D103='Stn Data Example'!$B:$B)*(H$1='Stn Data Example'!$C:$C),0))),"",IF(INDEX('Stn Data Example'!$D:$D&lt;1,MATCH(1,($D103='Stn Data Example'!$B:$B)*(H$1='Stn Data Example'!$C:$C),0)),INDEX(ROUND('Stn Data Example'!$D:$D,2),MATCH(1,($D103='Stn Data Example'!$B:$B)*(H$1='Stn Data Example'!$C:$C),0)),INDEX(ROUND('Stn Data Example'!$D:$D,1),MATCH(1,($D103='Stn Data Example'!$B:$B)*(H$1='Stn Data Example'!$C:$C),0))))</f>
        <v>#N/A</v>
      </c>
      <c r="I103" s="73" t="e" cm="1">
        <f t="array" ref="I103">IF(ISBLANK(INDEX('Stn Data Example'!$D:$D,MATCH(1,($D103='Stn Data Example'!$B:$B)*(I$1='Stn Data Example'!$C:$C),0))),"",IF(INDEX('Stn Data Example'!$D:$D&lt;1,MATCH(1,($D103='Stn Data Example'!$B:$B)*(I$1='Stn Data Example'!$C:$C),0)),INDEX(ROUND('Stn Data Example'!$D:$D,2),MATCH(1,($D103='Stn Data Example'!$B:$B)*(I$1='Stn Data Example'!$C:$C),0)),INDEX(ROUND('Stn Data Example'!$D:$D,1),MATCH(1,($D103='Stn Data Example'!$B:$B)*(I$1='Stn Data Example'!$C:$C),0))))</f>
        <v>#N/A</v>
      </c>
      <c r="J103" s="73" t="e" cm="1">
        <f t="array" ref="J103">IF(ISBLANK(INDEX('Stn Data Example'!$D:$D,MATCH(1,($D103='Stn Data Example'!$B:$B)*(J$1='Stn Data Example'!$C:$C),0))),"",IF(INDEX('Stn Data Example'!$D:$D&lt;1,MATCH(1,($D103='Stn Data Example'!$B:$B)*(J$1='Stn Data Example'!$C:$C),0)),INDEX(ROUND('Stn Data Example'!$D:$D,2),MATCH(1,($D103='Stn Data Example'!$B:$B)*(J$1='Stn Data Example'!$C:$C),0)),INDEX(ROUND('Stn Data Example'!$D:$D,1),MATCH(1,($D103='Stn Data Example'!$B:$B)*(J$1='Stn Data Example'!$C:$C),0))))</f>
        <v>#N/A</v>
      </c>
      <c r="K103" s="73" t="e" cm="1">
        <f t="array" ref="K103">IF(ISBLANK(INDEX('Stn Data Example'!$D:$D,MATCH(1,($D103='Stn Data Example'!$B:$B)*(K$1='Stn Data Example'!$C:$C),0))),"",IF(INDEX('Stn Data Example'!$D:$D&lt;1,MATCH(1,($D103='Stn Data Example'!$B:$B)*(K$1='Stn Data Example'!$C:$C),0)),INDEX(ROUND('Stn Data Example'!$D:$D,2),MATCH(1,($D103='Stn Data Example'!$B:$B)*(K$1='Stn Data Example'!$C:$C),0)),INDEX(ROUND('Stn Data Example'!$D:$D,1),MATCH(1,($D103='Stn Data Example'!$B:$B)*(K$1='Stn Data Example'!$C:$C),0))))</f>
        <v>#N/A</v>
      </c>
      <c r="L103" s="73" t="e" cm="1">
        <f t="array" ref="L103">IF(ISBLANK(INDEX('Stn Data Example'!$D:$D,MATCH(1,($D103='Stn Data Example'!$B:$B)*(L$1='Stn Data Example'!$C:$C),0))),"",IF(INDEX('Stn Data Example'!$D:$D&lt;1,MATCH(1,($D103='Stn Data Example'!$B:$B)*(L$1='Stn Data Example'!$C:$C),0)),INDEX(ROUND('Stn Data Example'!$D:$D,2),MATCH(1,($D103='Stn Data Example'!$B:$B)*(L$1='Stn Data Example'!$C:$C),0)),INDEX(ROUND('Stn Data Example'!$D:$D,1),MATCH(1,($D103='Stn Data Example'!$B:$B)*(L$1='Stn Data Example'!$C:$C),0))))</f>
        <v>#N/A</v>
      </c>
      <c r="M103" s="73" t="e" cm="1">
        <f t="array" ref="M103">IF(ISBLANK(INDEX('Stn Data Example'!$D:$D,MATCH(1,($D103='Stn Data Example'!$B:$B)*(M$1='Stn Data Example'!$C:$C),0))),"",IF(INDEX('Stn Data Example'!$D:$D&lt;1,MATCH(1,($D103='Stn Data Example'!$B:$B)*(M$1='Stn Data Example'!$C:$C),0)),INDEX(ROUND('Stn Data Example'!$D:$D,2),MATCH(1,($D103='Stn Data Example'!$B:$B)*(M$1='Stn Data Example'!$C:$C),0)),INDEX(ROUND('Stn Data Example'!$D:$D,1),MATCH(1,($D103='Stn Data Example'!$B:$B)*(M$1='Stn Data Example'!$C:$C),0))))</f>
        <v>#N/A</v>
      </c>
      <c r="N103" s="73" t="e" cm="1">
        <f t="array" ref="N103">IF(ISBLANK(INDEX('Stn Data Example'!$D:$D,MATCH(1,($D103='Stn Data Example'!$B:$B)*(N$1='Stn Data Example'!$C:$C),0))),"",IF(INDEX('Stn Data Example'!$D:$D&lt;1,MATCH(1,($D103='Stn Data Example'!$B:$B)*(N$1='Stn Data Example'!$C:$C),0)),INDEX(ROUND('Stn Data Example'!$D:$D,2),MATCH(1,($D103='Stn Data Example'!$B:$B)*(N$1='Stn Data Example'!$C:$C),0)),INDEX(ROUND('Stn Data Example'!$D:$D,1),MATCH(1,($D103='Stn Data Example'!$B:$B)*(N$1='Stn Data Example'!$C:$C),0))))</f>
        <v>#N/A</v>
      </c>
      <c r="O103" s="73" t="e" cm="1">
        <f t="array" ref="O103">IF(ISBLANK(INDEX('Stn Data Example'!$D:$D,MATCH(1,($D103='Stn Data Example'!$B:$B)*(O$1='Stn Data Example'!$C:$C),0))),"",IF(INDEX('Stn Data Example'!$D:$D&lt;1,MATCH(1,($D103='Stn Data Example'!$B:$B)*(O$1='Stn Data Example'!$C:$C),0)),INDEX(ROUND('Stn Data Example'!$D:$D,2),MATCH(1,($D103='Stn Data Example'!$B:$B)*(O$1='Stn Data Example'!$C:$C),0)),INDEX(ROUND('Stn Data Example'!$D:$D,1),MATCH(1,($D103='Stn Data Example'!$B:$B)*(O$1='Stn Data Example'!$C:$C),0))))</f>
        <v>#N/A</v>
      </c>
      <c r="P103" s="176" t="e" cm="1">
        <f t="array" ref="P103">IF(ISBLANK(INDEX('Stn Data Example'!$D:$D,MATCH(1,($D103='Stn Data Example'!$B:$B)*(P$1='Stn Data Example'!$C:$C),0))),"",IF(INDEX('Stn Data Example'!$D:$D&lt;1,MATCH(1,($D103='Stn Data Example'!$B:$B)*(P$1='Stn Data Example'!$C:$C),0)),INDEX(ROUND('Stn Data Example'!$D:$D,2),MATCH(1,($D103='Stn Data Example'!$B:$B)*(P$1='Stn Data Example'!$C:$C),0)),INDEX(ROUND('Stn Data Example'!$D:$D,1),MATCH(1,($D103='Stn Data Example'!$B:$B)*(P$1='Stn Data Example'!$C:$C),0))))</f>
        <v>#N/A</v>
      </c>
      <c r="Q103" s="73" t="str" cm="1">
        <f t="array" ref="Q103">IF(COUNT($E103:$P103)=12,IF(ISBLANK(INDEX('Stn Data Example'!$D:$D,MATCH(1,($D103='Stn Data Example'!$B:$B)*(Q$1='Stn Data Example'!$C:$C),0))),"",IF(INDEX('Stn Data Example'!$D:$D&lt;1,MATCH(1,($D103='Stn Data Example'!$B:$B)*(Q$1='Stn Data Example'!$C:$C),0)),INDEX(ROUND('Stn Data Example'!$D:$D,2),MATCH(1,($D103='Stn Data Example'!$B:$B)*(Q$1='Stn Data Example'!$C:$C),0)),INDEX(ROUND('Stn Data Example'!$D:$D,1),MATCH(1,($D103='Stn Data Example'!$B:$B)*(Q$1='Stn Data Example'!$C:$C),0)))),"")</f>
        <v/>
      </c>
      <c r="R103" s="151" t="str" cm="1">
        <f t="array" ref="R103">IF(COUNT($E103:$P103)=12,IF(ISBLANK(INDEX('Stn Data Example'!$H:$H,MATCH(1,($D103='Stn Data Example'!$B:$B)*($Q$1='Stn Data Example'!$C:$C),0))),"",INDEX('Stn Data Example'!$H:$H,MATCH(1,($D103='Stn Data Example'!$B:$B)*($Q$1='Stn Data Example'!$C:$C),0))),"")</f>
        <v/>
      </c>
      <c r="T103" s="56" t="s">
        <v>19</v>
      </c>
      <c r="U103" s="56" t="s">
        <v>19</v>
      </c>
      <c r="V103" s="19" t="s">
        <v>24</v>
      </c>
      <c r="W103" s="26" t="s">
        <v>46</v>
      </c>
      <c r="X103" t="s">
        <v>114</v>
      </c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M103" s="31" t="str">
        <f t="shared" si="163"/>
        <v/>
      </c>
      <c r="AN103" s="1" t="e">
        <f t="shared" si="164"/>
        <v>#N/A</v>
      </c>
      <c r="AO103" t="e">
        <f t="shared" ref="AO103:AO107" si="179">IF(ISERROR($R103),"",IF($R103&gt;"D","",IF(E103=Y103,"",IF(ISERROR(E103),"","ERROR"))))</f>
        <v>#N/A</v>
      </c>
      <c r="AP103" t="e">
        <f t="shared" ref="AP103:AP107" si="180">IF(ISERROR($R103),"",IF($R103&gt;"D","",IF(F103=Z103,"",IF(ISERROR(F103),"","ERROR"))))</f>
        <v>#N/A</v>
      </c>
      <c r="AQ103" t="e">
        <f t="shared" ref="AQ103:AQ107" si="181">IF(ISERROR($R103),"",IF($R103&gt;"D","",IF(G103=AA103,"",IF(ISERROR(G103),"","ERROR"))))</f>
        <v>#N/A</v>
      </c>
      <c r="AR103" t="e">
        <f t="shared" ref="AR103:AR107" si="182">IF(ISERROR($R103),"",IF($R103&gt;"D","",IF(H103=AB103,"",IF(ISERROR(H103),"","ERROR"))))</f>
        <v>#N/A</v>
      </c>
      <c r="AS103" t="e">
        <f t="shared" ref="AS103:AS107" si="183">IF(ISERROR($R103),"",IF($R103&gt;"D","",IF(I103=AC103,"",IF(ISERROR(I103),"","ERROR"))))</f>
        <v>#N/A</v>
      </c>
      <c r="AT103" t="e">
        <f t="shared" ref="AT103:AT107" si="184">IF(ISERROR($R103),"",IF($R103&gt;"D","",IF(J103=AD103,"",IF(ISERROR(J103),"","ERROR"))))</f>
        <v>#N/A</v>
      </c>
      <c r="AU103" t="e">
        <f t="shared" ref="AU103:AU107" si="185">IF(ISERROR($R103),"",IF($R103&gt;"D","",IF(K103=AE103,"",IF(ISERROR(K103),"","ERROR"))))</f>
        <v>#N/A</v>
      </c>
      <c r="AV103" t="e">
        <f t="shared" ref="AV103:AV107" si="186">IF(ISERROR($R103),"",IF($R103&gt;"D","",IF(L103=AF103,"",IF(ISERROR(L103),"","ERROR"))))</f>
        <v>#N/A</v>
      </c>
      <c r="AW103" t="e">
        <f t="shared" ref="AW103:AW107" si="187">IF(ISERROR($R103),"",IF($R103&gt;"D","",IF(M103=AG103,"",IF(ISERROR(M103),"","ERROR"))))</f>
        <v>#N/A</v>
      </c>
      <c r="AX103" t="e">
        <f t="shared" ref="AX103:AX107" si="188">IF(ISERROR($R103),"",IF($R103&gt;"D","",IF(N103=AH103,"",IF(ISERROR(N103),"","ERROR"))))</f>
        <v>#N/A</v>
      </c>
      <c r="AY103" t="e">
        <f t="shared" ref="AY103:AY107" si="189">IF(ISERROR($R103),"",IF($R103&gt;"D","",IF(O103=AI103,"",IF(ISERROR(O103),"","ERROR"))))</f>
        <v>#N/A</v>
      </c>
      <c r="AZ103" t="e">
        <f t="shared" ref="AZ103:AZ107" si="190">IF(ISERROR($R103),"",IF($R103&gt;"D","",IF(P103=AJ103,"",IF(ISERROR(P103),"","ERROR"))))</f>
        <v>#N/A</v>
      </c>
      <c r="BA103" t="str">
        <f t="shared" ref="BA103:BA107" si="191">IF(ISERROR($R103),"",IF($R103&gt;"D","",IF(Q103=AK103,"",IF(ISERROR(Q103),"","ERROR"))))</f>
        <v/>
      </c>
      <c r="BB103" t="str">
        <f t="shared" ref="BB103:BB107" si="192">IF(ISERROR($R103),"",IF($R103&gt;"D","",IF(R103=AL103,"",IF(ISERROR(R103),"","ERROR"))))</f>
        <v/>
      </c>
    </row>
    <row r="104" spans="1:54" x14ac:dyDescent="0.25">
      <c r="A104" s="5">
        <v>1</v>
      </c>
      <c r="B104" s="5">
        <v>3</v>
      </c>
      <c r="C104" s="83" t="s">
        <v>115</v>
      </c>
      <c r="D104" s="5">
        <v>63</v>
      </c>
      <c r="E104" s="73" t="e" cm="1">
        <f t="array" ref="E104">IF(ISBLANK(INDEX('Stn Data Example'!$D:$D,MATCH(1,($D104='Stn Data Example'!$B:$B)*(E$1='Stn Data Example'!$C:$C),0))),"",IF(INDEX('Stn Data Example'!$D:$D&lt;1,MATCH(1,($D104='Stn Data Example'!$B:$B)*(E$1='Stn Data Example'!$C:$C),0)),INDEX(ROUND('Stn Data Example'!$D:$D,2),MATCH(1,($D104='Stn Data Example'!$B:$B)*(E$1='Stn Data Example'!$C:$C),0)),INDEX(ROUND('Stn Data Example'!$D:$D,1),MATCH(1,($D104='Stn Data Example'!$B:$B)*(E$1='Stn Data Example'!$C:$C),0))))</f>
        <v>#N/A</v>
      </c>
      <c r="F104" s="73" t="e" cm="1">
        <f t="array" ref="F104">IF(ISBLANK(INDEX('Stn Data Example'!$D:$D,MATCH(1,($D104='Stn Data Example'!$B:$B)*(F$1='Stn Data Example'!$C:$C),0))),"",IF(INDEX('Stn Data Example'!$D:$D&lt;1,MATCH(1,($D104='Stn Data Example'!$B:$B)*(F$1='Stn Data Example'!$C:$C),0)),INDEX(ROUND('Stn Data Example'!$D:$D,2),MATCH(1,($D104='Stn Data Example'!$B:$B)*(F$1='Stn Data Example'!$C:$C),0)),INDEX(ROUND('Stn Data Example'!$D:$D,1),MATCH(1,($D104='Stn Data Example'!$B:$B)*(F$1='Stn Data Example'!$C:$C),0))))</f>
        <v>#N/A</v>
      </c>
      <c r="G104" s="73" t="e" cm="1">
        <f t="array" ref="G104">IF(ISBLANK(INDEX('Stn Data Example'!$D:$D,MATCH(1,($D104='Stn Data Example'!$B:$B)*(G$1='Stn Data Example'!$C:$C),0))),"",IF(INDEX('Stn Data Example'!$D:$D&lt;1,MATCH(1,($D104='Stn Data Example'!$B:$B)*(G$1='Stn Data Example'!$C:$C),0)),INDEX(ROUND('Stn Data Example'!$D:$D,2),MATCH(1,($D104='Stn Data Example'!$B:$B)*(G$1='Stn Data Example'!$C:$C),0)),INDEX(ROUND('Stn Data Example'!$D:$D,1),MATCH(1,($D104='Stn Data Example'!$B:$B)*(G$1='Stn Data Example'!$C:$C),0))))</f>
        <v>#N/A</v>
      </c>
      <c r="H104" s="73" t="e" cm="1">
        <f t="array" ref="H104">IF(ISBLANK(INDEX('Stn Data Example'!$D:$D,MATCH(1,($D104='Stn Data Example'!$B:$B)*(H$1='Stn Data Example'!$C:$C),0))),"",IF(INDEX('Stn Data Example'!$D:$D&lt;1,MATCH(1,($D104='Stn Data Example'!$B:$B)*(H$1='Stn Data Example'!$C:$C),0)),INDEX(ROUND('Stn Data Example'!$D:$D,2),MATCH(1,($D104='Stn Data Example'!$B:$B)*(H$1='Stn Data Example'!$C:$C),0)),INDEX(ROUND('Stn Data Example'!$D:$D,1),MATCH(1,($D104='Stn Data Example'!$B:$B)*(H$1='Stn Data Example'!$C:$C),0))))</f>
        <v>#N/A</v>
      </c>
      <c r="I104" s="73" t="e" cm="1">
        <f t="array" ref="I104">IF(ISBLANK(INDEX('Stn Data Example'!$D:$D,MATCH(1,($D104='Stn Data Example'!$B:$B)*(I$1='Stn Data Example'!$C:$C),0))),"",IF(INDEX('Stn Data Example'!$D:$D&lt;1,MATCH(1,($D104='Stn Data Example'!$B:$B)*(I$1='Stn Data Example'!$C:$C),0)),INDEX(ROUND('Stn Data Example'!$D:$D,2),MATCH(1,($D104='Stn Data Example'!$B:$B)*(I$1='Stn Data Example'!$C:$C),0)),INDEX(ROUND('Stn Data Example'!$D:$D,1),MATCH(1,($D104='Stn Data Example'!$B:$B)*(I$1='Stn Data Example'!$C:$C),0))))</f>
        <v>#N/A</v>
      </c>
      <c r="J104" s="73" t="e" cm="1">
        <f t="array" ref="J104">IF(ISBLANK(INDEX('Stn Data Example'!$D:$D,MATCH(1,($D104='Stn Data Example'!$B:$B)*(J$1='Stn Data Example'!$C:$C),0))),"",IF(INDEX('Stn Data Example'!$D:$D&lt;1,MATCH(1,($D104='Stn Data Example'!$B:$B)*(J$1='Stn Data Example'!$C:$C),0)),INDEX(ROUND('Stn Data Example'!$D:$D,2),MATCH(1,($D104='Stn Data Example'!$B:$B)*(J$1='Stn Data Example'!$C:$C),0)),INDEX(ROUND('Stn Data Example'!$D:$D,1),MATCH(1,($D104='Stn Data Example'!$B:$B)*(J$1='Stn Data Example'!$C:$C),0))))</f>
        <v>#N/A</v>
      </c>
      <c r="K104" s="73" t="e" cm="1">
        <f t="array" ref="K104">IF(ISBLANK(INDEX('Stn Data Example'!$D:$D,MATCH(1,($D104='Stn Data Example'!$B:$B)*(K$1='Stn Data Example'!$C:$C),0))),"",IF(INDEX('Stn Data Example'!$D:$D&lt;1,MATCH(1,($D104='Stn Data Example'!$B:$B)*(K$1='Stn Data Example'!$C:$C),0)),INDEX(ROUND('Stn Data Example'!$D:$D,2),MATCH(1,($D104='Stn Data Example'!$B:$B)*(K$1='Stn Data Example'!$C:$C),0)),INDEX(ROUND('Stn Data Example'!$D:$D,1),MATCH(1,($D104='Stn Data Example'!$B:$B)*(K$1='Stn Data Example'!$C:$C),0))))</f>
        <v>#N/A</v>
      </c>
      <c r="L104" s="73" t="e" cm="1">
        <f t="array" ref="L104">IF(ISBLANK(INDEX('Stn Data Example'!$D:$D,MATCH(1,($D104='Stn Data Example'!$B:$B)*(L$1='Stn Data Example'!$C:$C),0))),"",IF(INDEX('Stn Data Example'!$D:$D&lt;1,MATCH(1,($D104='Stn Data Example'!$B:$B)*(L$1='Stn Data Example'!$C:$C),0)),INDEX(ROUND('Stn Data Example'!$D:$D,2),MATCH(1,($D104='Stn Data Example'!$B:$B)*(L$1='Stn Data Example'!$C:$C),0)),INDEX(ROUND('Stn Data Example'!$D:$D,1),MATCH(1,($D104='Stn Data Example'!$B:$B)*(L$1='Stn Data Example'!$C:$C),0))))</f>
        <v>#N/A</v>
      </c>
      <c r="M104" s="73" t="e" cm="1">
        <f t="array" ref="M104">IF(ISBLANK(INDEX('Stn Data Example'!$D:$D,MATCH(1,($D104='Stn Data Example'!$B:$B)*(M$1='Stn Data Example'!$C:$C),0))),"",IF(INDEX('Stn Data Example'!$D:$D&lt;1,MATCH(1,($D104='Stn Data Example'!$B:$B)*(M$1='Stn Data Example'!$C:$C),0)),INDEX(ROUND('Stn Data Example'!$D:$D,2),MATCH(1,($D104='Stn Data Example'!$B:$B)*(M$1='Stn Data Example'!$C:$C),0)),INDEX(ROUND('Stn Data Example'!$D:$D,1),MATCH(1,($D104='Stn Data Example'!$B:$B)*(M$1='Stn Data Example'!$C:$C),0))))</f>
        <v>#N/A</v>
      </c>
      <c r="N104" s="73" t="e" cm="1">
        <f t="array" ref="N104">IF(ISBLANK(INDEX('Stn Data Example'!$D:$D,MATCH(1,($D104='Stn Data Example'!$B:$B)*(N$1='Stn Data Example'!$C:$C),0))),"",IF(INDEX('Stn Data Example'!$D:$D&lt;1,MATCH(1,($D104='Stn Data Example'!$B:$B)*(N$1='Stn Data Example'!$C:$C),0)),INDEX(ROUND('Stn Data Example'!$D:$D,2),MATCH(1,($D104='Stn Data Example'!$B:$B)*(N$1='Stn Data Example'!$C:$C),0)),INDEX(ROUND('Stn Data Example'!$D:$D,1),MATCH(1,($D104='Stn Data Example'!$B:$B)*(N$1='Stn Data Example'!$C:$C),0))))</f>
        <v>#N/A</v>
      </c>
      <c r="O104" s="73" t="e" cm="1">
        <f t="array" ref="O104">IF(ISBLANK(INDEX('Stn Data Example'!$D:$D,MATCH(1,($D104='Stn Data Example'!$B:$B)*(O$1='Stn Data Example'!$C:$C),0))),"",IF(INDEX('Stn Data Example'!$D:$D&lt;1,MATCH(1,($D104='Stn Data Example'!$B:$B)*(O$1='Stn Data Example'!$C:$C),0)),INDEX(ROUND('Stn Data Example'!$D:$D,2),MATCH(1,($D104='Stn Data Example'!$B:$B)*(O$1='Stn Data Example'!$C:$C),0)),INDEX(ROUND('Stn Data Example'!$D:$D,1),MATCH(1,($D104='Stn Data Example'!$B:$B)*(O$1='Stn Data Example'!$C:$C),0))))</f>
        <v>#N/A</v>
      </c>
      <c r="P104" s="176" t="e" cm="1">
        <f t="array" ref="P104">IF(ISBLANK(INDEX('Stn Data Example'!$D:$D,MATCH(1,($D104='Stn Data Example'!$B:$B)*(P$1='Stn Data Example'!$C:$C),0))),"",IF(INDEX('Stn Data Example'!$D:$D&lt;1,MATCH(1,($D104='Stn Data Example'!$B:$B)*(P$1='Stn Data Example'!$C:$C),0)),INDEX(ROUND('Stn Data Example'!$D:$D,2),MATCH(1,($D104='Stn Data Example'!$B:$B)*(P$1='Stn Data Example'!$C:$C),0)),INDEX(ROUND('Stn Data Example'!$D:$D,1),MATCH(1,($D104='Stn Data Example'!$B:$B)*(P$1='Stn Data Example'!$C:$C),0))))</f>
        <v>#N/A</v>
      </c>
      <c r="Q104" s="73" t="str" cm="1">
        <f t="array" ref="Q104">IF(COUNT($E104:$P104)=12,IF(ISBLANK(INDEX('Stn Data Example'!$D:$D,MATCH(1,($D104='Stn Data Example'!$B:$B)*(Q$1='Stn Data Example'!$C:$C),0))),"",IF(INDEX('Stn Data Example'!$D:$D&lt;1,MATCH(1,($D104='Stn Data Example'!$B:$B)*(Q$1='Stn Data Example'!$C:$C),0)),INDEX(ROUND('Stn Data Example'!$D:$D,2),MATCH(1,($D104='Stn Data Example'!$B:$B)*(Q$1='Stn Data Example'!$C:$C),0)),INDEX(ROUND('Stn Data Example'!$D:$D,1),MATCH(1,($D104='Stn Data Example'!$B:$B)*(Q$1='Stn Data Example'!$C:$C),0)))),"")</f>
        <v/>
      </c>
      <c r="R104" s="151" t="str" cm="1">
        <f t="array" ref="R104">IF(COUNT($E104:$P104)=12,IF(ISBLANK(INDEX('Stn Data Example'!$H:$H,MATCH(1,($D104='Stn Data Example'!$B:$B)*($Q$1='Stn Data Example'!$C:$C),0))),"",INDEX('Stn Data Example'!$H:$H,MATCH(1,($D104='Stn Data Example'!$B:$B)*($Q$1='Stn Data Example'!$C:$C),0))),"")</f>
        <v/>
      </c>
      <c r="T104" s="56" t="s">
        <v>19</v>
      </c>
      <c r="U104" s="56" t="s">
        <v>19</v>
      </c>
      <c r="V104" s="19" t="s">
        <v>24</v>
      </c>
      <c r="W104" s="26" t="s">
        <v>46</v>
      </c>
      <c r="X104" t="s">
        <v>115</v>
      </c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M104" s="31" t="str">
        <f t="shared" si="163"/>
        <v/>
      </c>
      <c r="AN104" s="1" t="e">
        <f t="shared" si="164"/>
        <v>#N/A</v>
      </c>
      <c r="AO104" t="e">
        <f t="shared" si="179"/>
        <v>#N/A</v>
      </c>
      <c r="AP104" t="e">
        <f t="shared" si="180"/>
        <v>#N/A</v>
      </c>
      <c r="AQ104" t="e">
        <f t="shared" si="181"/>
        <v>#N/A</v>
      </c>
      <c r="AR104" t="e">
        <f t="shared" si="182"/>
        <v>#N/A</v>
      </c>
      <c r="AS104" t="e">
        <f t="shared" si="183"/>
        <v>#N/A</v>
      </c>
      <c r="AT104" t="e">
        <f t="shared" si="184"/>
        <v>#N/A</v>
      </c>
      <c r="AU104" t="e">
        <f t="shared" si="185"/>
        <v>#N/A</v>
      </c>
      <c r="AV104" t="e">
        <f t="shared" si="186"/>
        <v>#N/A</v>
      </c>
      <c r="AW104" t="e">
        <f t="shared" si="187"/>
        <v>#N/A</v>
      </c>
      <c r="AX104" t="e">
        <f t="shared" si="188"/>
        <v>#N/A</v>
      </c>
      <c r="AY104" t="e">
        <f t="shared" si="189"/>
        <v>#N/A</v>
      </c>
      <c r="AZ104" t="e">
        <f t="shared" si="190"/>
        <v>#N/A</v>
      </c>
      <c r="BA104" t="str">
        <f t="shared" si="191"/>
        <v/>
      </c>
      <c r="BB104" t="str">
        <f t="shared" si="192"/>
        <v/>
      </c>
    </row>
    <row r="105" spans="1:54" x14ac:dyDescent="0.25">
      <c r="A105" s="5">
        <v>1</v>
      </c>
      <c r="B105" s="5">
        <v>4</v>
      </c>
      <c r="C105" s="83" t="s">
        <v>116</v>
      </c>
      <c r="D105" s="5">
        <v>64</v>
      </c>
      <c r="E105" s="73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3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3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3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3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3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3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3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3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3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3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176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3" t="str" cm="1">
        <f t="array" ref="Q105">IF(COUNT($E105:$P105)=12,IF(ISBLANK(INDEX('Stn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Example'!$C:$C),0)))),"")</f>
        <v/>
      </c>
      <c r="R105" s="151" t="str" cm="1">
        <f t="array" ref="R105">IF(COUNT($E105:$P105)=12,IF(ISBLANK(INDEX('Stn Data Example'!$H:$H,MATCH(1,($D105='Stn Data Example'!$B:$B)*($Q$1='Stn Data Example'!$C:$C),0))),"",INDEX('Stn Data Example'!$H:$H,MATCH(1,($D105='Stn Data Example'!$B:$B)*($Q$1='Stn Data Example'!$C:$C),0))),"")</f>
        <v/>
      </c>
      <c r="T105" s="56" t="s">
        <v>19</v>
      </c>
      <c r="U105" s="56" t="s">
        <v>19</v>
      </c>
      <c r="V105" s="19" t="s">
        <v>24</v>
      </c>
      <c r="W105" s="26" t="s">
        <v>46</v>
      </c>
      <c r="X105" t="s">
        <v>116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63"/>
        <v/>
      </c>
      <c r="AN105" s="1" t="e">
        <f t="shared" si="164"/>
        <v>#N/A</v>
      </c>
      <c r="AO105" t="e">
        <f t="shared" si="179"/>
        <v>#N/A</v>
      </c>
      <c r="AP105" t="e">
        <f t="shared" si="180"/>
        <v>#N/A</v>
      </c>
      <c r="AQ105" t="e">
        <f t="shared" si="181"/>
        <v>#N/A</v>
      </c>
      <c r="AR105" t="e">
        <f t="shared" si="182"/>
        <v>#N/A</v>
      </c>
      <c r="AS105" t="e">
        <f t="shared" si="183"/>
        <v>#N/A</v>
      </c>
      <c r="AT105" t="e">
        <f t="shared" si="184"/>
        <v>#N/A</v>
      </c>
      <c r="AU105" t="e">
        <f t="shared" si="185"/>
        <v>#N/A</v>
      </c>
      <c r="AV105" t="e">
        <f t="shared" si="186"/>
        <v>#N/A</v>
      </c>
      <c r="AW105" t="e">
        <f t="shared" si="187"/>
        <v>#N/A</v>
      </c>
      <c r="AX105" t="e">
        <f t="shared" si="188"/>
        <v>#N/A</v>
      </c>
      <c r="AY105" t="e">
        <f t="shared" si="189"/>
        <v>#N/A</v>
      </c>
      <c r="AZ105" t="e">
        <f t="shared" si="190"/>
        <v>#N/A</v>
      </c>
      <c r="BA105" t="str">
        <f t="shared" si="191"/>
        <v/>
      </c>
      <c r="BB105" t="str">
        <f t="shared" si="192"/>
        <v/>
      </c>
    </row>
    <row r="106" spans="1:54" x14ac:dyDescent="0.25">
      <c r="A106" s="5">
        <v>1</v>
      </c>
      <c r="B106" s="5">
        <v>5</v>
      </c>
      <c r="C106" s="83" t="s">
        <v>117</v>
      </c>
      <c r="D106" s="5">
        <v>201</v>
      </c>
      <c r="E106" s="73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3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3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3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3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3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3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3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3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3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3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176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3" t="str" cm="1">
        <f t="array" ref="Q106">IF(COUNT($E106:$P106)=12,IF(ISBLANK(INDEX('Stn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Example'!$C:$C),0)))),"")</f>
        <v/>
      </c>
      <c r="R106" s="151" t="str" cm="1">
        <f t="array" ref="R106">IF(COUNT($E106:$P106)=12,IF(ISBLANK(INDEX('Stn Data Example'!$H:$H,MATCH(1,($D106='Stn Data Example'!$B:$B)*($Q$1='Stn Data Example'!$C:$C),0))),"",INDEX('Stn Data Example'!$H:$H,MATCH(1,($D106='Stn Data Example'!$B:$B)*($Q$1='Stn Data Example'!$C:$C),0))),"")</f>
        <v/>
      </c>
      <c r="T106" s="56" t="s">
        <v>19</v>
      </c>
      <c r="U106" s="56" t="s">
        <v>19</v>
      </c>
      <c r="V106" s="19" t="s">
        <v>24</v>
      </c>
      <c r="W106" s="26" t="s">
        <v>46</v>
      </c>
      <c r="X106" t="s">
        <v>117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63"/>
        <v/>
      </c>
      <c r="AN106" s="1" t="e">
        <f t="shared" si="164"/>
        <v>#N/A</v>
      </c>
      <c r="AO106" t="e">
        <f t="shared" si="179"/>
        <v>#N/A</v>
      </c>
      <c r="AP106" t="e">
        <f t="shared" si="180"/>
        <v>#N/A</v>
      </c>
      <c r="AQ106" t="e">
        <f t="shared" si="181"/>
        <v>#N/A</v>
      </c>
      <c r="AR106" t="e">
        <f t="shared" si="182"/>
        <v>#N/A</v>
      </c>
      <c r="AS106" t="e">
        <f t="shared" si="183"/>
        <v>#N/A</v>
      </c>
      <c r="AT106" t="e">
        <f t="shared" si="184"/>
        <v>#N/A</v>
      </c>
      <c r="AU106" t="e">
        <f t="shared" si="185"/>
        <v>#N/A</v>
      </c>
      <c r="AV106" t="e">
        <f t="shared" si="186"/>
        <v>#N/A</v>
      </c>
      <c r="AW106" t="e">
        <f t="shared" si="187"/>
        <v>#N/A</v>
      </c>
      <c r="AX106" t="e">
        <f t="shared" si="188"/>
        <v>#N/A</v>
      </c>
      <c r="AY106" t="e">
        <f t="shared" si="189"/>
        <v>#N/A</v>
      </c>
      <c r="AZ106" t="e">
        <f t="shared" si="190"/>
        <v>#N/A</v>
      </c>
      <c r="BA106" t="str">
        <f t="shared" si="191"/>
        <v/>
      </c>
      <c r="BB106" t="str">
        <f t="shared" si="192"/>
        <v/>
      </c>
    </row>
    <row r="107" spans="1:54" ht="15.75" thickBot="1" x14ac:dyDescent="0.3">
      <c r="A107" s="11">
        <v>1</v>
      </c>
      <c r="B107" s="11">
        <v>6</v>
      </c>
      <c r="C107" s="84" t="s">
        <v>118</v>
      </c>
      <c r="D107" s="11">
        <v>202</v>
      </c>
      <c r="E107" s="78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8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8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8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8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8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8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8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8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8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8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8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168" t="str" cm="1">
        <f t="array" ref="Q107">IF(COUNT($E107:$P107)=12,IF(ISBLANK(INDEX('Stn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Example'!$C:$C),0)))),"")</f>
        <v/>
      </c>
      <c r="R107" s="79" t="str" cm="1">
        <f t="array" ref="R107">IF(COUNT($E107:$P107)=12,IF(ISBLANK(INDEX('Stn Data Example'!$H:$H,MATCH(1,($D107='Stn Data Example'!$B:$B)*($Q$1='Stn Data Example'!$C:$C),0))),"",INDEX('Stn Data Example'!$H:$H,MATCH(1,($D107='Stn Data Example'!$B:$B)*($Q$1='Stn Data Example'!$C:$C),0))),"")</f>
        <v/>
      </c>
      <c r="T107" s="56" t="s">
        <v>19</v>
      </c>
      <c r="U107" s="56" t="s">
        <v>19</v>
      </c>
      <c r="V107" s="19" t="s">
        <v>24</v>
      </c>
      <c r="W107" s="26" t="s">
        <v>46</v>
      </c>
      <c r="X107" t="s">
        <v>118</v>
      </c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25"/>
      <c r="AM107" s="31" t="str">
        <f t="shared" si="163"/>
        <v/>
      </c>
      <c r="AN107" s="96" t="e">
        <f t="shared" si="164"/>
        <v>#N/A</v>
      </c>
      <c r="AO107" s="25" t="e">
        <f t="shared" si="179"/>
        <v>#N/A</v>
      </c>
      <c r="AP107" s="25" t="e">
        <f t="shared" si="180"/>
        <v>#N/A</v>
      </c>
      <c r="AQ107" s="25" t="e">
        <f t="shared" si="181"/>
        <v>#N/A</v>
      </c>
      <c r="AR107" s="25" t="e">
        <f t="shared" si="182"/>
        <v>#N/A</v>
      </c>
      <c r="AS107" s="25" t="e">
        <f t="shared" si="183"/>
        <v>#N/A</v>
      </c>
      <c r="AT107" s="25" t="e">
        <f t="shared" si="184"/>
        <v>#N/A</v>
      </c>
      <c r="AU107" s="25" t="e">
        <f t="shared" si="185"/>
        <v>#N/A</v>
      </c>
      <c r="AV107" s="25" t="e">
        <f t="shared" si="186"/>
        <v>#N/A</v>
      </c>
      <c r="AW107" s="25" t="e">
        <f t="shared" si="187"/>
        <v>#N/A</v>
      </c>
      <c r="AX107" s="25" t="e">
        <f t="shared" si="188"/>
        <v>#N/A</v>
      </c>
      <c r="AY107" s="25" t="e">
        <f t="shared" si="189"/>
        <v>#N/A</v>
      </c>
      <c r="AZ107" s="25" t="e">
        <f t="shared" si="190"/>
        <v>#N/A</v>
      </c>
      <c r="BA107" s="25" t="str">
        <f t="shared" si="191"/>
        <v/>
      </c>
      <c r="BB107" s="25" t="str">
        <f t="shared" si="192"/>
        <v/>
      </c>
    </row>
    <row r="108" spans="1:54" x14ac:dyDescent="0.25">
      <c r="AM108" s="31"/>
    </row>
    <row r="109" spans="1:54" ht="15.75" thickBot="1" x14ac:dyDescent="0.3">
      <c r="A109" s="3" t="s">
        <v>29</v>
      </c>
      <c r="AM109" s="31"/>
    </row>
    <row r="110" spans="1:54" ht="15.75" thickBot="1" x14ac:dyDescent="0.3">
      <c r="A110" s="8" t="s">
        <v>16</v>
      </c>
      <c r="B110" s="9" t="s">
        <v>17</v>
      </c>
      <c r="C110" s="9" t="s">
        <v>43</v>
      </c>
      <c r="D110" s="9" t="s">
        <v>44</v>
      </c>
      <c r="E110" s="22" t="s">
        <v>1</v>
      </c>
      <c r="F110" s="23" t="s">
        <v>2</v>
      </c>
      <c r="G110" s="23" t="s">
        <v>3</v>
      </c>
      <c r="H110" s="23" t="s">
        <v>4</v>
      </c>
      <c r="I110" s="23" t="s">
        <v>5</v>
      </c>
      <c r="J110" s="23" t="s">
        <v>6</v>
      </c>
      <c r="K110" s="23" t="s">
        <v>7</v>
      </c>
      <c r="L110" s="23" t="s">
        <v>8</v>
      </c>
      <c r="M110" s="23" t="s">
        <v>9</v>
      </c>
      <c r="N110" s="23" t="s">
        <v>10</v>
      </c>
      <c r="O110" s="23" t="s">
        <v>11</v>
      </c>
      <c r="P110" s="23" t="s">
        <v>12</v>
      </c>
      <c r="Q110" s="23" t="s">
        <v>13</v>
      </c>
      <c r="R110" s="24" t="s">
        <v>14</v>
      </c>
      <c r="Y110" s="27" t="s">
        <v>1</v>
      </c>
      <c r="Z110" s="28" t="s">
        <v>2</v>
      </c>
      <c r="AA110" s="28" t="s">
        <v>3</v>
      </c>
      <c r="AB110" s="28" t="s">
        <v>4</v>
      </c>
      <c r="AC110" s="28" t="s">
        <v>5</v>
      </c>
      <c r="AD110" s="28" t="s">
        <v>6</v>
      </c>
      <c r="AE110" s="28" t="s">
        <v>7</v>
      </c>
      <c r="AF110" s="28" t="s">
        <v>8</v>
      </c>
      <c r="AG110" s="28" t="s">
        <v>9</v>
      </c>
      <c r="AH110" s="28" t="s">
        <v>10</v>
      </c>
      <c r="AI110" s="28" t="s">
        <v>11</v>
      </c>
      <c r="AJ110" s="28" t="s">
        <v>12</v>
      </c>
      <c r="AK110" s="28" t="s">
        <v>13</v>
      </c>
      <c r="AL110" s="29" t="s">
        <v>14</v>
      </c>
      <c r="AM110" s="31"/>
      <c r="AN110" s="33" t="s">
        <v>22</v>
      </c>
      <c r="AO110" s="34" t="s">
        <v>1</v>
      </c>
      <c r="AP110" s="35" t="s">
        <v>2</v>
      </c>
      <c r="AQ110" s="35" t="s">
        <v>3</v>
      </c>
      <c r="AR110" s="35" t="s">
        <v>4</v>
      </c>
      <c r="AS110" s="35" t="s">
        <v>5</v>
      </c>
      <c r="AT110" s="35" t="s">
        <v>6</v>
      </c>
      <c r="AU110" s="35" t="s">
        <v>7</v>
      </c>
      <c r="AV110" s="35" t="s">
        <v>8</v>
      </c>
      <c r="AW110" s="35" t="s">
        <v>9</v>
      </c>
      <c r="AX110" s="35" t="s">
        <v>10</v>
      </c>
      <c r="AY110" s="35" t="s">
        <v>11</v>
      </c>
      <c r="AZ110" s="35" t="s">
        <v>12</v>
      </c>
      <c r="BA110" s="35" t="s">
        <v>13</v>
      </c>
      <c r="BB110" s="36" t="s">
        <v>14</v>
      </c>
    </row>
    <row r="111" spans="1:54" x14ac:dyDescent="0.25">
      <c r="A111" s="5">
        <v>1</v>
      </c>
      <c r="B111" s="5">
        <v>1</v>
      </c>
      <c r="C111" s="83" t="s">
        <v>119</v>
      </c>
      <c r="D111" s="5">
        <v>65</v>
      </c>
      <c r="E111" s="73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3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3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3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3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3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3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3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3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3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3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3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166" t="str" cm="1">
        <f t="array" ref="Q111">IF(COUNT($E111:$P111)=12,IF(ISBLANK(INDEX('Stn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Example'!$C:$C),0)))),"")</f>
        <v/>
      </c>
      <c r="R111" s="151" t="str" cm="1">
        <f t="array" ref="R111">IF(COUNT($E111:$P111)=12,IF(ISBLANK(INDEX('Stn Data Example'!$H:$H,MATCH(1,($D111='Stn Data Example'!$B:$B)*($Q$1='Stn Data Example'!$C:$C),0))),"",INDEX('Stn Data Example'!$H:$H,MATCH(1,($D111='Stn Data Example'!$B:$B)*($Q$1='Stn Data Example'!$C:$C),0))),"")</f>
        <v/>
      </c>
      <c r="T111" s="56" t="s">
        <v>19</v>
      </c>
      <c r="U111" s="56" t="s">
        <v>19</v>
      </c>
      <c r="V111" s="19" t="s">
        <v>24</v>
      </c>
      <c r="W111" s="26" t="s">
        <v>46</v>
      </c>
      <c r="X111" t="s">
        <v>119</v>
      </c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M111" s="31" t="str">
        <f t="shared" si="163"/>
        <v/>
      </c>
      <c r="AN111" s="1" t="e">
        <f t="shared" ref="AN111:AN115" si="193">IF(AO111&amp;AP111&amp;AQ111&amp;AR111&amp;AS111&amp;AT111&amp;AU111&amp;AV111&amp;AW111&amp;AX111&amp;AY111&amp;AZ111&amp;BA111&amp;BB111="","","ERROR")</f>
        <v>#N/A</v>
      </c>
      <c r="AO111" s="133" t="e">
        <f t="shared" ref="AO111" si="194">IF(ISERROR($R111),"",IF($R111&gt;"D","",IF(E111=Y111,"",IF(ISERROR(E111),"","ERROR"))))</f>
        <v>#N/A</v>
      </c>
      <c r="AP111" s="133" t="e">
        <f t="shared" ref="AP111" si="195">IF(ISERROR($R111),"",IF($R111&gt;"D","",IF(F111=Z111,"",IF(ISERROR(F111),"","ERROR"))))</f>
        <v>#N/A</v>
      </c>
      <c r="AQ111" s="133" t="e">
        <f t="shared" ref="AQ111" si="196">IF(ISERROR($R111),"",IF($R111&gt;"D","",IF(G111=AA111,"",IF(ISERROR(G111),"","ERROR"))))</f>
        <v>#N/A</v>
      </c>
      <c r="AR111" s="133" t="e">
        <f t="shared" ref="AR111" si="197">IF(ISERROR($R111),"",IF($R111&gt;"D","",IF(H111=AB111,"",IF(ISERROR(H111),"","ERROR"))))</f>
        <v>#N/A</v>
      </c>
      <c r="AS111" s="133" t="e">
        <f t="shared" ref="AS111" si="198">IF(ISERROR($R111),"",IF($R111&gt;"D","",IF(I111=AC111,"",IF(ISERROR(I111),"","ERROR"))))</f>
        <v>#N/A</v>
      </c>
      <c r="AT111" s="133" t="e">
        <f t="shared" ref="AT111" si="199">IF(ISERROR($R111),"",IF($R111&gt;"D","",IF(J111=AD111,"",IF(ISERROR(J111),"","ERROR"))))</f>
        <v>#N/A</v>
      </c>
      <c r="AU111" s="133" t="e">
        <f t="shared" ref="AU111" si="200">IF(ISERROR($R111),"",IF($R111&gt;"D","",IF(K111=AE111,"",IF(ISERROR(K111),"","ERROR"))))</f>
        <v>#N/A</v>
      </c>
      <c r="AV111" s="133" t="e">
        <f t="shared" ref="AV111" si="201">IF(ISERROR($R111),"",IF($R111&gt;"D","",IF(L111=AF111,"",IF(ISERROR(L111),"","ERROR"))))</f>
        <v>#N/A</v>
      </c>
      <c r="AW111" s="133" t="e">
        <f t="shared" ref="AW111" si="202">IF(ISERROR($R111),"",IF($R111&gt;"D","",IF(M111=AG111,"",IF(ISERROR(M111),"","ERROR"))))</f>
        <v>#N/A</v>
      </c>
      <c r="AX111" s="133" t="e">
        <f t="shared" ref="AX111" si="203">IF(ISERROR($R111),"",IF($R111&gt;"D","",IF(N111=AH111,"",IF(ISERROR(N111),"","ERROR"))))</f>
        <v>#N/A</v>
      </c>
      <c r="AY111" s="133" t="e">
        <f t="shared" ref="AY111" si="204">IF(ISERROR($R111),"",IF($R111&gt;"D","",IF(O111=AI111,"",IF(ISERROR(O111),"","ERROR"))))</f>
        <v>#N/A</v>
      </c>
      <c r="AZ111" s="133" t="e">
        <f t="shared" ref="AZ111" si="205">IF(ISERROR($R111),"",IF($R111&gt;"D","",IF(P111=AJ111,"",IF(ISERROR(P111),"","ERROR"))))</f>
        <v>#N/A</v>
      </c>
      <c r="BA111" s="133" t="str">
        <f t="shared" ref="BA111" si="206">IF(ISERROR($R111),"",IF($R111&gt;"D","",IF(Q111=AK111,"",IF(ISERROR(Q111),"","ERROR"))))</f>
        <v/>
      </c>
      <c r="BB111" s="133" t="str">
        <f t="shared" ref="BB111" si="207">IF(ISERROR($R111),"",IF($R111&gt;"D","",IF(R111=AL111,"",IF(ISERROR(R111),"","ERROR"))))</f>
        <v/>
      </c>
    </row>
    <row r="112" spans="1:54" x14ac:dyDescent="0.25">
      <c r="A112" s="5">
        <v>1</v>
      </c>
      <c r="B112" s="5">
        <v>2</v>
      </c>
      <c r="C112" s="83" t="s">
        <v>108</v>
      </c>
      <c r="D112" s="5">
        <v>66</v>
      </c>
      <c r="E112" s="73" t="e" cm="1">
        <f t="array" ref="E112">IF(ISBLANK(INDEX('Stn Data Example'!$D:$D,MATCH(1,($D112='Stn Data Example'!$B:$B)*(E$1='Stn Data Example'!$C:$C),0))),"",IF(INDEX('Stn Data Example'!$D:$D&lt;1,MATCH(1,($D112='Stn Data Example'!$B:$B)*(E$1='Stn Data Example'!$C:$C),0)),INDEX(ROUND('Stn Data Example'!$D:$D,2),MATCH(1,($D112='Stn Data Example'!$B:$B)*(E$1='Stn Data Example'!$C:$C),0)),INDEX(ROUND('Stn Data Example'!$D:$D,1),MATCH(1,($D112='Stn Data Example'!$B:$B)*(E$1='Stn Data Example'!$C:$C),0))))</f>
        <v>#N/A</v>
      </c>
      <c r="F112" s="73" t="e" cm="1">
        <f t="array" ref="F112">IF(ISBLANK(INDEX('Stn Data Example'!$D:$D,MATCH(1,($D112='Stn Data Example'!$B:$B)*(F$1='Stn Data Example'!$C:$C),0))),"",IF(INDEX('Stn Data Example'!$D:$D&lt;1,MATCH(1,($D112='Stn Data Example'!$B:$B)*(F$1='Stn Data Example'!$C:$C),0)),INDEX(ROUND('Stn Data Example'!$D:$D,2),MATCH(1,($D112='Stn Data Example'!$B:$B)*(F$1='Stn Data Example'!$C:$C),0)),INDEX(ROUND('Stn Data Example'!$D:$D,1),MATCH(1,($D112='Stn Data Example'!$B:$B)*(F$1='Stn Data Example'!$C:$C),0))))</f>
        <v>#N/A</v>
      </c>
      <c r="G112" s="73" t="e" cm="1">
        <f t="array" ref="G112">IF(ISBLANK(INDEX('Stn Data Example'!$D:$D,MATCH(1,($D112='Stn Data Example'!$B:$B)*(G$1='Stn Data Example'!$C:$C),0))),"",IF(INDEX('Stn Data Example'!$D:$D&lt;1,MATCH(1,($D112='Stn Data Example'!$B:$B)*(G$1='Stn Data Example'!$C:$C),0)),INDEX(ROUND('Stn Data Example'!$D:$D,2),MATCH(1,($D112='Stn Data Example'!$B:$B)*(G$1='Stn Data Example'!$C:$C),0)),INDEX(ROUND('Stn Data Example'!$D:$D,1),MATCH(1,($D112='Stn Data Example'!$B:$B)*(G$1='Stn Data Example'!$C:$C),0))))</f>
        <v>#N/A</v>
      </c>
      <c r="H112" s="73" t="e" cm="1">
        <f t="array" ref="H112">IF(ISBLANK(INDEX('Stn Data Example'!$D:$D,MATCH(1,($D112='Stn Data Example'!$B:$B)*(H$1='Stn Data Example'!$C:$C),0))),"",IF(INDEX('Stn Data Example'!$D:$D&lt;1,MATCH(1,($D112='Stn Data Example'!$B:$B)*(H$1='Stn Data Example'!$C:$C),0)),INDEX(ROUND('Stn Data Example'!$D:$D,2),MATCH(1,($D112='Stn Data Example'!$B:$B)*(H$1='Stn Data Example'!$C:$C),0)),INDEX(ROUND('Stn Data Example'!$D:$D,1),MATCH(1,($D112='Stn Data Example'!$B:$B)*(H$1='Stn Data Example'!$C:$C),0))))</f>
        <v>#N/A</v>
      </c>
      <c r="I112" s="73" t="e" cm="1">
        <f t="array" ref="I112">IF(ISBLANK(INDEX('Stn Data Example'!$D:$D,MATCH(1,($D112='Stn Data Example'!$B:$B)*(I$1='Stn Data Example'!$C:$C),0))),"",IF(INDEX('Stn Data Example'!$D:$D&lt;1,MATCH(1,($D112='Stn Data Example'!$B:$B)*(I$1='Stn Data Example'!$C:$C),0)),INDEX(ROUND('Stn Data Example'!$D:$D,2),MATCH(1,($D112='Stn Data Example'!$B:$B)*(I$1='Stn Data Example'!$C:$C),0)),INDEX(ROUND('Stn Data Example'!$D:$D,1),MATCH(1,($D112='Stn Data Example'!$B:$B)*(I$1='Stn Data Example'!$C:$C),0))))</f>
        <v>#N/A</v>
      </c>
      <c r="J112" s="73" t="e" cm="1">
        <f t="array" ref="J112">IF(ISBLANK(INDEX('Stn Data Example'!$D:$D,MATCH(1,($D112='Stn Data Example'!$B:$B)*(J$1='Stn Data Example'!$C:$C),0))),"",IF(INDEX('Stn Data Example'!$D:$D&lt;1,MATCH(1,($D112='Stn Data Example'!$B:$B)*(J$1='Stn Data Example'!$C:$C),0)),INDEX(ROUND('Stn Data Example'!$D:$D,2),MATCH(1,($D112='Stn Data Example'!$B:$B)*(J$1='Stn Data Example'!$C:$C),0)),INDEX(ROUND('Stn Data Example'!$D:$D,1),MATCH(1,($D112='Stn Data Example'!$B:$B)*(J$1='Stn Data Example'!$C:$C),0))))</f>
        <v>#N/A</v>
      </c>
      <c r="K112" s="73" t="e" cm="1">
        <f t="array" ref="K112">IF(ISBLANK(INDEX('Stn Data Example'!$D:$D,MATCH(1,($D112='Stn Data Example'!$B:$B)*(K$1='Stn Data Example'!$C:$C),0))),"",IF(INDEX('Stn Data Example'!$D:$D&lt;1,MATCH(1,($D112='Stn Data Example'!$B:$B)*(K$1='Stn Data Example'!$C:$C),0)),INDEX(ROUND('Stn Data Example'!$D:$D,2),MATCH(1,($D112='Stn Data Example'!$B:$B)*(K$1='Stn Data Example'!$C:$C),0)),INDEX(ROUND('Stn Data Example'!$D:$D,1),MATCH(1,($D112='Stn Data Example'!$B:$B)*(K$1='Stn Data Example'!$C:$C),0))))</f>
        <v>#N/A</v>
      </c>
      <c r="L112" s="73" t="e" cm="1">
        <f t="array" ref="L112">IF(ISBLANK(INDEX('Stn Data Example'!$D:$D,MATCH(1,($D112='Stn Data Example'!$B:$B)*(L$1='Stn Data Example'!$C:$C),0))),"",IF(INDEX('Stn Data Example'!$D:$D&lt;1,MATCH(1,($D112='Stn Data Example'!$B:$B)*(L$1='Stn Data Example'!$C:$C),0)),INDEX(ROUND('Stn Data Example'!$D:$D,2),MATCH(1,($D112='Stn Data Example'!$B:$B)*(L$1='Stn Data Example'!$C:$C),0)),INDEX(ROUND('Stn Data Example'!$D:$D,1),MATCH(1,($D112='Stn Data Example'!$B:$B)*(L$1='Stn Data Example'!$C:$C),0))))</f>
        <v>#N/A</v>
      </c>
      <c r="M112" s="73" t="e" cm="1">
        <f t="array" ref="M112">IF(ISBLANK(INDEX('Stn Data Example'!$D:$D,MATCH(1,($D112='Stn Data Example'!$B:$B)*(M$1='Stn Data Example'!$C:$C),0))),"",IF(INDEX('Stn Data Example'!$D:$D&lt;1,MATCH(1,($D112='Stn Data Example'!$B:$B)*(M$1='Stn Data Example'!$C:$C),0)),INDEX(ROUND('Stn Data Example'!$D:$D,2),MATCH(1,($D112='Stn Data Example'!$B:$B)*(M$1='Stn Data Example'!$C:$C),0)),INDEX(ROUND('Stn Data Example'!$D:$D,1),MATCH(1,($D112='Stn Data Example'!$B:$B)*(M$1='Stn Data Example'!$C:$C),0))))</f>
        <v>#N/A</v>
      </c>
      <c r="N112" s="73" t="e" cm="1">
        <f t="array" ref="N112">IF(ISBLANK(INDEX('Stn Data Example'!$D:$D,MATCH(1,($D112='Stn Data Example'!$B:$B)*(N$1='Stn Data Example'!$C:$C),0))),"",IF(INDEX('Stn Data Example'!$D:$D&lt;1,MATCH(1,($D112='Stn Data Example'!$B:$B)*(N$1='Stn Data Example'!$C:$C),0)),INDEX(ROUND('Stn Data Example'!$D:$D,2),MATCH(1,($D112='Stn Data Example'!$B:$B)*(N$1='Stn Data Example'!$C:$C),0)),INDEX(ROUND('Stn Data Example'!$D:$D,1),MATCH(1,($D112='Stn Data Example'!$B:$B)*(N$1='Stn Data Example'!$C:$C),0))))</f>
        <v>#N/A</v>
      </c>
      <c r="O112" s="73" t="e" cm="1">
        <f t="array" ref="O112">IF(ISBLANK(INDEX('Stn Data Example'!$D:$D,MATCH(1,($D112='Stn Data Example'!$B:$B)*(O$1='Stn Data Example'!$C:$C),0))),"",IF(INDEX('Stn Data Example'!$D:$D&lt;1,MATCH(1,($D112='Stn Data Example'!$B:$B)*(O$1='Stn Data Example'!$C:$C),0)),INDEX(ROUND('Stn Data Example'!$D:$D,2),MATCH(1,($D112='Stn Data Example'!$B:$B)*(O$1='Stn Data Example'!$C:$C),0)),INDEX(ROUND('Stn Data Example'!$D:$D,1),MATCH(1,($D112='Stn Data Example'!$B:$B)*(O$1='Stn Data Example'!$C:$C),0))))</f>
        <v>#N/A</v>
      </c>
      <c r="P112" s="176" t="e" cm="1">
        <f t="array" ref="P112">IF(ISBLANK(INDEX('Stn Data Example'!$D:$D,MATCH(1,($D112='Stn Data Example'!$B:$B)*(P$1='Stn Data Example'!$C:$C),0))),"",IF(INDEX('Stn Data Example'!$D:$D&lt;1,MATCH(1,($D112='Stn Data Example'!$B:$B)*(P$1='Stn Data Example'!$C:$C),0)),INDEX(ROUND('Stn Data Example'!$D:$D,2),MATCH(1,($D112='Stn Data Example'!$B:$B)*(P$1='Stn Data Example'!$C:$C),0)),INDEX(ROUND('Stn Data Example'!$D:$D,1),MATCH(1,($D112='Stn Data Example'!$B:$B)*(P$1='Stn Data Example'!$C:$C),0))))</f>
        <v>#N/A</v>
      </c>
      <c r="Q112" s="73" t="str" cm="1">
        <f t="array" ref="Q112">IF(COUNT($E112:$P112)=12,IF(ISBLANK(INDEX('Stn Data Example'!$D:$D,MATCH(1,($D112='Stn Data Example'!$B:$B)*(Q$1='Stn Data Example'!$C:$C),0))),"",IF(INDEX('Stn Data Example'!$D:$D&lt;1,MATCH(1,($D112='Stn Data Example'!$B:$B)*(Q$1='Stn Data Example'!$C:$C),0)),INDEX(ROUND('Stn Data Example'!$D:$D,2),MATCH(1,($D112='Stn Data Example'!$B:$B)*(Q$1='Stn Data Example'!$C:$C),0)),INDEX(ROUND('Stn Data Example'!$D:$D,1),MATCH(1,($D112='Stn Data Example'!$B:$B)*(Q$1='Stn Data Example'!$C:$C),0)))),"")</f>
        <v/>
      </c>
      <c r="R112" s="151" t="str" cm="1">
        <f t="array" ref="R112">IF(COUNT($E112:$P112)=12,IF(ISBLANK(INDEX('Stn Data Example'!$H:$H,MATCH(1,($D112='Stn Data Example'!$B:$B)*($Q$1='Stn Data Example'!$C:$C),0))),"",INDEX('Stn Data Example'!$H:$H,MATCH(1,($D112='Stn Data Example'!$B:$B)*($Q$1='Stn Data Example'!$C:$C),0))),"")</f>
        <v/>
      </c>
      <c r="T112" s="56" t="s">
        <v>19</v>
      </c>
      <c r="U112" s="56" t="s">
        <v>19</v>
      </c>
      <c r="V112" s="19" t="s">
        <v>24</v>
      </c>
      <c r="W112" s="26" t="s">
        <v>46</v>
      </c>
      <c r="X112" t="s">
        <v>108</v>
      </c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M112" s="31" t="str">
        <f t="shared" si="163"/>
        <v/>
      </c>
      <c r="AN112" s="1" t="e">
        <f t="shared" si="193"/>
        <v>#N/A</v>
      </c>
      <c r="AO112" t="e">
        <f t="shared" ref="AO112:AO115" si="208">IF(ISERROR($R112),"",IF($R112&gt;"D","",IF(E112=Y112,"",IF(ISERROR(E112),"","ERROR"))))</f>
        <v>#N/A</v>
      </c>
      <c r="AP112" t="e">
        <f t="shared" ref="AP112:AP115" si="209">IF(ISERROR($R112),"",IF($R112&gt;"D","",IF(F112=Z112,"",IF(ISERROR(F112),"","ERROR"))))</f>
        <v>#N/A</v>
      </c>
      <c r="AQ112" t="e">
        <f t="shared" ref="AQ112:AQ115" si="210">IF(ISERROR($R112),"",IF($R112&gt;"D","",IF(G112=AA112,"",IF(ISERROR(G112),"","ERROR"))))</f>
        <v>#N/A</v>
      </c>
      <c r="AR112" t="e">
        <f t="shared" ref="AR112:AR115" si="211">IF(ISERROR($R112),"",IF($R112&gt;"D","",IF(H112=AB112,"",IF(ISERROR(H112),"","ERROR"))))</f>
        <v>#N/A</v>
      </c>
      <c r="AS112" t="e">
        <f t="shared" ref="AS112:AS115" si="212">IF(ISERROR($R112),"",IF($R112&gt;"D","",IF(I112=AC112,"",IF(ISERROR(I112),"","ERROR"))))</f>
        <v>#N/A</v>
      </c>
      <c r="AT112" t="e">
        <f t="shared" ref="AT112:AT115" si="213">IF(ISERROR($R112),"",IF($R112&gt;"D","",IF(J112=AD112,"",IF(ISERROR(J112),"","ERROR"))))</f>
        <v>#N/A</v>
      </c>
      <c r="AU112" t="e">
        <f t="shared" ref="AU112:AU115" si="214">IF(ISERROR($R112),"",IF($R112&gt;"D","",IF(K112=AE112,"",IF(ISERROR(K112),"","ERROR"))))</f>
        <v>#N/A</v>
      </c>
      <c r="AV112" t="e">
        <f t="shared" ref="AV112:AV115" si="215">IF(ISERROR($R112),"",IF($R112&gt;"D","",IF(L112=AF112,"",IF(ISERROR(L112),"","ERROR"))))</f>
        <v>#N/A</v>
      </c>
      <c r="AW112" t="e">
        <f t="shared" ref="AW112:AW115" si="216">IF(ISERROR($R112),"",IF($R112&gt;"D","",IF(M112=AG112,"",IF(ISERROR(M112),"","ERROR"))))</f>
        <v>#N/A</v>
      </c>
      <c r="AX112" t="e">
        <f t="shared" ref="AX112:AX115" si="217">IF(ISERROR($R112),"",IF($R112&gt;"D","",IF(N112=AH112,"",IF(ISERROR(N112),"","ERROR"))))</f>
        <v>#N/A</v>
      </c>
      <c r="AY112" t="e">
        <f t="shared" ref="AY112:AY115" si="218">IF(ISERROR($R112),"",IF($R112&gt;"D","",IF(O112=AI112,"",IF(ISERROR(O112),"","ERROR"))))</f>
        <v>#N/A</v>
      </c>
      <c r="AZ112" t="e">
        <f t="shared" ref="AZ112:AZ115" si="219">IF(ISERROR($R112),"",IF($R112&gt;"D","",IF(P112=AJ112,"",IF(ISERROR(P112),"","ERROR"))))</f>
        <v>#N/A</v>
      </c>
      <c r="BA112" t="str">
        <f t="shared" ref="BA112:BA115" si="220">IF(ISERROR($R112),"",IF($R112&gt;"D","",IF(Q112=AK112,"",IF(ISERROR(Q112),"","ERROR"))))</f>
        <v/>
      </c>
      <c r="BB112" t="str">
        <f t="shared" ref="BB112:BB115" si="221">IF(ISERROR($R112),"",IF($R112&gt;"D","",IF(R112=AL112,"",IF(ISERROR(R112),"","ERROR"))))</f>
        <v/>
      </c>
    </row>
    <row r="113" spans="1:54" x14ac:dyDescent="0.25">
      <c r="A113" s="5">
        <v>1</v>
      </c>
      <c r="B113" s="5">
        <v>3</v>
      </c>
      <c r="C113" s="83" t="s">
        <v>109</v>
      </c>
      <c r="D113" s="5">
        <v>67</v>
      </c>
      <c r="E113" s="73" t="e" cm="1">
        <f t="array" ref="E113">IF(ISBLANK(INDEX('Stn Data Example'!$D:$D,MATCH(1,($D113='Stn Data Example'!$B:$B)*(E$1='Stn Data Example'!$C:$C),0))),"",IF(INDEX('Stn Data Example'!$D:$D&lt;1,MATCH(1,($D113='Stn Data Example'!$B:$B)*(E$1='Stn Data Example'!$C:$C),0)),INDEX(ROUND('Stn Data Example'!$D:$D,2),MATCH(1,($D113='Stn Data Example'!$B:$B)*(E$1='Stn Data Example'!$C:$C),0)),INDEX(ROUND('Stn Data Example'!$D:$D,1),MATCH(1,($D113='Stn Data Example'!$B:$B)*(E$1='Stn Data Example'!$C:$C),0))))</f>
        <v>#N/A</v>
      </c>
      <c r="F113" s="73" t="e" cm="1">
        <f t="array" ref="F113">IF(ISBLANK(INDEX('Stn Data Example'!$D:$D,MATCH(1,($D113='Stn Data Example'!$B:$B)*(F$1='Stn Data Example'!$C:$C),0))),"",IF(INDEX('Stn Data Example'!$D:$D&lt;1,MATCH(1,($D113='Stn Data Example'!$B:$B)*(F$1='Stn Data Example'!$C:$C),0)),INDEX(ROUND('Stn Data Example'!$D:$D,2),MATCH(1,($D113='Stn Data Example'!$B:$B)*(F$1='Stn Data Example'!$C:$C),0)),INDEX(ROUND('Stn Data Example'!$D:$D,1),MATCH(1,($D113='Stn Data Example'!$B:$B)*(F$1='Stn Data Example'!$C:$C),0))))</f>
        <v>#N/A</v>
      </c>
      <c r="G113" s="73" t="e" cm="1">
        <f t="array" ref="G113">IF(ISBLANK(INDEX('Stn Data Example'!$D:$D,MATCH(1,($D113='Stn Data Example'!$B:$B)*(G$1='Stn Data Example'!$C:$C),0))),"",IF(INDEX('Stn Data Example'!$D:$D&lt;1,MATCH(1,($D113='Stn Data Example'!$B:$B)*(G$1='Stn Data Example'!$C:$C),0)),INDEX(ROUND('Stn Data Example'!$D:$D,2),MATCH(1,($D113='Stn Data Example'!$B:$B)*(G$1='Stn Data Example'!$C:$C),0)),INDEX(ROUND('Stn Data Example'!$D:$D,1),MATCH(1,($D113='Stn Data Example'!$B:$B)*(G$1='Stn Data Example'!$C:$C),0))))</f>
        <v>#N/A</v>
      </c>
      <c r="H113" s="73" t="e" cm="1">
        <f t="array" ref="H113">IF(ISBLANK(INDEX('Stn Data Example'!$D:$D,MATCH(1,($D113='Stn Data Example'!$B:$B)*(H$1='Stn Data Example'!$C:$C),0))),"",IF(INDEX('Stn Data Example'!$D:$D&lt;1,MATCH(1,($D113='Stn Data Example'!$B:$B)*(H$1='Stn Data Example'!$C:$C),0)),INDEX(ROUND('Stn Data Example'!$D:$D,2),MATCH(1,($D113='Stn Data Example'!$B:$B)*(H$1='Stn Data Example'!$C:$C),0)),INDEX(ROUND('Stn Data Example'!$D:$D,1),MATCH(1,($D113='Stn Data Example'!$B:$B)*(H$1='Stn Data Example'!$C:$C),0))))</f>
        <v>#N/A</v>
      </c>
      <c r="I113" s="73" t="e" cm="1">
        <f t="array" ref="I113">IF(ISBLANK(INDEX('Stn Data Example'!$D:$D,MATCH(1,($D113='Stn Data Example'!$B:$B)*(I$1='Stn Data Example'!$C:$C),0))),"",IF(INDEX('Stn Data Example'!$D:$D&lt;1,MATCH(1,($D113='Stn Data Example'!$B:$B)*(I$1='Stn Data Example'!$C:$C),0)),INDEX(ROUND('Stn Data Example'!$D:$D,2),MATCH(1,($D113='Stn Data Example'!$B:$B)*(I$1='Stn Data Example'!$C:$C),0)),INDEX(ROUND('Stn Data Example'!$D:$D,1),MATCH(1,($D113='Stn Data Example'!$B:$B)*(I$1='Stn Data Example'!$C:$C),0))))</f>
        <v>#N/A</v>
      </c>
      <c r="J113" s="73" t="e" cm="1">
        <f t="array" ref="J113">IF(ISBLANK(INDEX('Stn Data Example'!$D:$D,MATCH(1,($D113='Stn Data Example'!$B:$B)*(J$1='Stn Data Example'!$C:$C),0))),"",IF(INDEX('Stn Data Example'!$D:$D&lt;1,MATCH(1,($D113='Stn Data Example'!$B:$B)*(J$1='Stn Data Example'!$C:$C),0)),INDEX(ROUND('Stn Data Example'!$D:$D,2),MATCH(1,($D113='Stn Data Example'!$B:$B)*(J$1='Stn Data Example'!$C:$C),0)),INDEX(ROUND('Stn Data Example'!$D:$D,1),MATCH(1,($D113='Stn Data Example'!$B:$B)*(J$1='Stn Data Example'!$C:$C),0))))</f>
        <v>#N/A</v>
      </c>
      <c r="K113" s="73" t="e" cm="1">
        <f t="array" ref="K113">IF(ISBLANK(INDEX('Stn Data Example'!$D:$D,MATCH(1,($D113='Stn Data Example'!$B:$B)*(K$1='Stn Data Example'!$C:$C),0))),"",IF(INDEX('Stn Data Example'!$D:$D&lt;1,MATCH(1,($D113='Stn Data Example'!$B:$B)*(K$1='Stn Data Example'!$C:$C),0)),INDEX(ROUND('Stn Data Example'!$D:$D,2),MATCH(1,($D113='Stn Data Example'!$B:$B)*(K$1='Stn Data Example'!$C:$C),0)),INDEX(ROUND('Stn Data Example'!$D:$D,1),MATCH(1,($D113='Stn Data Example'!$B:$B)*(K$1='Stn Data Example'!$C:$C),0))))</f>
        <v>#N/A</v>
      </c>
      <c r="L113" s="73" t="e" cm="1">
        <f t="array" ref="L113">IF(ISBLANK(INDEX('Stn Data Example'!$D:$D,MATCH(1,($D113='Stn Data Example'!$B:$B)*(L$1='Stn Data Example'!$C:$C),0))),"",IF(INDEX('Stn Data Example'!$D:$D&lt;1,MATCH(1,($D113='Stn Data Example'!$B:$B)*(L$1='Stn Data Example'!$C:$C),0)),INDEX(ROUND('Stn Data Example'!$D:$D,2),MATCH(1,($D113='Stn Data Example'!$B:$B)*(L$1='Stn Data Example'!$C:$C),0)),INDEX(ROUND('Stn Data Example'!$D:$D,1),MATCH(1,($D113='Stn Data Example'!$B:$B)*(L$1='Stn Data Example'!$C:$C),0))))</f>
        <v>#N/A</v>
      </c>
      <c r="M113" s="73" t="e" cm="1">
        <f t="array" ref="M113">IF(ISBLANK(INDEX('Stn Data Example'!$D:$D,MATCH(1,($D113='Stn Data Example'!$B:$B)*(M$1='Stn Data Example'!$C:$C),0))),"",IF(INDEX('Stn Data Example'!$D:$D&lt;1,MATCH(1,($D113='Stn Data Example'!$B:$B)*(M$1='Stn Data Example'!$C:$C),0)),INDEX(ROUND('Stn Data Example'!$D:$D,2),MATCH(1,($D113='Stn Data Example'!$B:$B)*(M$1='Stn Data Example'!$C:$C),0)),INDEX(ROUND('Stn Data Example'!$D:$D,1),MATCH(1,($D113='Stn Data Example'!$B:$B)*(M$1='Stn Data Example'!$C:$C),0))))</f>
        <v>#N/A</v>
      </c>
      <c r="N113" s="73" t="e" cm="1">
        <f t="array" ref="N113">IF(ISBLANK(INDEX('Stn Data Example'!$D:$D,MATCH(1,($D113='Stn Data Example'!$B:$B)*(N$1='Stn Data Example'!$C:$C),0))),"",IF(INDEX('Stn Data Example'!$D:$D&lt;1,MATCH(1,($D113='Stn Data Example'!$B:$B)*(N$1='Stn Data Example'!$C:$C),0)),INDEX(ROUND('Stn Data Example'!$D:$D,2),MATCH(1,($D113='Stn Data Example'!$B:$B)*(N$1='Stn Data Example'!$C:$C),0)),INDEX(ROUND('Stn Data Example'!$D:$D,1),MATCH(1,($D113='Stn Data Example'!$B:$B)*(N$1='Stn Data Example'!$C:$C),0))))</f>
        <v>#N/A</v>
      </c>
      <c r="O113" s="73" t="e" cm="1">
        <f t="array" ref="O113">IF(ISBLANK(INDEX('Stn Data Example'!$D:$D,MATCH(1,($D113='Stn Data Example'!$B:$B)*(O$1='Stn Data Example'!$C:$C),0))),"",IF(INDEX('Stn Data Example'!$D:$D&lt;1,MATCH(1,($D113='Stn Data Example'!$B:$B)*(O$1='Stn Data Example'!$C:$C),0)),INDEX(ROUND('Stn Data Example'!$D:$D,2),MATCH(1,($D113='Stn Data Example'!$B:$B)*(O$1='Stn Data Example'!$C:$C),0)),INDEX(ROUND('Stn Data Example'!$D:$D,1),MATCH(1,($D113='Stn Data Example'!$B:$B)*(O$1='Stn Data Example'!$C:$C),0))))</f>
        <v>#N/A</v>
      </c>
      <c r="P113" s="176" t="e" cm="1">
        <f t="array" ref="P113">IF(ISBLANK(INDEX('Stn Data Example'!$D:$D,MATCH(1,($D113='Stn Data Example'!$B:$B)*(P$1='Stn Data Example'!$C:$C),0))),"",IF(INDEX('Stn Data Example'!$D:$D&lt;1,MATCH(1,($D113='Stn Data Example'!$B:$B)*(P$1='Stn Data Example'!$C:$C),0)),INDEX(ROUND('Stn Data Example'!$D:$D,2),MATCH(1,($D113='Stn Data Example'!$B:$B)*(P$1='Stn Data Example'!$C:$C),0)),INDEX(ROUND('Stn Data Example'!$D:$D,1),MATCH(1,($D113='Stn Data Example'!$B:$B)*(P$1='Stn Data Example'!$C:$C),0))))</f>
        <v>#N/A</v>
      </c>
      <c r="Q113" s="73" t="str" cm="1">
        <f t="array" ref="Q113">IF(COUNT($E113:$P113)=12,IF(ISBLANK(INDEX('Stn Data Example'!$D:$D,MATCH(1,($D113='Stn Data Example'!$B:$B)*(Q$1='Stn Data Example'!$C:$C),0))),"",IF(INDEX('Stn Data Example'!$D:$D&lt;1,MATCH(1,($D113='Stn Data Example'!$B:$B)*(Q$1='Stn Data Example'!$C:$C),0)),INDEX(ROUND('Stn Data Example'!$D:$D,2),MATCH(1,($D113='Stn Data Example'!$B:$B)*(Q$1='Stn Data Example'!$C:$C),0)),INDEX(ROUND('Stn Data Example'!$D:$D,1),MATCH(1,($D113='Stn Data Example'!$B:$B)*(Q$1='Stn Data Example'!$C:$C),0)))),"")</f>
        <v/>
      </c>
      <c r="R113" s="151" t="str" cm="1">
        <f t="array" ref="R113">IF(COUNT($E113:$P113)=12,IF(ISBLANK(INDEX('Stn Data Example'!$H:$H,MATCH(1,($D113='Stn Data Example'!$B:$B)*($Q$1='Stn Data Example'!$C:$C),0))),"",INDEX('Stn Data Example'!$H:$H,MATCH(1,($D113='Stn Data Example'!$B:$B)*($Q$1='Stn Data Example'!$C:$C),0))),"")</f>
        <v/>
      </c>
      <c r="T113" s="56" t="s">
        <v>19</v>
      </c>
      <c r="U113" s="56" t="s">
        <v>19</v>
      </c>
      <c r="V113" s="19" t="s">
        <v>24</v>
      </c>
      <c r="W113" s="26" t="s">
        <v>46</v>
      </c>
      <c r="X113" t="s">
        <v>109</v>
      </c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M113" s="31" t="str">
        <f t="shared" si="163"/>
        <v/>
      </c>
      <c r="AN113" s="1" t="e">
        <f t="shared" si="193"/>
        <v>#N/A</v>
      </c>
      <c r="AO113" t="e">
        <f t="shared" si="208"/>
        <v>#N/A</v>
      </c>
      <c r="AP113" t="e">
        <f t="shared" si="209"/>
        <v>#N/A</v>
      </c>
      <c r="AQ113" t="e">
        <f t="shared" si="210"/>
        <v>#N/A</v>
      </c>
      <c r="AR113" t="e">
        <f t="shared" si="211"/>
        <v>#N/A</v>
      </c>
      <c r="AS113" t="e">
        <f t="shared" si="212"/>
        <v>#N/A</v>
      </c>
      <c r="AT113" t="e">
        <f t="shared" si="213"/>
        <v>#N/A</v>
      </c>
      <c r="AU113" t="e">
        <f t="shared" si="214"/>
        <v>#N/A</v>
      </c>
      <c r="AV113" t="e">
        <f t="shared" si="215"/>
        <v>#N/A</v>
      </c>
      <c r="AW113" t="e">
        <f t="shared" si="216"/>
        <v>#N/A</v>
      </c>
      <c r="AX113" t="e">
        <f t="shared" si="217"/>
        <v>#N/A</v>
      </c>
      <c r="AY113" t="e">
        <f t="shared" si="218"/>
        <v>#N/A</v>
      </c>
      <c r="AZ113" t="e">
        <f t="shared" si="219"/>
        <v>#N/A</v>
      </c>
      <c r="BA113" t="str">
        <f t="shared" si="220"/>
        <v/>
      </c>
      <c r="BB113" t="str">
        <f t="shared" si="221"/>
        <v/>
      </c>
    </row>
    <row r="114" spans="1:54" x14ac:dyDescent="0.25">
      <c r="A114" s="5">
        <v>1</v>
      </c>
      <c r="B114" s="5">
        <v>4</v>
      </c>
      <c r="C114" s="83" t="s">
        <v>120</v>
      </c>
      <c r="D114" s="5">
        <v>68</v>
      </c>
      <c r="E114" s="73" t="e" cm="1">
        <f t="array" ref="E114">IF(ISBLANK(INDEX('Stn Data Example'!$D:$D,MATCH(1,($D114='Stn Data Example'!$B:$B)*(E$1='Stn Data Example'!$C:$C),0))),"",IF(INDEX('Stn Data Example'!$D:$D&lt;1,MATCH(1,($D114='Stn Data Example'!$B:$B)*(E$1='Stn Data Example'!$C:$C),0)),INDEX(ROUND('Stn Data Example'!$D:$D,2),MATCH(1,($D114='Stn Data Example'!$B:$B)*(E$1='Stn Data Example'!$C:$C),0)),INDEX(ROUND('Stn Data Example'!$D:$D,1),MATCH(1,($D114='Stn Data Example'!$B:$B)*(E$1='Stn Data Example'!$C:$C),0))))</f>
        <v>#N/A</v>
      </c>
      <c r="F114" s="73" t="e" cm="1">
        <f t="array" ref="F114">IF(ISBLANK(INDEX('Stn Data Example'!$D:$D,MATCH(1,($D114='Stn Data Example'!$B:$B)*(F$1='Stn Data Example'!$C:$C),0))),"",IF(INDEX('Stn Data Example'!$D:$D&lt;1,MATCH(1,($D114='Stn Data Example'!$B:$B)*(F$1='Stn Data Example'!$C:$C),0)),INDEX(ROUND('Stn Data Example'!$D:$D,2),MATCH(1,($D114='Stn Data Example'!$B:$B)*(F$1='Stn Data Example'!$C:$C),0)),INDEX(ROUND('Stn Data Example'!$D:$D,1),MATCH(1,($D114='Stn Data Example'!$B:$B)*(F$1='Stn Data Example'!$C:$C),0))))</f>
        <v>#N/A</v>
      </c>
      <c r="G114" s="73" t="e" cm="1">
        <f t="array" ref="G114">IF(ISBLANK(INDEX('Stn Data Example'!$D:$D,MATCH(1,($D114='Stn Data Example'!$B:$B)*(G$1='Stn Data Example'!$C:$C),0))),"",IF(INDEX('Stn Data Example'!$D:$D&lt;1,MATCH(1,($D114='Stn Data Example'!$B:$B)*(G$1='Stn Data Example'!$C:$C),0)),INDEX(ROUND('Stn Data Example'!$D:$D,2),MATCH(1,($D114='Stn Data Example'!$B:$B)*(G$1='Stn Data Example'!$C:$C),0)),INDEX(ROUND('Stn Data Example'!$D:$D,1),MATCH(1,($D114='Stn Data Example'!$B:$B)*(G$1='Stn Data Example'!$C:$C),0))))</f>
        <v>#N/A</v>
      </c>
      <c r="H114" s="73" t="e" cm="1">
        <f t="array" ref="H114">IF(ISBLANK(INDEX('Stn Data Example'!$D:$D,MATCH(1,($D114='Stn Data Example'!$B:$B)*(H$1='Stn Data Example'!$C:$C),0))),"",IF(INDEX('Stn Data Example'!$D:$D&lt;1,MATCH(1,($D114='Stn Data Example'!$B:$B)*(H$1='Stn Data Example'!$C:$C),0)),INDEX(ROUND('Stn Data Example'!$D:$D,2),MATCH(1,($D114='Stn Data Example'!$B:$B)*(H$1='Stn Data Example'!$C:$C),0)),INDEX(ROUND('Stn Data Example'!$D:$D,1),MATCH(1,($D114='Stn Data Example'!$B:$B)*(H$1='Stn Data Example'!$C:$C),0))))</f>
        <v>#N/A</v>
      </c>
      <c r="I114" s="73" t="e" cm="1">
        <f t="array" ref="I114">IF(ISBLANK(INDEX('Stn Data Example'!$D:$D,MATCH(1,($D114='Stn Data Example'!$B:$B)*(I$1='Stn Data Example'!$C:$C),0))),"",IF(INDEX('Stn Data Example'!$D:$D&lt;1,MATCH(1,($D114='Stn Data Example'!$B:$B)*(I$1='Stn Data Example'!$C:$C),0)),INDEX(ROUND('Stn Data Example'!$D:$D,2),MATCH(1,($D114='Stn Data Example'!$B:$B)*(I$1='Stn Data Example'!$C:$C),0)),INDEX(ROUND('Stn Data Example'!$D:$D,1),MATCH(1,($D114='Stn Data Example'!$B:$B)*(I$1='Stn Data Example'!$C:$C),0))))</f>
        <v>#N/A</v>
      </c>
      <c r="J114" s="73" t="e" cm="1">
        <f t="array" ref="J114">IF(ISBLANK(INDEX('Stn Data Example'!$D:$D,MATCH(1,($D114='Stn Data Example'!$B:$B)*(J$1='Stn Data Example'!$C:$C),0))),"",IF(INDEX('Stn Data Example'!$D:$D&lt;1,MATCH(1,($D114='Stn Data Example'!$B:$B)*(J$1='Stn Data Example'!$C:$C),0)),INDEX(ROUND('Stn Data Example'!$D:$D,2),MATCH(1,($D114='Stn Data Example'!$B:$B)*(J$1='Stn Data Example'!$C:$C),0)),INDEX(ROUND('Stn Data Example'!$D:$D,1),MATCH(1,($D114='Stn Data Example'!$B:$B)*(J$1='Stn Data Example'!$C:$C),0))))</f>
        <v>#N/A</v>
      </c>
      <c r="K114" s="73" t="e" cm="1">
        <f t="array" ref="K114">IF(ISBLANK(INDEX('Stn Data Example'!$D:$D,MATCH(1,($D114='Stn Data Example'!$B:$B)*(K$1='Stn Data Example'!$C:$C),0))),"",IF(INDEX('Stn Data Example'!$D:$D&lt;1,MATCH(1,($D114='Stn Data Example'!$B:$B)*(K$1='Stn Data Example'!$C:$C),0)),INDEX(ROUND('Stn Data Example'!$D:$D,2),MATCH(1,($D114='Stn Data Example'!$B:$B)*(K$1='Stn Data Example'!$C:$C),0)),INDEX(ROUND('Stn Data Example'!$D:$D,1),MATCH(1,($D114='Stn Data Example'!$B:$B)*(K$1='Stn Data Example'!$C:$C),0))))</f>
        <v>#N/A</v>
      </c>
      <c r="L114" s="73" t="e" cm="1">
        <f t="array" ref="L114">IF(ISBLANK(INDEX('Stn Data Example'!$D:$D,MATCH(1,($D114='Stn Data Example'!$B:$B)*(L$1='Stn Data Example'!$C:$C),0))),"",IF(INDEX('Stn Data Example'!$D:$D&lt;1,MATCH(1,($D114='Stn Data Example'!$B:$B)*(L$1='Stn Data Example'!$C:$C),0)),INDEX(ROUND('Stn Data Example'!$D:$D,2),MATCH(1,($D114='Stn Data Example'!$B:$B)*(L$1='Stn Data Example'!$C:$C),0)),INDEX(ROUND('Stn Data Example'!$D:$D,1),MATCH(1,($D114='Stn Data Example'!$B:$B)*(L$1='Stn Data Example'!$C:$C),0))))</f>
        <v>#N/A</v>
      </c>
      <c r="M114" s="73" t="e" cm="1">
        <f t="array" ref="M114">IF(ISBLANK(INDEX('Stn Data Example'!$D:$D,MATCH(1,($D114='Stn Data Example'!$B:$B)*(M$1='Stn Data Example'!$C:$C),0))),"",IF(INDEX('Stn Data Example'!$D:$D&lt;1,MATCH(1,($D114='Stn Data Example'!$B:$B)*(M$1='Stn Data Example'!$C:$C),0)),INDEX(ROUND('Stn Data Example'!$D:$D,2),MATCH(1,($D114='Stn Data Example'!$B:$B)*(M$1='Stn Data Example'!$C:$C),0)),INDEX(ROUND('Stn Data Example'!$D:$D,1),MATCH(1,($D114='Stn Data Example'!$B:$B)*(M$1='Stn Data Example'!$C:$C),0))))</f>
        <v>#N/A</v>
      </c>
      <c r="N114" s="73" t="e" cm="1">
        <f t="array" ref="N114">IF(ISBLANK(INDEX('Stn Data Example'!$D:$D,MATCH(1,($D114='Stn Data Example'!$B:$B)*(N$1='Stn Data Example'!$C:$C),0))),"",IF(INDEX('Stn Data Example'!$D:$D&lt;1,MATCH(1,($D114='Stn Data Example'!$B:$B)*(N$1='Stn Data Example'!$C:$C),0)),INDEX(ROUND('Stn Data Example'!$D:$D,2),MATCH(1,($D114='Stn Data Example'!$B:$B)*(N$1='Stn Data Example'!$C:$C),0)),INDEX(ROUND('Stn Data Example'!$D:$D,1),MATCH(1,($D114='Stn Data Example'!$B:$B)*(N$1='Stn Data Example'!$C:$C),0))))</f>
        <v>#N/A</v>
      </c>
      <c r="O114" s="73" t="e" cm="1">
        <f t="array" ref="O114">IF(ISBLANK(INDEX('Stn Data Example'!$D:$D,MATCH(1,($D114='Stn Data Example'!$B:$B)*(O$1='Stn Data Example'!$C:$C),0))),"",IF(INDEX('Stn Data Example'!$D:$D&lt;1,MATCH(1,($D114='Stn Data Example'!$B:$B)*(O$1='Stn Data Example'!$C:$C),0)),INDEX(ROUND('Stn Data Example'!$D:$D,2),MATCH(1,($D114='Stn Data Example'!$B:$B)*(O$1='Stn Data Example'!$C:$C),0)),INDEX(ROUND('Stn Data Example'!$D:$D,1),MATCH(1,($D114='Stn Data Example'!$B:$B)*(O$1='Stn Data Example'!$C:$C),0))))</f>
        <v>#N/A</v>
      </c>
      <c r="P114" s="176" t="e" cm="1">
        <f t="array" ref="P114">IF(ISBLANK(INDEX('Stn Data Example'!$D:$D,MATCH(1,($D114='Stn Data Example'!$B:$B)*(P$1='Stn Data Example'!$C:$C),0))),"",IF(INDEX('Stn Data Example'!$D:$D&lt;1,MATCH(1,($D114='Stn Data Example'!$B:$B)*(P$1='Stn Data Example'!$C:$C),0)),INDEX(ROUND('Stn Data Example'!$D:$D,2),MATCH(1,($D114='Stn Data Example'!$B:$B)*(P$1='Stn Data Example'!$C:$C),0)),INDEX(ROUND('Stn Data Example'!$D:$D,1),MATCH(1,($D114='Stn Data Example'!$B:$B)*(P$1='Stn Data Example'!$C:$C),0))))</f>
        <v>#N/A</v>
      </c>
      <c r="Q114" s="73" t="str" cm="1">
        <f t="array" ref="Q114">IF(COUNT($E114:$P114)=12,IF(ISBLANK(INDEX('Stn Data Example'!$D:$D,MATCH(1,($D114='Stn Data Example'!$B:$B)*(Q$1='Stn Data Example'!$C:$C),0))),"",IF(INDEX('Stn Data Example'!$D:$D&lt;1,MATCH(1,($D114='Stn Data Example'!$B:$B)*(Q$1='Stn Data Example'!$C:$C),0)),INDEX(ROUND('Stn Data Example'!$D:$D,2),MATCH(1,($D114='Stn Data Example'!$B:$B)*(Q$1='Stn Data Example'!$C:$C),0)),INDEX(ROUND('Stn Data Example'!$D:$D,1),MATCH(1,($D114='Stn Data Example'!$B:$B)*(Q$1='Stn Data Example'!$C:$C),0)))),"")</f>
        <v/>
      </c>
      <c r="R114" s="151" t="str" cm="1">
        <f t="array" ref="R114">IF(COUNT($E114:$P114)=12,IF(ISBLANK(INDEX('Stn Data Example'!$H:$H,MATCH(1,($D114='Stn Data Example'!$B:$B)*($Q$1='Stn Data Example'!$C:$C),0))),"",INDEX('Stn Data Example'!$H:$H,MATCH(1,($D114='Stn Data Example'!$B:$B)*($Q$1='Stn Data Example'!$C:$C),0))),"")</f>
        <v/>
      </c>
      <c r="T114" s="56" t="s">
        <v>19</v>
      </c>
      <c r="U114" s="56" t="s">
        <v>19</v>
      </c>
      <c r="V114" s="19" t="s">
        <v>24</v>
      </c>
      <c r="W114" s="26" t="s">
        <v>46</v>
      </c>
      <c r="X114" t="s">
        <v>120</v>
      </c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M114" s="31" t="str">
        <f t="shared" si="163"/>
        <v/>
      </c>
      <c r="AN114" s="1" t="e">
        <f t="shared" si="193"/>
        <v>#N/A</v>
      </c>
      <c r="AO114" t="e">
        <f t="shared" si="208"/>
        <v>#N/A</v>
      </c>
      <c r="AP114" t="e">
        <f t="shared" si="209"/>
        <v>#N/A</v>
      </c>
      <c r="AQ114" t="e">
        <f t="shared" si="210"/>
        <v>#N/A</v>
      </c>
      <c r="AR114" t="e">
        <f t="shared" si="211"/>
        <v>#N/A</v>
      </c>
      <c r="AS114" t="e">
        <f t="shared" si="212"/>
        <v>#N/A</v>
      </c>
      <c r="AT114" t="e">
        <f t="shared" si="213"/>
        <v>#N/A</v>
      </c>
      <c r="AU114" t="e">
        <f t="shared" si="214"/>
        <v>#N/A</v>
      </c>
      <c r="AV114" t="e">
        <f t="shared" si="215"/>
        <v>#N/A</v>
      </c>
      <c r="AW114" t="e">
        <f t="shared" si="216"/>
        <v>#N/A</v>
      </c>
      <c r="AX114" t="e">
        <f t="shared" si="217"/>
        <v>#N/A</v>
      </c>
      <c r="AY114" t="e">
        <f t="shared" si="218"/>
        <v>#N/A</v>
      </c>
      <c r="AZ114" t="e">
        <f t="shared" si="219"/>
        <v>#N/A</v>
      </c>
      <c r="BA114" t="str">
        <f t="shared" si="220"/>
        <v/>
      </c>
      <c r="BB114" t="str">
        <f t="shared" si="221"/>
        <v/>
      </c>
    </row>
    <row r="115" spans="1:54" ht="15.75" thickBot="1" x14ac:dyDescent="0.3">
      <c r="A115" s="11">
        <v>1</v>
      </c>
      <c r="B115" s="11">
        <v>5</v>
      </c>
      <c r="C115" s="84" t="s">
        <v>121</v>
      </c>
      <c r="D115" s="11">
        <v>203</v>
      </c>
      <c r="E115" s="78" t="e" cm="1">
        <f t="array" ref="E115">IF(ISBLANK(INDEX('Stn Data Example'!$D:$D,MATCH(1,($D115='Stn Data Example'!$B:$B)*(E$1='Stn Data Example'!$C:$C),0))),"",IF(INDEX('Stn Data Example'!$D:$D&lt;1,MATCH(1,($D115='Stn Data Example'!$B:$B)*(E$1='Stn Data Example'!$C:$C),0)),INDEX(ROUND('Stn Data Example'!$D:$D,2),MATCH(1,($D115='Stn Data Example'!$B:$B)*(E$1='Stn Data Example'!$C:$C),0)),INDEX(ROUND('Stn Data Example'!$D:$D,1),MATCH(1,($D115='Stn Data Example'!$B:$B)*(E$1='Stn Data Example'!$C:$C),0))))</f>
        <v>#N/A</v>
      </c>
      <c r="F115" s="78" t="e" cm="1">
        <f t="array" ref="F115">IF(ISBLANK(INDEX('Stn Data Example'!$D:$D,MATCH(1,($D115='Stn Data Example'!$B:$B)*(F$1='Stn Data Example'!$C:$C),0))),"",IF(INDEX('Stn Data Example'!$D:$D&lt;1,MATCH(1,($D115='Stn Data Example'!$B:$B)*(F$1='Stn Data Example'!$C:$C),0)),INDEX(ROUND('Stn Data Example'!$D:$D,2),MATCH(1,($D115='Stn Data Example'!$B:$B)*(F$1='Stn Data Example'!$C:$C),0)),INDEX(ROUND('Stn Data Example'!$D:$D,1),MATCH(1,($D115='Stn Data Example'!$B:$B)*(F$1='Stn Data Example'!$C:$C),0))))</f>
        <v>#N/A</v>
      </c>
      <c r="G115" s="78" t="e" cm="1">
        <f t="array" ref="G115">IF(ISBLANK(INDEX('Stn Data Example'!$D:$D,MATCH(1,($D115='Stn Data Example'!$B:$B)*(G$1='Stn Data Example'!$C:$C),0))),"",IF(INDEX('Stn Data Example'!$D:$D&lt;1,MATCH(1,($D115='Stn Data Example'!$B:$B)*(G$1='Stn Data Example'!$C:$C),0)),INDEX(ROUND('Stn Data Example'!$D:$D,2),MATCH(1,($D115='Stn Data Example'!$B:$B)*(G$1='Stn Data Example'!$C:$C),0)),INDEX(ROUND('Stn Data Example'!$D:$D,1),MATCH(1,($D115='Stn Data Example'!$B:$B)*(G$1='Stn Data Example'!$C:$C),0))))</f>
        <v>#N/A</v>
      </c>
      <c r="H115" s="78" t="e" cm="1">
        <f t="array" ref="H115">IF(ISBLANK(INDEX('Stn Data Example'!$D:$D,MATCH(1,($D115='Stn Data Example'!$B:$B)*(H$1='Stn Data Example'!$C:$C),0))),"",IF(INDEX('Stn Data Example'!$D:$D&lt;1,MATCH(1,($D115='Stn Data Example'!$B:$B)*(H$1='Stn Data Example'!$C:$C),0)),INDEX(ROUND('Stn Data Example'!$D:$D,2),MATCH(1,($D115='Stn Data Example'!$B:$B)*(H$1='Stn Data Example'!$C:$C),0)),INDEX(ROUND('Stn Data Example'!$D:$D,1),MATCH(1,($D115='Stn Data Example'!$B:$B)*(H$1='Stn Data Example'!$C:$C),0))))</f>
        <v>#N/A</v>
      </c>
      <c r="I115" s="78" t="e" cm="1">
        <f t="array" ref="I115">IF(ISBLANK(INDEX('Stn Data Example'!$D:$D,MATCH(1,($D115='Stn Data Example'!$B:$B)*(I$1='Stn Data Example'!$C:$C),0))),"",IF(INDEX('Stn Data Example'!$D:$D&lt;1,MATCH(1,($D115='Stn Data Example'!$B:$B)*(I$1='Stn Data Example'!$C:$C),0)),INDEX(ROUND('Stn Data Example'!$D:$D,2),MATCH(1,($D115='Stn Data Example'!$B:$B)*(I$1='Stn Data Example'!$C:$C),0)),INDEX(ROUND('Stn Data Example'!$D:$D,1),MATCH(1,($D115='Stn Data Example'!$B:$B)*(I$1='Stn Data Example'!$C:$C),0))))</f>
        <v>#N/A</v>
      </c>
      <c r="J115" s="78" t="e" cm="1">
        <f t="array" ref="J115">IF(ISBLANK(INDEX('Stn Data Example'!$D:$D,MATCH(1,($D115='Stn Data Example'!$B:$B)*(J$1='Stn Data Example'!$C:$C),0))),"",IF(INDEX('Stn Data Example'!$D:$D&lt;1,MATCH(1,($D115='Stn Data Example'!$B:$B)*(J$1='Stn Data Example'!$C:$C),0)),INDEX(ROUND('Stn Data Example'!$D:$D,2),MATCH(1,($D115='Stn Data Example'!$B:$B)*(J$1='Stn Data Example'!$C:$C),0)),INDEX(ROUND('Stn Data Example'!$D:$D,1),MATCH(1,($D115='Stn Data Example'!$B:$B)*(J$1='Stn Data Example'!$C:$C),0))))</f>
        <v>#N/A</v>
      </c>
      <c r="K115" s="78" t="e" cm="1">
        <f t="array" ref="K115">IF(ISBLANK(INDEX('Stn Data Example'!$D:$D,MATCH(1,($D115='Stn Data Example'!$B:$B)*(K$1='Stn Data Example'!$C:$C),0))),"",IF(INDEX('Stn Data Example'!$D:$D&lt;1,MATCH(1,($D115='Stn Data Example'!$B:$B)*(K$1='Stn Data Example'!$C:$C),0)),INDEX(ROUND('Stn Data Example'!$D:$D,2),MATCH(1,($D115='Stn Data Example'!$B:$B)*(K$1='Stn Data Example'!$C:$C),0)),INDEX(ROUND('Stn Data Example'!$D:$D,1),MATCH(1,($D115='Stn Data Example'!$B:$B)*(K$1='Stn Data Example'!$C:$C),0))))</f>
        <v>#N/A</v>
      </c>
      <c r="L115" s="78" t="e" cm="1">
        <f t="array" ref="L115">IF(ISBLANK(INDEX('Stn Data Example'!$D:$D,MATCH(1,($D115='Stn Data Example'!$B:$B)*(L$1='Stn Data Example'!$C:$C),0))),"",IF(INDEX('Stn Data Example'!$D:$D&lt;1,MATCH(1,($D115='Stn Data Example'!$B:$B)*(L$1='Stn Data Example'!$C:$C),0)),INDEX(ROUND('Stn Data Example'!$D:$D,2),MATCH(1,($D115='Stn Data Example'!$B:$B)*(L$1='Stn Data Example'!$C:$C),0)),INDEX(ROUND('Stn Data Example'!$D:$D,1),MATCH(1,($D115='Stn Data Example'!$B:$B)*(L$1='Stn Data Example'!$C:$C),0))))</f>
        <v>#N/A</v>
      </c>
      <c r="M115" s="78" t="e" cm="1">
        <f t="array" ref="M115">IF(ISBLANK(INDEX('Stn Data Example'!$D:$D,MATCH(1,($D115='Stn Data Example'!$B:$B)*(M$1='Stn Data Example'!$C:$C),0))),"",IF(INDEX('Stn Data Example'!$D:$D&lt;1,MATCH(1,($D115='Stn Data Example'!$B:$B)*(M$1='Stn Data Example'!$C:$C),0)),INDEX(ROUND('Stn Data Example'!$D:$D,2),MATCH(1,($D115='Stn Data Example'!$B:$B)*(M$1='Stn Data Example'!$C:$C),0)),INDEX(ROUND('Stn Data Example'!$D:$D,1),MATCH(1,($D115='Stn Data Example'!$B:$B)*(M$1='Stn Data Example'!$C:$C),0))))</f>
        <v>#N/A</v>
      </c>
      <c r="N115" s="78" t="e" cm="1">
        <f t="array" ref="N115">IF(ISBLANK(INDEX('Stn Data Example'!$D:$D,MATCH(1,($D115='Stn Data Example'!$B:$B)*(N$1='Stn Data Example'!$C:$C),0))),"",IF(INDEX('Stn Data Example'!$D:$D&lt;1,MATCH(1,($D115='Stn Data Example'!$B:$B)*(N$1='Stn Data Example'!$C:$C),0)),INDEX(ROUND('Stn Data Example'!$D:$D,2),MATCH(1,($D115='Stn Data Example'!$B:$B)*(N$1='Stn Data Example'!$C:$C),0)),INDEX(ROUND('Stn Data Example'!$D:$D,1),MATCH(1,($D115='Stn Data Example'!$B:$B)*(N$1='Stn Data Example'!$C:$C),0))))</f>
        <v>#N/A</v>
      </c>
      <c r="O115" s="78" t="e" cm="1">
        <f t="array" ref="O115">IF(ISBLANK(INDEX('Stn Data Example'!$D:$D,MATCH(1,($D115='Stn Data Example'!$B:$B)*(O$1='Stn Data Example'!$C:$C),0))),"",IF(INDEX('Stn Data Example'!$D:$D&lt;1,MATCH(1,($D115='Stn Data Example'!$B:$B)*(O$1='Stn Data Example'!$C:$C),0)),INDEX(ROUND('Stn Data Example'!$D:$D,2),MATCH(1,($D115='Stn Data Example'!$B:$B)*(O$1='Stn Data Example'!$C:$C),0)),INDEX(ROUND('Stn Data Example'!$D:$D,1),MATCH(1,($D115='Stn Data Example'!$B:$B)*(O$1='Stn Data Example'!$C:$C),0))))</f>
        <v>#N/A</v>
      </c>
      <c r="P115" s="177" t="e" cm="1">
        <f t="array" ref="P115">IF(ISBLANK(INDEX('Stn Data Example'!$D:$D,MATCH(1,($D115='Stn Data Example'!$B:$B)*(P$1='Stn Data Example'!$C:$C),0))),"",IF(INDEX('Stn Data Example'!$D:$D&lt;1,MATCH(1,($D115='Stn Data Example'!$B:$B)*(P$1='Stn Data Example'!$C:$C),0)),INDEX(ROUND('Stn Data Example'!$D:$D,2),MATCH(1,($D115='Stn Data Example'!$B:$B)*(P$1='Stn Data Example'!$C:$C),0)),INDEX(ROUND('Stn Data Example'!$D:$D,1),MATCH(1,($D115='Stn Data Example'!$B:$B)*(P$1='Stn Data Example'!$C:$C),0))))</f>
        <v>#N/A</v>
      </c>
      <c r="Q115" s="78" t="str" cm="1">
        <f t="array" ref="Q115">IF(COUNT($E115:$P115)=12,IF(ISBLANK(INDEX('Stn Data Example'!$D:$D,MATCH(1,($D115='Stn Data Example'!$B:$B)*(Q$1='Stn Data Example'!$C:$C),0))),"",IF(INDEX('Stn Data Example'!$D:$D&lt;1,MATCH(1,($D115='Stn Data Example'!$B:$B)*(Q$1='Stn Data Example'!$C:$C),0)),INDEX(ROUND('Stn Data Example'!$D:$D,2),MATCH(1,($D115='Stn Data Example'!$B:$B)*(Q$1='Stn Data Example'!$C:$C),0)),INDEX(ROUND('Stn Data Example'!$D:$D,1),MATCH(1,($D115='Stn Data Example'!$B:$B)*(Q$1='Stn Data Example'!$C:$C),0)))),"")</f>
        <v/>
      </c>
      <c r="R115" s="79" t="str" cm="1">
        <f t="array" ref="R115">IF(COUNT($E115:$P115)=12,IF(ISBLANK(INDEX('Stn Data Example'!$H:$H,MATCH(1,($D115='Stn Data Example'!$B:$B)*($Q$1='Stn Data Example'!$C:$C),0))),"",INDEX('Stn Data Example'!$H:$H,MATCH(1,($D115='Stn Data Example'!$B:$B)*($Q$1='Stn Data Example'!$C:$C),0))),"")</f>
        <v/>
      </c>
      <c r="T115" s="56" t="s">
        <v>19</v>
      </c>
      <c r="U115" s="56" t="s">
        <v>19</v>
      </c>
      <c r="V115" s="19" t="s">
        <v>24</v>
      </c>
      <c r="W115" s="26" t="s">
        <v>46</v>
      </c>
      <c r="X115" t="s">
        <v>121</v>
      </c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25"/>
      <c r="AM115" s="31" t="str">
        <f t="shared" si="163"/>
        <v/>
      </c>
      <c r="AN115" s="96" t="e">
        <f t="shared" si="193"/>
        <v>#N/A</v>
      </c>
      <c r="AO115" s="25" t="e">
        <f t="shared" si="208"/>
        <v>#N/A</v>
      </c>
      <c r="AP115" s="25" t="e">
        <f t="shared" si="209"/>
        <v>#N/A</v>
      </c>
      <c r="AQ115" s="25" t="e">
        <f t="shared" si="210"/>
        <v>#N/A</v>
      </c>
      <c r="AR115" s="25" t="e">
        <f t="shared" si="211"/>
        <v>#N/A</v>
      </c>
      <c r="AS115" s="25" t="e">
        <f t="shared" si="212"/>
        <v>#N/A</v>
      </c>
      <c r="AT115" s="25" t="e">
        <f t="shared" si="213"/>
        <v>#N/A</v>
      </c>
      <c r="AU115" s="25" t="e">
        <f t="shared" si="214"/>
        <v>#N/A</v>
      </c>
      <c r="AV115" s="25" t="e">
        <f t="shared" si="215"/>
        <v>#N/A</v>
      </c>
      <c r="AW115" s="25" t="e">
        <f t="shared" si="216"/>
        <v>#N/A</v>
      </c>
      <c r="AX115" s="25" t="e">
        <f t="shared" si="217"/>
        <v>#N/A</v>
      </c>
      <c r="AY115" s="25" t="e">
        <f t="shared" si="218"/>
        <v>#N/A</v>
      </c>
      <c r="AZ115" s="25" t="e">
        <f t="shared" si="219"/>
        <v>#N/A</v>
      </c>
      <c r="BA115" s="25" t="str">
        <f t="shared" si="220"/>
        <v/>
      </c>
      <c r="BB115" s="25" t="str">
        <f t="shared" si="221"/>
        <v/>
      </c>
    </row>
    <row r="116" spans="1:54" x14ac:dyDescent="0.25">
      <c r="AM116" s="31"/>
    </row>
    <row r="117" spans="1:54" ht="15.75" thickBot="1" x14ac:dyDescent="0.3">
      <c r="A117" s="3" t="s">
        <v>30</v>
      </c>
      <c r="AM117" s="31"/>
    </row>
    <row r="118" spans="1:54" ht="15.75" thickBot="1" x14ac:dyDescent="0.3">
      <c r="A118" s="8" t="s">
        <v>16</v>
      </c>
      <c r="B118" s="9" t="s">
        <v>17</v>
      </c>
      <c r="C118" s="9" t="s">
        <v>43</v>
      </c>
      <c r="D118" s="9" t="s">
        <v>44</v>
      </c>
      <c r="E118" s="22" t="s">
        <v>1</v>
      </c>
      <c r="F118" s="23" t="s">
        <v>2</v>
      </c>
      <c r="G118" s="23" t="s">
        <v>3</v>
      </c>
      <c r="H118" s="23" t="s">
        <v>4</v>
      </c>
      <c r="I118" s="23" t="s">
        <v>5</v>
      </c>
      <c r="J118" s="23" t="s">
        <v>6</v>
      </c>
      <c r="K118" s="23" t="s">
        <v>7</v>
      </c>
      <c r="L118" s="23" t="s">
        <v>8</v>
      </c>
      <c r="M118" s="23" t="s">
        <v>9</v>
      </c>
      <c r="N118" s="23" t="s">
        <v>10</v>
      </c>
      <c r="O118" s="23" t="s">
        <v>11</v>
      </c>
      <c r="P118" s="23" t="s">
        <v>12</v>
      </c>
      <c r="Q118" s="23" t="s">
        <v>13</v>
      </c>
      <c r="R118" s="24" t="s">
        <v>14</v>
      </c>
      <c r="Y118" s="27" t="s">
        <v>1</v>
      </c>
      <c r="Z118" s="28" t="s">
        <v>2</v>
      </c>
      <c r="AA118" s="28" t="s">
        <v>3</v>
      </c>
      <c r="AB118" s="28" t="s">
        <v>4</v>
      </c>
      <c r="AC118" s="28" t="s">
        <v>5</v>
      </c>
      <c r="AD118" s="28" t="s">
        <v>6</v>
      </c>
      <c r="AE118" s="28" t="s">
        <v>7</v>
      </c>
      <c r="AF118" s="28" t="s">
        <v>8</v>
      </c>
      <c r="AG118" s="28" t="s">
        <v>9</v>
      </c>
      <c r="AH118" s="28" t="s">
        <v>10</v>
      </c>
      <c r="AI118" s="28" t="s">
        <v>11</v>
      </c>
      <c r="AJ118" s="28" t="s">
        <v>12</v>
      </c>
      <c r="AK118" s="28" t="s">
        <v>13</v>
      </c>
      <c r="AL118" s="29" t="s">
        <v>14</v>
      </c>
      <c r="AM118" s="31"/>
      <c r="AN118" s="33" t="s">
        <v>22</v>
      </c>
      <c r="AO118" s="34" t="s">
        <v>1</v>
      </c>
      <c r="AP118" s="35" t="s">
        <v>2</v>
      </c>
      <c r="AQ118" s="35" t="s">
        <v>3</v>
      </c>
      <c r="AR118" s="35" t="s">
        <v>4</v>
      </c>
      <c r="AS118" s="35" t="s">
        <v>5</v>
      </c>
      <c r="AT118" s="35" t="s">
        <v>6</v>
      </c>
      <c r="AU118" s="35" t="s">
        <v>7</v>
      </c>
      <c r="AV118" s="35" t="s">
        <v>8</v>
      </c>
      <c r="AW118" s="35" t="s">
        <v>9</v>
      </c>
      <c r="AX118" s="35" t="s">
        <v>10</v>
      </c>
      <c r="AY118" s="35" t="s">
        <v>11</v>
      </c>
      <c r="AZ118" s="35" t="s">
        <v>12</v>
      </c>
      <c r="BA118" s="35" t="s">
        <v>13</v>
      </c>
      <c r="BB118" s="36" t="s">
        <v>14</v>
      </c>
    </row>
    <row r="119" spans="1:54" x14ac:dyDescent="0.25">
      <c r="A119" s="5">
        <v>1</v>
      </c>
      <c r="B119" s="5">
        <v>1</v>
      </c>
      <c r="C119" s="83" t="s">
        <v>112</v>
      </c>
      <c r="D119" s="5">
        <v>69</v>
      </c>
      <c r="E119" s="73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73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73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73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73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73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73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73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73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73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73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73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166" t="str" cm="1">
        <f t="array" ref="Q119">IF(COUNT($E119:$P119)=12,IF(ISBLANK(INDEX('Stn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Example'!$C:$C),0)))),"")</f>
        <v/>
      </c>
      <c r="R119" s="71" t="str" cm="1">
        <f t="array" ref="R119">IF(COUNT($E119:$P119)=12,IF(ISBLANK(INDEX('Stn Data Example'!$H:$H,MATCH(1,($D119='Stn Data Example'!$B:$B)*($Q$1='Stn Data Example'!$C:$C),0))),"",INDEX('Stn Data Example'!$H:$H,MATCH(1,($D119='Stn Data Example'!$B:$B)*($Q$1='Stn Data Example'!$C:$C),0))),"")</f>
        <v/>
      </c>
      <c r="T119" s="56" t="s">
        <v>19</v>
      </c>
      <c r="U119" s="56" t="s">
        <v>19</v>
      </c>
      <c r="V119" s="19" t="s">
        <v>24</v>
      </c>
      <c r="W119" s="26" t="s">
        <v>46</v>
      </c>
      <c r="X119" t="s">
        <v>112</v>
      </c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M119" s="31" t="str">
        <f t="shared" si="163"/>
        <v/>
      </c>
      <c r="AN119" s="1" t="e">
        <f t="shared" ref="AN119:AN125" si="222">IF(AO119&amp;AP119&amp;AQ119&amp;AR119&amp;AS119&amp;AT119&amp;AU119&amp;AV119&amp;AW119&amp;AX119&amp;AY119&amp;AZ119&amp;BA119&amp;BB119="","","ERROR")</f>
        <v>#N/A</v>
      </c>
      <c r="AO119" s="133" t="e">
        <f t="shared" ref="AO119" si="223">IF(ISERROR($R119),"",IF($R119&gt;"D","",IF(E119=Y119,"",IF(ISERROR(E119),"","ERROR"))))</f>
        <v>#N/A</v>
      </c>
      <c r="AP119" s="133" t="e">
        <f t="shared" ref="AP119" si="224">IF(ISERROR($R119),"",IF($R119&gt;"D","",IF(F119=Z119,"",IF(ISERROR(F119),"","ERROR"))))</f>
        <v>#N/A</v>
      </c>
      <c r="AQ119" s="133" t="e">
        <f t="shared" ref="AQ119" si="225">IF(ISERROR($R119),"",IF($R119&gt;"D","",IF(G119=AA119,"",IF(ISERROR(G119),"","ERROR"))))</f>
        <v>#N/A</v>
      </c>
      <c r="AR119" s="133" t="e">
        <f t="shared" ref="AR119" si="226">IF(ISERROR($R119),"",IF($R119&gt;"D","",IF(H119=AB119,"",IF(ISERROR(H119),"","ERROR"))))</f>
        <v>#N/A</v>
      </c>
      <c r="AS119" s="133" t="e">
        <f t="shared" ref="AS119" si="227">IF(ISERROR($R119),"",IF($R119&gt;"D","",IF(I119=AC119,"",IF(ISERROR(I119),"","ERROR"))))</f>
        <v>#N/A</v>
      </c>
      <c r="AT119" s="133" t="e">
        <f t="shared" ref="AT119" si="228">IF(ISERROR($R119),"",IF($R119&gt;"D","",IF(J119=AD119,"",IF(ISERROR(J119),"","ERROR"))))</f>
        <v>#N/A</v>
      </c>
      <c r="AU119" s="133" t="e">
        <f t="shared" ref="AU119" si="229">IF(ISERROR($R119),"",IF($R119&gt;"D","",IF(K119=AE119,"",IF(ISERROR(K119),"","ERROR"))))</f>
        <v>#N/A</v>
      </c>
      <c r="AV119" s="133" t="e">
        <f t="shared" ref="AV119" si="230">IF(ISERROR($R119),"",IF($R119&gt;"D","",IF(L119=AF119,"",IF(ISERROR(L119),"","ERROR"))))</f>
        <v>#N/A</v>
      </c>
      <c r="AW119" s="133" t="e">
        <f t="shared" ref="AW119" si="231">IF(ISERROR($R119),"",IF($R119&gt;"D","",IF(M119=AG119,"",IF(ISERROR(M119),"","ERROR"))))</f>
        <v>#N/A</v>
      </c>
      <c r="AX119" s="133" t="e">
        <f t="shared" ref="AX119" si="232">IF(ISERROR($R119),"",IF($R119&gt;"D","",IF(N119=AH119,"",IF(ISERROR(N119),"","ERROR"))))</f>
        <v>#N/A</v>
      </c>
      <c r="AY119" s="133" t="e">
        <f t="shared" ref="AY119" si="233">IF(ISERROR($R119),"",IF($R119&gt;"D","",IF(O119=AI119,"",IF(ISERROR(O119),"","ERROR"))))</f>
        <v>#N/A</v>
      </c>
      <c r="AZ119" s="133" t="e">
        <f t="shared" ref="AZ119" si="234">IF(ISERROR($R119),"",IF($R119&gt;"D","",IF(P119=AJ119,"",IF(ISERROR(P119),"","ERROR"))))</f>
        <v>#N/A</v>
      </c>
      <c r="BA119" s="133" t="str">
        <f t="shared" ref="BA119" si="235">IF(ISERROR($R119),"",IF($R119&gt;"D","",IF(Q119=AK119,"",IF(ISERROR(Q119),"","ERROR"))))</f>
        <v/>
      </c>
      <c r="BB119" s="133" t="str">
        <f t="shared" ref="BB119" si="236">IF(ISERROR($R119),"",IF($R119&gt;"D","",IF(R119=AL119,"",IF(ISERROR(R119),"","ERROR"))))</f>
        <v/>
      </c>
    </row>
    <row r="120" spans="1:54" x14ac:dyDescent="0.25">
      <c r="A120" s="5">
        <v>1</v>
      </c>
      <c r="B120" s="5">
        <v>2</v>
      </c>
      <c r="C120" s="83" t="s">
        <v>113</v>
      </c>
      <c r="D120" s="5">
        <v>204</v>
      </c>
      <c r="E120" s="73" t="e" cm="1">
        <f t="array" ref="E120">IF(ISBLANK(INDEX('Stn Data Example'!$D:$D,MATCH(1,($D120='Stn Data Example'!$B:$B)*(E$1='Stn Data Example'!$C:$C),0))),"",IF(INDEX('Stn Data Example'!$D:$D&lt;1,MATCH(1,($D120='Stn Data Example'!$B:$B)*(E$1='Stn Data Example'!$C:$C),0)),INDEX(ROUND('Stn Data Example'!$D:$D,2),MATCH(1,($D120='Stn Data Example'!$B:$B)*(E$1='Stn Data Example'!$C:$C),0)),INDEX(ROUND('Stn Data Example'!$D:$D,1),MATCH(1,($D120='Stn Data Example'!$B:$B)*(E$1='Stn Data Example'!$C:$C),0))))</f>
        <v>#N/A</v>
      </c>
      <c r="F120" s="73" t="e" cm="1">
        <f t="array" ref="F120">IF(ISBLANK(INDEX('Stn Data Example'!$D:$D,MATCH(1,($D120='Stn Data Example'!$B:$B)*(F$1='Stn Data Example'!$C:$C),0))),"",IF(INDEX('Stn Data Example'!$D:$D&lt;1,MATCH(1,($D120='Stn Data Example'!$B:$B)*(F$1='Stn Data Example'!$C:$C),0)),INDEX(ROUND('Stn Data Example'!$D:$D,2),MATCH(1,($D120='Stn Data Example'!$B:$B)*(F$1='Stn Data Example'!$C:$C),0)),INDEX(ROUND('Stn Data Example'!$D:$D,1),MATCH(1,($D120='Stn Data Example'!$B:$B)*(F$1='Stn Data Example'!$C:$C),0))))</f>
        <v>#N/A</v>
      </c>
      <c r="G120" s="73" t="e" cm="1">
        <f t="array" ref="G120">IF(ISBLANK(INDEX('Stn Data Example'!$D:$D,MATCH(1,($D120='Stn Data Example'!$B:$B)*(G$1='Stn Data Example'!$C:$C),0))),"",IF(INDEX('Stn Data Example'!$D:$D&lt;1,MATCH(1,($D120='Stn Data Example'!$B:$B)*(G$1='Stn Data Example'!$C:$C),0)),INDEX(ROUND('Stn Data Example'!$D:$D,2),MATCH(1,($D120='Stn Data Example'!$B:$B)*(G$1='Stn Data Example'!$C:$C),0)),INDEX(ROUND('Stn Data Example'!$D:$D,1),MATCH(1,($D120='Stn Data Example'!$B:$B)*(G$1='Stn Data Example'!$C:$C),0))))</f>
        <v>#N/A</v>
      </c>
      <c r="H120" s="73" t="e" cm="1">
        <f t="array" ref="H120">IF(ISBLANK(INDEX('Stn Data Example'!$D:$D,MATCH(1,($D120='Stn Data Example'!$B:$B)*(H$1='Stn Data Example'!$C:$C),0))),"",IF(INDEX('Stn Data Example'!$D:$D&lt;1,MATCH(1,($D120='Stn Data Example'!$B:$B)*(H$1='Stn Data Example'!$C:$C),0)),INDEX(ROUND('Stn Data Example'!$D:$D,2),MATCH(1,($D120='Stn Data Example'!$B:$B)*(H$1='Stn Data Example'!$C:$C),0)),INDEX(ROUND('Stn Data Example'!$D:$D,1),MATCH(1,($D120='Stn Data Example'!$B:$B)*(H$1='Stn Data Example'!$C:$C),0))))</f>
        <v>#N/A</v>
      </c>
      <c r="I120" s="73" t="e" cm="1">
        <f t="array" ref="I120">IF(ISBLANK(INDEX('Stn Data Example'!$D:$D,MATCH(1,($D120='Stn Data Example'!$B:$B)*(I$1='Stn Data Example'!$C:$C),0))),"",IF(INDEX('Stn Data Example'!$D:$D&lt;1,MATCH(1,($D120='Stn Data Example'!$B:$B)*(I$1='Stn Data Example'!$C:$C),0)),INDEX(ROUND('Stn Data Example'!$D:$D,2),MATCH(1,($D120='Stn Data Example'!$B:$B)*(I$1='Stn Data Example'!$C:$C),0)),INDEX(ROUND('Stn Data Example'!$D:$D,1),MATCH(1,($D120='Stn Data Example'!$B:$B)*(I$1='Stn Data Example'!$C:$C),0))))</f>
        <v>#N/A</v>
      </c>
      <c r="J120" s="73" t="e" cm="1">
        <f t="array" ref="J120">IF(ISBLANK(INDEX('Stn Data Example'!$D:$D,MATCH(1,($D120='Stn Data Example'!$B:$B)*(J$1='Stn Data Example'!$C:$C),0))),"",IF(INDEX('Stn Data Example'!$D:$D&lt;1,MATCH(1,($D120='Stn Data Example'!$B:$B)*(J$1='Stn Data Example'!$C:$C),0)),INDEX(ROUND('Stn Data Example'!$D:$D,2),MATCH(1,($D120='Stn Data Example'!$B:$B)*(J$1='Stn Data Example'!$C:$C),0)),INDEX(ROUND('Stn Data Example'!$D:$D,1),MATCH(1,($D120='Stn Data Example'!$B:$B)*(J$1='Stn Data Example'!$C:$C),0))))</f>
        <v>#N/A</v>
      </c>
      <c r="K120" s="73" t="e" cm="1">
        <f t="array" ref="K120">IF(ISBLANK(INDEX('Stn Data Example'!$D:$D,MATCH(1,($D120='Stn Data Example'!$B:$B)*(K$1='Stn Data Example'!$C:$C),0))),"",IF(INDEX('Stn Data Example'!$D:$D&lt;1,MATCH(1,($D120='Stn Data Example'!$B:$B)*(K$1='Stn Data Example'!$C:$C),0)),INDEX(ROUND('Stn Data Example'!$D:$D,2),MATCH(1,($D120='Stn Data Example'!$B:$B)*(K$1='Stn Data Example'!$C:$C),0)),INDEX(ROUND('Stn Data Example'!$D:$D,1),MATCH(1,($D120='Stn Data Example'!$B:$B)*(K$1='Stn Data Example'!$C:$C),0))))</f>
        <v>#N/A</v>
      </c>
      <c r="L120" s="73" t="e" cm="1">
        <f t="array" ref="L120">IF(ISBLANK(INDEX('Stn Data Example'!$D:$D,MATCH(1,($D120='Stn Data Example'!$B:$B)*(L$1='Stn Data Example'!$C:$C),0))),"",IF(INDEX('Stn Data Example'!$D:$D&lt;1,MATCH(1,($D120='Stn Data Example'!$B:$B)*(L$1='Stn Data Example'!$C:$C),0)),INDEX(ROUND('Stn Data Example'!$D:$D,2),MATCH(1,($D120='Stn Data Example'!$B:$B)*(L$1='Stn Data Example'!$C:$C),0)),INDEX(ROUND('Stn Data Example'!$D:$D,1),MATCH(1,($D120='Stn Data Example'!$B:$B)*(L$1='Stn Data Example'!$C:$C),0))))</f>
        <v>#N/A</v>
      </c>
      <c r="M120" s="73" t="e" cm="1">
        <f t="array" ref="M120">IF(ISBLANK(INDEX('Stn Data Example'!$D:$D,MATCH(1,($D120='Stn Data Example'!$B:$B)*(M$1='Stn Data Example'!$C:$C),0))),"",IF(INDEX('Stn Data Example'!$D:$D&lt;1,MATCH(1,($D120='Stn Data Example'!$B:$B)*(M$1='Stn Data Example'!$C:$C),0)),INDEX(ROUND('Stn Data Example'!$D:$D,2),MATCH(1,($D120='Stn Data Example'!$B:$B)*(M$1='Stn Data Example'!$C:$C),0)),INDEX(ROUND('Stn Data Example'!$D:$D,1),MATCH(1,($D120='Stn Data Example'!$B:$B)*(M$1='Stn Data Example'!$C:$C),0))))</f>
        <v>#N/A</v>
      </c>
      <c r="N120" s="73" t="e" cm="1">
        <f t="array" ref="N120">IF(ISBLANK(INDEX('Stn Data Example'!$D:$D,MATCH(1,($D120='Stn Data Example'!$B:$B)*(N$1='Stn Data Example'!$C:$C),0))),"",IF(INDEX('Stn Data Example'!$D:$D&lt;1,MATCH(1,($D120='Stn Data Example'!$B:$B)*(N$1='Stn Data Example'!$C:$C),0)),INDEX(ROUND('Stn Data Example'!$D:$D,2),MATCH(1,($D120='Stn Data Example'!$B:$B)*(N$1='Stn Data Example'!$C:$C),0)),INDEX(ROUND('Stn Data Example'!$D:$D,1),MATCH(1,($D120='Stn Data Example'!$B:$B)*(N$1='Stn Data Example'!$C:$C),0))))</f>
        <v>#N/A</v>
      </c>
      <c r="O120" s="73" t="e" cm="1">
        <f t="array" ref="O120">IF(ISBLANK(INDEX('Stn Data Example'!$D:$D,MATCH(1,($D120='Stn Data Example'!$B:$B)*(O$1='Stn Data Example'!$C:$C),0))),"",IF(INDEX('Stn Data Example'!$D:$D&lt;1,MATCH(1,($D120='Stn Data Example'!$B:$B)*(O$1='Stn Data Example'!$C:$C),0)),INDEX(ROUND('Stn Data Example'!$D:$D,2),MATCH(1,($D120='Stn Data Example'!$B:$B)*(O$1='Stn Data Example'!$C:$C),0)),INDEX(ROUND('Stn Data Example'!$D:$D,1),MATCH(1,($D120='Stn Data Example'!$B:$B)*(O$1='Stn Data Example'!$C:$C),0))))</f>
        <v>#N/A</v>
      </c>
      <c r="P120" s="176" t="e" cm="1">
        <f t="array" ref="P120">IF(ISBLANK(INDEX('Stn Data Example'!$D:$D,MATCH(1,($D120='Stn Data Example'!$B:$B)*(P$1='Stn Data Example'!$C:$C),0))),"",IF(INDEX('Stn Data Example'!$D:$D&lt;1,MATCH(1,($D120='Stn Data Example'!$B:$B)*(P$1='Stn Data Example'!$C:$C),0)),INDEX(ROUND('Stn Data Example'!$D:$D,2),MATCH(1,($D120='Stn Data Example'!$B:$B)*(P$1='Stn Data Example'!$C:$C),0)),INDEX(ROUND('Stn Data Example'!$D:$D,1),MATCH(1,($D120='Stn Data Example'!$B:$B)*(P$1='Stn Data Example'!$C:$C),0))))</f>
        <v>#N/A</v>
      </c>
      <c r="Q120" s="73" t="str" cm="1">
        <f t="array" ref="Q120">IF(COUNT($E120:$P120)=12,IF(ISBLANK(INDEX('Stn Data Example'!$D:$D,MATCH(1,($D120='Stn Data Example'!$B:$B)*(Q$1='Stn Data Example'!$C:$C),0))),"",IF(INDEX('Stn Data Example'!$D:$D&lt;1,MATCH(1,($D120='Stn Data Example'!$B:$B)*(Q$1='Stn Data Example'!$C:$C),0)),INDEX(ROUND('Stn Data Example'!$D:$D,2),MATCH(1,($D120='Stn Data Example'!$B:$B)*(Q$1='Stn Data Example'!$C:$C),0)),INDEX(ROUND('Stn Data Example'!$D:$D,1),MATCH(1,($D120='Stn Data Example'!$B:$B)*(Q$1='Stn Data Example'!$C:$C),0)))),"")</f>
        <v/>
      </c>
      <c r="R120" s="151" t="str" cm="1">
        <f t="array" ref="R120">IF(COUNT($E120:$P120)=12,IF(ISBLANK(INDEX('Stn Data Example'!$H:$H,MATCH(1,($D120='Stn Data Example'!$B:$B)*($Q$1='Stn Data Example'!$C:$C),0))),"",INDEX('Stn Data Example'!$H:$H,MATCH(1,($D120='Stn Data Example'!$B:$B)*($Q$1='Stn Data Example'!$C:$C),0))),"")</f>
        <v/>
      </c>
      <c r="T120" s="56" t="s">
        <v>19</v>
      </c>
      <c r="U120" s="56" t="s">
        <v>19</v>
      </c>
      <c r="V120" s="19" t="s">
        <v>24</v>
      </c>
      <c r="W120" s="26" t="s">
        <v>46</v>
      </c>
      <c r="X120" t="s">
        <v>113</v>
      </c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M120" s="31" t="str">
        <f t="shared" si="163"/>
        <v/>
      </c>
      <c r="AN120" s="1" t="e">
        <f t="shared" si="222"/>
        <v>#N/A</v>
      </c>
      <c r="AO120" t="e">
        <f t="shared" ref="AO120:AO125" si="237">IF(ISERROR($R120),"",IF($R120&gt;"D","",IF(E120=Y120,"",IF(ISERROR(E120),"","ERROR"))))</f>
        <v>#N/A</v>
      </c>
      <c r="AP120" t="e">
        <f t="shared" ref="AP120:AP125" si="238">IF(ISERROR($R120),"",IF($R120&gt;"D","",IF(F120=Z120,"",IF(ISERROR(F120),"","ERROR"))))</f>
        <v>#N/A</v>
      </c>
      <c r="AQ120" t="e">
        <f t="shared" ref="AQ120:AQ125" si="239">IF(ISERROR($R120),"",IF($R120&gt;"D","",IF(G120=AA120,"",IF(ISERROR(G120),"","ERROR"))))</f>
        <v>#N/A</v>
      </c>
      <c r="AR120" t="e">
        <f t="shared" ref="AR120:AR125" si="240">IF(ISERROR($R120),"",IF($R120&gt;"D","",IF(H120=AB120,"",IF(ISERROR(H120),"","ERROR"))))</f>
        <v>#N/A</v>
      </c>
      <c r="AS120" t="e">
        <f t="shared" ref="AS120:AS125" si="241">IF(ISERROR($R120),"",IF($R120&gt;"D","",IF(I120=AC120,"",IF(ISERROR(I120),"","ERROR"))))</f>
        <v>#N/A</v>
      </c>
      <c r="AT120" t="e">
        <f t="shared" ref="AT120:AT125" si="242">IF(ISERROR($R120),"",IF($R120&gt;"D","",IF(J120=AD120,"",IF(ISERROR(J120),"","ERROR"))))</f>
        <v>#N/A</v>
      </c>
      <c r="AU120" t="e">
        <f t="shared" ref="AU120:AU125" si="243">IF(ISERROR($R120),"",IF($R120&gt;"D","",IF(K120=AE120,"",IF(ISERROR(K120),"","ERROR"))))</f>
        <v>#N/A</v>
      </c>
      <c r="AV120" t="e">
        <f t="shared" ref="AV120:AV125" si="244">IF(ISERROR($R120),"",IF($R120&gt;"D","",IF(L120=AF120,"",IF(ISERROR(L120),"","ERROR"))))</f>
        <v>#N/A</v>
      </c>
      <c r="AW120" t="e">
        <f t="shared" ref="AW120:AW125" si="245">IF(ISERROR($R120),"",IF($R120&gt;"D","",IF(M120=AG120,"",IF(ISERROR(M120),"","ERROR"))))</f>
        <v>#N/A</v>
      </c>
      <c r="AX120" t="e">
        <f t="shared" ref="AX120:AX125" si="246">IF(ISERROR($R120),"",IF($R120&gt;"D","",IF(N120=AH120,"",IF(ISERROR(N120),"","ERROR"))))</f>
        <v>#N/A</v>
      </c>
      <c r="AY120" t="e">
        <f t="shared" ref="AY120:AY125" si="247">IF(ISERROR($R120),"",IF($R120&gt;"D","",IF(O120=AI120,"",IF(ISERROR(O120),"","ERROR"))))</f>
        <v>#N/A</v>
      </c>
      <c r="AZ120" t="e">
        <f t="shared" ref="AZ120:AZ125" si="248">IF(ISERROR($R120),"",IF($R120&gt;"D","",IF(P120=AJ120,"",IF(ISERROR(P120),"","ERROR"))))</f>
        <v>#N/A</v>
      </c>
      <c r="BA120" t="str">
        <f t="shared" ref="BA120:BA125" si="249">IF(ISERROR($R120),"",IF($R120&gt;"D","",IF(Q120=AK120,"",IF(ISERROR(Q120),"","ERROR"))))</f>
        <v/>
      </c>
      <c r="BB120" t="str">
        <f t="shared" ref="BB120:BB125" si="250">IF(ISERROR($R120),"",IF($R120&gt;"D","",IF(R120=AL120,"",IF(ISERROR(R120),"","ERROR"))))</f>
        <v/>
      </c>
    </row>
    <row r="121" spans="1:54" x14ac:dyDescent="0.25">
      <c r="A121" s="5">
        <v>1</v>
      </c>
      <c r="B121" s="5">
        <v>3</v>
      </c>
      <c r="C121" s="83" t="s">
        <v>114</v>
      </c>
      <c r="D121" s="5">
        <v>70</v>
      </c>
      <c r="E121" s="73" t="e" cm="1">
        <f t="array" ref="E121">IF(ISBLANK(INDEX('Stn Data Example'!$D:$D,MATCH(1,($D121='Stn Data Example'!$B:$B)*(E$1='Stn Data Example'!$C:$C),0))),"",IF(INDEX('Stn Data Example'!$D:$D&lt;1,MATCH(1,($D121='Stn Data Example'!$B:$B)*(E$1='Stn Data Example'!$C:$C),0)),INDEX(ROUND('Stn Data Example'!$D:$D,2),MATCH(1,($D121='Stn Data Example'!$B:$B)*(E$1='Stn Data Example'!$C:$C),0)),INDEX(ROUND('Stn Data Example'!$D:$D,1),MATCH(1,($D121='Stn Data Example'!$B:$B)*(E$1='Stn Data Example'!$C:$C),0))))</f>
        <v>#N/A</v>
      </c>
      <c r="F121" s="73" t="e" cm="1">
        <f t="array" ref="F121">IF(ISBLANK(INDEX('Stn Data Example'!$D:$D,MATCH(1,($D121='Stn Data Example'!$B:$B)*(F$1='Stn Data Example'!$C:$C),0))),"",IF(INDEX('Stn Data Example'!$D:$D&lt;1,MATCH(1,($D121='Stn Data Example'!$B:$B)*(F$1='Stn Data Example'!$C:$C),0)),INDEX(ROUND('Stn Data Example'!$D:$D,2),MATCH(1,($D121='Stn Data Example'!$B:$B)*(F$1='Stn Data Example'!$C:$C),0)),INDEX(ROUND('Stn Data Example'!$D:$D,1),MATCH(1,($D121='Stn Data Example'!$B:$B)*(F$1='Stn Data Example'!$C:$C),0))))</f>
        <v>#N/A</v>
      </c>
      <c r="G121" s="73" t="e" cm="1">
        <f t="array" ref="G121">IF(ISBLANK(INDEX('Stn Data Example'!$D:$D,MATCH(1,($D121='Stn Data Example'!$B:$B)*(G$1='Stn Data Example'!$C:$C),0))),"",IF(INDEX('Stn Data Example'!$D:$D&lt;1,MATCH(1,($D121='Stn Data Example'!$B:$B)*(G$1='Stn Data Example'!$C:$C),0)),INDEX(ROUND('Stn Data Example'!$D:$D,2),MATCH(1,($D121='Stn Data Example'!$B:$B)*(G$1='Stn Data Example'!$C:$C),0)),INDEX(ROUND('Stn Data Example'!$D:$D,1),MATCH(1,($D121='Stn Data Example'!$B:$B)*(G$1='Stn Data Example'!$C:$C),0))))</f>
        <v>#N/A</v>
      </c>
      <c r="H121" s="73" t="e" cm="1">
        <f t="array" ref="H121">IF(ISBLANK(INDEX('Stn Data Example'!$D:$D,MATCH(1,($D121='Stn Data Example'!$B:$B)*(H$1='Stn Data Example'!$C:$C),0))),"",IF(INDEX('Stn Data Example'!$D:$D&lt;1,MATCH(1,($D121='Stn Data Example'!$B:$B)*(H$1='Stn Data Example'!$C:$C),0)),INDEX(ROUND('Stn Data Example'!$D:$D,2),MATCH(1,($D121='Stn Data Example'!$B:$B)*(H$1='Stn Data Example'!$C:$C),0)),INDEX(ROUND('Stn Data Example'!$D:$D,1),MATCH(1,($D121='Stn Data Example'!$B:$B)*(H$1='Stn Data Example'!$C:$C),0))))</f>
        <v>#N/A</v>
      </c>
      <c r="I121" s="73" t="e" cm="1">
        <f t="array" ref="I121">IF(ISBLANK(INDEX('Stn Data Example'!$D:$D,MATCH(1,($D121='Stn Data Example'!$B:$B)*(I$1='Stn Data Example'!$C:$C),0))),"",IF(INDEX('Stn Data Example'!$D:$D&lt;1,MATCH(1,($D121='Stn Data Example'!$B:$B)*(I$1='Stn Data Example'!$C:$C),0)),INDEX(ROUND('Stn Data Example'!$D:$D,2),MATCH(1,($D121='Stn Data Example'!$B:$B)*(I$1='Stn Data Example'!$C:$C),0)),INDEX(ROUND('Stn Data Example'!$D:$D,1),MATCH(1,($D121='Stn Data Example'!$B:$B)*(I$1='Stn Data Example'!$C:$C),0))))</f>
        <v>#N/A</v>
      </c>
      <c r="J121" s="73" t="e" cm="1">
        <f t="array" ref="J121">IF(ISBLANK(INDEX('Stn Data Example'!$D:$D,MATCH(1,($D121='Stn Data Example'!$B:$B)*(J$1='Stn Data Example'!$C:$C),0))),"",IF(INDEX('Stn Data Example'!$D:$D&lt;1,MATCH(1,($D121='Stn Data Example'!$B:$B)*(J$1='Stn Data Example'!$C:$C),0)),INDEX(ROUND('Stn Data Example'!$D:$D,2),MATCH(1,($D121='Stn Data Example'!$B:$B)*(J$1='Stn Data Example'!$C:$C),0)),INDEX(ROUND('Stn Data Example'!$D:$D,1),MATCH(1,($D121='Stn Data Example'!$B:$B)*(J$1='Stn Data Example'!$C:$C),0))))</f>
        <v>#N/A</v>
      </c>
      <c r="K121" s="73" t="e" cm="1">
        <f t="array" ref="K121">IF(ISBLANK(INDEX('Stn Data Example'!$D:$D,MATCH(1,($D121='Stn Data Example'!$B:$B)*(K$1='Stn Data Example'!$C:$C),0))),"",IF(INDEX('Stn Data Example'!$D:$D&lt;1,MATCH(1,($D121='Stn Data Example'!$B:$B)*(K$1='Stn Data Example'!$C:$C),0)),INDEX(ROUND('Stn Data Example'!$D:$D,2),MATCH(1,($D121='Stn Data Example'!$B:$B)*(K$1='Stn Data Example'!$C:$C),0)),INDEX(ROUND('Stn Data Example'!$D:$D,1),MATCH(1,($D121='Stn Data Example'!$B:$B)*(K$1='Stn Data Example'!$C:$C),0))))</f>
        <v>#N/A</v>
      </c>
      <c r="L121" s="73" t="e" cm="1">
        <f t="array" ref="L121">IF(ISBLANK(INDEX('Stn Data Example'!$D:$D,MATCH(1,($D121='Stn Data Example'!$B:$B)*(L$1='Stn Data Example'!$C:$C),0))),"",IF(INDEX('Stn Data Example'!$D:$D&lt;1,MATCH(1,($D121='Stn Data Example'!$B:$B)*(L$1='Stn Data Example'!$C:$C),0)),INDEX(ROUND('Stn Data Example'!$D:$D,2),MATCH(1,($D121='Stn Data Example'!$B:$B)*(L$1='Stn Data Example'!$C:$C),0)),INDEX(ROUND('Stn Data Example'!$D:$D,1),MATCH(1,($D121='Stn Data Example'!$B:$B)*(L$1='Stn Data Example'!$C:$C),0))))</f>
        <v>#N/A</v>
      </c>
      <c r="M121" s="73" t="e" cm="1">
        <f t="array" ref="M121">IF(ISBLANK(INDEX('Stn Data Example'!$D:$D,MATCH(1,($D121='Stn Data Example'!$B:$B)*(M$1='Stn Data Example'!$C:$C),0))),"",IF(INDEX('Stn Data Example'!$D:$D&lt;1,MATCH(1,($D121='Stn Data Example'!$B:$B)*(M$1='Stn Data Example'!$C:$C),0)),INDEX(ROUND('Stn Data Example'!$D:$D,2),MATCH(1,($D121='Stn Data Example'!$B:$B)*(M$1='Stn Data Example'!$C:$C),0)),INDEX(ROUND('Stn Data Example'!$D:$D,1),MATCH(1,($D121='Stn Data Example'!$B:$B)*(M$1='Stn Data Example'!$C:$C),0))))</f>
        <v>#N/A</v>
      </c>
      <c r="N121" s="73" t="e" cm="1">
        <f t="array" ref="N121">IF(ISBLANK(INDEX('Stn Data Example'!$D:$D,MATCH(1,($D121='Stn Data Example'!$B:$B)*(N$1='Stn Data Example'!$C:$C),0))),"",IF(INDEX('Stn Data Example'!$D:$D&lt;1,MATCH(1,($D121='Stn Data Example'!$B:$B)*(N$1='Stn Data Example'!$C:$C),0)),INDEX(ROUND('Stn Data Example'!$D:$D,2),MATCH(1,($D121='Stn Data Example'!$B:$B)*(N$1='Stn Data Example'!$C:$C),0)),INDEX(ROUND('Stn Data Example'!$D:$D,1),MATCH(1,($D121='Stn Data Example'!$B:$B)*(N$1='Stn Data Example'!$C:$C),0))))</f>
        <v>#N/A</v>
      </c>
      <c r="O121" s="73" t="e" cm="1">
        <f t="array" ref="O121">IF(ISBLANK(INDEX('Stn Data Example'!$D:$D,MATCH(1,($D121='Stn Data Example'!$B:$B)*(O$1='Stn Data Example'!$C:$C),0))),"",IF(INDEX('Stn Data Example'!$D:$D&lt;1,MATCH(1,($D121='Stn Data Example'!$B:$B)*(O$1='Stn Data Example'!$C:$C),0)),INDEX(ROUND('Stn Data Example'!$D:$D,2),MATCH(1,($D121='Stn Data Example'!$B:$B)*(O$1='Stn Data Example'!$C:$C),0)),INDEX(ROUND('Stn Data Example'!$D:$D,1),MATCH(1,($D121='Stn Data Example'!$B:$B)*(O$1='Stn Data Example'!$C:$C),0))))</f>
        <v>#N/A</v>
      </c>
      <c r="P121" s="176" t="e" cm="1">
        <f t="array" ref="P121">IF(ISBLANK(INDEX('Stn Data Example'!$D:$D,MATCH(1,($D121='Stn Data Example'!$B:$B)*(P$1='Stn Data Example'!$C:$C),0))),"",IF(INDEX('Stn Data Example'!$D:$D&lt;1,MATCH(1,($D121='Stn Data Example'!$B:$B)*(P$1='Stn Data Example'!$C:$C),0)),INDEX(ROUND('Stn Data Example'!$D:$D,2),MATCH(1,($D121='Stn Data Example'!$B:$B)*(P$1='Stn Data Example'!$C:$C),0)),INDEX(ROUND('Stn Data Example'!$D:$D,1),MATCH(1,($D121='Stn Data Example'!$B:$B)*(P$1='Stn Data Example'!$C:$C),0))))</f>
        <v>#N/A</v>
      </c>
      <c r="Q121" s="73" t="str" cm="1">
        <f t="array" ref="Q121">IF(COUNT($E121:$P121)=12,IF(ISBLANK(INDEX('Stn Data Example'!$D:$D,MATCH(1,($D121='Stn Data Example'!$B:$B)*(Q$1='Stn Data Example'!$C:$C),0))),"",IF(INDEX('Stn Data Example'!$D:$D&lt;1,MATCH(1,($D121='Stn Data Example'!$B:$B)*(Q$1='Stn Data Example'!$C:$C),0)),INDEX(ROUND('Stn Data Example'!$D:$D,2),MATCH(1,($D121='Stn Data Example'!$B:$B)*(Q$1='Stn Data Example'!$C:$C),0)),INDEX(ROUND('Stn Data Example'!$D:$D,1),MATCH(1,($D121='Stn Data Example'!$B:$B)*(Q$1='Stn Data Example'!$C:$C),0)))),"")</f>
        <v/>
      </c>
      <c r="R121" s="151" t="str" cm="1">
        <f t="array" ref="R121">IF(COUNT($E121:$P121)=12,IF(ISBLANK(INDEX('Stn Data Example'!$H:$H,MATCH(1,($D121='Stn Data Example'!$B:$B)*($Q$1='Stn Data Example'!$C:$C),0))),"",INDEX('Stn Data Example'!$H:$H,MATCH(1,($D121='Stn Data Example'!$B:$B)*($Q$1='Stn Data Example'!$C:$C),0))),"")</f>
        <v/>
      </c>
      <c r="T121" s="56" t="s">
        <v>19</v>
      </c>
      <c r="U121" s="56" t="s">
        <v>19</v>
      </c>
      <c r="V121" s="19" t="s">
        <v>24</v>
      </c>
      <c r="W121" s="26" t="s">
        <v>46</v>
      </c>
      <c r="X121" t="s">
        <v>114</v>
      </c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M121" s="31" t="str">
        <f t="shared" si="163"/>
        <v/>
      </c>
      <c r="AN121" s="1" t="e">
        <f t="shared" si="222"/>
        <v>#N/A</v>
      </c>
      <c r="AO121" t="e">
        <f t="shared" si="237"/>
        <v>#N/A</v>
      </c>
      <c r="AP121" t="e">
        <f t="shared" si="238"/>
        <v>#N/A</v>
      </c>
      <c r="AQ121" t="e">
        <f t="shared" si="239"/>
        <v>#N/A</v>
      </c>
      <c r="AR121" t="e">
        <f t="shared" si="240"/>
        <v>#N/A</v>
      </c>
      <c r="AS121" t="e">
        <f t="shared" si="241"/>
        <v>#N/A</v>
      </c>
      <c r="AT121" t="e">
        <f t="shared" si="242"/>
        <v>#N/A</v>
      </c>
      <c r="AU121" t="e">
        <f t="shared" si="243"/>
        <v>#N/A</v>
      </c>
      <c r="AV121" t="e">
        <f t="shared" si="244"/>
        <v>#N/A</v>
      </c>
      <c r="AW121" t="e">
        <f t="shared" si="245"/>
        <v>#N/A</v>
      </c>
      <c r="AX121" t="e">
        <f t="shared" si="246"/>
        <v>#N/A</v>
      </c>
      <c r="AY121" t="e">
        <f t="shared" si="247"/>
        <v>#N/A</v>
      </c>
      <c r="AZ121" t="e">
        <f t="shared" si="248"/>
        <v>#N/A</v>
      </c>
      <c r="BA121" t="str">
        <f t="shared" si="249"/>
        <v/>
      </c>
      <c r="BB121" t="str">
        <f t="shared" si="250"/>
        <v/>
      </c>
    </row>
    <row r="122" spans="1:54" x14ac:dyDescent="0.25">
      <c r="A122" s="5">
        <v>1</v>
      </c>
      <c r="B122" s="5">
        <v>4</v>
      </c>
      <c r="C122" s="83" t="s">
        <v>115</v>
      </c>
      <c r="D122" s="5">
        <v>71</v>
      </c>
      <c r="E122" s="73" t="e" cm="1">
        <f t="array" ref="E122">IF(ISBLANK(INDEX('Stn Data Example'!$D:$D,MATCH(1,($D122='Stn Data Example'!$B:$B)*(E$1='Stn Data Example'!$C:$C),0))),"",IF(INDEX('Stn Data Example'!$D:$D&lt;1,MATCH(1,($D122='Stn Data Example'!$B:$B)*(E$1='Stn Data Example'!$C:$C),0)),INDEX(ROUND('Stn Data Example'!$D:$D,2),MATCH(1,($D122='Stn Data Example'!$B:$B)*(E$1='Stn Data Example'!$C:$C),0)),INDEX(ROUND('Stn Data Example'!$D:$D,1),MATCH(1,($D122='Stn Data Example'!$B:$B)*(E$1='Stn Data Example'!$C:$C),0))))</f>
        <v>#N/A</v>
      </c>
      <c r="F122" s="73" t="e" cm="1">
        <f t="array" ref="F122">IF(ISBLANK(INDEX('Stn Data Example'!$D:$D,MATCH(1,($D122='Stn Data Example'!$B:$B)*(F$1='Stn Data Example'!$C:$C),0))),"",IF(INDEX('Stn Data Example'!$D:$D&lt;1,MATCH(1,($D122='Stn Data Example'!$B:$B)*(F$1='Stn Data Example'!$C:$C),0)),INDEX(ROUND('Stn Data Example'!$D:$D,2),MATCH(1,($D122='Stn Data Example'!$B:$B)*(F$1='Stn Data Example'!$C:$C),0)),INDEX(ROUND('Stn Data Example'!$D:$D,1),MATCH(1,($D122='Stn Data Example'!$B:$B)*(F$1='Stn Data Example'!$C:$C),0))))</f>
        <v>#N/A</v>
      </c>
      <c r="G122" s="73" t="e" cm="1">
        <f t="array" ref="G122">IF(ISBLANK(INDEX('Stn Data Example'!$D:$D,MATCH(1,($D122='Stn Data Example'!$B:$B)*(G$1='Stn Data Example'!$C:$C),0))),"",IF(INDEX('Stn Data Example'!$D:$D&lt;1,MATCH(1,($D122='Stn Data Example'!$B:$B)*(G$1='Stn Data Example'!$C:$C),0)),INDEX(ROUND('Stn Data Example'!$D:$D,2),MATCH(1,($D122='Stn Data Example'!$B:$B)*(G$1='Stn Data Example'!$C:$C),0)),INDEX(ROUND('Stn Data Example'!$D:$D,1),MATCH(1,($D122='Stn Data Example'!$B:$B)*(G$1='Stn Data Example'!$C:$C),0))))</f>
        <v>#N/A</v>
      </c>
      <c r="H122" s="73" t="e" cm="1">
        <f t="array" ref="H122">IF(ISBLANK(INDEX('Stn Data Example'!$D:$D,MATCH(1,($D122='Stn Data Example'!$B:$B)*(H$1='Stn Data Example'!$C:$C),0))),"",IF(INDEX('Stn Data Example'!$D:$D&lt;1,MATCH(1,($D122='Stn Data Example'!$B:$B)*(H$1='Stn Data Example'!$C:$C),0)),INDEX(ROUND('Stn Data Example'!$D:$D,2),MATCH(1,($D122='Stn Data Example'!$B:$B)*(H$1='Stn Data Example'!$C:$C),0)),INDEX(ROUND('Stn Data Example'!$D:$D,1),MATCH(1,($D122='Stn Data Example'!$B:$B)*(H$1='Stn Data Example'!$C:$C),0))))</f>
        <v>#N/A</v>
      </c>
      <c r="I122" s="73" t="e" cm="1">
        <f t="array" ref="I122">IF(ISBLANK(INDEX('Stn Data Example'!$D:$D,MATCH(1,($D122='Stn Data Example'!$B:$B)*(I$1='Stn Data Example'!$C:$C),0))),"",IF(INDEX('Stn Data Example'!$D:$D&lt;1,MATCH(1,($D122='Stn Data Example'!$B:$B)*(I$1='Stn Data Example'!$C:$C),0)),INDEX(ROUND('Stn Data Example'!$D:$D,2),MATCH(1,($D122='Stn Data Example'!$B:$B)*(I$1='Stn Data Example'!$C:$C),0)),INDEX(ROUND('Stn Data Example'!$D:$D,1),MATCH(1,($D122='Stn Data Example'!$B:$B)*(I$1='Stn Data Example'!$C:$C),0))))</f>
        <v>#N/A</v>
      </c>
      <c r="J122" s="73" t="e" cm="1">
        <f t="array" ref="J122">IF(ISBLANK(INDEX('Stn Data Example'!$D:$D,MATCH(1,($D122='Stn Data Example'!$B:$B)*(J$1='Stn Data Example'!$C:$C),0))),"",IF(INDEX('Stn Data Example'!$D:$D&lt;1,MATCH(1,($D122='Stn Data Example'!$B:$B)*(J$1='Stn Data Example'!$C:$C),0)),INDEX(ROUND('Stn Data Example'!$D:$D,2),MATCH(1,($D122='Stn Data Example'!$B:$B)*(J$1='Stn Data Example'!$C:$C),0)),INDEX(ROUND('Stn Data Example'!$D:$D,1),MATCH(1,($D122='Stn Data Example'!$B:$B)*(J$1='Stn Data Example'!$C:$C),0))))</f>
        <v>#N/A</v>
      </c>
      <c r="K122" s="73" t="e" cm="1">
        <f t="array" ref="K122">IF(ISBLANK(INDEX('Stn Data Example'!$D:$D,MATCH(1,($D122='Stn Data Example'!$B:$B)*(K$1='Stn Data Example'!$C:$C),0))),"",IF(INDEX('Stn Data Example'!$D:$D&lt;1,MATCH(1,($D122='Stn Data Example'!$B:$B)*(K$1='Stn Data Example'!$C:$C),0)),INDEX(ROUND('Stn Data Example'!$D:$D,2),MATCH(1,($D122='Stn Data Example'!$B:$B)*(K$1='Stn Data Example'!$C:$C),0)),INDEX(ROUND('Stn Data Example'!$D:$D,1),MATCH(1,($D122='Stn Data Example'!$B:$B)*(K$1='Stn Data Example'!$C:$C),0))))</f>
        <v>#N/A</v>
      </c>
      <c r="L122" s="73" t="e" cm="1">
        <f t="array" ref="L122">IF(ISBLANK(INDEX('Stn Data Example'!$D:$D,MATCH(1,($D122='Stn Data Example'!$B:$B)*(L$1='Stn Data Example'!$C:$C),0))),"",IF(INDEX('Stn Data Example'!$D:$D&lt;1,MATCH(1,($D122='Stn Data Example'!$B:$B)*(L$1='Stn Data Example'!$C:$C),0)),INDEX(ROUND('Stn Data Example'!$D:$D,2),MATCH(1,($D122='Stn Data Example'!$B:$B)*(L$1='Stn Data Example'!$C:$C),0)),INDEX(ROUND('Stn Data Example'!$D:$D,1),MATCH(1,($D122='Stn Data Example'!$B:$B)*(L$1='Stn Data Example'!$C:$C),0))))</f>
        <v>#N/A</v>
      </c>
      <c r="M122" s="73" t="e" cm="1">
        <f t="array" ref="M122">IF(ISBLANK(INDEX('Stn Data Example'!$D:$D,MATCH(1,($D122='Stn Data Example'!$B:$B)*(M$1='Stn Data Example'!$C:$C),0))),"",IF(INDEX('Stn Data Example'!$D:$D&lt;1,MATCH(1,($D122='Stn Data Example'!$B:$B)*(M$1='Stn Data Example'!$C:$C),0)),INDEX(ROUND('Stn Data Example'!$D:$D,2),MATCH(1,($D122='Stn Data Example'!$B:$B)*(M$1='Stn Data Example'!$C:$C),0)),INDEX(ROUND('Stn Data Example'!$D:$D,1),MATCH(1,($D122='Stn Data Example'!$B:$B)*(M$1='Stn Data Example'!$C:$C),0))))</f>
        <v>#N/A</v>
      </c>
      <c r="N122" s="73" t="e" cm="1">
        <f t="array" ref="N122">IF(ISBLANK(INDEX('Stn Data Example'!$D:$D,MATCH(1,($D122='Stn Data Example'!$B:$B)*(N$1='Stn Data Example'!$C:$C),0))),"",IF(INDEX('Stn Data Example'!$D:$D&lt;1,MATCH(1,($D122='Stn Data Example'!$B:$B)*(N$1='Stn Data Example'!$C:$C),0)),INDEX(ROUND('Stn Data Example'!$D:$D,2),MATCH(1,($D122='Stn Data Example'!$B:$B)*(N$1='Stn Data Example'!$C:$C),0)),INDEX(ROUND('Stn Data Example'!$D:$D,1),MATCH(1,($D122='Stn Data Example'!$B:$B)*(N$1='Stn Data Example'!$C:$C),0))))</f>
        <v>#N/A</v>
      </c>
      <c r="O122" s="73" t="e" cm="1">
        <f t="array" ref="O122">IF(ISBLANK(INDEX('Stn Data Example'!$D:$D,MATCH(1,($D122='Stn Data Example'!$B:$B)*(O$1='Stn Data Example'!$C:$C),0))),"",IF(INDEX('Stn Data Example'!$D:$D&lt;1,MATCH(1,($D122='Stn Data Example'!$B:$B)*(O$1='Stn Data Example'!$C:$C),0)),INDEX(ROUND('Stn Data Example'!$D:$D,2),MATCH(1,($D122='Stn Data Example'!$B:$B)*(O$1='Stn Data Example'!$C:$C),0)),INDEX(ROUND('Stn Data Example'!$D:$D,1),MATCH(1,($D122='Stn Data Example'!$B:$B)*(O$1='Stn Data Example'!$C:$C),0))))</f>
        <v>#N/A</v>
      </c>
      <c r="P122" s="176" t="e" cm="1">
        <f t="array" ref="P122">IF(ISBLANK(INDEX('Stn Data Example'!$D:$D,MATCH(1,($D122='Stn Data Example'!$B:$B)*(P$1='Stn Data Example'!$C:$C),0))),"",IF(INDEX('Stn Data Example'!$D:$D&lt;1,MATCH(1,($D122='Stn Data Example'!$B:$B)*(P$1='Stn Data Example'!$C:$C),0)),INDEX(ROUND('Stn Data Example'!$D:$D,2),MATCH(1,($D122='Stn Data Example'!$B:$B)*(P$1='Stn Data Example'!$C:$C),0)),INDEX(ROUND('Stn Data Example'!$D:$D,1),MATCH(1,($D122='Stn Data Example'!$B:$B)*(P$1='Stn Data Example'!$C:$C),0))))</f>
        <v>#N/A</v>
      </c>
      <c r="Q122" s="73" t="str" cm="1">
        <f t="array" ref="Q122">IF(COUNT($E122:$P122)=12,IF(ISBLANK(INDEX('Stn Data Example'!$D:$D,MATCH(1,($D122='Stn Data Example'!$B:$B)*(Q$1='Stn Data Example'!$C:$C),0))),"",IF(INDEX('Stn Data Example'!$D:$D&lt;1,MATCH(1,($D122='Stn Data Example'!$B:$B)*(Q$1='Stn Data Example'!$C:$C),0)),INDEX(ROUND('Stn Data Example'!$D:$D,2),MATCH(1,($D122='Stn Data Example'!$B:$B)*(Q$1='Stn Data Example'!$C:$C),0)),INDEX(ROUND('Stn Data Example'!$D:$D,1),MATCH(1,($D122='Stn Data Example'!$B:$B)*(Q$1='Stn Data Example'!$C:$C),0)))),"")</f>
        <v/>
      </c>
      <c r="R122" s="151" t="str" cm="1">
        <f t="array" ref="R122">IF(COUNT($E122:$P122)=12,IF(ISBLANK(INDEX('Stn Data Example'!$H:$H,MATCH(1,($D122='Stn Data Example'!$B:$B)*($Q$1='Stn Data Example'!$C:$C),0))),"",INDEX('Stn Data Example'!$H:$H,MATCH(1,($D122='Stn Data Example'!$B:$B)*($Q$1='Stn Data Example'!$C:$C),0))),"")</f>
        <v/>
      </c>
      <c r="T122" s="56" t="s">
        <v>19</v>
      </c>
      <c r="U122" s="56" t="s">
        <v>19</v>
      </c>
      <c r="V122" s="19" t="s">
        <v>24</v>
      </c>
      <c r="W122" s="26" t="s">
        <v>46</v>
      </c>
      <c r="X122" t="s">
        <v>115</v>
      </c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M122" s="31" t="str">
        <f t="shared" si="163"/>
        <v/>
      </c>
      <c r="AN122" s="1" t="e">
        <f t="shared" si="222"/>
        <v>#N/A</v>
      </c>
      <c r="AO122" t="e">
        <f t="shared" si="237"/>
        <v>#N/A</v>
      </c>
      <c r="AP122" t="e">
        <f t="shared" si="238"/>
        <v>#N/A</v>
      </c>
      <c r="AQ122" t="e">
        <f t="shared" si="239"/>
        <v>#N/A</v>
      </c>
      <c r="AR122" t="e">
        <f t="shared" si="240"/>
        <v>#N/A</v>
      </c>
      <c r="AS122" t="e">
        <f t="shared" si="241"/>
        <v>#N/A</v>
      </c>
      <c r="AT122" t="e">
        <f t="shared" si="242"/>
        <v>#N/A</v>
      </c>
      <c r="AU122" t="e">
        <f t="shared" si="243"/>
        <v>#N/A</v>
      </c>
      <c r="AV122" t="e">
        <f t="shared" si="244"/>
        <v>#N/A</v>
      </c>
      <c r="AW122" t="e">
        <f t="shared" si="245"/>
        <v>#N/A</v>
      </c>
      <c r="AX122" t="e">
        <f t="shared" si="246"/>
        <v>#N/A</v>
      </c>
      <c r="AY122" t="e">
        <f t="shared" si="247"/>
        <v>#N/A</v>
      </c>
      <c r="AZ122" t="e">
        <f t="shared" si="248"/>
        <v>#N/A</v>
      </c>
      <c r="BA122" t="str">
        <f t="shared" si="249"/>
        <v/>
      </c>
      <c r="BB122" t="str">
        <f t="shared" si="250"/>
        <v/>
      </c>
    </row>
    <row r="123" spans="1:54" x14ac:dyDescent="0.25">
      <c r="A123" s="5">
        <v>1</v>
      </c>
      <c r="B123" s="5">
        <v>5</v>
      </c>
      <c r="C123" s="83" t="s">
        <v>116</v>
      </c>
      <c r="D123" s="5">
        <v>72</v>
      </c>
      <c r="E123" s="73" t="e" cm="1">
        <f t="array" ref="E123">IF(ISBLANK(INDEX('Stn Data Example'!$D:$D,MATCH(1,($D123='Stn Data Example'!$B:$B)*(E$1='Stn Data Example'!$C:$C),0))),"",IF(INDEX('Stn Data Example'!$D:$D&lt;1,MATCH(1,($D123='Stn Data Example'!$B:$B)*(E$1='Stn Data Example'!$C:$C),0)),INDEX(ROUND('Stn Data Example'!$D:$D,2),MATCH(1,($D123='Stn Data Example'!$B:$B)*(E$1='Stn Data Example'!$C:$C),0)),INDEX(ROUND('Stn Data Example'!$D:$D,1),MATCH(1,($D123='Stn Data Example'!$B:$B)*(E$1='Stn Data Example'!$C:$C),0))))</f>
        <v>#N/A</v>
      </c>
      <c r="F123" s="73" t="e" cm="1">
        <f t="array" ref="F123">IF(ISBLANK(INDEX('Stn Data Example'!$D:$D,MATCH(1,($D123='Stn Data Example'!$B:$B)*(F$1='Stn Data Example'!$C:$C),0))),"",IF(INDEX('Stn Data Example'!$D:$D&lt;1,MATCH(1,($D123='Stn Data Example'!$B:$B)*(F$1='Stn Data Example'!$C:$C),0)),INDEX(ROUND('Stn Data Example'!$D:$D,2),MATCH(1,($D123='Stn Data Example'!$B:$B)*(F$1='Stn Data Example'!$C:$C),0)),INDEX(ROUND('Stn Data Example'!$D:$D,1),MATCH(1,($D123='Stn Data Example'!$B:$B)*(F$1='Stn Data Example'!$C:$C),0))))</f>
        <v>#N/A</v>
      </c>
      <c r="G123" s="73" t="e" cm="1">
        <f t="array" ref="G123">IF(ISBLANK(INDEX('Stn Data Example'!$D:$D,MATCH(1,($D123='Stn Data Example'!$B:$B)*(G$1='Stn Data Example'!$C:$C),0))),"",IF(INDEX('Stn Data Example'!$D:$D&lt;1,MATCH(1,($D123='Stn Data Example'!$B:$B)*(G$1='Stn Data Example'!$C:$C),0)),INDEX(ROUND('Stn Data Example'!$D:$D,2),MATCH(1,($D123='Stn Data Example'!$B:$B)*(G$1='Stn Data Example'!$C:$C),0)),INDEX(ROUND('Stn Data Example'!$D:$D,1),MATCH(1,($D123='Stn Data Example'!$B:$B)*(G$1='Stn Data Example'!$C:$C),0))))</f>
        <v>#N/A</v>
      </c>
      <c r="H123" s="73" t="e" cm="1">
        <f t="array" ref="H123">IF(ISBLANK(INDEX('Stn Data Example'!$D:$D,MATCH(1,($D123='Stn Data Example'!$B:$B)*(H$1='Stn Data Example'!$C:$C),0))),"",IF(INDEX('Stn Data Example'!$D:$D&lt;1,MATCH(1,($D123='Stn Data Example'!$B:$B)*(H$1='Stn Data Example'!$C:$C),0)),INDEX(ROUND('Stn Data Example'!$D:$D,2),MATCH(1,($D123='Stn Data Example'!$B:$B)*(H$1='Stn Data Example'!$C:$C),0)),INDEX(ROUND('Stn Data Example'!$D:$D,1),MATCH(1,($D123='Stn Data Example'!$B:$B)*(H$1='Stn Data Example'!$C:$C),0))))</f>
        <v>#N/A</v>
      </c>
      <c r="I123" s="73" t="e" cm="1">
        <f t="array" ref="I123">IF(ISBLANK(INDEX('Stn Data Example'!$D:$D,MATCH(1,($D123='Stn Data Example'!$B:$B)*(I$1='Stn Data Example'!$C:$C),0))),"",IF(INDEX('Stn Data Example'!$D:$D&lt;1,MATCH(1,($D123='Stn Data Example'!$B:$B)*(I$1='Stn Data Example'!$C:$C),0)),INDEX(ROUND('Stn Data Example'!$D:$D,2),MATCH(1,($D123='Stn Data Example'!$B:$B)*(I$1='Stn Data Example'!$C:$C),0)),INDEX(ROUND('Stn Data Example'!$D:$D,1),MATCH(1,($D123='Stn Data Example'!$B:$B)*(I$1='Stn Data Example'!$C:$C),0))))</f>
        <v>#N/A</v>
      </c>
      <c r="J123" s="73" t="e" cm="1">
        <f t="array" ref="J123">IF(ISBLANK(INDEX('Stn Data Example'!$D:$D,MATCH(1,($D123='Stn Data Example'!$B:$B)*(J$1='Stn Data Example'!$C:$C),0))),"",IF(INDEX('Stn Data Example'!$D:$D&lt;1,MATCH(1,($D123='Stn Data Example'!$B:$B)*(J$1='Stn Data Example'!$C:$C),0)),INDEX(ROUND('Stn Data Example'!$D:$D,2),MATCH(1,($D123='Stn Data Example'!$B:$B)*(J$1='Stn Data Example'!$C:$C),0)),INDEX(ROUND('Stn Data Example'!$D:$D,1),MATCH(1,($D123='Stn Data Example'!$B:$B)*(J$1='Stn Data Example'!$C:$C),0))))</f>
        <v>#N/A</v>
      </c>
      <c r="K123" s="73" t="e" cm="1">
        <f t="array" ref="K123">IF(ISBLANK(INDEX('Stn Data Example'!$D:$D,MATCH(1,($D123='Stn Data Example'!$B:$B)*(K$1='Stn Data Example'!$C:$C),0))),"",IF(INDEX('Stn Data Example'!$D:$D&lt;1,MATCH(1,($D123='Stn Data Example'!$B:$B)*(K$1='Stn Data Example'!$C:$C),0)),INDEX(ROUND('Stn Data Example'!$D:$D,2),MATCH(1,($D123='Stn Data Example'!$B:$B)*(K$1='Stn Data Example'!$C:$C),0)),INDEX(ROUND('Stn Data Example'!$D:$D,1),MATCH(1,($D123='Stn Data Example'!$B:$B)*(K$1='Stn Data Example'!$C:$C),0))))</f>
        <v>#N/A</v>
      </c>
      <c r="L123" s="73" t="e" cm="1">
        <f t="array" ref="L123">IF(ISBLANK(INDEX('Stn Data Example'!$D:$D,MATCH(1,($D123='Stn Data Example'!$B:$B)*(L$1='Stn Data Example'!$C:$C),0))),"",IF(INDEX('Stn Data Example'!$D:$D&lt;1,MATCH(1,($D123='Stn Data Example'!$B:$B)*(L$1='Stn Data Example'!$C:$C),0)),INDEX(ROUND('Stn Data Example'!$D:$D,2),MATCH(1,($D123='Stn Data Example'!$B:$B)*(L$1='Stn Data Example'!$C:$C),0)),INDEX(ROUND('Stn Data Example'!$D:$D,1),MATCH(1,($D123='Stn Data Example'!$B:$B)*(L$1='Stn Data Example'!$C:$C),0))))</f>
        <v>#N/A</v>
      </c>
      <c r="M123" s="73" t="e" cm="1">
        <f t="array" ref="M123">IF(ISBLANK(INDEX('Stn Data Example'!$D:$D,MATCH(1,($D123='Stn Data Example'!$B:$B)*(M$1='Stn Data Example'!$C:$C),0))),"",IF(INDEX('Stn Data Example'!$D:$D&lt;1,MATCH(1,($D123='Stn Data Example'!$B:$B)*(M$1='Stn Data Example'!$C:$C),0)),INDEX(ROUND('Stn Data Example'!$D:$D,2),MATCH(1,($D123='Stn Data Example'!$B:$B)*(M$1='Stn Data Example'!$C:$C),0)),INDEX(ROUND('Stn Data Example'!$D:$D,1),MATCH(1,($D123='Stn Data Example'!$B:$B)*(M$1='Stn Data Example'!$C:$C),0))))</f>
        <v>#N/A</v>
      </c>
      <c r="N123" s="73" t="e" cm="1">
        <f t="array" ref="N123">IF(ISBLANK(INDEX('Stn Data Example'!$D:$D,MATCH(1,($D123='Stn Data Example'!$B:$B)*(N$1='Stn Data Example'!$C:$C),0))),"",IF(INDEX('Stn Data Example'!$D:$D&lt;1,MATCH(1,($D123='Stn Data Example'!$B:$B)*(N$1='Stn Data Example'!$C:$C),0)),INDEX(ROUND('Stn Data Example'!$D:$D,2),MATCH(1,($D123='Stn Data Example'!$B:$B)*(N$1='Stn Data Example'!$C:$C),0)),INDEX(ROUND('Stn Data Example'!$D:$D,1),MATCH(1,($D123='Stn Data Example'!$B:$B)*(N$1='Stn Data Example'!$C:$C),0))))</f>
        <v>#N/A</v>
      </c>
      <c r="O123" s="73" t="e" cm="1">
        <f t="array" ref="O123">IF(ISBLANK(INDEX('Stn Data Example'!$D:$D,MATCH(1,($D123='Stn Data Example'!$B:$B)*(O$1='Stn Data Example'!$C:$C),0))),"",IF(INDEX('Stn Data Example'!$D:$D&lt;1,MATCH(1,($D123='Stn Data Example'!$B:$B)*(O$1='Stn Data Example'!$C:$C),0)),INDEX(ROUND('Stn Data Example'!$D:$D,2),MATCH(1,($D123='Stn Data Example'!$B:$B)*(O$1='Stn Data Example'!$C:$C),0)),INDEX(ROUND('Stn Data Example'!$D:$D,1),MATCH(1,($D123='Stn Data Example'!$B:$B)*(O$1='Stn Data Example'!$C:$C),0))))</f>
        <v>#N/A</v>
      </c>
      <c r="P123" s="176" t="e" cm="1">
        <f t="array" ref="P123">IF(ISBLANK(INDEX('Stn Data Example'!$D:$D,MATCH(1,($D123='Stn Data Example'!$B:$B)*(P$1='Stn Data Example'!$C:$C),0))),"",IF(INDEX('Stn Data Example'!$D:$D&lt;1,MATCH(1,($D123='Stn Data Example'!$B:$B)*(P$1='Stn Data Example'!$C:$C),0)),INDEX(ROUND('Stn Data Example'!$D:$D,2),MATCH(1,($D123='Stn Data Example'!$B:$B)*(P$1='Stn Data Example'!$C:$C),0)),INDEX(ROUND('Stn Data Example'!$D:$D,1),MATCH(1,($D123='Stn Data Example'!$B:$B)*(P$1='Stn Data Example'!$C:$C),0))))</f>
        <v>#N/A</v>
      </c>
      <c r="Q123" s="73" t="str" cm="1">
        <f t="array" ref="Q123">IF(COUNT($E123:$P123)=12,IF(ISBLANK(INDEX('Stn Data Example'!$D:$D,MATCH(1,($D123='Stn Data Example'!$B:$B)*(Q$1='Stn Data Example'!$C:$C),0))),"",IF(INDEX('Stn Data Example'!$D:$D&lt;1,MATCH(1,($D123='Stn Data Example'!$B:$B)*(Q$1='Stn Data Example'!$C:$C),0)),INDEX(ROUND('Stn Data Example'!$D:$D,2),MATCH(1,($D123='Stn Data Example'!$B:$B)*(Q$1='Stn Data Example'!$C:$C),0)),INDEX(ROUND('Stn Data Example'!$D:$D,1),MATCH(1,($D123='Stn Data Example'!$B:$B)*(Q$1='Stn Data Example'!$C:$C),0)))),"")</f>
        <v/>
      </c>
      <c r="R123" s="151" t="str" cm="1">
        <f t="array" ref="R123">IF(COUNT($E123:$P123)=12,IF(ISBLANK(INDEX('Stn Data Example'!$H:$H,MATCH(1,($D123='Stn Data Example'!$B:$B)*($Q$1='Stn Data Example'!$C:$C),0))),"",INDEX('Stn Data Example'!$H:$H,MATCH(1,($D123='Stn Data Example'!$B:$B)*($Q$1='Stn Data Example'!$C:$C),0))),"")</f>
        <v/>
      </c>
      <c r="T123" s="56" t="s">
        <v>19</v>
      </c>
      <c r="U123" s="56" t="s">
        <v>19</v>
      </c>
      <c r="V123" s="19" t="s">
        <v>24</v>
      </c>
      <c r="W123" s="26" t="s">
        <v>46</v>
      </c>
      <c r="X123" t="s">
        <v>116</v>
      </c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M123" s="31" t="str">
        <f t="shared" si="163"/>
        <v/>
      </c>
      <c r="AN123" s="1" t="e">
        <f t="shared" si="222"/>
        <v>#N/A</v>
      </c>
      <c r="AO123" t="e">
        <f t="shared" si="237"/>
        <v>#N/A</v>
      </c>
      <c r="AP123" t="e">
        <f t="shared" si="238"/>
        <v>#N/A</v>
      </c>
      <c r="AQ123" t="e">
        <f t="shared" si="239"/>
        <v>#N/A</v>
      </c>
      <c r="AR123" t="e">
        <f t="shared" si="240"/>
        <v>#N/A</v>
      </c>
      <c r="AS123" t="e">
        <f t="shared" si="241"/>
        <v>#N/A</v>
      </c>
      <c r="AT123" t="e">
        <f t="shared" si="242"/>
        <v>#N/A</v>
      </c>
      <c r="AU123" t="e">
        <f t="shared" si="243"/>
        <v>#N/A</v>
      </c>
      <c r="AV123" t="e">
        <f t="shared" si="244"/>
        <v>#N/A</v>
      </c>
      <c r="AW123" t="e">
        <f t="shared" si="245"/>
        <v>#N/A</v>
      </c>
      <c r="AX123" t="e">
        <f t="shared" si="246"/>
        <v>#N/A</v>
      </c>
      <c r="AY123" t="e">
        <f t="shared" si="247"/>
        <v>#N/A</v>
      </c>
      <c r="AZ123" t="e">
        <f t="shared" si="248"/>
        <v>#N/A</v>
      </c>
      <c r="BA123" t="str">
        <f t="shared" si="249"/>
        <v/>
      </c>
      <c r="BB123" t="str">
        <f t="shared" si="250"/>
        <v/>
      </c>
    </row>
    <row r="124" spans="1:54" x14ac:dyDescent="0.25">
      <c r="A124" s="5">
        <v>1</v>
      </c>
      <c r="B124" s="5">
        <v>6</v>
      </c>
      <c r="C124" s="83" t="s">
        <v>117</v>
      </c>
      <c r="D124" s="5">
        <v>205</v>
      </c>
      <c r="E124" s="73" t="e" cm="1">
        <f t="array" ref="E124">IF(ISBLANK(INDEX('Stn Data Example'!$D:$D,MATCH(1,($D124='Stn Data Example'!$B:$B)*(E$1='Stn Data Example'!$C:$C),0))),"",IF(INDEX('Stn Data Example'!$D:$D&lt;1,MATCH(1,($D124='Stn Data Example'!$B:$B)*(E$1='Stn Data Example'!$C:$C),0)),INDEX(ROUND('Stn Data Example'!$D:$D,2),MATCH(1,($D124='Stn Data Example'!$B:$B)*(E$1='Stn Data Example'!$C:$C),0)),INDEX(ROUND('Stn Data Example'!$D:$D,1),MATCH(1,($D124='Stn Data Example'!$B:$B)*(E$1='Stn Data Example'!$C:$C),0))))</f>
        <v>#N/A</v>
      </c>
      <c r="F124" s="73" t="e" cm="1">
        <f t="array" ref="F124">IF(ISBLANK(INDEX('Stn Data Example'!$D:$D,MATCH(1,($D124='Stn Data Example'!$B:$B)*(F$1='Stn Data Example'!$C:$C),0))),"",IF(INDEX('Stn Data Example'!$D:$D&lt;1,MATCH(1,($D124='Stn Data Example'!$B:$B)*(F$1='Stn Data Example'!$C:$C),0)),INDEX(ROUND('Stn Data Example'!$D:$D,2),MATCH(1,($D124='Stn Data Example'!$B:$B)*(F$1='Stn Data Example'!$C:$C),0)),INDEX(ROUND('Stn Data Example'!$D:$D,1),MATCH(1,($D124='Stn Data Example'!$B:$B)*(F$1='Stn Data Example'!$C:$C),0))))</f>
        <v>#N/A</v>
      </c>
      <c r="G124" s="73" t="e" cm="1">
        <f t="array" ref="G124">IF(ISBLANK(INDEX('Stn Data Example'!$D:$D,MATCH(1,($D124='Stn Data Example'!$B:$B)*(G$1='Stn Data Example'!$C:$C),0))),"",IF(INDEX('Stn Data Example'!$D:$D&lt;1,MATCH(1,($D124='Stn Data Example'!$B:$B)*(G$1='Stn Data Example'!$C:$C),0)),INDEX(ROUND('Stn Data Example'!$D:$D,2),MATCH(1,($D124='Stn Data Example'!$B:$B)*(G$1='Stn Data Example'!$C:$C),0)),INDEX(ROUND('Stn Data Example'!$D:$D,1),MATCH(1,($D124='Stn Data Example'!$B:$B)*(G$1='Stn Data Example'!$C:$C),0))))</f>
        <v>#N/A</v>
      </c>
      <c r="H124" s="73" t="e" cm="1">
        <f t="array" ref="H124">IF(ISBLANK(INDEX('Stn Data Example'!$D:$D,MATCH(1,($D124='Stn Data Example'!$B:$B)*(H$1='Stn Data Example'!$C:$C),0))),"",IF(INDEX('Stn Data Example'!$D:$D&lt;1,MATCH(1,($D124='Stn Data Example'!$B:$B)*(H$1='Stn Data Example'!$C:$C),0)),INDEX(ROUND('Stn Data Example'!$D:$D,2),MATCH(1,($D124='Stn Data Example'!$B:$B)*(H$1='Stn Data Example'!$C:$C),0)),INDEX(ROUND('Stn Data Example'!$D:$D,1),MATCH(1,($D124='Stn Data Example'!$B:$B)*(H$1='Stn Data Example'!$C:$C),0))))</f>
        <v>#N/A</v>
      </c>
      <c r="I124" s="73" t="e" cm="1">
        <f t="array" ref="I124">IF(ISBLANK(INDEX('Stn Data Example'!$D:$D,MATCH(1,($D124='Stn Data Example'!$B:$B)*(I$1='Stn Data Example'!$C:$C),0))),"",IF(INDEX('Stn Data Example'!$D:$D&lt;1,MATCH(1,($D124='Stn Data Example'!$B:$B)*(I$1='Stn Data Example'!$C:$C),0)),INDEX(ROUND('Stn Data Example'!$D:$D,2),MATCH(1,($D124='Stn Data Example'!$B:$B)*(I$1='Stn Data Example'!$C:$C),0)),INDEX(ROUND('Stn Data Example'!$D:$D,1),MATCH(1,($D124='Stn Data Example'!$B:$B)*(I$1='Stn Data Example'!$C:$C),0))))</f>
        <v>#N/A</v>
      </c>
      <c r="J124" s="73" t="e" cm="1">
        <f t="array" ref="J124">IF(ISBLANK(INDEX('Stn Data Example'!$D:$D,MATCH(1,($D124='Stn Data Example'!$B:$B)*(J$1='Stn Data Example'!$C:$C),0))),"",IF(INDEX('Stn Data Example'!$D:$D&lt;1,MATCH(1,($D124='Stn Data Example'!$B:$B)*(J$1='Stn Data Example'!$C:$C),0)),INDEX(ROUND('Stn Data Example'!$D:$D,2),MATCH(1,($D124='Stn Data Example'!$B:$B)*(J$1='Stn Data Example'!$C:$C),0)),INDEX(ROUND('Stn Data Example'!$D:$D,1),MATCH(1,($D124='Stn Data Example'!$B:$B)*(J$1='Stn Data Example'!$C:$C),0))))</f>
        <v>#N/A</v>
      </c>
      <c r="K124" s="73" t="e" cm="1">
        <f t="array" ref="K124">IF(ISBLANK(INDEX('Stn Data Example'!$D:$D,MATCH(1,($D124='Stn Data Example'!$B:$B)*(K$1='Stn Data Example'!$C:$C),0))),"",IF(INDEX('Stn Data Example'!$D:$D&lt;1,MATCH(1,($D124='Stn Data Example'!$B:$B)*(K$1='Stn Data Example'!$C:$C),0)),INDEX(ROUND('Stn Data Example'!$D:$D,2),MATCH(1,($D124='Stn Data Example'!$B:$B)*(K$1='Stn Data Example'!$C:$C),0)),INDEX(ROUND('Stn Data Example'!$D:$D,1),MATCH(1,($D124='Stn Data Example'!$B:$B)*(K$1='Stn Data Example'!$C:$C),0))))</f>
        <v>#N/A</v>
      </c>
      <c r="L124" s="73" t="e" cm="1">
        <f t="array" ref="L124">IF(ISBLANK(INDEX('Stn Data Example'!$D:$D,MATCH(1,($D124='Stn Data Example'!$B:$B)*(L$1='Stn Data Example'!$C:$C),0))),"",IF(INDEX('Stn Data Example'!$D:$D&lt;1,MATCH(1,($D124='Stn Data Example'!$B:$B)*(L$1='Stn Data Example'!$C:$C),0)),INDEX(ROUND('Stn Data Example'!$D:$D,2),MATCH(1,($D124='Stn Data Example'!$B:$B)*(L$1='Stn Data Example'!$C:$C),0)),INDEX(ROUND('Stn Data Example'!$D:$D,1),MATCH(1,($D124='Stn Data Example'!$B:$B)*(L$1='Stn Data Example'!$C:$C),0))))</f>
        <v>#N/A</v>
      </c>
      <c r="M124" s="73" t="e" cm="1">
        <f t="array" ref="M124">IF(ISBLANK(INDEX('Stn Data Example'!$D:$D,MATCH(1,($D124='Stn Data Example'!$B:$B)*(M$1='Stn Data Example'!$C:$C),0))),"",IF(INDEX('Stn Data Example'!$D:$D&lt;1,MATCH(1,($D124='Stn Data Example'!$B:$B)*(M$1='Stn Data Example'!$C:$C),0)),INDEX(ROUND('Stn Data Example'!$D:$D,2),MATCH(1,($D124='Stn Data Example'!$B:$B)*(M$1='Stn Data Example'!$C:$C),0)),INDEX(ROUND('Stn Data Example'!$D:$D,1),MATCH(1,($D124='Stn Data Example'!$B:$B)*(M$1='Stn Data Example'!$C:$C),0))))</f>
        <v>#N/A</v>
      </c>
      <c r="N124" s="73" t="e" cm="1">
        <f t="array" ref="N124">IF(ISBLANK(INDEX('Stn Data Example'!$D:$D,MATCH(1,($D124='Stn Data Example'!$B:$B)*(N$1='Stn Data Example'!$C:$C),0))),"",IF(INDEX('Stn Data Example'!$D:$D&lt;1,MATCH(1,($D124='Stn Data Example'!$B:$B)*(N$1='Stn Data Example'!$C:$C),0)),INDEX(ROUND('Stn Data Example'!$D:$D,2),MATCH(1,($D124='Stn Data Example'!$B:$B)*(N$1='Stn Data Example'!$C:$C),0)),INDEX(ROUND('Stn Data Example'!$D:$D,1),MATCH(1,($D124='Stn Data Example'!$B:$B)*(N$1='Stn Data Example'!$C:$C),0))))</f>
        <v>#N/A</v>
      </c>
      <c r="O124" s="73" t="e" cm="1">
        <f t="array" ref="O124">IF(ISBLANK(INDEX('Stn Data Example'!$D:$D,MATCH(1,($D124='Stn Data Example'!$B:$B)*(O$1='Stn Data Example'!$C:$C),0))),"",IF(INDEX('Stn Data Example'!$D:$D&lt;1,MATCH(1,($D124='Stn Data Example'!$B:$B)*(O$1='Stn Data Example'!$C:$C),0)),INDEX(ROUND('Stn Data Example'!$D:$D,2),MATCH(1,($D124='Stn Data Example'!$B:$B)*(O$1='Stn Data Example'!$C:$C),0)),INDEX(ROUND('Stn Data Example'!$D:$D,1),MATCH(1,($D124='Stn Data Example'!$B:$B)*(O$1='Stn Data Example'!$C:$C),0))))</f>
        <v>#N/A</v>
      </c>
      <c r="P124" s="176" t="e" cm="1">
        <f t="array" ref="P124">IF(ISBLANK(INDEX('Stn Data Example'!$D:$D,MATCH(1,($D124='Stn Data Example'!$B:$B)*(P$1='Stn Data Example'!$C:$C),0))),"",IF(INDEX('Stn Data Example'!$D:$D&lt;1,MATCH(1,($D124='Stn Data Example'!$B:$B)*(P$1='Stn Data Example'!$C:$C),0)),INDEX(ROUND('Stn Data Example'!$D:$D,2),MATCH(1,($D124='Stn Data Example'!$B:$B)*(P$1='Stn Data Example'!$C:$C),0)),INDEX(ROUND('Stn Data Example'!$D:$D,1),MATCH(1,($D124='Stn Data Example'!$B:$B)*(P$1='Stn Data Example'!$C:$C),0))))</f>
        <v>#N/A</v>
      </c>
      <c r="Q124" s="73" t="str" cm="1">
        <f t="array" ref="Q124">IF(COUNT($E124:$P124)=12,IF(ISBLANK(INDEX('Stn Data Example'!$D:$D,MATCH(1,($D124='Stn Data Example'!$B:$B)*(Q$1='Stn Data Example'!$C:$C),0))),"",IF(INDEX('Stn Data Example'!$D:$D&lt;1,MATCH(1,($D124='Stn Data Example'!$B:$B)*(Q$1='Stn Data Example'!$C:$C),0)),INDEX(ROUND('Stn Data Example'!$D:$D,2),MATCH(1,($D124='Stn Data Example'!$B:$B)*(Q$1='Stn Data Example'!$C:$C),0)),INDEX(ROUND('Stn Data Example'!$D:$D,1),MATCH(1,($D124='Stn Data Example'!$B:$B)*(Q$1='Stn Data Example'!$C:$C),0)))),"")</f>
        <v/>
      </c>
      <c r="R124" s="151" t="str" cm="1">
        <f t="array" ref="R124">IF(COUNT($E124:$P124)=12,IF(ISBLANK(INDEX('Stn Data Example'!$H:$H,MATCH(1,($D124='Stn Data Example'!$B:$B)*($Q$1='Stn Data Example'!$C:$C),0))),"",INDEX('Stn Data Example'!$H:$H,MATCH(1,($D124='Stn Data Example'!$B:$B)*($Q$1='Stn Data Example'!$C:$C),0))),"")</f>
        <v/>
      </c>
      <c r="T124" s="56" t="s">
        <v>19</v>
      </c>
      <c r="U124" s="56" t="s">
        <v>19</v>
      </c>
      <c r="V124" s="19" t="s">
        <v>24</v>
      </c>
      <c r="W124" s="26" t="s">
        <v>46</v>
      </c>
      <c r="X124" t="s">
        <v>117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M124" s="31" t="str">
        <f t="shared" si="163"/>
        <v/>
      </c>
      <c r="AN124" s="1" t="e">
        <f t="shared" si="222"/>
        <v>#N/A</v>
      </c>
      <c r="AO124" t="e">
        <f t="shared" si="237"/>
        <v>#N/A</v>
      </c>
      <c r="AP124" t="e">
        <f t="shared" si="238"/>
        <v>#N/A</v>
      </c>
      <c r="AQ124" t="e">
        <f t="shared" si="239"/>
        <v>#N/A</v>
      </c>
      <c r="AR124" t="e">
        <f t="shared" si="240"/>
        <v>#N/A</v>
      </c>
      <c r="AS124" t="e">
        <f t="shared" si="241"/>
        <v>#N/A</v>
      </c>
      <c r="AT124" t="e">
        <f t="shared" si="242"/>
        <v>#N/A</v>
      </c>
      <c r="AU124" t="e">
        <f t="shared" si="243"/>
        <v>#N/A</v>
      </c>
      <c r="AV124" t="e">
        <f t="shared" si="244"/>
        <v>#N/A</v>
      </c>
      <c r="AW124" t="e">
        <f t="shared" si="245"/>
        <v>#N/A</v>
      </c>
      <c r="AX124" t="e">
        <f t="shared" si="246"/>
        <v>#N/A</v>
      </c>
      <c r="AY124" t="e">
        <f t="shared" si="247"/>
        <v>#N/A</v>
      </c>
      <c r="AZ124" t="e">
        <f t="shared" si="248"/>
        <v>#N/A</v>
      </c>
      <c r="BA124" t="str">
        <f t="shared" si="249"/>
        <v/>
      </c>
      <c r="BB124" t="str">
        <f t="shared" si="250"/>
        <v/>
      </c>
    </row>
    <row r="125" spans="1:54" ht="15.75" thickBot="1" x14ac:dyDescent="0.3">
      <c r="A125" s="11">
        <v>1</v>
      </c>
      <c r="B125" s="11">
        <v>7</v>
      </c>
      <c r="C125" s="84" t="s">
        <v>118</v>
      </c>
      <c r="D125" s="11">
        <v>206</v>
      </c>
      <c r="E125" s="78" t="e" cm="1">
        <f t="array" ref="E125">IF(ISBLANK(INDEX('Stn Data Example'!$D:$D,MATCH(1,($D125='Stn Data Example'!$B:$B)*(E$1='Stn Data Example'!$C:$C),0))),"",IF(INDEX('Stn Data Example'!$D:$D&lt;1,MATCH(1,($D125='Stn Data Example'!$B:$B)*(E$1='Stn Data Example'!$C:$C),0)),INDEX(ROUND('Stn Data Example'!$D:$D,2),MATCH(1,($D125='Stn Data Example'!$B:$B)*(E$1='Stn Data Example'!$C:$C),0)),INDEX(ROUND('Stn Data Example'!$D:$D,1),MATCH(1,($D125='Stn Data Example'!$B:$B)*(E$1='Stn Data Example'!$C:$C),0))))</f>
        <v>#N/A</v>
      </c>
      <c r="F125" s="78" t="e" cm="1">
        <f t="array" ref="F125">IF(ISBLANK(INDEX('Stn Data Example'!$D:$D,MATCH(1,($D125='Stn Data Example'!$B:$B)*(F$1='Stn Data Example'!$C:$C),0))),"",IF(INDEX('Stn Data Example'!$D:$D&lt;1,MATCH(1,($D125='Stn Data Example'!$B:$B)*(F$1='Stn Data Example'!$C:$C),0)),INDEX(ROUND('Stn Data Example'!$D:$D,2),MATCH(1,($D125='Stn Data Example'!$B:$B)*(F$1='Stn Data Example'!$C:$C),0)),INDEX(ROUND('Stn Data Example'!$D:$D,1),MATCH(1,($D125='Stn Data Example'!$B:$B)*(F$1='Stn Data Example'!$C:$C),0))))</f>
        <v>#N/A</v>
      </c>
      <c r="G125" s="78" t="e" cm="1">
        <f t="array" ref="G125">IF(ISBLANK(INDEX('Stn Data Example'!$D:$D,MATCH(1,($D125='Stn Data Example'!$B:$B)*(G$1='Stn Data Example'!$C:$C),0))),"",IF(INDEX('Stn Data Example'!$D:$D&lt;1,MATCH(1,($D125='Stn Data Example'!$B:$B)*(G$1='Stn Data Example'!$C:$C),0)),INDEX(ROUND('Stn Data Example'!$D:$D,2),MATCH(1,($D125='Stn Data Example'!$B:$B)*(G$1='Stn Data Example'!$C:$C),0)),INDEX(ROUND('Stn Data Example'!$D:$D,1),MATCH(1,($D125='Stn Data Example'!$B:$B)*(G$1='Stn Data Example'!$C:$C),0))))</f>
        <v>#N/A</v>
      </c>
      <c r="H125" s="78" t="e" cm="1">
        <f t="array" ref="H125">IF(ISBLANK(INDEX('Stn Data Example'!$D:$D,MATCH(1,($D125='Stn Data Example'!$B:$B)*(H$1='Stn Data Example'!$C:$C),0))),"",IF(INDEX('Stn Data Example'!$D:$D&lt;1,MATCH(1,($D125='Stn Data Example'!$B:$B)*(H$1='Stn Data Example'!$C:$C),0)),INDEX(ROUND('Stn Data Example'!$D:$D,2),MATCH(1,($D125='Stn Data Example'!$B:$B)*(H$1='Stn Data Example'!$C:$C),0)),INDEX(ROUND('Stn Data Example'!$D:$D,1),MATCH(1,($D125='Stn Data Example'!$B:$B)*(H$1='Stn Data Example'!$C:$C),0))))</f>
        <v>#N/A</v>
      </c>
      <c r="I125" s="78" t="e" cm="1">
        <f t="array" ref="I125">IF(ISBLANK(INDEX('Stn Data Example'!$D:$D,MATCH(1,($D125='Stn Data Example'!$B:$B)*(I$1='Stn Data Example'!$C:$C),0))),"",IF(INDEX('Stn Data Example'!$D:$D&lt;1,MATCH(1,($D125='Stn Data Example'!$B:$B)*(I$1='Stn Data Example'!$C:$C),0)),INDEX(ROUND('Stn Data Example'!$D:$D,2),MATCH(1,($D125='Stn Data Example'!$B:$B)*(I$1='Stn Data Example'!$C:$C),0)),INDEX(ROUND('Stn Data Example'!$D:$D,1),MATCH(1,($D125='Stn Data Example'!$B:$B)*(I$1='Stn Data Example'!$C:$C),0))))</f>
        <v>#N/A</v>
      </c>
      <c r="J125" s="78" t="e" cm="1">
        <f t="array" ref="J125">IF(ISBLANK(INDEX('Stn Data Example'!$D:$D,MATCH(1,($D125='Stn Data Example'!$B:$B)*(J$1='Stn Data Example'!$C:$C),0))),"",IF(INDEX('Stn Data Example'!$D:$D&lt;1,MATCH(1,($D125='Stn Data Example'!$B:$B)*(J$1='Stn Data Example'!$C:$C),0)),INDEX(ROUND('Stn Data Example'!$D:$D,2),MATCH(1,($D125='Stn Data Example'!$B:$B)*(J$1='Stn Data Example'!$C:$C),0)),INDEX(ROUND('Stn Data Example'!$D:$D,1),MATCH(1,($D125='Stn Data Example'!$B:$B)*(J$1='Stn Data Example'!$C:$C),0))))</f>
        <v>#N/A</v>
      </c>
      <c r="K125" s="78" t="e" cm="1">
        <f t="array" ref="K125">IF(ISBLANK(INDEX('Stn Data Example'!$D:$D,MATCH(1,($D125='Stn Data Example'!$B:$B)*(K$1='Stn Data Example'!$C:$C),0))),"",IF(INDEX('Stn Data Example'!$D:$D&lt;1,MATCH(1,($D125='Stn Data Example'!$B:$B)*(K$1='Stn Data Example'!$C:$C),0)),INDEX(ROUND('Stn Data Example'!$D:$D,2),MATCH(1,($D125='Stn Data Example'!$B:$B)*(K$1='Stn Data Example'!$C:$C),0)),INDEX(ROUND('Stn Data Example'!$D:$D,1),MATCH(1,($D125='Stn Data Example'!$B:$B)*(K$1='Stn Data Example'!$C:$C),0))))</f>
        <v>#N/A</v>
      </c>
      <c r="L125" s="78" t="e" cm="1">
        <f t="array" ref="L125">IF(ISBLANK(INDEX('Stn Data Example'!$D:$D,MATCH(1,($D125='Stn Data Example'!$B:$B)*(L$1='Stn Data Example'!$C:$C),0))),"",IF(INDEX('Stn Data Example'!$D:$D&lt;1,MATCH(1,($D125='Stn Data Example'!$B:$B)*(L$1='Stn Data Example'!$C:$C),0)),INDEX(ROUND('Stn Data Example'!$D:$D,2),MATCH(1,($D125='Stn Data Example'!$B:$B)*(L$1='Stn Data Example'!$C:$C),0)),INDEX(ROUND('Stn Data Example'!$D:$D,1),MATCH(1,($D125='Stn Data Example'!$B:$B)*(L$1='Stn Data Example'!$C:$C),0))))</f>
        <v>#N/A</v>
      </c>
      <c r="M125" s="78" t="e" cm="1">
        <f t="array" ref="M125">IF(ISBLANK(INDEX('Stn Data Example'!$D:$D,MATCH(1,($D125='Stn Data Example'!$B:$B)*(M$1='Stn Data Example'!$C:$C),0))),"",IF(INDEX('Stn Data Example'!$D:$D&lt;1,MATCH(1,($D125='Stn Data Example'!$B:$B)*(M$1='Stn Data Example'!$C:$C),0)),INDEX(ROUND('Stn Data Example'!$D:$D,2),MATCH(1,($D125='Stn Data Example'!$B:$B)*(M$1='Stn Data Example'!$C:$C),0)),INDEX(ROUND('Stn Data Example'!$D:$D,1),MATCH(1,($D125='Stn Data Example'!$B:$B)*(M$1='Stn Data Example'!$C:$C),0))))</f>
        <v>#N/A</v>
      </c>
      <c r="N125" s="78" t="e" cm="1">
        <f t="array" ref="N125">IF(ISBLANK(INDEX('Stn Data Example'!$D:$D,MATCH(1,($D125='Stn Data Example'!$B:$B)*(N$1='Stn Data Example'!$C:$C),0))),"",IF(INDEX('Stn Data Example'!$D:$D&lt;1,MATCH(1,($D125='Stn Data Example'!$B:$B)*(N$1='Stn Data Example'!$C:$C),0)),INDEX(ROUND('Stn Data Example'!$D:$D,2),MATCH(1,($D125='Stn Data Example'!$B:$B)*(N$1='Stn Data Example'!$C:$C),0)),INDEX(ROUND('Stn Data Example'!$D:$D,1),MATCH(1,($D125='Stn Data Example'!$B:$B)*(N$1='Stn Data Example'!$C:$C),0))))</f>
        <v>#N/A</v>
      </c>
      <c r="O125" s="78" t="e" cm="1">
        <f t="array" ref="O125">IF(ISBLANK(INDEX('Stn Data Example'!$D:$D,MATCH(1,($D125='Stn Data Example'!$B:$B)*(O$1='Stn Data Example'!$C:$C),0))),"",IF(INDEX('Stn Data Example'!$D:$D&lt;1,MATCH(1,($D125='Stn Data Example'!$B:$B)*(O$1='Stn Data Example'!$C:$C),0)),INDEX(ROUND('Stn Data Example'!$D:$D,2),MATCH(1,($D125='Stn Data Example'!$B:$B)*(O$1='Stn Data Example'!$C:$C),0)),INDEX(ROUND('Stn Data Example'!$D:$D,1),MATCH(1,($D125='Stn Data Example'!$B:$B)*(O$1='Stn Data Example'!$C:$C),0))))</f>
        <v>#N/A</v>
      </c>
      <c r="P125" s="78" t="e" cm="1">
        <f t="array" ref="P125">IF(ISBLANK(INDEX('Stn Data Example'!$D:$D,MATCH(1,($D125='Stn Data Example'!$B:$B)*(P$1='Stn Data Example'!$C:$C),0))),"",IF(INDEX('Stn Data Example'!$D:$D&lt;1,MATCH(1,($D125='Stn Data Example'!$B:$B)*(P$1='Stn Data Example'!$C:$C),0)),INDEX(ROUND('Stn Data Example'!$D:$D,2),MATCH(1,($D125='Stn Data Example'!$B:$B)*(P$1='Stn Data Example'!$C:$C),0)),INDEX(ROUND('Stn Data Example'!$D:$D,1),MATCH(1,($D125='Stn Data Example'!$B:$B)*(P$1='Stn Data Example'!$C:$C),0))))</f>
        <v>#N/A</v>
      </c>
      <c r="Q125" s="168" t="str" cm="1">
        <f t="array" ref="Q125">IF(COUNT($E125:$P125)=12,IF(ISBLANK(INDEX('Stn Data Example'!$D:$D,MATCH(1,($D125='Stn Data Example'!$B:$B)*(Q$1='Stn Data Example'!$C:$C),0))),"",IF(INDEX('Stn Data Example'!$D:$D&lt;1,MATCH(1,($D125='Stn Data Example'!$B:$B)*(Q$1='Stn Data Example'!$C:$C),0)),INDEX(ROUND('Stn Data Example'!$D:$D,2),MATCH(1,($D125='Stn Data Example'!$B:$B)*(Q$1='Stn Data Example'!$C:$C),0)),INDEX(ROUND('Stn Data Example'!$D:$D,1),MATCH(1,($D125='Stn Data Example'!$B:$B)*(Q$1='Stn Data Example'!$C:$C),0)))),"")</f>
        <v/>
      </c>
      <c r="R125" s="79" t="str" cm="1">
        <f t="array" ref="R125">IF(COUNT($E125:$P125)=12,IF(ISBLANK(INDEX('Stn Data Example'!$H:$H,MATCH(1,($D125='Stn Data Example'!$B:$B)*($Q$1='Stn Data Example'!$C:$C),0))),"",INDEX('Stn Data Example'!$H:$H,MATCH(1,($D125='Stn Data Example'!$B:$B)*($Q$1='Stn Data Example'!$C:$C),0))),"")</f>
        <v/>
      </c>
      <c r="T125" s="56" t="s">
        <v>19</v>
      </c>
      <c r="U125" s="56" t="s">
        <v>19</v>
      </c>
      <c r="V125" s="19" t="s">
        <v>24</v>
      </c>
      <c r="W125" s="26" t="s">
        <v>46</v>
      </c>
      <c r="X125" t="s">
        <v>118</v>
      </c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25"/>
      <c r="AM125" s="31" t="str">
        <f t="shared" si="163"/>
        <v/>
      </c>
      <c r="AN125" s="96" t="e">
        <f t="shared" si="222"/>
        <v>#N/A</v>
      </c>
      <c r="AO125" s="25" t="e">
        <f t="shared" si="237"/>
        <v>#N/A</v>
      </c>
      <c r="AP125" s="25" t="e">
        <f t="shared" si="238"/>
        <v>#N/A</v>
      </c>
      <c r="AQ125" s="25" t="e">
        <f t="shared" si="239"/>
        <v>#N/A</v>
      </c>
      <c r="AR125" s="25" t="e">
        <f t="shared" si="240"/>
        <v>#N/A</v>
      </c>
      <c r="AS125" s="25" t="e">
        <f t="shared" si="241"/>
        <v>#N/A</v>
      </c>
      <c r="AT125" s="25" t="e">
        <f t="shared" si="242"/>
        <v>#N/A</v>
      </c>
      <c r="AU125" s="25" t="e">
        <f t="shared" si="243"/>
        <v>#N/A</v>
      </c>
      <c r="AV125" s="25" t="e">
        <f t="shared" si="244"/>
        <v>#N/A</v>
      </c>
      <c r="AW125" s="25" t="e">
        <f t="shared" si="245"/>
        <v>#N/A</v>
      </c>
      <c r="AX125" s="25" t="e">
        <f t="shared" si="246"/>
        <v>#N/A</v>
      </c>
      <c r="AY125" s="25" t="e">
        <f t="shared" si="247"/>
        <v>#N/A</v>
      </c>
      <c r="AZ125" s="25" t="e">
        <f t="shared" si="248"/>
        <v>#N/A</v>
      </c>
      <c r="BA125" s="25" t="str">
        <f t="shared" si="249"/>
        <v/>
      </c>
      <c r="BB125" s="25" t="str">
        <f t="shared" si="250"/>
        <v/>
      </c>
    </row>
    <row r="126" spans="1:54" x14ac:dyDescent="0.25">
      <c r="AM126" s="31"/>
    </row>
    <row r="127" spans="1:54" ht="15.75" thickBot="1" x14ac:dyDescent="0.3">
      <c r="A127" s="3" t="s">
        <v>31</v>
      </c>
      <c r="AM127" s="31"/>
    </row>
    <row r="128" spans="1:54" ht="15.75" thickBot="1" x14ac:dyDescent="0.3">
      <c r="A128" s="8" t="s">
        <v>16</v>
      </c>
      <c r="B128" s="9" t="s">
        <v>17</v>
      </c>
      <c r="C128" s="9" t="s">
        <v>43</v>
      </c>
      <c r="D128" s="9" t="s">
        <v>44</v>
      </c>
      <c r="E128" s="22" t="s">
        <v>1</v>
      </c>
      <c r="F128" s="23" t="s">
        <v>2</v>
      </c>
      <c r="G128" s="23" t="s">
        <v>3</v>
      </c>
      <c r="H128" s="23" t="s">
        <v>4</v>
      </c>
      <c r="I128" s="23" t="s">
        <v>5</v>
      </c>
      <c r="J128" s="23" t="s">
        <v>6</v>
      </c>
      <c r="K128" s="23" t="s">
        <v>7</v>
      </c>
      <c r="L128" s="23" t="s">
        <v>8</v>
      </c>
      <c r="M128" s="23" t="s">
        <v>9</v>
      </c>
      <c r="N128" s="23" t="s">
        <v>10</v>
      </c>
      <c r="O128" s="23" t="s">
        <v>11</v>
      </c>
      <c r="P128" s="23" t="s">
        <v>12</v>
      </c>
      <c r="Q128" s="23" t="s">
        <v>13</v>
      </c>
      <c r="R128" s="24" t="s">
        <v>14</v>
      </c>
      <c r="Y128" s="27" t="s">
        <v>1</v>
      </c>
      <c r="Z128" s="28" t="s">
        <v>2</v>
      </c>
      <c r="AA128" s="28" t="s">
        <v>3</v>
      </c>
      <c r="AB128" s="28" t="s">
        <v>4</v>
      </c>
      <c r="AC128" s="28" t="s">
        <v>5</v>
      </c>
      <c r="AD128" s="28" t="s">
        <v>6</v>
      </c>
      <c r="AE128" s="28" t="s">
        <v>7</v>
      </c>
      <c r="AF128" s="28" t="s">
        <v>8</v>
      </c>
      <c r="AG128" s="28" t="s">
        <v>9</v>
      </c>
      <c r="AH128" s="28" t="s">
        <v>10</v>
      </c>
      <c r="AI128" s="28" t="s">
        <v>11</v>
      </c>
      <c r="AJ128" s="28" t="s">
        <v>12</v>
      </c>
      <c r="AK128" s="28" t="s">
        <v>13</v>
      </c>
      <c r="AL128" s="29" t="s">
        <v>14</v>
      </c>
      <c r="AM128" s="31"/>
      <c r="AN128" s="33" t="s">
        <v>22</v>
      </c>
      <c r="AO128" s="34" t="s">
        <v>1</v>
      </c>
      <c r="AP128" s="35" t="s">
        <v>2</v>
      </c>
      <c r="AQ128" s="35" t="s">
        <v>3</v>
      </c>
      <c r="AR128" s="35" t="s">
        <v>4</v>
      </c>
      <c r="AS128" s="35" t="s">
        <v>5</v>
      </c>
      <c r="AT128" s="35" t="s">
        <v>6</v>
      </c>
      <c r="AU128" s="35" t="s">
        <v>7</v>
      </c>
      <c r="AV128" s="35" t="s">
        <v>8</v>
      </c>
      <c r="AW128" s="35" t="s">
        <v>9</v>
      </c>
      <c r="AX128" s="35" t="s">
        <v>10</v>
      </c>
      <c r="AY128" s="35" t="s">
        <v>11</v>
      </c>
      <c r="AZ128" s="35" t="s">
        <v>12</v>
      </c>
      <c r="BA128" s="35" t="s">
        <v>13</v>
      </c>
      <c r="BB128" s="36" t="s">
        <v>14</v>
      </c>
    </row>
    <row r="129" spans="1:54" x14ac:dyDescent="0.25">
      <c r="A129" s="5">
        <v>1</v>
      </c>
      <c r="B129" s="5">
        <v>1</v>
      </c>
      <c r="C129" s="83" t="s">
        <v>107</v>
      </c>
      <c r="D129" s="5">
        <v>76</v>
      </c>
      <c r="E129" s="73" t="e" cm="1">
        <f t="array" ref="E129">IF(ISBLANK(INDEX('Stn Data Example'!$D:$D,MATCH(1,($D129='Stn Data Example'!$B:$B)*(E$1='Stn Data Example'!$C:$C),0))),"",IF(INDEX('Stn Data Example'!$D:$D&lt;1,MATCH(1,($D129='Stn Data Example'!$B:$B)*(E$1='Stn Data Example'!$C:$C),0)),INDEX(ROUND('Stn Data Example'!$D:$D,2),MATCH(1,($D129='Stn Data Example'!$B:$B)*(E$1='Stn Data Example'!$C:$C),0)),INDEX(ROUND('Stn Data Example'!$D:$D,1),MATCH(1,($D129='Stn Data Example'!$B:$B)*(E$1='Stn Data Example'!$C:$C),0))))</f>
        <v>#N/A</v>
      </c>
      <c r="F129" s="73" t="e" cm="1">
        <f t="array" ref="F129">IF(ISBLANK(INDEX('Stn Data Example'!$D:$D,MATCH(1,($D129='Stn Data Example'!$B:$B)*(F$1='Stn Data Example'!$C:$C),0))),"",IF(INDEX('Stn Data Example'!$D:$D&lt;1,MATCH(1,($D129='Stn Data Example'!$B:$B)*(F$1='Stn Data Example'!$C:$C),0)),INDEX(ROUND('Stn Data Example'!$D:$D,2),MATCH(1,($D129='Stn Data Example'!$B:$B)*(F$1='Stn Data Example'!$C:$C),0)),INDEX(ROUND('Stn Data Example'!$D:$D,1),MATCH(1,($D129='Stn Data Example'!$B:$B)*(F$1='Stn Data Example'!$C:$C),0))))</f>
        <v>#N/A</v>
      </c>
      <c r="G129" s="73" t="e" cm="1">
        <f t="array" ref="G129">IF(ISBLANK(INDEX('Stn Data Example'!$D:$D,MATCH(1,($D129='Stn Data Example'!$B:$B)*(G$1='Stn Data Example'!$C:$C),0))),"",IF(INDEX('Stn Data Example'!$D:$D&lt;1,MATCH(1,($D129='Stn Data Example'!$B:$B)*(G$1='Stn Data Example'!$C:$C),0)),INDEX(ROUND('Stn Data Example'!$D:$D,2),MATCH(1,($D129='Stn Data Example'!$B:$B)*(G$1='Stn Data Example'!$C:$C),0)),INDEX(ROUND('Stn Data Example'!$D:$D,1),MATCH(1,($D129='Stn Data Example'!$B:$B)*(G$1='Stn Data Example'!$C:$C),0))))</f>
        <v>#N/A</v>
      </c>
      <c r="H129" s="73" t="e" cm="1">
        <f t="array" ref="H129">IF(ISBLANK(INDEX('Stn Data Example'!$D:$D,MATCH(1,($D129='Stn Data Example'!$B:$B)*(H$1='Stn Data Example'!$C:$C),0))),"",IF(INDEX('Stn Data Example'!$D:$D&lt;1,MATCH(1,($D129='Stn Data Example'!$B:$B)*(H$1='Stn Data Example'!$C:$C),0)),INDEX(ROUND('Stn Data Example'!$D:$D,2),MATCH(1,($D129='Stn Data Example'!$B:$B)*(H$1='Stn Data Example'!$C:$C),0)),INDEX(ROUND('Stn Data Example'!$D:$D,1),MATCH(1,($D129='Stn Data Example'!$B:$B)*(H$1='Stn Data Example'!$C:$C),0))))</f>
        <v>#N/A</v>
      </c>
      <c r="I129" s="73" t="e" cm="1">
        <f t="array" ref="I129">IF(ISBLANK(INDEX('Stn Data Example'!$D:$D,MATCH(1,($D129='Stn Data Example'!$B:$B)*(I$1='Stn Data Example'!$C:$C),0))),"",IF(INDEX('Stn Data Example'!$D:$D&lt;1,MATCH(1,($D129='Stn Data Example'!$B:$B)*(I$1='Stn Data Example'!$C:$C),0)),INDEX(ROUND('Stn Data Example'!$D:$D,2),MATCH(1,($D129='Stn Data Example'!$B:$B)*(I$1='Stn Data Example'!$C:$C),0)),INDEX(ROUND('Stn Data Example'!$D:$D,1),MATCH(1,($D129='Stn Data Example'!$B:$B)*(I$1='Stn Data Example'!$C:$C),0))))</f>
        <v>#N/A</v>
      </c>
      <c r="J129" s="73" t="e" cm="1">
        <f t="array" ref="J129">IF(ISBLANK(INDEX('Stn Data Example'!$D:$D,MATCH(1,($D129='Stn Data Example'!$B:$B)*(J$1='Stn Data Example'!$C:$C),0))),"",IF(INDEX('Stn Data Example'!$D:$D&lt;1,MATCH(1,($D129='Stn Data Example'!$B:$B)*(J$1='Stn Data Example'!$C:$C),0)),INDEX(ROUND('Stn Data Example'!$D:$D,2),MATCH(1,($D129='Stn Data Example'!$B:$B)*(J$1='Stn Data Example'!$C:$C),0)),INDEX(ROUND('Stn Data Example'!$D:$D,1),MATCH(1,($D129='Stn Data Example'!$B:$B)*(J$1='Stn Data Example'!$C:$C),0))))</f>
        <v>#N/A</v>
      </c>
      <c r="K129" s="73" t="e" cm="1">
        <f t="array" ref="K129">IF(ISBLANK(INDEX('Stn Data Example'!$D:$D,MATCH(1,($D129='Stn Data Example'!$B:$B)*(K$1='Stn Data Example'!$C:$C),0))),"",IF(INDEX('Stn Data Example'!$D:$D&lt;1,MATCH(1,($D129='Stn Data Example'!$B:$B)*(K$1='Stn Data Example'!$C:$C),0)),INDEX(ROUND('Stn Data Example'!$D:$D,2),MATCH(1,($D129='Stn Data Example'!$B:$B)*(K$1='Stn Data Example'!$C:$C),0)),INDEX(ROUND('Stn Data Example'!$D:$D,1),MATCH(1,($D129='Stn Data Example'!$B:$B)*(K$1='Stn Data Example'!$C:$C),0))))</f>
        <v>#N/A</v>
      </c>
      <c r="L129" s="73" t="e" cm="1">
        <f t="array" ref="L129">IF(ISBLANK(INDEX('Stn Data Example'!$D:$D,MATCH(1,($D129='Stn Data Example'!$B:$B)*(L$1='Stn Data Example'!$C:$C),0))),"",IF(INDEX('Stn Data Example'!$D:$D&lt;1,MATCH(1,($D129='Stn Data Example'!$B:$B)*(L$1='Stn Data Example'!$C:$C),0)),INDEX(ROUND('Stn Data Example'!$D:$D,2),MATCH(1,($D129='Stn Data Example'!$B:$B)*(L$1='Stn Data Example'!$C:$C),0)),INDEX(ROUND('Stn Data Example'!$D:$D,1),MATCH(1,($D129='Stn Data Example'!$B:$B)*(L$1='Stn Data Example'!$C:$C),0))))</f>
        <v>#N/A</v>
      </c>
      <c r="M129" s="73" t="e" cm="1">
        <f t="array" ref="M129">IF(ISBLANK(INDEX('Stn Data Example'!$D:$D,MATCH(1,($D129='Stn Data Example'!$B:$B)*(M$1='Stn Data Example'!$C:$C),0))),"",IF(INDEX('Stn Data Example'!$D:$D&lt;1,MATCH(1,($D129='Stn Data Example'!$B:$B)*(M$1='Stn Data Example'!$C:$C),0)),INDEX(ROUND('Stn Data Example'!$D:$D,2),MATCH(1,($D129='Stn Data Example'!$B:$B)*(M$1='Stn Data Example'!$C:$C),0)),INDEX(ROUND('Stn Data Example'!$D:$D,1),MATCH(1,($D129='Stn Data Example'!$B:$B)*(M$1='Stn Data Example'!$C:$C),0))))</f>
        <v>#N/A</v>
      </c>
      <c r="N129" s="73" t="e" cm="1">
        <f t="array" ref="N129">IF(ISBLANK(INDEX('Stn Data Example'!$D:$D,MATCH(1,($D129='Stn Data Example'!$B:$B)*(N$1='Stn Data Example'!$C:$C),0))),"",IF(INDEX('Stn Data Example'!$D:$D&lt;1,MATCH(1,($D129='Stn Data Example'!$B:$B)*(N$1='Stn Data Example'!$C:$C),0)),INDEX(ROUND('Stn Data Example'!$D:$D,2),MATCH(1,($D129='Stn Data Example'!$B:$B)*(N$1='Stn Data Example'!$C:$C),0)),INDEX(ROUND('Stn Data Example'!$D:$D,1),MATCH(1,($D129='Stn Data Example'!$B:$B)*(N$1='Stn Data Example'!$C:$C),0))))</f>
        <v>#N/A</v>
      </c>
      <c r="O129" s="73" t="e" cm="1">
        <f t="array" ref="O129">IF(ISBLANK(INDEX('Stn Data Example'!$D:$D,MATCH(1,($D129='Stn Data Example'!$B:$B)*(O$1='Stn Data Example'!$C:$C),0))),"",IF(INDEX('Stn Data Example'!$D:$D&lt;1,MATCH(1,($D129='Stn Data Example'!$B:$B)*(O$1='Stn Data Example'!$C:$C),0)),INDEX(ROUND('Stn Data Example'!$D:$D,2),MATCH(1,($D129='Stn Data Example'!$B:$B)*(O$1='Stn Data Example'!$C:$C),0)),INDEX(ROUND('Stn Data Example'!$D:$D,1),MATCH(1,($D129='Stn Data Example'!$B:$B)*(O$1='Stn Data Example'!$C:$C),0))))</f>
        <v>#N/A</v>
      </c>
      <c r="P129" s="73" t="e" cm="1">
        <f t="array" ref="P129">IF(ISBLANK(INDEX('Stn Data Example'!$D:$D,MATCH(1,($D129='Stn Data Example'!$B:$B)*(P$1='Stn Data Example'!$C:$C),0))),"",IF(INDEX('Stn Data Example'!$D:$D&lt;1,MATCH(1,($D129='Stn Data Example'!$B:$B)*(P$1='Stn Data Example'!$C:$C),0)),INDEX(ROUND('Stn Data Example'!$D:$D,2),MATCH(1,($D129='Stn Data Example'!$B:$B)*(P$1='Stn Data Example'!$C:$C),0)),INDEX(ROUND('Stn Data Example'!$D:$D,1),MATCH(1,($D129='Stn Data Example'!$B:$B)*(P$1='Stn Data Example'!$C:$C),0))))</f>
        <v>#N/A</v>
      </c>
      <c r="Q129" s="166" t="str" cm="1">
        <f t="array" ref="Q129">IF(COUNT($E129:$P129)=12,IF(ISBLANK(INDEX('Stn Data Example'!$D:$D,MATCH(1,($D129='Stn Data Example'!$B:$B)*(Q$1='Stn Data Example'!$C:$C),0))),"",IF(INDEX('Stn Data Example'!$D:$D&lt;1,MATCH(1,($D129='Stn Data Example'!$B:$B)*(Q$1='Stn Data Example'!$C:$C),0)),INDEX(ROUND('Stn Data Example'!$D:$D,2),MATCH(1,($D129='Stn Data Example'!$B:$B)*(Q$1='Stn Data Example'!$C:$C),0)),INDEX(ROUND('Stn Data Example'!$D:$D,1),MATCH(1,($D129='Stn Data Example'!$B:$B)*(Q$1='Stn Data Example'!$C:$C),0)))),"")</f>
        <v/>
      </c>
      <c r="R129" s="71" t="str" cm="1">
        <f t="array" ref="R129">IF(COUNT($E129:$P129)=12,IF(ISBLANK(INDEX('Stn Data Example'!$H:$H,MATCH(1,($D129='Stn Data Example'!$B:$B)*($Q$1='Stn Data Example'!$C:$C),0))),"",INDEX('Stn Data Example'!$H:$H,MATCH(1,($D129='Stn Data Example'!$B:$B)*($Q$1='Stn Data Example'!$C:$C),0))),"")</f>
        <v/>
      </c>
      <c r="T129" s="56" t="s">
        <v>19</v>
      </c>
      <c r="U129" s="56" t="s">
        <v>19</v>
      </c>
      <c r="V129" s="19" t="s">
        <v>24</v>
      </c>
      <c r="W129" s="26" t="s">
        <v>46</v>
      </c>
      <c r="X129" t="s">
        <v>107</v>
      </c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M129" s="31" t="str">
        <f t="shared" si="163"/>
        <v/>
      </c>
      <c r="AN129" s="1" t="e">
        <f t="shared" ref="AN129:AN135" si="251">IF(AO129&amp;AP129&amp;AQ129&amp;AR129&amp;AS129&amp;AT129&amp;AU129&amp;AV129&amp;AW129&amp;AX129&amp;AY129&amp;AZ129&amp;BA129&amp;BB129="","","ERROR")</f>
        <v>#N/A</v>
      </c>
      <c r="AO129" s="133" t="e">
        <f t="shared" ref="AO129" si="252">IF(ISERROR($R129),"",IF($R129&gt;"D","",IF(E129=Y129,"",IF(ISERROR(E129),"","ERROR"))))</f>
        <v>#N/A</v>
      </c>
      <c r="AP129" s="133" t="e">
        <f t="shared" ref="AP129" si="253">IF(ISERROR($R129),"",IF($R129&gt;"D","",IF(F129=Z129,"",IF(ISERROR(F129),"","ERROR"))))</f>
        <v>#N/A</v>
      </c>
      <c r="AQ129" s="133" t="e">
        <f t="shared" ref="AQ129" si="254">IF(ISERROR($R129),"",IF($R129&gt;"D","",IF(G129=AA129,"",IF(ISERROR(G129),"","ERROR"))))</f>
        <v>#N/A</v>
      </c>
      <c r="AR129" s="133" t="e">
        <f t="shared" ref="AR129" si="255">IF(ISERROR($R129),"",IF($R129&gt;"D","",IF(H129=AB129,"",IF(ISERROR(H129),"","ERROR"))))</f>
        <v>#N/A</v>
      </c>
      <c r="AS129" s="133" t="e">
        <f t="shared" ref="AS129" si="256">IF(ISERROR($R129),"",IF($R129&gt;"D","",IF(I129=AC129,"",IF(ISERROR(I129),"","ERROR"))))</f>
        <v>#N/A</v>
      </c>
      <c r="AT129" s="133" t="e">
        <f t="shared" ref="AT129" si="257">IF(ISERROR($R129),"",IF($R129&gt;"D","",IF(J129=AD129,"",IF(ISERROR(J129),"","ERROR"))))</f>
        <v>#N/A</v>
      </c>
      <c r="AU129" s="133" t="e">
        <f t="shared" ref="AU129" si="258">IF(ISERROR($R129),"",IF($R129&gt;"D","",IF(K129=AE129,"",IF(ISERROR(K129),"","ERROR"))))</f>
        <v>#N/A</v>
      </c>
      <c r="AV129" s="133" t="e">
        <f t="shared" ref="AV129" si="259">IF(ISERROR($R129),"",IF($R129&gt;"D","",IF(L129=AF129,"",IF(ISERROR(L129),"","ERROR"))))</f>
        <v>#N/A</v>
      </c>
      <c r="AW129" s="133" t="e">
        <f t="shared" ref="AW129" si="260">IF(ISERROR($R129),"",IF($R129&gt;"D","",IF(M129=AG129,"",IF(ISERROR(M129),"","ERROR"))))</f>
        <v>#N/A</v>
      </c>
      <c r="AX129" s="133" t="e">
        <f t="shared" ref="AX129" si="261">IF(ISERROR($R129),"",IF($R129&gt;"D","",IF(N129=AH129,"",IF(ISERROR(N129),"","ERROR"))))</f>
        <v>#N/A</v>
      </c>
      <c r="AY129" s="133" t="e">
        <f t="shared" ref="AY129" si="262">IF(ISERROR($R129),"",IF($R129&gt;"D","",IF(O129=AI129,"",IF(ISERROR(O129),"","ERROR"))))</f>
        <v>#N/A</v>
      </c>
      <c r="AZ129" s="133" t="e">
        <f t="shared" ref="AZ129" si="263">IF(ISERROR($R129),"",IF($R129&gt;"D","",IF(P129=AJ129,"",IF(ISERROR(P129),"","ERROR"))))</f>
        <v>#N/A</v>
      </c>
      <c r="BA129" s="133" t="str">
        <f t="shared" ref="BA129" si="264">IF(ISERROR($R129),"",IF($R129&gt;"D","",IF(Q129=AK129,"",IF(ISERROR(Q129),"","ERROR"))))</f>
        <v/>
      </c>
      <c r="BB129" s="133" t="str">
        <f t="shared" ref="BB129" si="265">IF(ISERROR($R129),"",IF($R129&gt;"D","",IF(R129=AL129,"",IF(ISERROR(R129),"","ERROR"))))</f>
        <v/>
      </c>
    </row>
    <row r="130" spans="1:54" x14ac:dyDescent="0.25">
      <c r="A130" s="5">
        <v>1</v>
      </c>
      <c r="B130" s="5">
        <v>2</v>
      </c>
      <c r="C130" s="83" t="s">
        <v>108</v>
      </c>
      <c r="D130" s="5">
        <v>77</v>
      </c>
      <c r="E130" s="73" t="e" cm="1">
        <f t="array" ref="E130">IF(ISBLANK(INDEX('Stn Data Example'!$D:$D,MATCH(1,($D130='Stn Data Example'!$B:$B)*(E$1='Stn Data Example'!$C:$C),0))),"",IF(INDEX('Stn Data Example'!$D:$D&lt;1,MATCH(1,($D130='Stn Data Example'!$B:$B)*(E$1='Stn Data Example'!$C:$C),0)),INDEX(ROUND('Stn Data Example'!$D:$D,2),MATCH(1,($D130='Stn Data Example'!$B:$B)*(E$1='Stn Data Example'!$C:$C),0)),INDEX(ROUND('Stn Data Example'!$D:$D,1),MATCH(1,($D130='Stn Data Example'!$B:$B)*(E$1='Stn Data Example'!$C:$C),0))))</f>
        <v>#N/A</v>
      </c>
      <c r="F130" s="73" t="e" cm="1">
        <f t="array" ref="F130">IF(ISBLANK(INDEX('Stn Data Example'!$D:$D,MATCH(1,($D130='Stn Data Example'!$B:$B)*(F$1='Stn Data Example'!$C:$C),0))),"",IF(INDEX('Stn Data Example'!$D:$D&lt;1,MATCH(1,($D130='Stn Data Example'!$B:$B)*(F$1='Stn Data Example'!$C:$C),0)),INDEX(ROUND('Stn Data Example'!$D:$D,2),MATCH(1,($D130='Stn Data Example'!$B:$B)*(F$1='Stn Data Example'!$C:$C),0)),INDEX(ROUND('Stn Data Example'!$D:$D,1),MATCH(1,($D130='Stn Data Example'!$B:$B)*(F$1='Stn Data Example'!$C:$C),0))))</f>
        <v>#N/A</v>
      </c>
      <c r="G130" s="73" t="e" cm="1">
        <f t="array" ref="G130">IF(ISBLANK(INDEX('Stn Data Example'!$D:$D,MATCH(1,($D130='Stn Data Example'!$B:$B)*(G$1='Stn Data Example'!$C:$C),0))),"",IF(INDEX('Stn Data Example'!$D:$D&lt;1,MATCH(1,($D130='Stn Data Example'!$B:$B)*(G$1='Stn Data Example'!$C:$C),0)),INDEX(ROUND('Stn Data Example'!$D:$D,2),MATCH(1,($D130='Stn Data Example'!$B:$B)*(G$1='Stn Data Example'!$C:$C),0)),INDEX(ROUND('Stn Data Example'!$D:$D,1),MATCH(1,($D130='Stn Data Example'!$B:$B)*(G$1='Stn Data Example'!$C:$C),0))))</f>
        <v>#N/A</v>
      </c>
      <c r="H130" s="73" t="e" cm="1">
        <f t="array" ref="H130">IF(ISBLANK(INDEX('Stn Data Example'!$D:$D,MATCH(1,($D130='Stn Data Example'!$B:$B)*(H$1='Stn Data Example'!$C:$C),0))),"",IF(INDEX('Stn Data Example'!$D:$D&lt;1,MATCH(1,($D130='Stn Data Example'!$B:$B)*(H$1='Stn Data Example'!$C:$C),0)),INDEX(ROUND('Stn Data Example'!$D:$D,2),MATCH(1,($D130='Stn Data Example'!$B:$B)*(H$1='Stn Data Example'!$C:$C),0)),INDEX(ROUND('Stn Data Example'!$D:$D,1),MATCH(1,($D130='Stn Data Example'!$B:$B)*(H$1='Stn Data Example'!$C:$C),0))))</f>
        <v>#N/A</v>
      </c>
      <c r="I130" s="73" t="e" cm="1">
        <f t="array" ref="I130">IF(ISBLANK(INDEX('Stn Data Example'!$D:$D,MATCH(1,($D130='Stn Data Example'!$B:$B)*(I$1='Stn Data Example'!$C:$C),0))),"",IF(INDEX('Stn Data Example'!$D:$D&lt;1,MATCH(1,($D130='Stn Data Example'!$B:$B)*(I$1='Stn Data Example'!$C:$C),0)),INDEX(ROUND('Stn Data Example'!$D:$D,2),MATCH(1,($D130='Stn Data Example'!$B:$B)*(I$1='Stn Data Example'!$C:$C),0)),INDEX(ROUND('Stn Data Example'!$D:$D,1),MATCH(1,($D130='Stn Data Example'!$B:$B)*(I$1='Stn Data Example'!$C:$C),0))))</f>
        <v>#N/A</v>
      </c>
      <c r="J130" s="73" t="e" cm="1">
        <f t="array" ref="J130">IF(ISBLANK(INDEX('Stn Data Example'!$D:$D,MATCH(1,($D130='Stn Data Example'!$B:$B)*(J$1='Stn Data Example'!$C:$C),0))),"",IF(INDEX('Stn Data Example'!$D:$D&lt;1,MATCH(1,($D130='Stn Data Example'!$B:$B)*(J$1='Stn Data Example'!$C:$C),0)),INDEX(ROUND('Stn Data Example'!$D:$D,2),MATCH(1,($D130='Stn Data Example'!$B:$B)*(J$1='Stn Data Example'!$C:$C),0)),INDEX(ROUND('Stn Data Example'!$D:$D,1),MATCH(1,($D130='Stn Data Example'!$B:$B)*(J$1='Stn Data Example'!$C:$C),0))))</f>
        <v>#N/A</v>
      </c>
      <c r="K130" s="73" t="e" cm="1">
        <f t="array" ref="K130">IF(ISBLANK(INDEX('Stn Data Example'!$D:$D,MATCH(1,($D130='Stn Data Example'!$B:$B)*(K$1='Stn Data Example'!$C:$C),0))),"",IF(INDEX('Stn Data Example'!$D:$D&lt;1,MATCH(1,($D130='Stn Data Example'!$B:$B)*(K$1='Stn Data Example'!$C:$C),0)),INDEX(ROUND('Stn Data Example'!$D:$D,2),MATCH(1,($D130='Stn Data Example'!$B:$B)*(K$1='Stn Data Example'!$C:$C),0)),INDEX(ROUND('Stn Data Example'!$D:$D,1),MATCH(1,($D130='Stn Data Example'!$B:$B)*(K$1='Stn Data Example'!$C:$C),0))))</f>
        <v>#N/A</v>
      </c>
      <c r="L130" s="73" t="e" cm="1">
        <f t="array" ref="L130">IF(ISBLANK(INDEX('Stn Data Example'!$D:$D,MATCH(1,($D130='Stn Data Example'!$B:$B)*(L$1='Stn Data Example'!$C:$C),0))),"",IF(INDEX('Stn Data Example'!$D:$D&lt;1,MATCH(1,($D130='Stn Data Example'!$B:$B)*(L$1='Stn Data Example'!$C:$C),0)),INDEX(ROUND('Stn Data Example'!$D:$D,2),MATCH(1,($D130='Stn Data Example'!$B:$B)*(L$1='Stn Data Example'!$C:$C),0)),INDEX(ROUND('Stn Data Example'!$D:$D,1),MATCH(1,($D130='Stn Data Example'!$B:$B)*(L$1='Stn Data Example'!$C:$C),0))))</f>
        <v>#N/A</v>
      </c>
      <c r="M130" s="73" t="e" cm="1">
        <f t="array" ref="M130">IF(ISBLANK(INDEX('Stn Data Example'!$D:$D,MATCH(1,($D130='Stn Data Example'!$B:$B)*(M$1='Stn Data Example'!$C:$C),0))),"",IF(INDEX('Stn Data Example'!$D:$D&lt;1,MATCH(1,($D130='Stn Data Example'!$B:$B)*(M$1='Stn Data Example'!$C:$C),0)),INDEX(ROUND('Stn Data Example'!$D:$D,2),MATCH(1,($D130='Stn Data Example'!$B:$B)*(M$1='Stn Data Example'!$C:$C),0)),INDEX(ROUND('Stn Data Example'!$D:$D,1),MATCH(1,($D130='Stn Data Example'!$B:$B)*(M$1='Stn Data Example'!$C:$C),0))))</f>
        <v>#N/A</v>
      </c>
      <c r="N130" s="73" t="e" cm="1">
        <f t="array" ref="N130">IF(ISBLANK(INDEX('Stn Data Example'!$D:$D,MATCH(1,($D130='Stn Data Example'!$B:$B)*(N$1='Stn Data Example'!$C:$C),0))),"",IF(INDEX('Stn Data Example'!$D:$D&lt;1,MATCH(1,($D130='Stn Data Example'!$B:$B)*(N$1='Stn Data Example'!$C:$C),0)),INDEX(ROUND('Stn Data Example'!$D:$D,2),MATCH(1,($D130='Stn Data Example'!$B:$B)*(N$1='Stn Data Example'!$C:$C),0)),INDEX(ROUND('Stn Data Example'!$D:$D,1),MATCH(1,($D130='Stn Data Example'!$B:$B)*(N$1='Stn Data Example'!$C:$C),0))))</f>
        <v>#N/A</v>
      </c>
      <c r="O130" s="73" t="e" cm="1">
        <f t="array" ref="O130">IF(ISBLANK(INDEX('Stn Data Example'!$D:$D,MATCH(1,($D130='Stn Data Example'!$B:$B)*(O$1='Stn Data Example'!$C:$C),0))),"",IF(INDEX('Stn Data Example'!$D:$D&lt;1,MATCH(1,($D130='Stn Data Example'!$B:$B)*(O$1='Stn Data Example'!$C:$C),0)),INDEX(ROUND('Stn Data Example'!$D:$D,2),MATCH(1,($D130='Stn Data Example'!$B:$B)*(O$1='Stn Data Example'!$C:$C),0)),INDEX(ROUND('Stn Data Example'!$D:$D,1),MATCH(1,($D130='Stn Data Example'!$B:$B)*(O$1='Stn Data Example'!$C:$C),0))))</f>
        <v>#N/A</v>
      </c>
      <c r="P130" s="73" t="e" cm="1">
        <f t="array" ref="P130">IF(ISBLANK(INDEX('Stn Data Example'!$D:$D,MATCH(1,($D130='Stn Data Example'!$B:$B)*(P$1='Stn Data Example'!$C:$C),0))),"",IF(INDEX('Stn Data Example'!$D:$D&lt;1,MATCH(1,($D130='Stn Data Example'!$B:$B)*(P$1='Stn Data Example'!$C:$C),0)),INDEX(ROUND('Stn Data Example'!$D:$D,2),MATCH(1,($D130='Stn Data Example'!$B:$B)*(P$1='Stn Data Example'!$C:$C),0)),INDEX(ROUND('Stn Data Example'!$D:$D,1),MATCH(1,($D130='Stn Data Example'!$B:$B)*(P$1='Stn Data Example'!$C:$C),0))))</f>
        <v>#N/A</v>
      </c>
      <c r="Q130" s="167" t="str" cm="1">
        <f t="array" ref="Q130">IF(COUNT($E130:$P130)=12,IF(ISBLANK(INDEX('Stn Data Example'!$D:$D,MATCH(1,($D130='Stn Data Example'!$B:$B)*(Q$1='Stn Data Example'!$C:$C),0))),"",IF(INDEX('Stn Data Example'!$D:$D&lt;1,MATCH(1,($D130='Stn Data Example'!$B:$B)*(Q$1='Stn Data Example'!$C:$C),0)),INDEX(ROUND('Stn Data Example'!$D:$D,2),MATCH(1,($D130='Stn Data Example'!$B:$B)*(Q$1='Stn Data Example'!$C:$C),0)),INDEX(ROUND('Stn Data Example'!$D:$D,1),MATCH(1,($D130='Stn Data Example'!$B:$B)*(Q$1='Stn Data Example'!$C:$C),0)))),"")</f>
        <v/>
      </c>
      <c r="R130" s="151" t="str" cm="1">
        <f t="array" ref="R130">IF(COUNT($E130:$P130)=12,IF(ISBLANK(INDEX('Stn Data Example'!$H:$H,MATCH(1,($D130='Stn Data Example'!$B:$B)*($Q$1='Stn Data Example'!$C:$C),0))),"",INDEX('Stn Data Example'!$H:$H,MATCH(1,($D130='Stn Data Example'!$B:$B)*($Q$1='Stn Data Example'!$C:$C),0))),"")</f>
        <v/>
      </c>
      <c r="T130" s="56" t="s">
        <v>19</v>
      </c>
      <c r="U130" s="56" t="s">
        <v>19</v>
      </c>
      <c r="V130" s="19" t="s">
        <v>24</v>
      </c>
      <c r="W130" s="26" t="s">
        <v>46</v>
      </c>
      <c r="X130" t="s">
        <v>108</v>
      </c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M130" s="31" t="str">
        <f t="shared" si="163"/>
        <v/>
      </c>
      <c r="AN130" s="1" t="e">
        <f t="shared" si="251"/>
        <v>#N/A</v>
      </c>
      <c r="AO130" t="e">
        <f t="shared" ref="AO130:AO135" si="266">IF(ISERROR($R130),"",IF($R130&gt;"D","",IF(E130=Y130,"",IF(ISERROR(E130),"","ERROR"))))</f>
        <v>#N/A</v>
      </c>
      <c r="AP130" t="e">
        <f t="shared" ref="AP130:AP135" si="267">IF(ISERROR($R130),"",IF($R130&gt;"D","",IF(F130=Z130,"",IF(ISERROR(F130),"","ERROR"))))</f>
        <v>#N/A</v>
      </c>
      <c r="AQ130" t="e">
        <f t="shared" ref="AQ130:AQ135" si="268">IF(ISERROR($R130),"",IF($R130&gt;"D","",IF(G130=AA130,"",IF(ISERROR(G130),"","ERROR"))))</f>
        <v>#N/A</v>
      </c>
      <c r="AR130" t="e">
        <f t="shared" ref="AR130:AR135" si="269">IF(ISERROR($R130),"",IF($R130&gt;"D","",IF(H130=AB130,"",IF(ISERROR(H130),"","ERROR"))))</f>
        <v>#N/A</v>
      </c>
      <c r="AS130" t="e">
        <f t="shared" ref="AS130:AS135" si="270">IF(ISERROR($R130),"",IF($R130&gt;"D","",IF(I130=AC130,"",IF(ISERROR(I130),"","ERROR"))))</f>
        <v>#N/A</v>
      </c>
      <c r="AT130" t="e">
        <f t="shared" ref="AT130:AT135" si="271">IF(ISERROR($R130),"",IF($R130&gt;"D","",IF(J130=AD130,"",IF(ISERROR(J130),"","ERROR"))))</f>
        <v>#N/A</v>
      </c>
      <c r="AU130" t="e">
        <f t="shared" ref="AU130:AU135" si="272">IF(ISERROR($R130),"",IF($R130&gt;"D","",IF(K130=AE130,"",IF(ISERROR(K130),"","ERROR"))))</f>
        <v>#N/A</v>
      </c>
      <c r="AV130" t="e">
        <f t="shared" ref="AV130:AV135" si="273">IF(ISERROR($R130),"",IF($R130&gt;"D","",IF(L130=AF130,"",IF(ISERROR(L130),"","ERROR"))))</f>
        <v>#N/A</v>
      </c>
      <c r="AW130" t="e">
        <f t="shared" ref="AW130:AW135" si="274">IF(ISERROR($R130),"",IF($R130&gt;"D","",IF(M130=AG130,"",IF(ISERROR(M130),"","ERROR"))))</f>
        <v>#N/A</v>
      </c>
      <c r="AX130" t="e">
        <f t="shared" ref="AX130:AX135" si="275">IF(ISERROR($R130),"",IF($R130&gt;"D","",IF(N130=AH130,"",IF(ISERROR(N130),"","ERROR"))))</f>
        <v>#N/A</v>
      </c>
      <c r="AY130" t="e">
        <f t="shared" ref="AY130:AY135" si="276">IF(ISERROR($R130),"",IF($R130&gt;"D","",IF(O130=AI130,"",IF(ISERROR(O130),"","ERROR"))))</f>
        <v>#N/A</v>
      </c>
      <c r="AZ130" t="e">
        <f t="shared" ref="AZ130:AZ135" si="277">IF(ISERROR($R130),"",IF($R130&gt;"D","",IF(P130=AJ130,"",IF(ISERROR(P130),"","ERROR"))))</f>
        <v>#N/A</v>
      </c>
      <c r="BA130" t="str">
        <f t="shared" ref="BA130:BA135" si="278">IF(ISERROR($R130),"",IF($R130&gt;"D","",IF(Q130=AK130,"",IF(ISERROR(Q130),"","ERROR"))))</f>
        <v/>
      </c>
      <c r="BB130" t="str">
        <f t="shared" ref="BB130:BB135" si="279">IF(ISERROR($R130),"",IF($R130&gt;"D","",IF(R130=AL130,"",IF(ISERROR(R130),"","ERROR"))))</f>
        <v/>
      </c>
    </row>
    <row r="131" spans="1:54" x14ac:dyDescent="0.25">
      <c r="A131" s="5">
        <v>1</v>
      </c>
      <c r="B131" s="5">
        <v>3</v>
      </c>
      <c r="C131" s="83" t="s">
        <v>109</v>
      </c>
      <c r="D131" s="5">
        <v>78</v>
      </c>
      <c r="E131" s="73" t="e" cm="1">
        <f t="array" ref="E131">IF(ISBLANK(INDEX('Stn Data Example'!$D:$D,MATCH(1,($D131='Stn Data Example'!$B:$B)*(E$1='Stn Data Example'!$C:$C),0))),"",IF(INDEX('Stn Data Example'!$D:$D&lt;1,MATCH(1,($D131='Stn Data Example'!$B:$B)*(E$1='Stn Data Example'!$C:$C),0)),INDEX(ROUND('Stn Data Example'!$D:$D,2),MATCH(1,($D131='Stn Data Example'!$B:$B)*(E$1='Stn Data Example'!$C:$C),0)),INDEX(ROUND('Stn Data Example'!$D:$D,1),MATCH(1,($D131='Stn Data Example'!$B:$B)*(E$1='Stn Data Example'!$C:$C),0))))</f>
        <v>#N/A</v>
      </c>
      <c r="F131" s="73" t="e" cm="1">
        <f t="array" ref="F131">IF(ISBLANK(INDEX('Stn Data Example'!$D:$D,MATCH(1,($D131='Stn Data Example'!$B:$B)*(F$1='Stn Data Example'!$C:$C),0))),"",IF(INDEX('Stn Data Example'!$D:$D&lt;1,MATCH(1,($D131='Stn Data Example'!$B:$B)*(F$1='Stn Data Example'!$C:$C),0)),INDEX(ROUND('Stn Data Example'!$D:$D,2),MATCH(1,($D131='Stn Data Example'!$B:$B)*(F$1='Stn Data Example'!$C:$C),0)),INDEX(ROUND('Stn Data Example'!$D:$D,1),MATCH(1,($D131='Stn Data Example'!$B:$B)*(F$1='Stn Data Example'!$C:$C),0))))</f>
        <v>#N/A</v>
      </c>
      <c r="G131" s="73" t="e" cm="1">
        <f t="array" ref="G131">IF(ISBLANK(INDEX('Stn Data Example'!$D:$D,MATCH(1,($D131='Stn Data Example'!$B:$B)*(G$1='Stn Data Example'!$C:$C),0))),"",IF(INDEX('Stn Data Example'!$D:$D&lt;1,MATCH(1,($D131='Stn Data Example'!$B:$B)*(G$1='Stn Data Example'!$C:$C),0)),INDEX(ROUND('Stn Data Example'!$D:$D,2),MATCH(1,($D131='Stn Data Example'!$B:$B)*(G$1='Stn Data Example'!$C:$C),0)),INDEX(ROUND('Stn Data Example'!$D:$D,1),MATCH(1,($D131='Stn Data Example'!$B:$B)*(G$1='Stn Data Example'!$C:$C),0))))</f>
        <v>#N/A</v>
      </c>
      <c r="H131" s="73" t="e" cm="1">
        <f t="array" ref="H131">IF(ISBLANK(INDEX('Stn Data Example'!$D:$D,MATCH(1,($D131='Stn Data Example'!$B:$B)*(H$1='Stn Data Example'!$C:$C),0))),"",IF(INDEX('Stn Data Example'!$D:$D&lt;1,MATCH(1,($D131='Stn Data Example'!$B:$B)*(H$1='Stn Data Example'!$C:$C),0)),INDEX(ROUND('Stn Data Example'!$D:$D,2),MATCH(1,($D131='Stn Data Example'!$B:$B)*(H$1='Stn Data Example'!$C:$C),0)),INDEX(ROUND('Stn Data Example'!$D:$D,1),MATCH(1,($D131='Stn Data Example'!$B:$B)*(H$1='Stn Data Example'!$C:$C),0))))</f>
        <v>#N/A</v>
      </c>
      <c r="I131" s="73" t="e" cm="1">
        <f t="array" ref="I131">IF(ISBLANK(INDEX('Stn Data Example'!$D:$D,MATCH(1,($D131='Stn Data Example'!$B:$B)*(I$1='Stn Data Example'!$C:$C),0))),"",IF(INDEX('Stn Data Example'!$D:$D&lt;1,MATCH(1,($D131='Stn Data Example'!$B:$B)*(I$1='Stn Data Example'!$C:$C),0)),INDEX(ROUND('Stn Data Example'!$D:$D,2),MATCH(1,($D131='Stn Data Example'!$B:$B)*(I$1='Stn Data Example'!$C:$C),0)),INDEX(ROUND('Stn Data Example'!$D:$D,1),MATCH(1,($D131='Stn Data Example'!$B:$B)*(I$1='Stn Data Example'!$C:$C),0))))</f>
        <v>#N/A</v>
      </c>
      <c r="J131" s="73" t="e" cm="1">
        <f t="array" ref="J131">IF(ISBLANK(INDEX('Stn Data Example'!$D:$D,MATCH(1,($D131='Stn Data Example'!$B:$B)*(J$1='Stn Data Example'!$C:$C),0))),"",IF(INDEX('Stn Data Example'!$D:$D&lt;1,MATCH(1,($D131='Stn Data Example'!$B:$B)*(J$1='Stn Data Example'!$C:$C),0)),INDEX(ROUND('Stn Data Example'!$D:$D,2),MATCH(1,($D131='Stn Data Example'!$B:$B)*(J$1='Stn Data Example'!$C:$C),0)),INDEX(ROUND('Stn Data Example'!$D:$D,1),MATCH(1,($D131='Stn Data Example'!$B:$B)*(J$1='Stn Data Example'!$C:$C),0))))</f>
        <v>#N/A</v>
      </c>
      <c r="K131" s="73" t="e" cm="1">
        <f t="array" ref="K131">IF(ISBLANK(INDEX('Stn Data Example'!$D:$D,MATCH(1,($D131='Stn Data Example'!$B:$B)*(K$1='Stn Data Example'!$C:$C),0))),"",IF(INDEX('Stn Data Example'!$D:$D&lt;1,MATCH(1,($D131='Stn Data Example'!$B:$B)*(K$1='Stn Data Example'!$C:$C),0)),INDEX(ROUND('Stn Data Example'!$D:$D,2),MATCH(1,($D131='Stn Data Example'!$B:$B)*(K$1='Stn Data Example'!$C:$C),0)),INDEX(ROUND('Stn Data Example'!$D:$D,1),MATCH(1,($D131='Stn Data Example'!$B:$B)*(K$1='Stn Data Example'!$C:$C),0))))</f>
        <v>#N/A</v>
      </c>
      <c r="L131" s="73" t="e" cm="1">
        <f t="array" ref="L131">IF(ISBLANK(INDEX('Stn Data Example'!$D:$D,MATCH(1,($D131='Stn Data Example'!$B:$B)*(L$1='Stn Data Example'!$C:$C),0))),"",IF(INDEX('Stn Data Example'!$D:$D&lt;1,MATCH(1,($D131='Stn Data Example'!$B:$B)*(L$1='Stn Data Example'!$C:$C),0)),INDEX(ROUND('Stn Data Example'!$D:$D,2),MATCH(1,($D131='Stn Data Example'!$B:$B)*(L$1='Stn Data Example'!$C:$C),0)),INDEX(ROUND('Stn Data Example'!$D:$D,1),MATCH(1,($D131='Stn Data Example'!$B:$B)*(L$1='Stn Data Example'!$C:$C),0))))</f>
        <v>#N/A</v>
      </c>
      <c r="M131" s="73" t="e" cm="1">
        <f t="array" ref="M131">IF(ISBLANK(INDEX('Stn Data Example'!$D:$D,MATCH(1,($D131='Stn Data Example'!$B:$B)*(M$1='Stn Data Example'!$C:$C),0))),"",IF(INDEX('Stn Data Example'!$D:$D&lt;1,MATCH(1,($D131='Stn Data Example'!$B:$B)*(M$1='Stn Data Example'!$C:$C),0)),INDEX(ROUND('Stn Data Example'!$D:$D,2),MATCH(1,($D131='Stn Data Example'!$B:$B)*(M$1='Stn Data Example'!$C:$C),0)),INDEX(ROUND('Stn Data Example'!$D:$D,1),MATCH(1,($D131='Stn Data Example'!$B:$B)*(M$1='Stn Data Example'!$C:$C),0))))</f>
        <v>#N/A</v>
      </c>
      <c r="N131" s="73" t="e" cm="1">
        <f t="array" ref="N131">IF(ISBLANK(INDEX('Stn Data Example'!$D:$D,MATCH(1,($D131='Stn Data Example'!$B:$B)*(N$1='Stn Data Example'!$C:$C),0))),"",IF(INDEX('Stn Data Example'!$D:$D&lt;1,MATCH(1,($D131='Stn Data Example'!$B:$B)*(N$1='Stn Data Example'!$C:$C),0)),INDEX(ROUND('Stn Data Example'!$D:$D,2),MATCH(1,($D131='Stn Data Example'!$B:$B)*(N$1='Stn Data Example'!$C:$C),0)),INDEX(ROUND('Stn Data Example'!$D:$D,1),MATCH(1,($D131='Stn Data Example'!$B:$B)*(N$1='Stn Data Example'!$C:$C),0))))</f>
        <v>#N/A</v>
      </c>
      <c r="O131" s="73" t="e" cm="1">
        <f t="array" ref="O131">IF(ISBLANK(INDEX('Stn Data Example'!$D:$D,MATCH(1,($D131='Stn Data Example'!$B:$B)*(O$1='Stn Data Example'!$C:$C),0))),"",IF(INDEX('Stn Data Example'!$D:$D&lt;1,MATCH(1,($D131='Stn Data Example'!$B:$B)*(O$1='Stn Data Example'!$C:$C),0)),INDEX(ROUND('Stn Data Example'!$D:$D,2),MATCH(1,($D131='Stn Data Example'!$B:$B)*(O$1='Stn Data Example'!$C:$C),0)),INDEX(ROUND('Stn Data Example'!$D:$D,1),MATCH(1,($D131='Stn Data Example'!$B:$B)*(O$1='Stn Data Example'!$C:$C),0))))</f>
        <v>#N/A</v>
      </c>
      <c r="P131" s="73" t="e" cm="1">
        <f t="array" ref="P131">IF(ISBLANK(INDEX('Stn Data Example'!$D:$D,MATCH(1,($D131='Stn Data Example'!$B:$B)*(P$1='Stn Data Example'!$C:$C),0))),"",IF(INDEX('Stn Data Example'!$D:$D&lt;1,MATCH(1,($D131='Stn Data Example'!$B:$B)*(P$1='Stn Data Example'!$C:$C),0)),INDEX(ROUND('Stn Data Example'!$D:$D,2),MATCH(1,($D131='Stn Data Example'!$B:$B)*(P$1='Stn Data Example'!$C:$C),0)),INDEX(ROUND('Stn Data Example'!$D:$D,1),MATCH(1,($D131='Stn Data Example'!$B:$B)*(P$1='Stn Data Example'!$C:$C),0))))</f>
        <v>#N/A</v>
      </c>
      <c r="Q131" s="167" t="str" cm="1">
        <f t="array" ref="Q131">IF(COUNT($E131:$P131)=12,IF(ISBLANK(INDEX('Stn Data Example'!$D:$D,MATCH(1,($D131='Stn Data Example'!$B:$B)*(Q$1='Stn Data Example'!$C:$C),0))),"",IF(INDEX('Stn Data Example'!$D:$D&lt;1,MATCH(1,($D131='Stn Data Example'!$B:$B)*(Q$1='Stn Data Example'!$C:$C),0)),INDEX(ROUND('Stn Data Example'!$D:$D,2),MATCH(1,($D131='Stn Data Example'!$B:$B)*(Q$1='Stn Data Example'!$C:$C),0)),INDEX(ROUND('Stn Data Example'!$D:$D,1),MATCH(1,($D131='Stn Data Example'!$B:$B)*(Q$1='Stn Data Example'!$C:$C),0)))),"")</f>
        <v/>
      </c>
      <c r="R131" s="151" t="str" cm="1">
        <f t="array" ref="R131">IF(COUNT($E131:$P131)=12,IF(ISBLANK(INDEX('Stn Data Example'!$H:$H,MATCH(1,($D131='Stn Data Example'!$B:$B)*($Q$1='Stn Data Example'!$C:$C),0))),"",INDEX('Stn Data Example'!$H:$H,MATCH(1,($D131='Stn Data Example'!$B:$B)*($Q$1='Stn Data Example'!$C:$C),0))),"")</f>
        <v/>
      </c>
      <c r="T131" s="56" t="s">
        <v>19</v>
      </c>
      <c r="U131" s="56" t="s">
        <v>19</v>
      </c>
      <c r="V131" s="19" t="s">
        <v>24</v>
      </c>
      <c r="W131" s="26" t="s">
        <v>46</v>
      </c>
      <c r="X131" t="s">
        <v>109</v>
      </c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M131" s="31" t="str">
        <f t="shared" si="163"/>
        <v/>
      </c>
      <c r="AN131" s="1" t="e">
        <f t="shared" si="251"/>
        <v>#N/A</v>
      </c>
      <c r="AO131" t="e">
        <f t="shared" si="266"/>
        <v>#N/A</v>
      </c>
      <c r="AP131" t="e">
        <f t="shared" si="267"/>
        <v>#N/A</v>
      </c>
      <c r="AQ131" t="e">
        <f t="shared" si="268"/>
        <v>#N/A</v>
      </c>
      <c r="AR131" t="e">
        <f t="shared" si="269"/>
        <v>#N/A</v>
      </c>
      <c r="AS131" t="e">
        <f t="shared" si="270"/>
        <v>#N/A</v>
      </c>
      <c r="AT131" t="e">
        <f t="shared" si="271"/>
        <v>#N/A</v>
      </c>
      <c r="AU131" t="e">
        <f t="shared" si="272"/>
        <v>#N/A</v>
      </c>
      <c r="AV131" t="e">
        <f t="shared" si="273"/>
        <v>#N/A</v>
      </c>
      <c r="AW131" t="e">
        <f t="shared" si="274"/>
        <v>#N/A</v>
      </c>
      <c r="AX131" t="e">
        <f t="shared" si="275"/>
        <v>#N/A</v>
      </c>
      <c r="AY131" t="e">
        <f t="shared" si="276"/>
        <v>#N/A</v>
      </c>
      <c r="AZ131" t="e">
        <f t="shared" si="277"/>
        <v>#N/A</v>
      </c>
      <c r="BA131" t="str">
        <f t="shared" si="278"/>
        <v/>
      </c>
      <c r="BB131" t="str">
        <f t="shared" si="279"/>
        <v/>
      </c>
    </row>
    <row r="132" spans="1:54" x14ac:dyDescent="0.25">
      <c r="A132" s="5">
        <v>1</v>
      </c>
      <c r="B132" s="5">
        <v>4</v>
      </c>
      <c r="C132" s="83" t="s">
        <v>110</v>
      </c>
      <c r="D132" s="5">
        <v>79</v>
      </c>
      <c r="E132" s="73" t="e" cm="1">
        <f t="array" ref="E132">IF(ISBLANK(INDEX('Stn Data Example'!$D:$D,MATCH(1,($D132='Stn Data Example'!$B:$B)*(E$1='Stn Data Example'!$C:$C),0))),"",IF(INDEX('Stn Data Example'!$D:$D&lt;1,MATCH(1,($D132='Stn Data Example'!$B:$B)*(E$1='Stn Data Example'!$C:$C),0)),INDEX(ROUND('Stn Data Example'!$D:$D,2),MATCH(1,($D132='Stn Data Example'!$B:$B)*(E$1='Stn Data Example'!$C:$C),0)),INDEX(ROUND('Stn Data Example'!$D:$D,1),MATCH(1,($D132='Stn Data Example'!$B:$B)*(E$1='Stn Data Example'!$C:$C),0))))</f>
        <v>#N/A</v>
      </c>
      <c r="F132" s="73" t="e" cm="1">
        <f t="array" ref="F132">IF(ISBLANK(INDEX('Stn Data Example'!$D:$D,MATCH(1,($D132='Stn Data Example'!$B:$B)*(F$1='Stn Data Example'!$C:$C),0))),"",IF(INDEX('Stn Data Example'!$D:$D&lt;1,MATCH(1,($D132='Stn Data Example'!$B:$B)*(F$1='Stn Data Example'!$C:$C),0)),INDEX(ROUND('Stn Data Example'!$D:$D,2),MATCH(1,($D132='Stn Data Example'!$B:$B)*(F$1='Stn Data Example'!$C:$C),0)),INDEX(ROUND('Stn Data Example'!$D:$D,1),MATCH(1,($D132='Stn Data Example'!$B:$B)*(F$1='Stn Data Example'!$C:$C),0))))</f>
        <v>#N/A</v>
      </c>
      <c r="G132" s="73" t="e" cm="1">
        <f t="array" ref="G132">IF(ISBLANK(INDEX('Stn Data Example'!$D:$D,MATCH(1,($D132='Stn Data Example'!$B:$B)*(G$1='Stn Data Example'!$C:$C),0))),"",IF(INDEX('Stn Data Example'!$D:$D&lt;1,MATCH(1,($D132='Stn Data Example'!$B:$B)*(G$1='Stn Data Example'!$C:$C),0)),INDEX(ROUND('Stn Data Example'!$D:$D,2),MATCH(1,($D132='Stn Data Example'!$B:$B)*(G$1='Stn Data Example'!$C:$C),0)),INDEX(ROUND('Stn Data Example'!$D:$D,1),MATCH(1,($D132='Stn Data Example'!$B:$B)*(G$1='Stn Data Example'!$C:$C),0))))</f>
        <v>#N/A</v>
      </c>
      <c r="H132" s="73" t="e" cm="1">
        <f t="array" ref="H132">IF(ISBLANK(INDEX('Stn Data Example'!$D:$D,MATCH(1,($D132='Stn Data Example'!$B:$B)*(H$1='Stn Data Example'!$C:$C),0))),"",IF(INDEX('Stn Data Example'!$D:$D&lt;1,MATCH(1,($D132='Stn Data Example'!$B:$B)*(H$1='Stn Data Example'!$C:$C),0)),INDEX(ROUND('Stn Data Example'!$D:$D,2),MATCH(1,($D132='Stn Data Example'!$B:$B)*(H$1='Stn Data Example'!$C:$C),0)),INDEX(ROUND('Stn Data Example'!$D:$D,1),MATCH(1,($D132='Stn Data Example'!$B:$B)*(H$1='Stn Data Example'!$C:$C),0))))</f>
        <v>#N/A</v>
      </c>
      <c r="I132" s="73" t="e" cm="1">
        <f t="array" ref="I132">IF(ISBLANK(INDEX('Stn Data Example'!$D:$D,MATCH(1,($D132='Stn Data Example'!$B:$B)*(I$1='Stn Data Example'!$C:$C),0))),"",IF(INDEX('Stn Data Example'!$D:$D&lt;1,MATCH(1,($D132='Stn Data Example'!$B:$B)*(I$1='Stn Data Example'!$C:$C),0)),INDEX(ROUND('Stn Data Example'!$D:$D,2),MATCH(1,($D132='Stn Data Example'!$B:$B)*(I$1='Stn Data Example'!$C:$C),0)),INDEX(ROUND('Stn Data Example'!$D:$D,1),MATCH(1,($D132='Stn Data Example'!$B:$B)*(I$1='Stn Data Example'!$C:$C),0))))</f>
        <v>#N/A</v>
      </c>
      <c r="J132" s="73" t="e" cm="1">
        <f t="array" ref="J132">IF(ISBLANK(INDEX('Stn Data Example'!$D:$D,MATCH(1,($D132='Stn Data Example'!$B:$B)*(J$1='Stn Data Example'!$C:$C),0))),"",IF(INDEX('Stn Data Example'!$D:$D&lt;1,MATCH(1,($D132='Stn Data Example'!$B:$B)*(J$1='Stn Data Example'!$C:$C),0)),INDEX(ROUND('Stn Data Example'!$D:$D,2),MATCH(1,($D132='Stn Data Example'!$B:$B)*(J$1='Stn Data Example'!$C:$C),0)),INDEX(ROUND('Stn Data Example'!$D:$D,1),MATCH(1,($D132='Stn Data Example'!$B:$B)*(J$1='Stn Data Example'!$C:$C),0))))</f>
        <v>#N/A</v>
      </c>
      <c r="K132" s="73" t="e" cm="1">
        <f t="array" ref="K132">IF(ISBLANK(INDEX('Stn Data Example'!$D:$D,MATCH(1,($D132='Stn Data Example'!$B:$B)*(K$1='Stn Data Example'!$C:$C),0))),"",IF(INDEX('Stn Data Example'!$D:$D&lt;1,MATCH(1,($D132='Stn Data Example'!$B:$B)*(K$1='Stn Data Example'!$C:$C),0)),INDEX(ROUND('Stn Data Example'!$D:$D,2),MATCH(1,($D132='Stn Data Example'!$B:$B)*(K$1='Stn Data Example'!$C:$C),0)),INDEX(ROUND('Stn Data Example'!$D:$D,1),MATCH(1,($D132='Stn Data Example'!$B:$B)*(K$1='Stn Data Example'!$C:$C),0))))</f>
        <v>#N/A</v>
      </c>
      <c r="L132" s="73" t="e" cm="1">
        <f t="array" ref="L132">IF(ISBLANK(INDEX('Stn Data Example'!$D:$D,MATCH(1,($D132='Stn Data Example'!$B:$B)*(L$1='Stn Data Example'!$C:$C),0))),"",IF(INDEX('Stn Data Example'!$D:$D&lt;1,MATCH(1,($D132='Stn Data Example'!$B:$B)*(L$1='Stn Data Example'!$C:$C),0)),INDEX(ROUND('Stn Data Example'!$D:$D,2),MATCH(1,($D132='Stn Data Example'!$B:$B)*(L$1='Stn Data Example'!$C:$C),0)),INDEX(ROUND('Stn Data Example'!$D:$D,1),MATCH(1,($D132='Stn Data Example'!$B:$B)*(L$1='Stn Data Example'!$C:$C),0))))</f>
        <v>#N/A</v>
      </c>
      <c r="M132" s="73" t="e" cm="1">
        <f t="array" ref="M132">IF(ISBLANK(INDEX('Stn Data Example'!$D:$D,MATCH(1,($D132='Stn Data Example'!$B:$B)*(M$1='Stn Data Example'!$C:$C),0))),"",IF(INDEX('Stn Data Example'!$D:$D&lt;1,MATCH(1,($D132='Stn Data Example'!$B:$B)*(M$1='Stn Data Example'!$C:$C),0)),INDEX(ROUND('Stn Data Example'!$D:$D,2),MATCH(1,($D132='Stn Data Example'!$B:$B)*(M$1='Stn Data Example'!$C:$C),0)),INDEX(ROUND('Stn Data Example'!$D:$D,1),MATCH(1,($D132='Stn Data Example'!$B:$B)*(M$1='Stn Data Example'!$C:$C),0))))</f>
        <v>#N/A</v>
      </c>
      <c r="N132" s="73" t="e" cm="1">
        <f t="array" ref="N132">IF(ISBLANK(INDEX('Stn Data Example'!$D:$D,MATCH(1,($D132='Stn Data Example'!$B:$B)*(N$1='Stn Data Example'!$C:$C),0))),"",IF(INDEX('Stn Data Example'!$D:$D&lt;1,MATCH(1,($D132='Stn Data Example'!$B:$B)*(N$1='Stn Data Example'!$C:$C),0)),INDEX(ROUND('Stn Data Example'!$D:$D,2),MATCH(1,($D132='Stn Data Example'!$B:$B)*(N$1='Stn Data Example'!$C:$C),0)),INDEX(ROUND('Stn Data Example'!$D:$D,1),MATCH(1,($D132='Stn Data Example'!$B:$B)*(N$1='Stn Data Example'!$C:$C),0))))</f>
        <v>#N/A</v>
      </c>
      <c r="O132" s="73" t="e" cm="1">
        <f t="array" ref="O132">IF(ISBLANK(INDEX('Stn Data Example'!$D:$D,MATCH(1,($D132='Stn Data Example'!$B:$B)*(O$1='Stn Data Example'!$C:$C),0))),"",IF(INDEX('Stn Data Example'!$D:$D&lt;1,MATCH(1,($D132='Stn Data Example'!$B:$B)*(O$1='Stn Data Example'!$C:$C),0)),INDEX(ROUND('Stn Data Example'!$D:$D,2),MATCH(1,($D132='Stn Data Example'!$B:$B)*(O$1='Stn Data Example'!$C:$C),0)),INDEX(ROUND('Stn Data Example'!$D:$D,1),MATCH(1,($D132='Stn Data Example'!$B:$B)*(O$1='Stn Data Example'!$C:$C),0))))</f>
        <v>#N/A</v>
      </c>
      <c r="P132" s="73" t="e" cm="1">
        <f t="array" ref="P132">IF(ISBLANK(INDEX('Stn Data Example'!$D:$D,MATCH(1,($D132='Stn Data Example'!$B:$B)*(P$1='Stn Data Example'!$C:$C),0))),"",IF(INDEX('Stn Data Example'!$D:$D&lt;1,MATCH(1,($D132='Stn Data Example'!$B:$B)*(P$1='Stn Data Example'!$C:$C),0)),INDEX(ROUND('Stn Data Example'!$D:$D,2),MATCH(1,($D132='Stn Data Example'!$B:$B)*(P$1='Stn Data Example'!$C:$C),0)),INDEX(ROUND('Stn Data Example'!$D:$D,1),MATCH(1,($D132='Stn Data Example'!$B:$B)*(P$1='Stn Data Example'!$C:$C),0))))</f>
        <v>#N/A</v>
      </c>
      <c r="Q132" s="167" t="str" cm="1">
        <f t="array" ref="Q132">IF(COUNT($E132:$P132)=12,IF(ISBLANK(INDEX('Stn Data Example'!$D:$D,MATCH(1,($D132='Stn Data Example'!$B:$B)*(Q$1='Stn Data Example'!$C:$C),0))),"",IF(INDEX('Stn Data Example'!$D:$D&lt;1,MATCH(1,($D132='Stn Data Example'!$B:$B)*(Q$1='Stn Data Example'!$C:$C),0)),INDEX(ROUND('Stn Data Example'!$D:$D,2),MATCH(1,($D132='Stn Data Example'!$B:$B)*(Q$1='Stn Data Example'!$C:$C),0)),INDEX(ROUND('Stn Data Example'!$D:$D,1),MATCH(1,($D132='Stn Data Example'!$B:$B)*(Q$1='Stn Data Example'!$C:$C),0)))),"")</f>
        <v/>
      </c>
      <c r="R132" s="151" t="str" cm="1">
        <f t="array" ref="R132">IF(COUNT($E132:$P132)=12,IF(ISBLANK(INDEX('Stn Data Example'!$H:$H,MATCH(1,($D132='Stn Data Example'!$B:$B)*($Q$1='Stn Data Example'!$C:$C),0))),"",INDEX('Stn Data Example'!$H:$H,MATCH(1,($D132='Stn Data Example'!$B:$B)*($Q$1='Stn Data Example'!$C:$C),0))),"")</f>
        <v/>
      </c>
      <c r="T132" s="56" t="s">
        <v>19</v>
      </c>
      <c r="U132" s="56" t="s">
        <v>19</v>
      </c>
      <c r="V132" s="19" t="s">
        <v>24</v>
      </c>
      <c r="W132" s="26" t="s">
        <v>46</v>
      </c>
      <c r="X132" t="s">
        <v>110</v>
      </c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M132" s="31" t="str">
        <f t="shared" si="163"/>
        <v/>
      </c>
      <c r="AN132" s="1" t="e">
        <f t="shared" si="251"/>
        <v>#N/A</v>
      </c>
      <c r="AO132" t="e">
        <f t="shared" si="266"/>
        <v>#N/A</v>
      </c>
      <c r="AP132" t="e">
        <f t="shared" si="267"/>
        <v>#N/A</v>
      </c>
      <c r="AQ132" t="e">
        <f t="shared" si="268"/>
        <v>#N/A</v>
      </c>
      <c r="AR132" t="e">
        <f t="shared" si="269"/>
        <v>#N/A</v>
      </c>
      <c r="AS132" t="e">
        <f t="shared" si="270"/>
        <v>#N/A</v>
      </c>
      <c r="AT132" t="e">
        <f t="shared" si="271"/>
        <v>#N/A</v>
      </c>
      <c r="AU132" t="e">
        <f t="shared" si="272"/>
        <v>#N/A</v>
      </c>
      <c r="AV132" t="e">
        <f t="shared" si="273"/>
        <v>#N/A</v>
      </c>
      <c r="AW132" t="e">
        <f t="shared" si="274"/>
        <v>#N/A</v>
      </c>
      <c r="AX132" t="e">
        <f t="shared" si="275"/>
        <v>#N/A</v>
      </c>
      <c r="AY132" t="e">
        <f t="shared" si="276"/>
        <v>#N/A</v>
      </c>
      <c r="AZ132" t="e">
        <f t="shared" si="277"/>
        <v>#N/A</v>
      </c>
      <c r="BA132" t="str">
        <f t="shared" si="278"/>
        <v/>
      </c>
      <c r="BB132" t="str">
        <f t="shared" si="279"/>
        <v/>
      </c>
    </row>
    <row r="133" spans="1:54" x14ac:dyDescent="0.25">
      <c r="A133" s="5">
        <v>1</v>
      </c>
      <c r="B133" s="5">
        <v>5</v>
      </c>
      <c r="C133" s="83" t="s">
        <v>111</v>
      </c>
      <c r="D133" s="5">
        <v>207</v>
      </c>
      <c r="E133" s="73" t="e" cm="1">
        <f t="array" ref="E133">IF(ISBLANK(INDEX('Stn Data Example'!$D:$D,MATCH(1,($D133='Stn Data Example'!$B:$B)*(E$1='Stn Data Example'!$C:$C),0))),"",IF(INDEX('Stn Data Example'!$D:$D&lt;1,MATCH(1,($D133='Stn Data Example'!$B:$B)*(E$1='Stn Data Example'!$C:$C),0)),INDEX(ROUND('Stn Data Example'!$D:$D,2),MATCH(1,($D133='Stn Data Example'!$B:$B)*(E$1='Stn Data Example'!$C:$C),0)),INDEX(ROUND('Stn Data Example'!$D:$D,1),MATCH(1,($D133='Stn Data Example'!$B:$B)*(E$1='Stn Data Example'!$C:$C),0))))</f>
        <v>#N/A</v>
      </c>
      <c r="F133" s="73" t="e" cm="1">
        <f t="array" ref="F133">IF(ISBLANK(INDEX('Stn Data Example'!$D:$D,MATCH(1,($D133='Stn Data Example'!$B:$B)*(F$1='Stn Data Example'!$C:$C),0))),"",IF(INDEX('Stn Data Example'!$D:$D&lt;1,MATCH(1,($D133='Stn Data Example'!$B:$B)*(F$1='Stn Data Example'!$C:$C),0)),INDEX(ROUND('Stn Data Example'!$D:$D,2),MATCH(1,($D133='Stn Data Example'!$B:$B)*(F$1='Stn Data Example'!$C:$C),0)),INDEX(ROUND('Stn Data Example'!$D:$D,1),MATCH(1,($D133='Stn Data Example'!$B:$B)*(F$1='Stn Data Example'!$C:$C),0))))</f>
        <v>#N/A</v>
      </c>
      <c r="G133" s="73" t="e" cm="1">
        <f t="array" ref="G133">IF(ISBLANK(INDEX('Stn Data Example'!$D:$D,MATCH(1,($D133='Stn Data Example'!$B:$B)*(G$1='Stn Data Example'!$C:$C),0))),"",IF(INDEX('Stn Data Example'!$D:$D&lt;1,MATCH(1,($D133='Stn Data Example'!$B:$B)*(G$1='Stn Data Example'!$C:$C),0)),INDEX(ROUND('Stn Data Example'!$D:$D,2),MATCH(1,($D133='Stn Data Example'!$B:$B)*(G$1='Stn Data Example'!$C:$C),0)),INDEX(ROUND('Stn Data Example'!$D:$D,1),MATCH(1,($D133='Stn Data Example'!$B:$B)*(G$1='Stn Data Example'!$C:$C),0))))</f>
        <v>#N/A</v>
      </c>
      <c r="H133" s="73" t="e" cm="1">
        <f t="array" ref="H133">IF(ISBLANK(INDEX('Stn Data Example'!$D:$D,MATCH(1,($D133='Stn Data Example'!$B:$B)*(H$1='Stn Data Example'!$C:$C),0))),"",IF(INDEX('Stn Data Example'!$D:$D&lt;1,MATCH(1,($D133='Stn Data Example'!$B:$B)*(H$1='Stn Data Example'!$C:$C),0)),INDEX(ROUND('Stn Data Example'!$D:$D,2),MATCH(1,($D133='Stn Data Example'!$B:$B)*(H$1='Stn Data Example'!$C:$C),0)),INDEX(ROUND('Stn Data Example'!$D:$D,1),MATCH(1,($D133='Stn Data Example'!$B:$B)*(H$1='Stn Data Example'!$C:$C),0))))</f>
        <v>#N/A</v>
      </c>
      <c r="I133" s="73" t="e" cm="1">
        <f t="array" ref="I133">IF(ISBLANK(INDEX('Stn Data Example'!$D:$D,MATCH(1,($D133='Stn Data Example'!$B:$B)*(I$1='Stn Data Example'!$C:$C),0))),"",IF(INDEX('Stn Data Example'!$D:$D&lt;1,MATCH(1,($D133='Stn Data Example'!$B:$B)*(I$1='Stn Data Example'!$C:$C),0)),INDEX(ROUND('Stn Data Example'!$D:$D,2),MATCH(1,($D133='Stn Data Example'!$B:$B)*(I$1='Stn Data Example'!$C:$C),0)),INDEX(ROUND('Stn Data Example'!$D:$D,1),MATCH(1,($D133='Stn Data Example'!$B:$B)*(I$1='Stn Data Example'!$C:$C),0))))</f>
        <v>#N/A</v>
      </c>
      <c r="J133" s="73" t="e" cm="1">
        <f t="array" ref="J133">IF(ISBLANK(INDEX('Stn Data Example'!$D:$D,MATCH(1,($D133='Stn Data Example'!$B:$B)*(J$1='Stn Data Example'!$C:$C),0))),"",IF(INDEX('Stn Data Example'!$D:$D&lt;1,MATCH(1,($D133='Stn Data Example'!$B:$B)*(J$1='Stn Data Example'!$C:$C),0)),INDEX(ROUND('Stn Data Example'!$D:$D,2),MATCH(1,($D133='Stn Data Example'!$B:$B)*(J$1='Stn Data Example'!$C:$C),0)),INDEX(ROUND('Stn Data Example'!$D:$D,1),MATCH(1,($D133='Stn Data Example'!$B:$B)*(J$1='Stn Data Example'!$C:$C),0))))</f>
        <v>#N/A</v>
      </c>
      <c r="K133" s="73" t="e" cm="1">
        <f t="array" ref="K133">IF(ISBLANK(INDEX('Stn Data Example'!$D:$D,MATCH(1,($D133='Stn Data Example'!$B:$B)*(K$1='Stn Data Example'!$C:$C),0))),"",IF(INDEX('Stn Data Example'!$D:$D&lt;1,MATCH(1,($D133='Stn Data Example'!$B:$B)*(K$1='Stn Data Example'!$C:$C),0)),INDEX(ROUND('Stn Data Example'!$D:$D,2),MATCH(1,($D133='Stn Data Example'!$B:$B)*(K$1='Stn Data Example'!$C:$C),0)),INDEX(ROUND('Stn Data Example'!$D:$D,1),MATCH(1,($D133='Stn Data Example'!$B:$B)*(K$1='Stn Data Example'!$C:$C),0))))</f>
        <v>#N/A</v>
      </c>
      <c r="L133" s="73" t="e" cm="1">
        <f t="array" ref="L133">IF(ISBLANK(INDEX('Stn Data Example'!$D:$D,MATCH(1,($D133='Stn Data Example'!$B:$B)*(L$1='Stn Data Example'!$C:$C),0))),"",IF(INDEX('Stn Data Example'!$D:$D&lt;1,MATCH(1,($D133='Stn Data Example'!$B:$B)*(L$1='Stn Data Example'!$C:$C),0)),INDEX(ROUND('Stn Data Example'!$D:$D,2),MATCH(1,($D133='Stn Data Example'!$B:$B)*(L$1='Stn Data Example'!$C:$C),0)),INDEX(ROUND('Stn Data Example'!$D:$D,1),MATCH(1,($D133='Stn Data Example'!$B:$B)*(L$1='Stn Data Example'!$C:$C),0))))</f>
        <v>#N/A</v>
      </c>
      <c r="M133" s="73" t="e" cm="1">
        <f t="array" ref="M133">IF(ISBLANK(INDEX('Stn Data Example'!$D:$D,MATCH(1,($D133='Stn Data Example'!$B:$B)*(M$1='Stn Data Example'!$C:$C),0))),"",IF(INDEX('Stn Data Example'!$D:$D&lt;1,MATCH(1,($D133='Stn Data Example'!$B:$B)*(M$1='Stn Data Example'!$C:$C),0)),INDEX(ROUND('Stn Data Example'!$D:$D,2),MATCH(1,($D133='Stn Data Example'!$B:$B)*(M$1='Stn Data Example'!$C:$C),0)),INDEX(ROUND('Stn Data Example'!$D:$D,1),MATCH(1,($D133='Stn Data Example'!$B:$B)*(M$1='Stn Data Example'!$C:$C),0))))</f>
        <v>#N/A</v>
      </c>
      <c r="N133" s="73" t="e" cm="1">
        <f t="array" ref="N133">IF(ISBLANK(INDEX('Stn Data Example'!$D:$D,MATCH(1,($D133='Stn Data Example'!$B:$B)*(N$1='Stn Data Example'!$C:$C),0))),"",IF(INDEX('Stn Data Example'!$D:$D&lt;1,MATCH(1,($D133='Stn Data Example'!$B:$B)*(N$1='Stn Data Example'!$C:$C),0)),INDEX(ROUND('Stn Data Example'!$D:$D,2),MATCH(1,($D133='Stn Data Example'!$B:$B)*(N$1='Stn Data Example'!$C:$C),0)),INDEX(ROUND('Stn Data Example'!$D:$D,1),MATCH(1,($D133='Stn Data Example'!$B:$B)*(N$1='Stn Data Example'!$C:$C),0))))</f>
        <v>#N/A</v>
      </c>
      <c r="O133" s="73" t="e" cm="1">
        <f t="array" ref="O133">IF(ISBLANK(INDEX('Stn Data Example'!$D:$D,MATCH(1,($D133='Stn Data Example'!$B:$B)*(O$1='Stn Data Example'!$C:$C),0))),"",IF(INDEX('Stn Data Example'!$D:$D&lt;1,MATCH(1,($D133='Stn Data Example'!$B:$B)*(O$1='Stn Data Example'!$C:$C),0)),INDEX(ROUND('Stn Data Example'!$D:$D,2),MATCH(1,($D133='Stn Data Example'!$B:$B)*(O$1='Stn Data Example'!$C:$C),0)),INDEX(ROUND('Stn Data Example'!$D:$D,1),MATCH(1,($D133='Stn Data Example'!$B:$B)*(O$1='Stn Data Example'!$C:$C),0))))</f>
        <v>#N/A</v>
      </c>
      <c r="P133" s="73" t="e" cm="1">
        <f t="array" ref="P133">IF(ISBLANK(INDEX('Stn Data Example'!$D:$D,MATCH(1,($D133='Stn Data Example'!$B:$B)*(P$1='Stn Data Example'!$C:$C),0))),"",IF(INDEX('Stn Data Example'!$D:$D&lt;1,MATCH(1,($D133='Stn Data Example'!$B:$B)*(P$1='Stn Data Example'!$C:$C),0)),INDEX(ROUND('Stn Data Example'!$D:$D,2),MATCH(1,($D133='Stn Data Example'!$B:$B)*(P$1='Stn Data Example'!$C:$C),0)),INDEX(ROUND('Stn Data Example'!$D:$D,1),MATCH(1,($D133='Stn Data Example'!$B:$B)*(P$1='Stn Data Example'!$C:$C),0))))</f>
        <v>#N/A</v>
      </c>
      <c r="Q133" s="167" t="str" cm="1">
        <f t="array" ref="Q133">IF(COUNT($E133:$P133)=12,IF(ISBLANK(INDEX('Stn Data Example'!$D:$D,MATCH(1,($D133='Stn Data Example'!$B:$B)*(Q$1='Stn Data Example'!$C:$C),0))),"",IF(INDEX('Stn Data Example'!$D:$D&lt;1,MATCH(1,($D133='Stn Data Example'!$B:$B)*(Q$1='Stn Data Example'!$C:$C),0)),INDEX(ROUND('Stn Data Example'!$D:$D,2),MATCH(1,($D133='Stn Data Example'!$B:$B)*(Q$1='Stn Data Example'!$C:$C),0)),INDEX(ROUND('Stn Data Example'!$D:$D,1),MATCH(1,($D133='Stn Data Example'!$B:$B)*(Q$1='Stn Data Example'!$C:$C),0)))),"")</f>
        <v/>
      </c>
      <c r="R133" s="151" t="str" cm="1">
        <f t="array" ref="R133">IF(COUNT($E133:$P133)=12,IF(ISBLANK(INDEX('Stn Data Example'!$H:$H,MATCH(1,($D133='Stn Data Example'!$B:$B)*($Q$1='Stn Data Example'!$C:$C),0))),"",INDEX('Stn Data Example'!$H:$H,MATCH(1,($D133='Stn Data Example'!$B:$B)*($Q$1='Stn Data Example'!$C:$C),0))),"")</f>
        <v/>
      </c>
      <c r="T133" s="56" t="s">
        <v>19</v>
      </c>
      <c r="U133" s="56" t="s">
        <v>19</v>
      </c>
      <c r="V133" s="19" t="s">
        <v>24</v>
      </c>
      <c r="W133" s="26" t="s">
        <v>46</v>
      </c>
      <c r="X133" t="s">
        <v>111</v>
      </c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M133" s="31" t="str">
        <f t="shared" si="163"/>
        <v/>
      </c>
      <c r="AN133" s="1" t="e">
        <f t="shared" si="251"/>
        <v>#N/A</v>
      </c>
      <c r="AO133" t="e">
        <f t="shared" si="266"/>
        <v>#N/A</v>
      </c>
      <c r="AP133" t="e">
        <f t="shared" si="267"/>
        <v>#N/A</v>
      </c>
      <c r="AQ133" t="e">
        <f t="shared" si="268"/>
        <v>#N/A</v>
      </c>
      <c r="AR133" t="e">
        <f t="shared" si="269"/>
        <v>#N/A</v>
      </c>
      <c r="AS133" t="e">
        <f t="shared" si="270"/>
        <v>#N/A</v>
      </c>
      <c r="AT133" t="e">
        <f t="shared" si="271"/>
        <v>#N/A</v>
      </c>
      <c r="AU133" t="e">
        <f t="shared" si="272"/>
        <v>#N/A</v>
      </c>
      <c r="AV133" t="e">
        <f t="shared" si="273"/>
        <v>#N/A</v>
      </c>
      <c r="AW133" t="e">
        <f t="shared" si="274"/>
        <v>#N/A</v>
      </c>
      <c r="AX133" t="e">
        <f t="shared" si="275"/>
        <v>#N/A</v>
      </c>
      <c r="AY133" t="e">
        <f t="shared" si="276"/>
        <v>#N/A</v>
      </c>
      <c r="AZ133" t="e">
        <f t="shared" si="277"/>
        <v>#N/A</v>
      </c>
      <c r="BA133" t="str">
        <f t="shared" si="278"/>
        <v/>
      </c>
      <c r="BB133" t="str">
        <f t="shared" si="279"/>
        <v/>
      </c>
    </row>
    <row r="134" spans="1:54" x14ac:dyDescent="0.25">
      <c r="A134" s="5">
        <v>1</v>
      </c>
      <c r="B134" s="5">
        <v>6</v>
      </c>
      <c r="C134" s="83" t="s">
        <v>209</v>
      </c>
      <c r="D134" s="5">
        <v>80</v>
      </c>
      <c r="E134" s="73" t="e" cm="1">
        <f t="array" ref="E134">IF(ISBLANK(INDEX('Stn Data Example'!$D:$D,MATCH(1,($D134='Stn Data Example'!$B:$B)*(E$1='Stn Data Example'!$C:$C),0))),"",IF(INDEX('Stn Data Example'!$D:$D&lt;1,MATCH(1,($D134='Stn Data Example'!$B:$B)*(E$1='Stn Data Example'!$C:$C),0)),INDEX(ROUND('Stn Data Example'!$D:$D,2),MATCH(1,($D134='Stn Data Example'!$B:$B)*(E$1='Stn Data Example'!$C:$C),0)),INDEX(ROUND('Stn Data Example'!$D:$D,1),MATCH(1,($D134='Stn Data Example'!$B:$B)*(E$1='Stn Data Example'!$C:$C),0))))</f>
        <v>#N/A</v>
      </c>
      <c r="F134" s="73" t="e" cm="1">
        <f t="array" ref="F134">IF(ISBLANK(INDEX('Stn Data Example'!$D:$D,MATCH(1,($D134='Stn Data Example'!$B:$B)*(F$1='Stn Data Example'!$C:$C),0))),"",IF(INDEX('Stn Data Example'!$D:$D&lt;1,MATCH(1,($D134='Stn Data Example'!$B:$B)*(F$1='Stn Data Example'!$C:$C),0)),INDEX(ROUND('Stn Data Example'!$D:$D,2),MATCH(1,($D134='Stn Data Example'!$B:$B)*(F$1='Stn Data Example'!$C:$C),0)),INDEX(ROUND('Stn Data Example'!$D:$D,1),MATCH(1,($D134='Stn Data Example'!$B:$B)*(F$1='Stn Data Example'!$C:$C),0))))</f>
        <v>#N/A</v>
      </c>
      <c r="G134" s="73" t="e" cm="1">
        <f t="array" ref="G134">IF(ISBLANK(INDEX('Stn Data Example'!$D:$D,MATCH(1,($D134='Stn Data Example'!$B:$B)*(G$1='Stn Data Example'!$C:$C),0))),"",IF(INDEX('Stn Data Example'!$D:$D&lt;1,MATCH(1,($D134='Stn Data Example'!$B:$B)*(G$1='Stn Data Example'!$C:$C),0)),INDEX(ROUND('Stn Data Example'!$D:$D,2),MATCH(1,($D134='Stn Data Example'!$B:$B)*(G$1='Stn Data Example'!$C:$C),0)),INDEX(ROUND('Stn Data Example'!$D:$D,1),MATCH(1,($D134='Stn Data Example'!$B:$B)*(G$1='Stn Data Example'!$C:$C),0))))</f>
        <v>#N/A</v>
      </c>
      <c r="H134" s="73" t="e" cm="1">
        <f t="array" ref="H134">IF(ISBLANK(INDEX('Stn Data Example'!$D:$D,MATCH(1,($D134='Stn Data Example'!$B:$B)*(H$1='Stn Data Example'!$C:$C),0))),"",IF(INDEX('Stn Data Example'!$D:$D&lt;1,MATCH(1,($D134='Stn Data Example'!$B:$B)*(H$1='Stn Data Example'!$C:$C),0)),INDEX(ROUND('Stn Data Example'!$D:$D,2),MATCH(1,($D134='Stn Data Example'!$B:$B)*(H$1='Stn Data Example'!$C:$C),0)),INDEX(ROUND('Stn Data Example'!$D:$D,1),MATCH(1,($D134='Stn Data Example'!$B:$B)*(H$1='Stn Data Example'!$C:$C),0))))</f>
        <v>#N/A</v>
      </c>
      <c r="I134" s="73" t="e" cm="1">
        <f t="array" ref="I134">IF(ISBLANK(INDEX('Stn Data Example'!$D:$D,MATCH(1,($D134='Stn Data Example'!$B:$B)*(I$1='Stn Data Example'!$C:$C),0))),"",IF(INDEX('Stn Data Example'!$D:$D&lt;1,MATCH(1,($D134='Stn Data Example'!$B:$B)*(I$1='Stn Data Example'!$C:$C),0)),INDEX(ROUND('Stn Data Example'!$D:$D,2),MATCH(1,($D134='Stn Data Example'!$B:$B)*(I$1='Stn Data Example'!$C:$C),0)),INDEX(ROUND('Stn Data Example'!$D:$D,1),MATCH(1,($D134='Stn Data Example'!$B:$B)*(I$1='Stn Data Example'!$C:$C),0))))</f>
        <v>#N/A</v>
      </c>
      <c r="J134" s="73" t="e" cm="1">
        <f t="array" ref="J134">IF(ISBLANK(INDEX('Stn Data Example'!$D:$D,MATCH(1,($D134='Stn Data Example'!$B:$B)*(J$1='Stn Data Example'!$C:$C),0))),"",IF(INDEX('Stn Data Example'!$D:$D&lt;1,MATCH(1,($D134='Stn Data Example'!$B:$B)*(J$1='Stn Data Example'!$C:$C),0)),INDEX(ROUND('Stn Data Example'!$D:$D,2),MATCH(1,($D134='Stn Data Example'!$B:$B)*(J$1='Stn Data Example'!$C:$C),0)),INDEX(ROUND('Stn Data Example'!$D:$D,1),MATCH(1,($D134='Stn Data Example'!$B:$B)*(J$1='Stn Data Example'!$C:$C),0))))</f>
        <v>#N/A</v>
      </c>
      <c r="K134" s="73" t="e" cm="1">
        <f t="array" ref="K134">IF(ISBLANK(INDEX('Stn Data Example'!$D:$D,MATCH(1,($D134='Stn Data Example'!$B:$B)*(K$1='Stn Data Example'!$C:$C),0))),"",IF(INDEX('Stn Data Example'!$D:$D&lt;1,MATCH(1,($D134='Stn Data Example'!$B:$B)*(K$1='Stn Data Example'!$C:$C),0)),INDEX(ROUND('Stn Data Example'!$D:$D,2),MATCH(1,($D134='Stn Data Example'!$B:$B)*(K$1='Stn Data Example'!$C:$C),0)),INDEX(ROUND('Stn Data Example'!$D:$D,1),MATCH(1,($D134='Stn Data Example'!$B:$B)*(K$1='Stn Data Example'!$C:$C),0))))</f>
        <v>#N/A</v>
      </c>
      <c r="L134" s="73" t="e" cm="1">
        <f t="array" ref="L134">IF(ISBLANK(INDEX('Stn Data Example'!$D:$D,MATCH(1,($D134='Stn Data Example'!$B:$B)*(L$1='Stn Data Example'!$C:$C),0))),"",IF(INDEX('Stn Data Example'!$D:$D&lt;1,MATCH(1,($D134='Stn Data Example'!$B:$B)*(L$1='Stn Data Example'!$C:$C),0)),INDEX(ROUND('Stn Data Example'!$D:$D,2),MATCH(1,($D134='Stn Data Example'!$B:$B)*(L$1='Stn Data Example'!$C:$C),0)),INDEX(ROUND('Stn Data Example'!$D:$D,1),MATCH(1,($D134='Stn Data Example'!$B:$B)*(L$1='Stn Data Example'!$C:$C),0))))</f>
        <v>#N/A</v>
      </c>
      <c r="M134" s="73" t="e" cm="1">
        <f t="array" ref="M134">IF(ISBLANK(INDEX('Stn Data Example'!$D:$D,MATCH(1,($D134='Stn Data Example'!$B:$B)*(M$1='Stn Data Example'!$C:$C),0))),"",IF(INDEX('Stn Data Example'!$D:$D&lt;1,MATCH(1,($D134='Stn Data Example'!$B:$B)*(M$1='Stn Data Example'!$C:$C),0)),INDEX(ROUND('Stn Data Example'!$D:$D,2),MATCH(1,($D134='Stn Data Example'!$B:$B)*(M$1='Stn Data Example'!$C:$C),0)),INDEX(ROUND('Stn Data Example'!$D:$D,1),MATCH(1,($D134='Stn Data Example'!$B:$B)*(M$1='Stn Data Example'!$C:$C),0))))</f>
        <v>#N/A</v>
      </c>
      <c r="N134" s="73" t="e" cm="1">
        <f t="array" ref="N134">IF(ISBLANK(INDEX('Stn Data Example'!$D:$D,MATCH(1,($D134='Stn Data Example'!$B:$B)*(N$1='Stn Data Example'!$C:$C),0))),"",IF(INDEX('Stn Data Example'!$D:$D&lt;1,MATCH(1,($D134='Stn Data Example'!$B:$B)*(N$1='Stn Data Example'!$C:$C),0)),INDEX(ROUND('Stn Data Example'!$D:$D,2),MATCH(1,($D134='Stn Data Example'!$B:$B)*(N$1='Stn Data Example'!$C:$C),0)),INDEX(ROUND('Stn Data Example'!$D:$D,1),MATCH(1,($D134='Stn Data Example'!$B:$B)*(N$1='Stn Data Example'!$C:$C),0))))</f>
        <v>#N/A</v>
      </c>
      <c r="O134" s="73" t="e" cm="1">
        <f t="array" ref="O134">IF(ISBLANK(INDEX('Stn Data Example'!$D:$D,MATCH(1,($D134='Stn Data Example'!$B:$B)*(O$1='Stn Data Example'!$C:$C),0))),"",IF(INDEX('Stn Data Example'!$D:$D&lt;1,MATCH(1,($D134='Stn Data Example'!$B:$B)*(O$1='Stn Data Example'!$C:$C),0)),INDEX(ROUND('Stn Data Example'!$D:$D,2),MATCH(1,($D134='Stn Data Example'!$B:$B)*(O$1='Stn Data Example'!$C:$C),0)),INDEX(ROUND('Stn Data Example'!$D:$D,1),MATCH(1,($D134='Stn Data Example'!$B:$B)*(O$1='Stn Data Example'!$C:$C),0))))</f>
        <v>#N/A</v>
      </c>
      <c r="P134" s="73" t="e" cm="1">
        <f t="array" ref="P134">IF(ISBLANK(INDEX('Stn Data Example'!$D:$D,MATCH(1,($D134='Stn Data Example'!$B:$B)*(P$1='Stn Data Example'!$C:$C),0))),"",IF(INDEX('Stn Data Example'!$D:$D&lt;1,MATCH(1,($D134='Stn Data Example'!$B:$B)*(P$1='Stn Data Example'!$C:$C),0)),INDEX(ROUND('Stn Data Example'!$D:$D,2),MATCH(1,($D134='Stn Data Example'!$B:$B)*(P$1='Stn Data Example'!$C:$C),0)),INDEX(ROUND('Stn Data Example'!$D:$D,1),MATCH(1,($D134='Stn Data Example'!$B:$B)*(P$1='Stn Data Example'!$C:$C),0))))</f>
        <v>#N/A</v>
      </c>
      <c r="Q134" s="167" t="str" cm="1">
        <f t="array" ref="Q134">IF(COUNT($E134:$P134)=12,IF(ISBLANK(INDEX('Stn Data Example'!$D:$D,MATCH(1,($D134='Stn Data Example'!$B:$B)*(Q$1='Stn Data Example'!$C:$C),0))),"",IF(INDEX('Stn Data Example'!$D:$D&lt;1,MATCH(1,($D134='Stn Data Example'!$B:$B)*(Q$1='Stn Data Example'!$C:$C),0)),INDEX(ROUND('Stn Data Example'!$D:$D,2),MATCH(1,($D134='Stn Data Example'!$B:$B)*(Q$1='Stn Data Example'!$C:$C),0)),INDEX(ROUND('Stn Data Example'!$D:$D,1),MATCH(1,($D134='Stn Data Example'!$B:$B)*(Q$1='Stn Data Example'!$C:$C),0)))),"")</f>
        <v/>
      </c>
      <c r="R134" s="151" t="str" cm="1">
        <f t="array" ref="R134">IF(COUNT($E134:$P134)=12,IF(ISBLANK(INDEX('Stn Data Example'!$H:$H,MATCH(1,($D134='Stn Data Example'!$B:$B)*($Q$1='Stn Data Example'!$C:$C),0))),"",INDEX('Stn Data Example'!$H:$H,MATCH(1,($D134='Stn Data Example'!$B:$B)*($Q$1='Stn Data Example'!$C:$C),0))),"")</f>
        <v/>
      </c>
      <c r="T134" s="56" t="s">
        <v>19</v>
      </c>
      <c r="U134" s="56" t="s">
        <v>19</v>
      </c>
      <c r="V134" s="19" t="s">
        <v>24</v>
      </c>
      <c r="W134" s="26" t="s">
        <v>46</v>
      </c>
      <c r="X134" t="s">
        <v>209</v>
      </c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M134" s="31" t="str">
        <f t="shared" si="163"/>
        <v/>
      </c>
      <c r="AN134" s="1" t="e">
        <f t="shared" si="251"/>
        <v>#N/A</v>
      </c>
      <c r="AO134" t="e">
        <f t="shared" si="266"/>
        <v>#N/A</v>
      </c>
      <c r="AP134" t="e">
        <f t="shared" si="267"/>
        <v>#N/A</v>
      </c>
      <c r="AQ134" t="e">
        <f t="shared" si="268"/>
        <v>#N/A</v>
      </c>
      <c r="AR134" t="e">
        <f t="shared" si="269"/>
        <v>#N/A</v>
      </c>
      <c r="AS134" t="e">
        <f t="shared" si="270"/>
        <v>#N/A</v>
      </c>
      <c r="AT134" t="e">
        <f t="shared" si="271"/>
        <v>#N/A</v>
      </c>
      <c r="AU134" t="e">
        <f t="shared" si="272"/>
        <v>#N/A</v>
      </c>
      <c r="AV134" t="e">
        <f t="shared" si="273"/>
        <v>#N/A</v>
      </c>
      <c r="AW134" t="e">
        <f t="shared" si="274"/>
        <v>#N/A</v>
      </c>
      <c r="AX134" t="e">
        <f t="shared" si="275"/>
        <v>#N/A</v>
      </c>
      <c r="AY134" t="e">
        <f t="shared" si="276"/>
        <v>#N/A</v>
      </c>
      <c r="AZ134" t="e">
        <f t="shared" si="277"/>
        <v>#N/A</v>
      </c>
      <c r="BA134" t="str">
        <f t="shared" si="278"/>
        <v/>
      </c>
      <c r="BB134" t="str">
        <f t="shared" si="279"/>
        <v/>
      </c>
    </row>
    <row r="135" spans="1:54" ht="15.75" thickBot="1" x14ac:dyDescent="0.3">
      <c r="A135" s="11">
        <v>1</v>
      </c>
      <c r="B135" s="11">
        <v>7</v>
      </c>
      <c r="C135" s="84" t="s">
        <v>210</v>
      </c>
      <c r="D135" s="11">
        <v>81</v>
      </c>
      <c r="E135" s="78" t="e" cm="1">
        <f t="array" ref="E135">IF(ISBLANK(INDEX('Stn Data Example'!$D:$D,MATCH(1,($D135='Stn Data Example'!$B:$B)*(E$1='Stn Data Example'!$C:$C),0))),"",IF(INDEX('Stn Data Example'!$D:$D&lt;1,MATCH(1,($D135='Stn Data Example'!$B:$B)*(E$1='Stn Data Example'!$C:$C),0)),INDEX(ROUND('Stn Data Example'!$D:$D,2),MATCH(1,($D135='Stn Data Example'!$B:$B)*(E$1='Stn Data Example'!$C:$C),0)),INDEX(ROUND('Stn Data Example'!$D:$D,1),MATCH(1,($D135='Stn Data Example'!$B:$B)*(E$1='Stn Data Example'!$C:$C),0))))</f>
        <v>#N/A</v>
      </c>
      <c r="F135" s="78" t="e" cm="1">
        <f t="array" ref="F135">IF(ISBLANK(INDEX('Stn Data Example'!$D:$D,MATCH(1,($D135='Stn Data Example'!$B:$B)*(F$1='Stn Data Example'!$C:$C),0))),"",IF(INDEX('Stn Data Example'!$D:$D&lt;1,MATCH(1,($D135='Stn Data Example'!$B:$B)*(F$1='Stn Data Example'!$C:$C),0)),INDEX(ROUND('Stn Data Example'!$D:$D,2),MATCH(1,($D135='Stn Data Example'!$B:$B)*(F$1='Stn Data Example'!$C:$C),0)),INDEX(ROUND('Stn Data Example'!$D:$D,1),MATCH(1,($D135='Stn Data Example'!$B:$B)*(F$1='Stn Data Example'!$C:$C),0))))</f>
        <v>#N/A</v>
      </c>
      <c r="G135" s="78" t="e" cm="1">
        <f t="array" ref="G135">IF(ISBLANK(INDEX('Stn Data Example'!$D:$D,MATCH(1,($D135='Stn Data Example'!$B:$B)*(G$1='Stn Data Example'!$C:$C),0))),"",IF(INDEX('Stn Data Example'!$D:$D&lt;1,MATCH(1,($D135='Stn Data Example'!$B:$B)*(G$1='Stn Data Example'!$C:$C),0)),INDEX(ROUND('Stn Data Example'!$D:$D,2),MATCH(1,($D135='Stn Data Example'!$B:$B)*(G$1='Stn Data Example'!$C:$C),0)),INDEX(ROUND('Stn Data Example'!$D:$D,1),MATCH(1,($D135='Stn Data Example'!$B:$B)*(G$1='Stn Data Example'!$C:$C),0))))</f>
        <v>#N/A</v>
      </c>
      <c r="H135" s="78" t="e" cm="1">
        <f t="array" ref="H135">IF(ISBLANK(INDEX('Stn Data Example'!$D:$D,MATCH(1,($D135='Stn Data Example'!$B:$B)*(H$1='Stn Data Example'!$C:$C),0))),"",IF(INDEX('Stn Data Example'!$D:$D&lt;1,MATCH(1,($D135='Stn Data Example'!$B:$B)*(H$1='Stn Data Example'!$C:$C),0)),INDEX(ROUND('Stn Data Example'!$D:$D,2),MATCH(1,($D135='Stn Data Example'!$B:$B)*(H$1='Stn Data Example'!$C:$C),0)),INDEX(ROUND('Stn Data Example'!$D:$D,1),MATCH(1,($D135='Stn Data Example'!$B:$B)*(H$1='Stn Data Example'!$C:$C),0))))</f>
        <v>#N/A</v>
      </c>
      <c r="I135" s="78" t="e" cm="1">
        <f t="array" ref="I135">IF(ISBLANK(INDEX('Stn Data Example'!$D:$D,MATCH(1,($D135='Stn Data Example'!$B:$B)*(I$1='Stn Data Example'!$C:$C),0))),"",IF(INDEX('Stn Data Example'!$D:$D&lt;1,MATCH(1,($D135='Stn Data Example'!$B:$B)*(I$1='Stn Data Example'!$C:$C),0)),INDEX(ROUND('Stn Data Example'!$D:$D,2),MATCH(1,($D135='Stn Data Example'!$B:$B)*(I$1='Stn Data Example'!$C:$C),0)),INDEX(ROUND('Stn Data Example'!$D:$D,1),MATCH(1,($D135='Stn Data Example'!$B:$B)*(I$1='Stn Data Example'!$C:$C),0))))</f>
        <v>#N/A</v>
      </c>
      <c r="J135" s="78" t="e" cm="1">
        <f t="array" ref="J135">IF(ISBLANK(INDEX('Stn Data Example'!$D:$D,MATCH(1,($D135='Stn Data Example'!$B:$B)*(J$1='Stn Data Example'!$C:$C),0))),"",IF(INDEX('Stn Data Example'!$D:$D&lt;1,MATCH(1,($D135='Stn Data Example'!$B:$B)*(J$1='Stn Data Example'!$C:$C),0)),INDEX(ROUND('Stn Data Example'!$D:$D,2),MATCH(1,($D135='Stn Data Example'!$B:$B)*(J$1='Stn Data Example'!$C:$C),0)),INDEX(ROUND('Stn Data Example'!$D:$D,1),MATCH(1,($D135='Stn Data Example'!$B:$B)*(J$1='Stn Data Example'!$C:$C),0))))</f>
        <v>#N/A</v>
      </c>
      <c r="K135" s="78" t="e" cm="1">
        <f t="array" ref="K135">IF(ISBLANK(INDEX('Stn Data Example'!$D:$D,MATCH(1,($D135='Stn Data Example'!$B:$B)*(K$1='Stn Data Example'!$C:$C),0))),"",IF(INDEX('Stn Data Example'!$D:$D&lt;1,MATCH(1,($D135='Stn Data Example'!$B:$B)*(K$1='Stn Data Example'!$C:$C),0)),INDEX(ROUND('Stn Data Example'!$D:$D,2),MATCH(1,($D135='Stn Data Example'!$B:$B)*(K$1='Stn Data Example'!$C:$C),0)),INDEX(ROUND('Stn Data Example'!$D:$D,1),MATCH(1,($D135='Stn Data Example'!$B:$B)*(K$1='Stn Data Example'!$C:$C),0))))</f>
        <v>#N/A</v>
      </c>
      <c r="L135" s="78" t="e" cm="1">
        <f t="array" ref="L135">IF(ISBLANK(INDEX('Stn Data Example'!$D:$D,MATCH(1,($D135='Stn Data Example'!$B:$B)*(L$1='Stn Data Example'!$C:$C),0))),"",IF(INDEX('Stn Data Example'!$D:$D&lt;1,MATCH(1,($D135='Stn Data Example'!$B:$B)*(L$1='Stn Data Example'!$C:$C),0)),INDEX(ROUND('Stn Data Example'!$D:$D,2),MATCH(1,($D135='Stn Data Example'!$B:$B)*(L$1='Stn Data Example'!$C:$C),0)),INDEX(ROUND('Stn Data Example'!$D:$D,1),MATCH(1,($D135='Stn Data Example'!$B:$B)*(L$1='Stn Data Example'!$C:$C),0))))</f>
        <v>#N/A</v>
      </c>
      <c r="M135" s="78" t="e" cm="1">
        <f t="array" ref="M135">IF(ISBLANK(INDEX('Stn Data Example'!$D:$D,MATCH(1,($D135='Stn Data Example'!$B:$B)*(M$1='Stn Data Example'!$C:$C),0))),"",IF(INDEX('Stn Data Example'!$D:$D&lt;1,MATCH(1,($D135='Stn Data Example'!$B:$B)*(M$1='Stn Data Example'!$C:$C),0)),INDEX(ROUND('Stn Data Example'!$D:$D,2),MATCH(1,($D135='Stn Data Example'!$B:$B)*(M$1='Stn Data Example'!$C:$C),0)),INDEX(ROUND('Stn Data Example'!$D:$D,1),MATCH(1,($D135='Stn Data Example'!$B:$B)*(M$1='Stn Data Example'!$C:$C),0))))</f>
        <v>#N/A</v>
      </c>
      <c r="N135" s="78" t="e" cm="1">
        <f t="array" ref="N135">IF(ISBLANK(INDEX('Stn Data Example'!$D:$D,MATCH(1,($D135='Stn Data Example'!$B:$B)*(N$1='Stn Data Example'!$C:$C),0))),"",IF(INDEX('Stn Data Example'!$D:$D&lt;1,MATCH(1,($D135='Stn Data Example'!$B:$B)*(N$1='Stn Data Example'!$C:$C),0)),INDEX(ROUND('Stn Data Example'!$D:$D,2),MATCH(1,($D135='Stn Data Example'!$B:$B)*(N$1='Stn Data Example'!$C:$C),0)),INDEX(ROUND('Stn Data Example'!$D:$D,1),MATCH(1,($D135='Stn Data Example'!$B:$B)*(N$1='Stn Data Example'!$C:$C),0))))</f>
        <v>#N/A</v>
      </c>
      <c r="O135" s="78" t="e" cm="1">
        <f t="array" ref="O135">IF(ISBLANK(INDEX('Stn Data Example'!$D:$D,MATCH(1,($D135='Stn Data Example'!$B:$B)*(O$1='Stn Data Example'!$C:$C),0))),"",IF(INDEX('Stn Data Example'!$D:$D&lt;1,MATCH(1,($D135='Stn Data Example'!$B:$B)*(O$1='Stn Data Example'!$C:$C),0)),INDEX(ROUND('Stn Data Example'!$D:$D,2),MATCH(1,($D135='Stn Data Example'!$B:$B)*(O$1='Stn Data Example'!$C:$C),0)),INDEX(ROUND('Stn Data Example'!$D:$D,1),MATCH(1,($D135='Stn Data Example'!$B:$B)*(O$1='Stn Data Example'!$C:$C),0))))</f>
        <v>#N/A</v>
      </c>
      <c r="P135" s="78" t="e" cm="1">
        <f t="array" ref="P135">IF(ISBLANK(INDEX('Stn Data Example'!$D:$D,MATCH(1,($D135='Stn Data Example'!$B:$B)*(P$1='Stn Data Example'!$C:$C),0))),"",IF(INDEX('Stn Data Example'!$D:$D&lt;1,MATCH(1,($D135='Stn Data Example'!$B:$B)*(P$1='Stn Data Example'!$C:$C),0)),INDEX(ROUND('Stn Data Example'!$D:$D,2),MATCH(1,($D135='Stn Data Example'!$B:$B)*(P$1='Stn Data Example'!$C:$C),0)),INDEX(ROUND('Stn Data Example'!$D:$D,1),MATCH(1,($D135='Stn Data Example'!$B:$B)*(P$1='Stn Data Example'!$C:$C),0))))</f>
        <v>#N/A</v>
      </c>
      <c r="Q135" s="168" t="str" cm="1">
        <f t="array" ref="Q135">IF(COUNT($E135:$P135)=12,IF(ISBLANK(INDEX('Stn Data Example'!$D:$D,MATCH(1,($D135='Stn Data Example'!$B:$B)*(Q$1='Stn Data Example'!$C:$C),0))),"",IF(INDEX('Stn Data Example'!$D:$D&lt;1,MATCH(1,($D135='Stn Data Example'!$B:$B)*(Q$1='Stn Data Example'!$C:$C),0)),INDEX(ROUND('Stn Data Example'!$D:$D,2),MATCH(1,($D135='Stn Data Example'!$B:$B)*(Q$1='Stn Data Example'!$C:$C),0)),INDEX(ROUND('Stn Data Example'!$D:$D,1),MATCH(1,($D135='Stn Data Example'!$B:$B)*(Q$1='Stn Data Example'!$C:$C),0)))),"")</f>
        <v/>
      </c>
      <c r="R135" s="79" t="str" cm="1">
        <f t="array" ref="R135">IF(COUNT($E135:$P135)=12,IF(ISBLANK(INDEX('Stn Data Example'!$H:$H,MATCH(1,($D135='Stn Data Example'!$B:$B)*($Q$1='Stn Data Example'!$C:$C),0))),"",INDEX('Stn Data Example'!$H:$H,MATCH(1,($D135='Stn Data Example'!$B:$B)*($Q$1='Stn Data Example'!$C:$C),0))),"")</f>
        <v/>
      </c>
      <c r="T135" s="56" t="s">
        <v>19</v>
      </c>
      <c r="U135" s="56" t="s">
        <v>19</v>
      </c>
      <c r="V135" s="19" t="s">
        <v>24</v>
      </c>
      <c r="W135" s="26" t="s">
        <v>46</v>
      </c>
      <c r="X135" t="s">
        <v>210</v>
      </c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25"/>
      <c r="AM135" s="31" t="str">
        <f t="shared" si="163"/>
        <v/>
      </c>
      <c r="AN135" s="96" t="e">
        <f t="shared" si="251"/>
        <v>#N/A</v>
      </c>
      <c r="AO135" s="25" t="e">
        <f t="shared" si="266"/>
        <v>#N/A</v>
      </c>
      <c r="AP135" s="25" t="e">
        <f t="shared" si="267"/>
        <v>#N/A</v>
      </c>
      <c r="AQ135" s="25" t="e">
        <f t="shared" si="268"/>
        <v>#N/A</v>
      </c>
      <c r="AR135" s="25" t="e">
        <f t="shared" si="269"/>
        <v>#N/A</v>
      </c>
      <c r="AS135" s="25" t="e">
        <f t="shared" si="270"/>
        <v>#N/A</v>
      </c>
      <c r="AT135" s="25" t="e">
        <f t="shared" si="271"/>
        <v>#N/A</v>
      </c>
      <c r="AU135" s="25" t="e">
        <f t="shared" si="272"/>
        <v>#N/A</v>
      </c>
      <c r="AV135" s="25" t="e">
        <f t="shared" si="273"/>
        <v>#N/A</v>
      </c>
      <c r="AW135" s="25" t="e">
        <f t="shared" si="274"/>
        <v>#N/A</v>
      </c>
      <c r="AX135" s="25" t="e">
        <f t="shared" si="275"/>
        <v>#N/A</v>
      </c>
      <c r="AY135" s="25" t="e">
        <f t="shared" si="276"/>
        <v>#N/A</v>
      </c>
      <c r="AZ135" s="25" t="e">
        <f t="shared" si="277"/>
        <v>#N/A</v>
      </c>
      <c r="BA135" s="25" t="str">
        <f t="shared" si="278"/>
        <v/>
      </c>
      <c r="BB135" s="25" t="str">
        <f t="shared" si="279"/>
        <v/>
      </c>
    </row>
    <row r="136" spans="1:54" x14ac:dyDescent="0.25">
      <c r="AM136" s="31"/>
    </row>
    <row r="137" spans="1:54" ht="15.75" thickBot="1" x14ac:dyDescent="0.3">
      <c r="A137" s="3" t="s">
        <v>32</v>
      </c>
      <c r="AM137" s="31"/>
    </row>
    <row r="138" spans="1:54" ht="15.75" thickBot="1" x14ac:dyDescent="0.3">
      <c r="A138" s="8" t="s">
        <v>16</v>
      </c>
      <c r="B138" s="9" t="s">
        <v>17</v>
      </c>
      <c r="C138" s="9" t="s">
        <v>43</v>
      </c>
      <c r="D138" s="9" t="s">
        <v>44</v>
      </c>
      <c r="E138" s="22" t="s">
        <v>1</v>
      </c>
      <c r="F138" s="23" t="s">
        <v>2</v>
      </c>
      <c r="G138" s="23" t="s">
        <v>3</v>
      </c>
      <c r="H138" s="23" t="s">
        <v>4</v>
      </c>
      <c r="I138" s="23" t="s">
        <v>5</v>
      </c>
      <c r="J138" s="23" t="s">
        <v>6</v>
      </c>
      <c r="K138" s="23" t="s">
        <v>7</v>
      </c>
      <c r="L138" s="23" t="s">
        <v>8</v>
      </c>
      <c r="M138" s="23" t="s">
        <v>9</v>
      </c>
      <c r="N138" s="23" t="s">
        <v>10</v>
      </c>
      <c r="O138" s="23" t="s">
        <v>11</v>
      </c>
      <c r="P138" s="23" t="s">
        <v>12</v>
      </c>
      <c r="Q138" s="23" t="s">
        <v>13</v>
      </c>
      <c r="R138" s="24" t="s">
        <v>14</v>
      </c>
      <c r="Y138" s="27" t="s">
        <v>1</v>
      </c>
      <c r="Z138" s="28" t="s">
        <v>2</v>
      </c>
      <c r="AA138" s="28" t="s">
        <v>3</v>
      </c>
      <c r="AB138" s="28" t="s">
        <v>4</v>
      </c>
      <c r="AC138" s="28" t="s">
        <v>5</v>
      </c>
      <c r="AD138" s="28" t="s">
        <v>6</v>
      </c>
      <c r="AE138" s="28" t="s">
        <v>7</v>
      </c>
      <c r="AF138" s="28" t="s">
        <v>8</v>
      </c>
      <c r="AG138" s="28" t="s">
        <v>9</v>
      </c>
      <c r="AH138" s="28" t="s">
        <v>10</v>
      </c>
      <c r="AI138" s="28" t="s">
        <v>11</v>
      </c>
      <c r="AJ138" s="28" t="s">
        <v>12</v>
      </c>
      <c r="AK138" s="28" t="s">
        <v>13</v>
      </c>
      <c r="AL138" s="29" t="s">
        <v>14</v>
      </c>
      <c r="AM138" s="31"/>
      <c r="AN138" s="33" t="s">
        <v>22</v>
      </c>
      <c r="AO138" s="34" t="s">
        <v>1</v>
      </c>
      <c r="AP138" s="35" t="s">
        <v>2</v>
      </c>
      <c r="AQ138" s="35" t="s">
        <v>3</v>
      </c>
      <c r="AR138" s="35" t="s">
        <v>4</v>
      </c>
      <c r="AS138" s="35" t="s">
        <v>5</v>
      </c>
      <c r="AT138" s="35" t="s">
        <v>6</v>
      </c>
      <c r="AU138" s="35" t="s">
        <v>7</v>
      </c>
      <c r="AV138" s="35" t="s">
        <v>8</v>
      </c>
      <c r="AW138" s="35" t="s">
        <v>9</v>
      </c>
      <c r="AX138" s="35" t="s">
        <v>10</v>
      </c>
      <c r="AY138" s="35" t="s">
        <v>11</v>
      </c>
      <c r="AZ138" s="35" t="s">
        <v>12</v>
      </c>
      <c r="BA138" s="35" t="s">
        <v>13</v>
      </c>
      <c r="BB138" s="36" t="s">
        <v>14</v>
      </c>
    </row>
    <row r="139" spans="1:54" x14ac:dyDescent="0.25">
      <c r="A139" s="5">
        <v>1</v>
      </c>
      <c r="B139" s="5">
        <v>1</v>
      </c>
      <c r="C139" s="83" t="s">
        <v>102</v>
      </c>
      <c r="D139" s="5">
        <v>90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16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16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16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16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16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16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16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16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16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16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16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156" t="str" cm="1">
        <f t="array" ref="Q139">IF(COUNT($E139:$P139)=12,IF(ISBLANK(INDEX('Stn Data Example'!$D:$D,MATCH(1,($D139='Stn Data Example'!$B:$B)*(Q$1='Stn Data Example'!$C:$C),0))),"",INDEX(ROUND('Stn Data Example'!$D:$D,1),MATCH(1,($D139='Stn Data Example'!$B:$B)*(Q$1='Stn Data Example'!$C:$C),0))),"")</f>
        <v/>
      </c>
      <c r="R139" s="71" t="str" cm="1">
        <f t="array" ref="R139">IF(COUNT($E139:$P139)=12,IF(ISBLANK(INDEX('Stn Data Example'!$H:$H,MATCH(1,($D139='Stn Data Example'!$B:$B)*($Q$1='Stn Data Example'!$C:$C),0))),"",INDEX('Stn Data Example'!$H:$H,MATCH(1,($D139='Stn Data Example'!$B:$B)*($Q$1='Stn Data Example'!$C:$C),0))),"")</f>
        <v/>
      </c>
      <c r="T139" s="56" t="s">
        <v>19</v>
      </c>
      <c r="U139" s="56" t="s">
        <v>19</v>
      </c>
      <c r="V139" s="19" t="s">
        <v>24</v>
      </c>
      <c r="W139" s="26" t="s">
        <v>21</v>
      </c>
      <c r="X139" t="s">
        <v>102</v>
      </c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M139" s="31" t="str">
        <f t="shared" si="163"/>
        <v/>
      </c>
      <c r="AN139" s="1" t="e">
        <f t="shared" ref="AN139:AN159" si="280">IF(AO139&amp;AP139&amp;AQ139&amp;AR139&amp;AS139&amp;AT139&amp;AU139&amp;AV139&amp;AW139&amp;AX139&amp;AY139&amp;AZ139&amp;BA139&amp;BB139="","","ERROR")</f>
        <v>#N/A</v>
      </c>
      <c r="AO139" t="e">
        <f t="shared" ref="AO139" si="281">IF(ISERROR($R139),"",IF($R139&gt;"D","",IF(E139=Y139,"",IF(ISERROR(E139),"","ERROR"))))</f>
        <v>#N/A</v>
      </c>
      <c r="AP139" t="e">
        <f t="shared" ref="AP139" si="282">IF(ISERROR($R139),"",IF($R139&gt;"D","",IF(F139=Z139,"",IF(ISERROR(F139),"","ERROR"))))</f>
        <v>#N/A</v>
      </c>
      <c r="AQ139" t="e">
        <f t="shared" ref="AQ139" si="283">IF(ISERROR($R139),"",IF($R139&gt;"D","",IF(G139=AA139,"",IF(ISERROR(G139),"","ERROR"))))</f>
        <v>#N/A</v>
      </c>
      <c r="AR139" t="e">
        <f t="shared" ref="AR139" si="284">IF(ISERROR($R139),"",IF($R139&gt;"D","",IF(H139=AB139,"",IF(ISERROR(H139),"","ERROR"))))</f>
        <v>#N/A</v>
      </c>
      <c r="AS139" t="e">
        <f t="shared" ref="AS139" si="285">IF(ISERROR($R139),"",IF($R139&gt;"D","",IF(I139=AC139,"",IF(ISERROR(I139),"","ERROR"))))</f>
        <v>#N/A</v>
      </c>
      <c r="AT139" t="e">
        <f t="shared" ref="AT139" si="286">IF(ISERROR($R139),"",IF($R139&gt;"D","",IF(J139=AD139,"",IF(ISERROR(J139),"","ERROR"))))</f>
        <v>#N/A</v>
      </c>
      <c r="AU139" t="e">
        <f t="shared" ref="AU139" si="287">IF(ISERROR($R139),"",IF($R139&gt;"D","",IF(K139=AE139,"",IF(ISERROR(K139),"","ERROR"))))</f>
        <v>#N/A</v>
      </c>
      <c r="AV139" t="e">
        <f t="shared" ref="AV139" si="288">IF(ISERROR($R139),"",IF($R139&gt;"D","",IF(L139=AF139,"",IF(ISERROR(L139),"","ERROR"))))</f>
        <v>#N/A</v>
      </c>
      <c r="AW139" t="e">
        <f t="shared" ref="AW139" si="289">IF(ISERROR($R139),"",IF($R139&gt;"D","",IF(M139=AG139,"",IF(ISERROR(M139),"","ERROR"))))</f>
        <v>#N/A</v>
      </c>
      <c r="AX139" t="e">
        <f t="shared" ref="AX139" si="290">IF(ISERROR($R139),"",IF($R139&gt;"D","",IF(N139=AH139,"",IF(ISERROR(N139),"","ERROR"))))</f>
        <v>#N/A</v>
      </c>
      <c r="AY139" t="e">
        <f t="shared" ref="AY139" si="291">IF(ISERROR($R139),"",IF($R139&gt;"D","",IF(O139=AI139,"",IF(ISERROR(O139),"","ERROR"))))</f>
        <v>#N/A</v>
      </c>
      <c r="AZ139" t="e">
        <f t="shared" ref="AZ139" si="292">IF(ISERROR($R139),"",IF($R139&gt;"D","",IF(P139=AJ139,"",IF(ISERROR(P139),"","ERROR"))))</f>
        <v>#N/A</v>
      </c>
      <c r="BA139" t="str">
        <f t="shared" ref="BA139" si="293">IF(ISERROR($R139),"",IF($R139&gt;"D","",IF(Q139=AK139,"",IF(ISERROR(Q139),"","ERROR"))))</f>
        <v/>
      </c>
      <c r="BB139" t="str">
        <f t="shared" ref="BB139" si="294">IF(ISERROR($R139),"",IF($R139&gt;"D","",IF(R139=AL139,"",IF(ISERROR(R139),"","ERROR"))))</f>
        <v/>
      </c>
    </row>
    <row r="140" spans="1:54" x14ac:dyDescent="0.25">
      <c r="A140" s="5">
        <v>1</v>
      </c>
      <c r="B140" s="5">
        <v>2</v>
      </c>
      <c r="C140" s="83" t="s">
        <v>103</v>
      </c>
      <c r="D140" s="5">
        <v>91</v>
      </c>
      <c r="E140" s="92" t="e" cm="1">
        <f t="array" ref="E140">IF(ISBLANK(INDEX('Stn Data Example'!$D:$D,MATCH(1,($D140='Stn Data Example'!$B:$B)*(E$1='Stn Data Example'!$C:$C),0))),"",IF(AND(INDEX('Stn Data Example'!$D:$D,MATCH(1,($D140='Stn Data Example'!$B:$B)*(E$1='Stn Data Example'!$C:$C),0))&gt;=26,INDEX('Stn Data Example'!$D:$D,MATCH(1,($D140='Stn Data Example'!$B:$B)*(E$1='Stn Data Example'!$C:$C),0))&lt;=65),"NE",IF(AND(INDEX('Stn Data Example'!$D:$D,MATCH(1,($D140='Stn Data Example'!$B:$B)*(E$1='Stn Data Example'!$C:$C),0))&gt;=66,INDEX('Stn Data Example'!$D:$D,MATCH(1,($D140='Stn Data Example'!$B:$B)*(E$1='Stn Data Example'!$C:$C),0))&lt;=115),"E",IF(AND(INDEX('Stn Data Example'!$D:$D,MATCH(1,($D140='Stn Data Example'!$B:$B)*(E$1='Stn Data Example'!$C:$C),0))&gt;=116,INDEX('Stn Data Example'!$D:$D,MATCH(1,($D140='Stn Data Example'!$B:$B)*(E$1='Stn Data Example'!$C:$C),0))&lt;=155),"SE",IF(AND(INDEX('Stn Data Example'!$D:$D,MATCH(1,($D140='Stn Data Example'!$B:$B)*(E$1='Stn Data Example'!$C:$C),0))&gt;=156,INDEX('Stn Data Example'!$D:$D,MATCH(1,($D140='Stn Data Example'!$B:$B)*(E$1='Stn Data Example'!$C:$C),0))&lt;=205),"S",IF(AND(INDEX('Stn Data Example'!$D:$D,MATCH(1,($D140='Stn Data Example'!$B:$B)*(E$1='Stn Data Example'!$C:$C),0))&gt;=206,INDEX('Stn Data Example'!$D:$D,MATCH(1,($D140='Stn Data Example'!$B:$B)*(E$1='Stn Data Example'!$C:$C),0))&lt;=245),"SW",IF(AND(INDEX('Stn Data Example'!$D:$D,MATCH(1,($D140='Stn Data Example'!$B:$B)*(E$1='Stn Data Example'!$C:$C),0))&gt;=246,INDEX('Stn Data Example'!$D:$D,MATCH(1,($D140='Stn Data Example'!$B:$B)*(E$1='Stn Data Example'!$C:$C),0))&lt;=295),"W",IF(AND(INDEX('Stn Data Example'!$D:$D,MATCH(1,($D140='Stn Data Example'!$B:$B)*(E$1='Stn Data Example'!$C:$C),0))&gt;=296,INDEX('Stn Data Example'!$D:$D,MATCH(1,($D140='Stn Data Example'!$B:$B)*(E$1='Stn Data Example'!$C:$C),0))&lt;=335),"NW",IF(INDEX('Stn Data Example'!$D:$D,MATCH(1,($D140='Stn Data Example'!$B:$B)*(E$1='Stn Data Example'!$C:$C),0))=0,"CALM","N")))))))))</f>
        <v>#N/A</v>
      </c>
      <c r="F140" s="93" t="e" cm="1">
        <f t="array" ref="F140">IF(ISBLANK(INDEX('Stn Data Example'!$D:$D,MATCH(1,($D140='Stn Data Example'!$B:$B)*(F$1='Stn Data Example'!$C:$C),0))),"",IF(AND(INDEX('Stn Data Example'!$D:$D,MATCH(1,($D140='Stn Data Example'!$B:$B)*(F$1='Stn Data Example'!$C:$C),0))&gt;=26,INDEX('Stn Data Example'!$D:$D,MATCH(1,($D140='Stn Data Example'!$B:$B)*(F$1='Stn Data Example'!$C:$C),0))&lt;=65),"NE",IF(AND(INDEX('Stn Data Example'!$D:$D,MATCH(1,($D140='Stn Data Example'!$B:$B)*(F$1='Stn Data Example'!$C:$C),0))&gt;=66,INDEX('Stn Data Example'!$D:$D,MATCH(1,($D140='Stn Data Example'!$B:$B)*(F$1='Stn Data Example'!$C:$C),0))&lt;=115),"E",IF(AND(INDEX('Stn Data Example'!$D:$D,MATCH(1,($D140='Stn Data Example'!$B:$B)*(F$1='Stn Data Example'!$C:$C),0))&gt;=116,INDEX('Stn Data Example'!$D:$D,MATCH(1,($D140='Stn Data Example'!$B:$B)*(F$1='Stn Data Example'!$C:$C),0))&lt;=155),"SE",IF(AND(INDEX('Stn Data Example'!$D:$D,MATCH(1,($D140='Stn Data Example'!$B:$B)*(F$1='Stn Data Example'!$C:$C),0))&gt;=156,INDEX('Stn Data Example'!$D:$D,MATCH(1,($D140='Stn Data Example'!$B:$B)*(F$1='Stn Data Example'!$C:$C),0))&lt;=205),"S",IF(AND(INDEX('Stn Data Example'!$D:$D,MATCH(1,($D140='Stn Data Example'!$B:$B)*(F$1='Stn Data Example'!$C:$C),0))&gt;=206,INDEX('Stn Data Example'!$D:$D,MATCH(1,($D140='Stn Data Example'!$B:$B)*(F$1='Stn Data Example'!$C:$C),0))&lt;=245),"SW",IF(AND(INDEX('Stn Data Example'!$D:$D,MATCH(1,($D140='Stn Data Example'!$B:$B)*(F$1='Stn Data Example'!$C:$C),0))&gt;=246,INDEX('Stn Data Example'!$D:$D,MATCH(1,($D140='Stn Data Example'!$B:$B)*(F$1='Stn Data Example'!$C:$C),0))&lt;=295),"W",IF(AND(INDEX('Stn Data Example'!$D:$D,MATCH(1,($D140='Stn Data Example'!$B:$B)*(F$1='Stn Data Example'!$C:$C),0))&gt;=296,INDEX('Stn Data Example'!$D:$D,MATCH(1,($D140='Stn Data Example'!$B:$B)*(F$1='Stn Data Example'!$C:$C),0))&lt;=335),"NW",IF(INDEX('Stn Data Example'!$D:$D,MATCH(1,($D140='Stn Data Example'!$B:$B)*(F$1='Stn Data Example'!$C:$C),0))=0,"CALM","N")))))))))</f>
        <v>#N/A</v>
      </c>
      <c r="G140" s="93" t="e" cm="1">
        <f t="array" ref="G140">IF(ISBLANK(INDEX('Stn Data Example'!$D:$D,MATCH(1,($D140='Stn Data Example'!$B:$B)*(G$1='Stn Data Example'!$C:$C),0))),"",IF(AND(INDEX('Stn Data Example'!$D:$D,MATCH(1,($D140='Stn Data Example'!$B:$B)*(G$1='Stn Data Example'!$C:$C),0))&gt;=26,INDEX('Stn Data Example'!$D:$D,MATCH(1,($D140='Stn Data Example'!$B:$B)*(G$1='Stn Data Example'!$C:$C),0))&lt;=65),"NE",IF(AND(INDEX('Stn Data Example'!$D:$D,MATCH(1,($D140='Stn Data Example'!$B:$B)*(G$1='Stn Data Example'!$C:$C),0))&gt;=66,INDEX('Stn Data Example'!$D:$D,MATCH(1,($D140='Stn Data Example'!$B:$B)*(G$1='Stn Data Example'!$C:$C),0))&lt;=115),"E",IF(AND(INDEX('Stn Data Example'!$D:$D,MATCH(1,($D140='Stn Data Example'!$B:$B)*(G$1='Stn Data Example'!$C:$C),0))&gt;=116,INDEX('Stn Data Example'!$D:$D,MATCH(1,($D140='Stn Data Example'!$B:$B)*(G$1='Stn Data Example'!$C:$C),0))&lt;=155),"SE",IF(AND(INDEX('Stn Data Example'!$D:$D,MATCH(1,($D140='Stn Data Example'!$B:$B)*(G$1='Stn Data Example'!$C:$C),0))&gt;=156,INDEX('Stn Data Example'!$D:$D,MATCH(1,($D140='Stn Data Example'!$B:$B)*(G$1='Stn Data Example'!$C:$C),0))&lt;=205),"S",IF(AND(INDEX('Stn Data Example'!$D:$D,MATCH(1,($D140='Stn Data Example'!$B:$B)*(G$1='Stn Data Example'!$C:$C),0))&gt;=206,INDEX('Stn Data Example'!$D:$D,MATCH(1,($D140='Stn Data Example'!$B:$B)*(G$1='Stn Data Example'!$C:$C),0))&lt;=245),"SW",IF(AND(INDEX('Stn Data Example'!$D:$D,MATCH(1,($D140='Stn Data Example'!$B:$B)*(G$1='Stn Data Example'!$C:$C),0))&gt;=246,INDEX('Stn Data Example'!$D:$D,MATCH(1,($D140='Stn Data Example'!$B:$B)*(G$1='Stn Data Example'!$C:$C),0))&lt;=295),"W",IF(AND(INDEX('Stn Data Example'!$D:$D,MATCH(1,($D140='Stn Data Example'!$B:$B)*(G$1='Stn Data Example'!$C:$C),0))&gt;=296,INDEX('Stn Data Example'!$D:$D,MATCH(1,($D140='Stn Data Example'!$B:$B)*(G$1='Stn Data Example'!$C:$C),0))&lt;=335),"NW",IF(INDEX('Stn Data Example'!$D:$D,MATCH(1,($D140='Stn Data Example'!$B:$B)*(G$1='Stn Data Example'!$C:$C),0))=0,"CALM","N")))))))))</f>
        <v>#N/A</v>
      </c>
      <c r="H140" s="93" t="e" cm="1">
        <f t="array" ref="H140">IF(ISBLANK(INDEX('Stn Data Example'!$D:$D,MATCH(1,($D140='Stn Data Example'!$B:$B)*(H$1='Stn Data Example'!$C:$C),0))),"",IF(AND(INDEX('Stn Data Example'!$D:$D,MATCH(1,($D140='Stn Data Example'!$B:$B)*(H$1='Stn Data Example'!$C:$C),0))&gt;=26,INDEX('Stn Data Example'!$D:$D,MATCH(1,($D140='Stn Data Example'!$B:$B)*(H$1='Stn Data Example'!$C:$C),0))&lt;=65),"NE",IF(AND(INDEX('Stn Data Example'!$D:$D,MATCH(1,($D140='Stn Data Example'!$B:$B)*(H$1='Stn Data Example'!$C:$C),0))&gt;=66,INDEX('Stn Data Example'!$D:$D,MATCH(1,($D140='Stn Data Example'!$B:$B)*(H$1='Stn Data Example'!$C:$C),0))&lt;=115),"E",IF(AND(INDEX('Stn Data Example'!$D:$D,MATCH(1,($D140='Stn Data Example'!$B:$B)*(H$1='Stn Data Example'!$C:$C),0))&gt;=116,INDEX('Stn Data Example'!$D:$D,MATCH(1,($D140='Stn Data Example'!$B:$B)*(H$1='Stn Data Example'!$C:$C),0))&lt;=155),"SE",IF(AND(INDEX('Stn Data Example'!$D:$D,MATCH(1,($D140='Stn Data Example'!$B:$B)*(H$1='Stn Data Example'!$C:$C),0))&gt;=156,INDEX('Stn Data Example'!$D:$D,MATCH(1,($D140='Stn Data Example'!$B:$B)*(H$1='Stn Data Example'!$C:$C),0))&lt;=205),"S",IF(AND(INDEX('Stn Data Example'!$D:$D,MATCH(1,($D140='Stn Data Example'!$B:$B)*(H$1='Stn Data Example'!$C:$C),0))&gt;=206,INDEX('Stn Data Example'!$D:$D,MATCH(1,($D140='Stn Data Example'!$B:$B)*(H$1='Stn Data Example'!$C:$C),0))&lt;=245),"SW",IF(AND(INDEX('Stn Data Example'!$D:$D,MATCH(1,($D140='Stn Data Example'!$B:$B)*(H$1='Stn Data Example'!$C:$C),0))&gt;=246,INDEX('Stn Data Example'!$D:$D,MATCH(1,($D140='Stn Data Example'!$B:$B)*(H$1='Stn Data Example'!$C:$C),0))&lt;=295),"W",IF(AND(INDEX('Stn Data Example'!$D:$D,MATCH(1,($D140='Stn Data Example'!$B:$B)*(H$1='Stn Data Example'!$C:$C),0))&gt;=296,INDEX('Stn Data Example'!$D:$D,MATCH(1,($D140='Stn Data Example'!$B:$B)*(H$1='Stn Data Example'!$C:$C),0))&lt;=335),"NW",IF(INDEX('Stn Data Example'!$D:$D,MATCH(1,($D140='Stn Data Example'!$B:$B)*(H$1='Stn Data Example'!$C:$C),0))=0,"CALM","N")))))))))</f>
        <v>#N/A</v>
      </c>
      <c r="I140" s="93" t="e" cm="1">
        <f t="array" ref="I140">IF(ISBLANK(INDEX('Stn Data Example'!$D:$D,MATCH(1,($D140='Stn Data Example'!$B:$B)*(I$1='Stn Data Example'!$C:$C),0))),"",IF(AND(INDEX('Stn Data Example'!$D:$D,MATCH(1,($D140='Stn Data Example'!$B:$B)*(I$1='Stn Data Example'!$C:$C),0))&gt;=26,INDEX('Stn Data Example'!$D:$D,MATCH(1,($D140='Stn Data Example'!$B:$B)*(I$1='Stn Data Example'!$C:$C),0))&lt;=65),"NE",IF(AND(INDEX('Stn Data Example'!$D:$D,MATCH(1,($D140='Stn Data Example'!$B:$B)*(I$1='Stn Data Example'!$C:$C),0))&gt;=66,INDEX('Stn Data Example'!$D:$D,MATCH(1,($D140='Stn Data Example'!$B:$B)*(I$1='Stn Data Example'!$C:$C),0))&lt;=115),"E",IF(AND(INDEX('Stn Data Example'!$D:$D,MATCH(1,($D140='Stn Data Example'!$B:$B)*(I$1='Stn Data Example'!$C:$C),0))&gt;=116,INDEX('Stn Data Example'!$D:$D,MATCH(1,($D140='Stn Data Example'!$B:$B)*(I$1='Stn Data Example'!$C:$C),0))&lt;=155),"SE",IF(AND(INDEX('Stn Data Example'!$D:$D,MATCH(1,($D140='Stn Data Example'!$B:$B)*(I$1='Stn Data Example'!$C:$C),0))&gt;=156,INDEX('Stn Data Example'!$D:$D,MATCH(1,($D140='Stn Data Example'!$B:$B)*(I$1='Stn Data Example'!$C:$C),0))&lt;=205),"S",IF(AND(INDEX('Stn Data Example'!$D:$D,MATCH(1,($D140='Stn Data Example'!$B:$B)*(I$1='Stn Data Example'!$C:$C),0))&gt;=206,INDEX('Stn Data Example'!$D:$D,MATCH(1,($D140='Stn Data Example'!$B:$B)*(I$1='Stn Data Example'!$C:$C),0))&lt;=245),"SW",IF(AND(INDEX('Stn Data Example'!$D:$D,MATCH(1,($D140='Stn Data Example'!$B:$B)*(I$1='Stn Data Example'!$C:$C),0))&gt;=246,INDEX('Stn Data Example'!$D:$D,MATCH(1,($D140='Stn Data Example'!$B:$B)*(I$1='Stn Data Example'!$C:$C),0))&lt;=295),"W",IF(AND(INDEX('Stn Data Example'!$D:$D,MATCH(1,($D140='Stn Data Example'!$B:$B)*(I$1='Stn Data Example'!$C:$C),0))&gt;=296,INDEX('Stn Data Example'!$D:$D,MATCH(1,($D140='Stn Data Example'!$B:$B)*(I$1='Stn Data Example'!$C:$C),0))&lt;=335),"NW",IF(INDEX('Stn Data Example'!$D:$D,MATCH(1,($D140='Stn Data Example'!$B:$B)*(I$1='Stn Data Example'!$C:$C),0))=0,"CALM","N")))))))))</f>
        <v>#N/A</v>
      </c>
      <c r="J140" s="93" t="e" cm="1">
        <f t="array" ref="J140">IF(ISBLANK(INDEX('Stn Data Example'!$D:$D,MATCH(1,($D140='Stn Data Example'!$B:$B)*(J$1='Stn Data Example'!$C:$C),0))),"",IF(AND(INDEX('Stn Data Example'!$D:$D,MATCH(1,($D140='Stn Data Example'!$B:$B)*(J$1='Stn Data Example'!$C:$C),0))&gt;=26,INDEX('Stn Data Example'!$D:$D,MATCH(1,($D140='Stn Data Example'!$B:$B)*(J$1='Stn Data Example'!$C:$C),0))&lt;=65),"NE",IF(AND(INDEX('Stn Data Example'!$D:$D,MATCH(1,($D140='Stn Data Example'!$B:$B)*(J$1='Stn Data Example'!$C:$C),0))&gt;=66,INDEX('Stn Data Example'!$D:$D,MATCH(1,($D140='Stn Data Example'!$B:$B)*(J$1='Stn Data Example'!$C:$C),0))&lt;=115),"E",IF(AND(INDEX('Stn Data Example'!$D:$D,MATCH(1,($D140='Stn Data Example'!$B:$B)*(J$1='Stn Data Example'!$C:$C),0))&gt;=116,INDEX('Stn Data Example'!$D:$D,MATCH(1,($D140='Stn Data Example'!$B:$B)*(J$1='Stn Data Example'!$C:$C),0))&lt;=155),"SE",IF(AND(INDEX('Stn Data Example'!$D:$D,MATCH(1,($D140='Stn Data Example'!$B:$B)*(J$1='Stn Data Example'!$C:$C),0))&gt;=156,INDEX('Stn Data Example'!$D:$D,MATCH(1,($D140='Stn Data Example'!$B:$B)*(J$1='Stn Data Example'!$C:$C),0))&lt;=205),"S",IF(AND(INDEX('Stn Data Example'!$D:$D,MATCH(1,($D140='Stn Data Example'!$B:$B)*(J$1='Stn Data Example'!$C:$C),0))&gt;=206,INDEX('Stn Data Example'!$D:$D,MATCH(1,($D140='Stn Data Example'!$B:$B)*(J$1='Stn Data Example'!$C:$C),0))&lt;=245),"SW",IF(AND(INDEX('Stn Data Example'!$D:$D,MATCH(1,($D140='Stn Data Example'!$B:$B)*(J$1='Stn Data Example'!$C:$C),0))&gt;=246,INDEX('Stn Data Example'!$D:$D,MATCH(1,($D140='Stn Data Example'!$B:$B)*(J$1='Stn Data Example'!$C:$C),0))&lt;=295),"W",IF(AND(INDEX('Stn Data Example'!$D:$D,MATCH(1,($D140='Stn Data Example'!$B:$B)*(J$1='Stn Data Example'!$C:$C),0))&gt;=296,INDEX('Stn Data Example'!$D:$D,MATCH(1,($D140='Stn Data Example'!$B:$B)*(J$1='Stn Data Example'!$C:$C),0))&lt;=335),"NW",IF(INDEX('Stn Data Example'!$D:$D,MATCH(1,($D140='Stn Data Example'!$B:$B)*(J$1='Stn Data Example'!$C:$C),0))=0,"CALM","N")))))))))</f>
        <v>#N/A</v>
      </c>
      <c r="K140" s="93" t="e" cm="1">
        <f t="array" ref="K140">IF(ISBLANK(INDEX('Stn Data Example'!$D:$D,MATCH(1,($D140='Stn Data Example'!$B:$B)*(K$1='Stn Data Example'!$C:$C),0))),"",IF(AND(INDEX('Stn Data Example'!$D:$D,MATCH(1,($D140='Stn Data Example'!$B:$B)*(K$1='Stn Data Example'!$C:$C),0))&gt;=26,INDEX('Stn Data Example'!$D:$D,MATCH(1,($D140='Stn Data Example'!$B:$B)*(K$1='Stn Data Example'!$C:$C),0))&lt;=65),"NE",IF(AND(INDEX('Stn Data Example'!$D:$D,MATCH(1,($D140='Stn Data Example'!$B:$B)*(K$1='Stn Data Example'!$C:$C),0))&gt;=66,INDEX('Stn Data Example'!$D:$D,MATCH(1,($D140='Stn Data Example'!$B:$B)*(K$1='Stn Data Example'!$C:$C),0))&lt;=115),"E",IF(AND(INDEX('Stn Data Example'!$D:$D,MATCH(1,($D140='Stn Data Example'!$B:$B)*(K$1='Stn Data Example'!$C:$C),0))&gt;=116,INDEX('Stn Data Example'!$D:$D,MATCH(1,($D140='Stn Data Example'!$B:$B)*(K$1='Stn Data Example'!$C:$C),0))&lt;=155),"SE",IF(AND(INDEX('Stn Data Example'!$D:$D,MATCH(1,($D140='Stn Data Example'!$B:$B)*(K$1='Stn Data Example'!$C:$C),0))&gt;=156,INDEX('Stn Data Example'!$D:$D,MATCH(1,($D140='Stn Data Example'!$B:$B)*(K$1='Stn Data Example'!$C:$C),0))&lt;=205),"S",IF(AND(INDEX('Stn Data Example'!$D:$D,MATCH(1,($D140='Stn Data Example'!$B:$B)*(K$1='Stn Data Example'!$C:$C),0))&gt;=206,INDEX('Stn Data Example'!$D:$D,MATCH(1,($D140='Stn Data Example'!$B:$B)*(K$1='Stn Data Example'!$C:$C),0))&lt;=245),"SW",IF(AND(INDEX('Stn Data Example'!$D:$D,MATCH(1,($D140='Stn Data Example'!$B:$B)*(K$1='Stn Data Example'!$C:$C),0))&gt;=246,INDEX('Stn Data Example'!$D:$D,MATCH(1,($D140='Stn Data Example'!$B:$B)*(K$1='Stn Data Example'!$C:$C),0))&lt;=295),"W",IF(AND(INDEX('Stn Data Example'!$D:$D,MATCH(1,($D140='Stn Data Example'!$B:$B)*(K$1='Stn Data Example'!$C:$C),0))&gt;=296,INDEX('Stn Data Example'!$D:$D,MATCH(1,($D140='Stn Data Example'!$B:$B)*(K$1='Stn Data Example'!$C:$C),0))&lt;=335),"NW",IF(INDEX('Stn Data Example'!$D:$D,MATCH(1,($D140='Stn Data Example'!$B:$B)*(K$1='Stn Data Example'!$C:$C),0))=0,"CALM","N")))))))))</f>
        <v>#N/A</v>
      </c>
      <c r="L140" s="93" t="e" cm="1">
        <f t="array" ref="L140">IF(ISBLANK(INDEX('Stn Data Example'!$D:$D,MATCH(1,($D140='Stn Data Example'!$B:$B)*(L$1='Stn Data Example'!$C:$C),0))),"",IF(AND(INDEX('Stn Data Example'!$D:$D,MATCH(1,($D140='Stn Data Example'!$B:$B)*(L$1='Stn Data Example'!$C:$C),0))&gt;=26,INDEX('Stn Data Example'!$D:$D,MATCH(1,($D140='Stn Data Example'!$B:$B)*(L$1='Stn Data Example'!$C:$C),0))&lt;=65),"NE",IF(AND(INDEX('Stn Data Example'!$D:$D,MATCH(1,($D140='Stn Data Example'!$B:$B)*(L$1='Stn Data Example'!$C:$C),0))&gt;=66,INDEX('Stn Data Example'!$D:$D,MATCH(1,($D140='Stn Data Example'!$B:$B)*(L$1='Stn Data Example'!$C:$C),0))&lt;=115),"E",IF(AND(INDEX('Stn Data Example'!$D:$D,MATCH(1,($D140='Stn Data Example'!$B:$B)*(L$1='Stn Data Example'!$C:$C),0))&gt;=116,INDEX('Stn Data Example'!$D:$D,MATCH(1,($D140='Stn Data Example'!$B:$B)*(L$1='Stn Data Example'!$C:$C),0))&lt;=155),"SE",IF(AND(INDEX('Stn Data Example'!$D:$D,MATCH(1,($D140='Stn Data Example'!$B:$B)*(L$1='Stn Data Example'!$C:$C),0))&gt;=156,INDEX('Stn Data Example'!$D:$D,MATCH(1,($D140='Stn Data Example'!$B:$B)*(L$1='Stn Data Example'!$C:$C),0))&lt;=205),"S",IF(AND(INDEX('Stn Data Example'!$D:$D,MATCH(1,($D140='Stn Data Example'!$B:$B)*(L$1='Stn Data Example'!$C:$C),0))&gt;=206,INDEX('Stn Data Example'!$D:$D,MATCH(1,($D140='Stn Data Example'!$B:$B)*(L$1='Stn Data Example'!$C:$C),0))&lt;=245),"SW",IF(AND(INDEX('Stn Data Example'!$D:$D,MATCH(1,($D140='Stn Data Example'!$B:$B)*(L$1='Stn Data Example'!$C:$C),0))&gt;=246,INDEX('Stn Data Example'!$D:$D,MATCH(1,($D140='Stn Data Example'!$B:$B)*(L$1='Stn Data Example'!$C:$C),0))&lt;=295),"W",IF(AND(INDEX('Stn Data Example'!$D:$D,MATCH(1,($D140='Stn Data Example'!$B:$B)*(L$1='Stn Data Example'!$C:$C),0))&gt;=296,INDEX('Stn Data Example'!$D:$D,MATCH(1,($D140='Stn Data Example'!$B:$B)*(L$1='Stn Data Example'!$C:$C),0))&lt;=335),"NW",IF(INDEX('Stn Data Example'!$D:$D,MATCH(1,($D140='Stn Data Example'!$B:$B)*(L$1='Stn Data Example'!$C:$C),0))=0,"CALM","N")))))))))</f>
        <v>#N/A</v>
      </c>
      <c r="M140" s="93" t="e" cm="1">
        <f t="array" ref="M140">IF(ISBLANK(INDEX('Stn Data Example'!$D:$D,MATCH(1,($D140='Stn Data Example'!$B:$B)*(M$1='Stn Data Example'!$C:$C),0))),"",IF(AND(INDEX('Stn Data Example'!$D:$D,MATCH(1,($D140='Stn Data Example'!$B:$B)*(M$1='Stn Data Example'!$C:$C),0))&gt;=26,INDEX('Stn Data Example'!$D:$D,MATCH(1,($D140='Stn Data Example'!$B:$B)*(M$1='Stn Data Example'!$C:$C),0))&lt;=65),"NE",IF(AND(INDEX('Stn Data Example'!$D:$D,MATCH(1,($D140='Stn Data Example'!$B:$B)*(M$1='Stn Data Example'!$C:$C),0))&gt;=66,INDEX('Stn Data Example'!$D:$D,MATCH(1,($D140='Stn Data Example'!$B:$B)*(M$1='Stn Data Example'!$C:$C),0))&lt;=115),"E",IF(AND(INDEX('Stn Data Example'!$D:$D,MATCH(1,($D140='Stn Data Example'!$B:$B)*(M$1='Stn Data Example'!$C:$C),0))&gt;=116,INDEX('Stn Data Example'!$D:$D,MATCH(1,($D140='Stn Data Example'!$B:$B)*(M$1='Stn Data Example'!$C:$C),0))&lt;=155),"SE",IF(AND(INDEX('Stn Data Example'!$D:$D,MATCH(1,($D140='Stn Data Example'!$B:$B)*(M$1='Stn Data Example'!$C:$C),0))&gt;=156,INDEX('Stn Data Example'!$D:$D,MATCH(1,($D140='Stn Data Example'!$B:$B)*(M$1='Stn Data Example'!$C:$C),0))&lt;=205),"S",IF(AND(INDEX('Stn Data Example'!$D:$D,MATCH(1,($D140='Stn Data Example'!$B:$B)*(M$1='Stn Data Example'!$C:$C),0))&gt;=206,INDEX('Stn Data Example'!$D:$D,MATCH(1,($D140='Stn Data Example'!$B:$B)*(M$1='Stn Data Example'!$C:$C),0))&lt;=245),"SW",IF(AND(INDEX('Stn Data Example'!$D:$D,MATCH(1,($D140='Stn Data Example'!$B:$B)*(M$1='Stn Data Example'!$C:$C),0))&gt;=246,INDEX('Stn Data Example'!$D:$D,MATCH(1,($D140='Stn Data Example'!$B:$B)*(M$1='Stn Data Example'!$C:$C),0))&lt;=295),"W",IF(AND(INDEX('Stn Data Example'!$D:$D,MATCH(1,($D140='Stn Data Example'!$B:$B)*(M$1='Stn Data Example'!$C:$C),0))&gt;=296,INDEX('Stn Data Example'!$D:$D,MATCH(1,($D140='Stn Data Example'!$B:$B)*(M$1='Stn Data Example'!$C:$C),0))&lt;=335),"NW",IF(INDEX('Stn Data Example'!$D:$D,MATCH(1,($D140='Stn Data Example'!$B:$B)*(M$1='Stn Data Example'!$C:$C),0))=0,"CALM","N")))))))))</f>
        <v>#N/A</v>
      </c>
      <c r="N140" s="93" t="e" cm="1">
        <f t="array" ref="N140">IF(ISBLANK(INDEX('Stn Data Example'!$D:$D,MATCH(1,($D140='Stn Data Example'!$B:$B)*(N$1='Stn Data Example'!$C:$C),0))),"",IF(AND(INDEX('Stn Data Example'!$D:$D,MATCH(1,($D140='Stn Data Example'!$B:$B)*(N$1='Stn Data Example'!$C:$C),0))&gt;=26,INDEX('Stn Data Example'!$D:$D,MATCH(1,($D140='Stn Data Example'!$B:$B)*(N$1='Stn Data Example'!$C:$C),0))&lt;=65),"NE",IF(AND(INDEX('Stn Data Example'!$D:$D,MATCH(1,($D140='Stn Data Example'!$B:$B)*(N$1='Stn Data Example'!$C:$C),0))&gt;=66,INDEX('Stn Data Example'!$D:$D,MATCH(1,($D140='Stn Data Example'!$B:$B)*(N$1='Stn Data Example'!$C:$C),0))&lt;=115),"E",IF(AND(INDEX('Stn Data Example'!$D:$D,MATCH(1,($D140='Stn Data Example'!$B:$B)*(N$1='Stn Data Example'!$C:$C),0))&gt;=116,INDEX('Stn Data Example'!$D:$D,MATCH(1,($D140='Stn Data Example'!$B:$B)*(N$1='Stn Data Example'!$C:$C),0))&lt;=155),"SE",IF(AND(INDEX('Stn Data Example'!$D:$D,MATCH(1,($D140='Stn Data Example'!$B:$B)*(N$1='Stn Data Example'!$C:$C),0))&gt;=156,INDEX('Stn Data Example'!$D:$D,MATCH(1,($D140='Stn Data Example'!$B:$B)*(N$1='Stn Data Example'!$C:$C),0))&lt;=205),"S",IF(AND(INDEX('Stn Data Example'!$D:$D,MATCH(1,($D140='Stn Data Example'!$B:$B)*(N$1='Stn Data Example'!$C:$C),0))&gt;=206,INDEX('Stn Data Example'!$D:$D,MATCH(1,($D140='Stn Data Example'!$B:$B)*(N$1='Stn Data Example'!$C:$C),0))&lt;=245),"SW",IF(AND(INDEX('Stn Data Example'!$D:$D,MATCH(1,($D140='Stn Data Example'!$B:$B)*(N$1='Stn Data Example'!$C:$C),0))&gt;=246,INDEX('Stn Data Example'!$D:$D,MATCH(1,($D140='Stn Data Example'!$B:$B)*(N$1='Stn Data Example'!$C:$C),0))&lt;=295),"W",IF(AND(INDEX('Stn Data Example'!$D:$D,MATCH(1,($D140='Stn Data Example'!$B:$B)*(N$1='Stn Data Example'!$C:$C),0))&gt;=296,INDEX('Stn Data Example'!$D:$D,MATCH(1,($D140='Stn Data Example'!$B:$B)*(N$1='Stn Data Example'!$C:$C),0))&lt;=335),"NW",IF(INDEX('Stn Data Example'!$D:$D,MATCH(1,($D140='Stn Data Example'!$B:$B)*(N$1='Stn Data Example'!$C:$C),0))=0,"CALM","N")))))))))</f>
        <v>#N/A</v>
      </c>
      <c r="O140" s="93" t="e" cm="1">
        <f t="array" ref="O140">IF(ISBLANK(INDEX('Stn Data Example'!$D:$D,MATCH(1,($D140='Stn Data Example'!$B:$B)*(O$1='Stn Data Example'!$C:$C),0))),"",IF(AND(INDEX('Stn Data Example'!$D:$D,MATCH(1,($D140='Stn Data Example'!$B:$B)*(O$1='Stn Data Example'!$C:$C),0))&gt;=26,INDEX('Stn Data Example'!$D:$D,MATCH(1,($D140='Stn Data Example'!$B:$B)*(O$1='Stn Data Example'!$C:$C),0))&lt;=65),"NE",IF(AND(INDEX('Stn Data Example'!$D:$D,MATCH(1,($D140='Stn Data Example'!$B:$B)*(O$1='Stn Data Example'!$C:$C),0))&gt;=66,INDEX('Stn Data Example'!$D:$D,MATCH(1,($D140='Stn Data Example'!$B:$B)*(O$1='Stn Data Example'!$C:$C),0))&lt;=115),"E",IF(AND(INDEX('Stn Data Example'!$D:$D,MATCH(1,($D140='Stn Data Example'!$B:$B)*(O$1='Stn Data Example'!$C:$C),0))&gt;=116,INDEX('Stn Data Example'!$D:$D,MATCH(1,($D140='Stn Data Example'!$B:$B)*(O$1='Stn Data Example'!$C:$C),0))&lt;=155),"SE",IF(AND(INDEX('Stn Data Example'!$D:$D,MATCH(1,($D140='Stn Data Example'!$B:$B)*(O$1='Stn Data Example'!$C:$C),0))&gt;=156,INDEX('Stn Data Example'!$D:$D,MATCH(1,($D140='Stn Data Example'!$B:$B)*(O$1='Stn Data Example'!$C:$C),0))&lt;=205),"S",IF(AND(INDEX('Stn Data Example'!$D:$D,MATCH(1,($D140='Stn Data Example'!$B:$B)*(O$1='Stn Data Example'!$C:$C),0))&gt;=206,INDEX('Stn Data Example'!$D:$D,MATCH(1,($D140='Stn Data Example'!$B:$B)*(O$1='Stn Data Example'!$C:$C),0))&lt;=245),"SW",IF(AND(INDEX('Stn Data Example'!$D:$D,MATCH(1,($D140='Stn Data Example'!$B:$B)*(O$1='Stn Data Example'!$C:$C),0))&gt;=246,INDEX('Stn Data Example'!$D:$D,MATCH(1,($D140='Stn Data Example'!$B:$B)*(O$1='Stn Data Example'!$C:$C),0))&lt;=295),"W",IF(AND(INDEX('Stn Data Example'!$D:$D,MATCH(1,($D140='Stn Data Example'!$B:$B)*(O$1='Stn Data Example'!$C:$C),0))&gt;=296,INDEX('Stn Data Example'!$D:$D,MATCH(1,($D140='Stn Data Example'!$B:$B)*(O$1='Stn Data Example'!$C:$C),0))&lt;=335),"NW",IF(INDEX('Stn Data Example'!$D:$D,MATCH(1,($D140='Stn Data Example'!$B:$B)*(O$1='Stn Data Example'!$C:$C),0))=0,"CALM","N")))))))))</f>
        <v>#N/A</v>
      </c>
      <c r="P140" s="93" t="e" cm="1">
        <f t="array" ref="P140">IF(ISBLANK(INDEX('Stn Data Example'!$D:$D,MATCH(1,($D140='Stn Data Example'!$B:$B)*(P$1='Stn Data Example'!$C:$C),0))),"",IF(AND(INDEX('Stn Data Example'!$D:$D,MATCH(1,($D140='Stn Data Example'!$B:$B)*(P$1='Stn Data Example'!$C:$C),0))&gt;=26,INDEX('Stn Data Example'!$D:$D,MATCH(1,($D140='Stn Data Example'!$B:$B)*(P$1='Stn Data Example'!$C:$C),0))&lt;=65),"NE",IF(AND(INDEX('Stn Data Example'!$D:$D,MATCH(1,($D140='Stn Data Example'!$B:$B)*(P$1='Stn Data Example'!$C:$C),0))&gt;=66,INDEX('Stn Data Example'!$D:$D,MATCH(1,($D140='Stn Data Example'!$B:$B)*(P$1='Stn Data Example'!$C:$C),0))&lt;=115),"E",IF(AND(INDEX('Stn Data Example'!$D:$D,MATCH(1,($D140='Stn Data Example'!$B:$B)*(P$1='Stn Data Example'!$C:$C),0))&gt;=116,INDEX('Stn Data Example'!$D:$D,MATCH(1,($D140='Stn Data Example'!$B:$B)*(P$1='Stn Data Example'!$C:$C),0))&lt;=155),"SE",IF(AND(INDEX('Stn Data Example'!$D:$D,MATCH(1,($D140='Stn Data Example'!$B:$B)*(P$1='Stn Data Example'!$C:$C),0))&gt;=156,INDEX('Stn Data Example'!$D:$D,MATCH(1,($D140='Stn Data Example'!$B:$B)*(P$1='Stn Data Example'!$C:$C),0))&lt;=205),"S",IF(AND(INDEX('Stn Data Example'!$D:$D,MATCH(1,($D140='Stn Data Example'!$B:$B)*(P$1='Stn Data Example'!$C:$C),0))&gt;=206,INDEX('Stn Data Example'!$D:$D,MATCH(1,($D140='Stn Data Example'!$B:$B)*(P$1='Stn Data Example'!$C:$C),0))&lt;=245),"SW",IF(AND(INDEX('Stn Data Example'!$D:$D,MATCH(1,($D140='Stn Data Example'!$B:$B)*(P$1='Stn Data Example'!$C:$C),0))&gt;=246,INDEX('Stn Data Example'!$D:$D,MATCH(1,($D140='Stn Data Example'!$B:$B)*(P$1='Stn Data Example'!$C:$C),0))&lt;=295),"W",IF(AND(INDEX('Stn Data Example'!$D:$D,MATCH(1,($D140='Stn Data Example'!$B:$B)*(P$1='Stn Data Example'!$C:$C),0))&gt;=296,INDEX('Stn Data Example'!$D:$D,MATCH(1,($D140='Stn Data Example'!$B:$B)*(P$1='Stn Data Example'!$C:$C),0))&lt;=335),"NW",IF(INDEX('Stn Data Example'!$D:$D,MATCH(1,($D140='Stn Data Example'!$B:$B)*(P$1='Stn Data Example'!$C:$C),0))=0,"CALM","N")))))))))</f>
        <v>#N/A</v>
      </c>
      <c r="Q140" s="173" t="e" cm="1">
        <f t="array" ref="Q140">IF(NOT(COUNTBLANK(E140:P140)),IF(ISBLANK(INDEX('Stn Data Example'!$D:$D,MATCH(1,($D140='Stn Data Example'!$B:$B)*(Q$1='Stn Data Example'!$C:$C),0))),"",IF(AND(INDEX('Stn Data Example'!$D:$D,MATCH(1,($D140='Stn Data Example'!$B:$B)*(Q$1='Stn Data Example'!$C:$C),0))&gt;=26,INDEX('Stn Data Example'!$D:$D,MATCH(1,($D140='Stn Data Example'!$B:$B)*(Q$1='Stn Data Example'!$C:$C),0))&lt;=65),"NE",IF(AND(INDEX('Stn Data Example'!$D:$D,MATCH(1,($D140='Stn Data Example'!$B:$B)*(Q$1='Stn Data Example'!$C:$C),0))&gt;=66,INDEX('Stn Data Example'!$D:$D,MATCH(1,($D140='Stn Data Example'!$B:$B)*(Q$1='Stn Data Example'!$C:$C),0))&lt;=115),"E",IF(AND(INDEX('Stn Data Example'!$D:$D,MATCH(1,($D140='Stn Data Example'!$B:$B)*(Q$1='Stn Data Example'!$C:$C),0))&gt;=116,INDEX('Stn Data Example'!$D:$D,MATCH(1,($D140='Stn Data Example'!$B:$B)*(Q$1='Stn Data Example'!$C:$C),0))&lt;=155),"SE",IF(AND(INDEX('Stn Data Example'!$D:$D,MATCH(1,($D140='Stn Data Example'!$B:$B)*(Q$1='Stn Data Example'!$C:$C),0))&gt;=156,INDEX('Stn Data Example'!$D:$D,MATCH(1,($D140='Stn Data Example'!$B:$B)*(Q$1='Stn Data Example'!$C:$C),0))&lt;=205),"S",IF(AND(INDEX('Stn Data Example'!$D:$D,MATCH(1,($D140='Stn Data Example'!$B:$B)*(Q$1='Stn Data Example'!$C:$C),0))&gt;=206,INDEX('Stn Data Example'!$D:$D,MATCH(1,($D140='Stn Data Example'!$B:$B)*(Q$1='Stn Data Example'!$C:$C),0))&lt;=245),"SW",IF(AND(INDEX('Stn Data Example'!$D:$D,MATCH(1,($D140='Stn Data Example'!$B:$B)*(Q$1='Stn Data Example'!$C:$C),0))&gt;=246,INDEX('Stn Data Example'!$D:$D,MATCH(1,($D140='Stn Data Example'!$B:$B)*(Q$1='Stn Data Example'!$C:$C),0))&lt;=295),"W",IF(AND(INDEX('Stn Data Example'!$D:$D,MATCH(1,($D140='Stn Data Example'!$B:$B)*(Q$1='Stn Data Example'!$C:$C),0))&gt;=296,INDEX('Stn Data Example'!$D:$D,MATCH(1,($D140='Stn Data Example'!$B:$B)*(Q$1='Stn Data Example'!$C:$C),0))&lt;=335),"NW",IF(INDEX('Stn Data Example'!$D:$D,MATCH(1,($D140='Stn Data Example'!$B:$B)*(Q$1='Stn Data Example'!$C:$C),0))=0,"CALM","N"))))))))),"")</f>
        <v>#N/A</v>
      </c>
      <c r="R140" s="155" t="e" cm="1">
        <f t="array" ref="R140">IF(NOT(COUNTBLANK($E140:$P140)),IF(ISBLANK(INDEX('Stn Data Example'!$H:$H,MATCH(1,($D140='Stn Data Example'!$B:$B)*($Q$1='Stn Data Example'!$C:$C),0))),"",INDEX('Stn Data Example'!$H:$H,MATCH(1,($D140='Stn Data Example'!$B:$B)*($Q$1='Stn Data Example'!$C:$C),0))),"")</f>
        <v>#N/A</v>
      </c>
      <c r="S140" s="93"/>
      <c r="T140" s="56" t="s">
        <v>19</v>
      </c>
      <c r="U140" s="56" t="s">
        <v>19</v>
      </c>
      <c r="V140" s="19" t="s">
        <v>24</v>
      </c>
      <c r="W140" s="26" t="s">
        <v>47</v>
      </c>
      <c r="X140" t="s">
        <v>103</v>
      </c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M140" s="31" t="str">
        <f t="shared" si="163"/>
        <v/>
      </c>
      <c r="AN140" s="1" t="str">
        <f t="shared" si="280"/>
        <v/>
      </c>
      <c r="AO140" t="str">
        <f t="shared" ref="AO140:AO159" si="295">IF(ISERROR($R140),"",IF($R140&gt;"D","",IF(E140=Y140,"",IF(ISERROR(E140),"","ERROR"))))</f>
        <v/>
      </c>
      <c r="AP140" t="str">
        <f t="shared" ref="AP140:AP159" si="296">IF(ISERROR($R140),"",IF($R140&gt;"D","",IF(F140=Z140,"",IF(ISERROR(F140),"","ERROR"))))</f>
        <v/>
      </c>
      <c r="AQ140" t="str">
        <f t="shared" ref="AQ140:AQ159" si="297">IF(ISERROR($R140),"",IF($R140&gt;"D","",IF(G140=AA140,"",IF(ISERROR(G140),"","ERROR"))))</f>
        <v/>
      </c>
      <c r="AR140" t="str">
        <f t="shared" ref="AR140:AR159" si="298">IF(ISERROR($R140),"",IF($R140&gt;"D","",IF(H140=AB140,"",IF(ISERROR(H140),"","ERROR"))))</f>
        <v/>
      </c>
      <c r="AS140" t="str">
        <f t="shared" ref="AS140:AS159" si="299">IF(ISERROR($R140),"",IF($R140&gt;"D","",IF(I140=AC140,"",IF(ISERROR(I140),"","ERROR"))))</f>
        <v/>
      </c>
      <c r="AT140" t="str">
        <f t="shared" ref="AT140:AT159" si="300">IF(ISERROR($R140),"",IF($R140&gt;"D","",IF(J140=AD140,"",IF(ISERROR(J140),"","ERROR"))))</f>
        <v/>
      </c>
      <c r="AU140" t="str">
        <f t="shared" ref="AU140:AU159" si="301">IF(ISERROR($R140),"",IF($R140&gt;"D","",IF(K140=AE140,"",IF(ISERROR(K140),"","ERROR"))))</f>
        <v/>
      </c>
      <c r="AV140" t="str">
        <f t="shared" ref="AV140:AV159" si="302">IF(ISERROR($R140),"",IF($R140&gt;"D","",IF(L140=AF140,"",IF(ISERROR(L140),"","ERROR"))))</f>
        <v/>
      </c>
      <c r="AW140" t="str">
        <f t="shared" ref="AW140:AW159" si="303">IF(ISERROR($R140),"",IF($R140&gt;"D","",IF(M140=AG140,"",IF(ISERROR(M140),"","ERROR"))))</f>
        <v/>
      </c>
      <c r="AX140" t="str">
        <f t="shared" ref="AX140:AX159" si="304">IF(ISERROR($R140),"",IF($R140&gt;"D","",IF(N140=AH140,"",IF(ISERROR(N140),"","ERROR"))))</f>
        <v/>
      </c>
      <c r="AY140" t="str">
        <f t="shared" ref="AY140:AY159" si="305">IF(ISERROR($R140),"",IF($R140&gt;"D","",IF(O140=AI140,"",IF(ISERROR(O140),"","ERROR"))))</f>
        <v/>
      </c>
      <c r="AZ140" t="str">
        <f t="shared" ref="AZ140:AZ159" si="306">IF(ISERROR($R140),"",IF($R140&gt;"D","",IF(P140=AJ140,"",IF(ISERROR(P140),"","ERROR"))))</f>
        <v/>
      </c>
      <c r="BA140" t="str">
        <f t="shared" ref="BA140:BA159" si="307">IF(ISERROR($R140),"",IF($R140&gt;"D","",IF(Q140=AK140,"",IF(ISERROR(Q140),"","ERROR"))))</f>
        <v/>
      </c>
      <c r="BB140" t="str">
        <f t="shared" ref="BB140:BB159" si="308">IF(ISERROR($R140),"",IF($R140&gt;"D","",IF(R140=AL140,"",IF(ISERROR(R140),"","ERROR"))))</f>
        <v/>
      </c>
    </row>
    <row r="141" spans="1:54" x14ac:dyDescent="0.25">
      <c r="A141" s="5">
        <v>1</v>
      </c>
      <c r="B141" s="5">
        <v>3</v>
      </c>
      <c r="C141" s="83" t="s">
        <v>104</v>
      </c>
      <c r="D141" s="5">
        <v>141</v>
      </c>
      <c r="E141" s="73" t="e" cm="1">
        <f t="array" ref="E141">IF(ISBLANK(INDEX('Stn Data Example'!$D:$D,MATCH(1,($D141='Stn Data Example'!$B:$B)*(E$1='Stn Data Example'!$C:$C),0))),"",IF(INDEX('Stn Data Example'!$D:$D&lt;1,MATCH(1,($D141='Stn Data Example'!$B:$B)*(E$1='Stn Data Example'!$C:$C),0)),INDEX(ROUND('Stn Data Example'!$D:$D,2),MATCH(1,($D141='Stn Data Example'!$B:$B)*(E$1='Stn Data Example'!$C:$C),0)),INDEX(ROUND('Stn Data Example'!$D:$D,1),MATCH(1,($D141='Stn Data Example'!$B:$B)*(E$1='Stn Data Example'!$C:$C),0))))</f>
        <v>#N/A</v>
      </c>
      <c r="F141" s="73" t="e" cm="1">
        <f t="array" ref="F141">IF(ISBLANK(INDEX('Stn Data Example'!$D:$D,MATCH(1,($D141='Stn Data Example'!$B:$B)*(F$1='Stn Data Example'!$C:$C),0))),"",IF(INDEX('Stn Data Example'!$D:$D&lt;1,MATCH(1,($D141='Stn Data Example'!$B:$B)*(F$1='Stn Data Example'!$C:$C),0)),INDEX(ROUND('Stn Data Example'!$D:$D,2),MATCH(1,($D141='Stn Data Example'!$B:$B)*(F$1='Stn Data Example'!$C:$C),0)),INDEX(ROUND('Stn Data Example'!$D:$D,1),MATCH(1,($D141='Stn Data Example'!$B:$B)*(F$1='Stn Data Example'!$C:$C),0))))</f>
        <v>#N/A</v>
      </c>
      <c r="G141" s="73" t="e" cm="1">
        <f t="array" ref="G141">IF(ISBLANK(INDEX('Stn Data Example'!$D:$D,MATCH(1,($D141='Stn Data Example'!$B:$B)*(G$1='Stn Data Example'!$C:$C),0))),"",IF(INDEX('Stn Data Example'!$D:$D&lt;1,MATCH(1,($D141='Stn Data Example'!$B:$B)*(G$1='Stn Data Example'!$C:$C),0)),INDEX(ROUND('Stn Data Example'!$D:$D,2),MATCH(1,($D141='Stn Data Example'!$B:$B)*(G$1='Stn Data Example'!$C:$C),0)),INDEX(ROUND('Stn Data Example'!$D:$D,1),MATCH(1,($D141='Stn Data Example'!$B:$B)*(G$1='Stn Data Example'!$C:$C),0))))</f>
        <v>#N/A</v>
      </c>
      <c r="H141" s="73" t="e" cm="1">
        <f t="array" ref="H141">IF(ISBLANK(INDEX('Stn Data Example'!$D:$D,MATCH(1,($D141='Stn Data Example'!$B:$B)*(H$1='Stn Data Example'!$C:$C),0))),"",IF(INDEX('Stn Data Example'!$D:$D&lt;1,MATCH(1,($D141='Stn Data Example'!$B:$B)*(H$1='Stn Data Example'!$C:$C),0)),INDEX(ROUND('Stn Data Example'!$D:$D,2),MATCH(1,($D141='Stn Data Example'!$B:$B)*(H$1='Stn Data Example'!$C:$C),0)),INDEX(ROUND('Stn Data Example'!$D:$D,1),MATCH(1,($D141='Stn Data Example'!$B:$B)*(H$1='Stn Data Example'!$C:$C),0))))</f>
        <v>#N/A</v>
      </c>
      <c r="I141" s="73" t="e" cm="1">
        <f t="array" ref="I141">IF(ISBLANK(INDEX('Stn Data Example'!$D:$D,MATCH(1,($D141='Stn Data Example'!$B:$B)*(I$1='Stn Data Example'!$C:$C),0))),"",IF(INDEX('Stn Data Example'!$D:$D&lt;1,MATCH(1,($D141='Stn Data Example'!$B:$B)*(I$1='Stn Data Example'!$C:$C),0)),INDEX(ROUND('Stn Data Example'!$D:$D,2),MATCH(1,($D141='Stn Data Example'!$B:$B)*(I$1='Stn Data Example'!$C:$C),0)),INDEX(ROUND('Stn Data Example'!$D:$D,1),MATCH(1,($D141='Stn Data Example'!$B:$B)*(I$1='Stn Data Example'!$C:$C),0))))</f>
        <v>#N/A</v>
      </c>
      <c r="J141" s="73" t="e" cm="1">
        <f t="array" ref="J141">IF(ISBLANK(INDEX('Stn Data Example'!$D:$D,MATCH(1,($D141='Stn Data Example'!$B:$B)*(J$1='Stn Data Example'!$C:$C),0))),"",IF(INDEX('Stn Data Example'!$D:$D&lt;1,MATCH(1,($D141='Stn Data Example'!$B:$B)*(J$1='Stn Data Example'!$C:$C),0)),INDEX(ROUND('Stn Data Example'!$D:$D,2),MATCH(1,($D141='Stn Data Example'!$B:$B)*(J$1='Stn Data Example'!$C:$C),0)),INDEX(ROUND('Stn Data Example'!$D:$D,1),MATCH(1,($D141='Stn Data Example'!$B:$B)*(J$1='Stn Data Example'!$C:$C),0))))</f>
        <v>#N/A</v>
      </c>
      <c r="K141" s="73" t="e" cm="1">
        <f t="array" ref="K141">IF(ISBLANK(INDEX('Stn Data Example'!$D:$D,MATCH(1,($D141='Stn Data Example'!$B:$B)*(K$1='Stn Data Example'!$C:$C),0))),"",IF(INDEX('Stn Data Example'!$D:$D&lt;1,MATCH(1,($D141='Stn Data Example'!$B:$B)*(K$1='Stn Data Example'!$C:$C),0)),INDEX(ROUND('Stn Data Example'!$D:$D,2),MATCH(1,($D141='Stn Data Example'!$B:$B)*(K$1='Stn Data Example'!$C:$C),0)),INDEX(ROUND('Stn Data Example'!$D:$D,1),MATCH(1,($D141='Stn Data Example'!$B:$B)*(K$1='Stn Data Example'!$C:$C),0))))</f>
        <v>#N/A</v>
      </c>
      <c r="L141" s="73" t="e" cm="1">
        <f t="array" ref="L141">IF(ISBLANK(INDEX('Stn Data Example'!$D:$D,MATCH(1,($D141='Stn Data Example'!$B:$B)*(L$1='Stn Data Example'!$C:$C),0))),"",IF(INDEX('Stn Data Example'!$D:$D&lt;1,MATCH(1,($D141='Stn Data Example'!$B:$B)*(L$1='Stn Data Example'!$C:$C),0)),INDEX(ROUND('Stn Data Example'!$D:$D,2),MATCH(1,($D141='Stn Data Example'!$B:$B)*(L$1='Stn Data Example'!$C:$C),0)),INDEX(ROUND('Stn Data Example'!$D:$D,1),MATCH(1,($D141='Stn Data Example'!$B:$B)*(L$1='Stn Data Example'!$C:$C),0))))</f>
        <v>#N/A</v>
      </c>
      <c r="M141" s="73" t="e" cm="1">
        <f t="array" ref="M141">IF(ISBLANK(INDEX('Stn Data Example'!$D:$D,MATCH(1,($D141='Stn Data Example'!$B:$B)*(M$1='Stn Data Example'!$C:$C),0))),"",IF(INDEX('Stn Data Example'!$D:$D&lt;1,MATCH(1,($D141='Stn Data Example'!$B:$B)*(M$1='Stn Data Example'!$C:$C),0)),INDEX(ROUND('Stn Data Example'!$D:$D,2),MATCH(1,($D141='Stn Data Example'!$B:$B)*(M$1='Stn Data Example'!$C:$C),0)),INDEX(ROUND('Stn Data Example'!$D:$D,1),MATCH(1,($D141='Stn Data Example'!$B:$B)*(M$1='Stn Data Example'!$C:$C),0))))</f>
        <v>#N/A</v>
      </c>
      <c r="N141" s="73" t="e" cm="1">
        <f t="array" ref="N141">IF(ISBLANK(INDEX('Stn Data Example'!$D:$D,MATCH(1,($D141='Stn Data Example'!$B:$B)*(N$1='Stn Data Example'!$C:$C),0))),"",IF(INDEX('Stn Data Example'!$D:$D&lt;1,MATCH(1,($D141='Stn Data Example'!$B:$B)*(N$1='Stn Data Example'!$C:$C),0)),INDEX(ROUND('Stn Data Example'!$D:$D,2),MATCH(1,($D141='Stn Data Example'!$B:$B)*(N$1='Stn Data Example'!$C:$C),0)),INDEX(ROUND('Stn Data Example'!$D:$D,1),MATCH(1,($D141='Stn Data Example'!$B:$B)*(N$1='Stn Data Example'!$C:$C),0))))</f>
        <v>#N/A</v>
      </c>
      <c r="O141" s="73" t="e" cm="1">
        <f t="array" ref="O141">IF(ISBLANK(INDEX('Stn Data Example'!$D:$D,MATCH(1,($D141='Stn Data Example'!$B:$B)*(O$1='Stn Data Example'!$C:$C),0))),"",IF(INDEX('Stn Data Example'!$D:$D&lt;1,MATCH(1,($D141='Stn Data Example'!$B:$B)*(O$1='Stn Data Example'!$C:$C),0)),INDEX(ROUND('Stn Data Example'!$D:$D,2),MATCH(1,($D141='Stn Data Example'!$B:$B)*(O$1='Stn Data Example'!$C:$C),0)),INDEX(ROUND('Stn Data Example'!$D:$D,1),MATCH(1,($D141='Stn Data Example'!$B:$B)*(O$1='Stn Data Example'!$C:$C),0))))</f>
        <v>#N/A</v>
      </c>
      <c r="P141" s="73" t="e" cm="1">
        <f t="array" ref="P141">IF(ISBLANK(INDEX('Stn Data Example'!$D:$D,MATCH(1,($D141='Stn Data Example'!$B:$B)*(P$1='Stn Data Example'!$C:$C),0))),"",IF(INDEX('Stn Data Example'!$D:$D&lt;1,MATCH(1,($D141='Stn Data Example'!$B:$B)*(P$1='Stn Data Example'!$C:$C),0)),INDEX(ROUND('Stn Data Example'!$D:$D,2),MATCH(1,($D141='Stn Data Example'!$B:$B)*(P$1='Stn Data Example'!$C:$C),0)),INDEX(ROUND('Stn Data Example'!$D:$D,1),MATCH(1,($D141='Stn Data Example'!$B:$B)*(P$1='Stn Data Example'!$C:$C),0))))</f>
        <v>#N/A</v>
      </c>
      <c r="Q141" s="167" t="str" cm="1">
        <f t="array" ref="Q141">IF(COUNT($E141:$P141)=12,IF(ISBLANK(INDEX('Stn Data Example'!$D:$D,MATCH(1,($D141='Stn Data Example'!$B:$B)*(Q$1='Stn Data Example'!$C:$C),0))),"",IF(INDEX('Stn Data Example'!$D:$D&lt;1,MATCH(1,($D141='Stn Data Example'!$B:$B)*(Q$1='Stn Data Example'!$C:$C),0)),INDEX(ROUND('Stn Data Example'!$D:$D,2),MATCH(1,($D141='Stn Data Example'!$B:$B)*(Q$1='Stn Data Example'!$C:$C),0)),INDEX(ROUND('Stn Data Example'!$D:$D,1),MATCH(1,($D141='Stn Data Example'!$B:$B)*(Q$1='Stn Data Example'!$C:$C),0)))),"")</f>
        <v/>
      </c>
      <c r="R141" s="151" t="str" cm="1">
        <f t="array" ref="R141">IF(COUNT($E141:$P141)=12,IF(ISBLANK(INDEX('Stn Data Example'!$H:$H,MATCH(1,($D141='Stn Data Example'!$B:$B)*($Q$1='Stn Data Example'!$C:$C),0))),"",INDEX('Stn Data Example'!$H:$H,MATCH(1,($D141='Stn Data Example'!$B:$B)*($Q$1='Stn Data Example'!$C:$C),0))),"")</f>
        <v/>
      </c>
      <c r="T141" s="56" t="s">
        <v>19</v>
      </c>
      <c r="U141" s="56" t="s">
        <v>19</v>
      </c>
      <c r="V141" s="19" t="s">
        <v>24</v>
      </c>
      <c r="W141" s="26" t="s">
        <v>46</v>
      </c>
      <c r="X141" t="s">
        <v>104</v>
      </c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M141" s="31" t="str">
        <f t="shared" si="163"/>
        <v/>
      </c>
      <c r="AN141" s="1" t="e">
        <f t="shared" si="280"/>
        <v>#N/A</v>
      </c>
      <c r="AO141" t="e">
        <f t="shared" si="295"/>
        <v>#N/A</v>
      </c>
      <c r="AP141" t="e">
        <f t="shared" si="296"/>
        <v>#N/A</v>
      </c>
      <c r="AQ141" t="e">
        <f t="shared" si="297"/>
        <v>#N/A</v>
      </c>
      <c r="AR141" t="e">
        <f t="shared" si="298"/>
        <v>#N/A</v>
      </c>
      <c r="AS141" t="e">
        <f t="shared" si="299"/>
        <v>#N/A</v>
      </c>
      <c r="AT141" t="e">
        <f t="shared" si="300"/>
        <v>#N/A</v>
      </c>
      <c r="AU141" t="e">
        <f t="shared" si="301"/>
        <v>#N/A</v>
      </c>
      <c r="AV141" t="e">
        <f t="shared" si="302"/>
        <v>#N/A</v>
      </c>
      <c r="AW141" t="e">
        <f t="shared" si="303"/>
        <v>#N/A</v>
      </c>
      <c r="AX141" t="e">
        <f t="shared" si="304"/>
        <v>#N/A</v>
      </c>
      <c r="AY141" t="e">
        <f t="shared" si="305"/>
        <v>#N/A</v>
      </c>
      <c r="AZ141" t="e">
        <f t="shared" si="306"/>
        <v>#N/A</v>
      </c>
      <c r="BA141" t="str">
        <f t="shared" si="307"/>
        <v/>
      </c>
      <c r="BB141" t="str">
        <f t="shared" si="308"/>
        <v/>
      </c>
    </row>
    <row r="142" spans="1:54" x14ac:dyDescent="0.25">
      <c r="A142" s="5">
        <v>1</v>
      </c>
      <c r="B142" s="5">
        <v>4</v>
      </c>
      <c r="C142" s="83" t="s">
        <v>105</v>
      </c>
      <c r="D142" s="5">
        <v>142</v>
      </c>
      <c r="E142" s="73" t="e" cm="1">
        <f t="array" ref="E142">IF(ISBLANK(INDEX('Stn Data Example'!$D:$D,MATCH(1,($D142='Stn Data Example'!$B:$B)*(E$1='Stn Data Example'!$C:$C),0))),"",IF(INDEX('Stn Data Example'!$D:$D&lt;1,MATCH(1,($D142='Stn Data Example'!$B:$B)*(E$1='Stn Data Example'!$C:$C),0)),INDEX(ROUND('Stn Data Example'!$D:$D,2),MATCH(1,($D142='Stn Data Example'!$B:$B)*(E$1='Stn Data Example'!$C:$C),0)),INDEX(ROUND('Stn Data Example'!$D:$D,1),MATCH(1,($D142='Stn Data Example'!$B:$B)*(E$1='Stn Data Example'!$C:$C),0))))</f>
        <v>#N/A</v>
      </c>
      <c r="F142" s="73" t="e" cm="1">
        <f t="array" ref="F142">IF(ISBLANK(INDEX('Stn Data Example'!$D:$D,MATCH(1,($D142='Stn Data Example'!$B:$B)*(F$1='Stn Data Example'!$C:$C),0))),"",IF(INDEX('Stn Data Example'!$D:$D&lt;1,MATCH(1,($D142='Stn Data Example'!$B:$B)*(F$1='Stn Data Example'!$C:$C),0)),INDEX(ROUND('Stn Data Example'!$D:$D,2),MATCH(1,($D142='Stn Data Example'!$B:$B)*(F$1='Stn Data Example'!$C:$C),0)),INDEX(ROUND('Stn Data Example'!$D:$D,1),MATCH(1,($D142='Stn Data Example'!$B:$B)*(F$1='Stn Data Example'!$C:$C),0))))</f>
        <v>#N/A</v>
      </c>
      <c r="G142" s="73" t="e" cm="1">
        <f t="array" ref="G142">IF(ISBLANK(INDEX('Stn Data Example'!$D:$D,MATCH(1,($D142='Stn Data Example'!$B:$B)*(G$1='Stn Data Example'!$C:$C),0))),"",IF(INDEX('Stn Data Example'!$D:$D&lt;1,MATCH(1,($D142='Stn Data Example'!$B:$B)*(G$1='Stn Data Example'!$C:$C),0)),INDEX(ROUND('Stn Data Example'!$D:$D,2),MATCH(1,($D142='Stn Data Example'!$B:$B)*(G$1='Stn Data Example'!$C:$C),0)),INDEX(ROUND('Stn Data Example'!$D:$D,1),MATCH(1,($D142='Stn Data Example'!$B:$B)*(G$1='Stn Data Example'!$C:$C),0))))</f>
        <v>#N/A</v>
      </c>
      <c r="H142" s="73" t="e" cm="1">
        <f t="array" ref="H142">IF(ISBLANK(INDEX('Stn Data Example'!$D:$D,MATCH(1,($D142='Stn Data Example'!$B:$B)*(H$1='Stn Data Example'!$C:$C),0))),"",IF(INDEX('Stn Data Example'!$D:$D&lt;1,MATCH(1,($D142='Stn Data Example'!$B:$B)*(H$1='Stn Data Example'!$C:$C),0)),INDEX(ROUND('Stn Data Example'!$D:$D,2),MATCH(1,($D142='Stn Data Example'!$B:$B)*(H$1='Stn Data Example'!$C:$C),0)),INDEX(ROUND('Stn Data Example'!$D:$D,1),MATCH(1,($D142='Stn Data Example'!$B:$B)*(H$1='Stn Data Example'!$C:$C),0))))</f>
        <v>#N/A</v>
      </c>
      <c r="I142" s="73" t="e" cm="1">
        <f t="array" ref="I142">IF(ISBLANK(INDEX('Stn Data Example'!$D:$D,MATCH(1,($D142='Stn Data Example'!$B:$B)*(I$1='Stn Data Example'!$C:$C),0))),"",IF(INDEX('Stn Data Example'!$D:$D&lt;1,MATCH(1,($D142='Stn Data Example'!$B:$B)*(I$1='Stn Data Example'!$C:$C),0)),INDEX(ROUND('Stn Data Example'!$D:$D,2),MATCH(1,($D142='Stn Data Example'!$B:$B)*(I$1='Stn Data Example'!$C:$C),0)),INDEX(ROUND('Stn Data Example'!$D:$D,1),MATCH(1,($D142='Stn Data Example'!$B:$B)*(I$1='Stn Data Example'!$C:$C),0))))</f>
        <v>#N/A</v>
      </c>
      <c r="J142" s="73" t="e" cm="1">
        <f t="array" ref="J142">IF(ISBLANK(INDEX('Stn Data Example'!$D:$D,MATCH(1,($D142='Stn Data Example'!$B:$B)*(J$1='Stn Data Example'!$C:$C),0))),"",IF(INDEX('Stn Data Example'!$D:$D&lt;1,MATCH(1,($D142='Stn Data Example'!$B:$B)*(J$1='Stn Data Example'!$C:$C),0)),INDEX(ROUND('Stn Data Example'!$D:$D,2),MATCH(1,($D142='Stn Data Example'!$B:$B)*(J$1='Stn Data Example'!$C:$C),0)),INDEX(ROUND('Stn Data Example'!$D:$D,1),MATCH(1,($D142='Stn Data Example'!$B:$B)*(J$1='Stn Data Example'!$C:$C),0))))</f>
        <v>#N/A</v>
      </c>
      <c r="K142" s="73" t="e" cm="1">
        <f t="array" ref="K142">IF(ISBLANK(INDEX('Stn Data Example'!$D:$D,MATCH(1,($D142='Stn Data Example'!$B:$B)*(K$1='Stn Data Example'!$C:$C),0))),"",IF(INDEX('Stn Data Example'!$D:$D&lt;1,MATCH(1,($D142='Stn Data Example'!$B:$B)*(K$1='Stn Data Example'!$C:$C),0)),INDEX(ROUND('Stn Data Example'!$D:$D,2),MATCH(1,($D142='Stn Data Example'!$B:$B)*(K$1='Stn Data Example'!$C:$C),0)),INDEX(ROUND('Stn Data Example'!$D:$D,1),MATCH(1,($D142='Stn Data Example'!$B:$B)*(K$1='Stn Data Example'!$C:$C),0))))</f>
        <v>#N/A</v>
      </c>
      <c r="L142" s="73" t="e" cm="1">
        <f t="array" ref="L142">IF(ISBLANK(INDEX('Stn Data Example'!$D:$D,MATCH(1,($D142='Stn Data Example'!$B:$B)*(L$1='Stn Data Example'!$C:$C),0))),"",IF(INDEX('Stn Data Example'!$D:$D&lt;1,MATCH(1,($D142='Stn Data Example'!$B:$B)*(L$1='Stn Data Example'!$C:$C),0)),INDEX(ROUND('Stn Data Example'!$D:$D,2),MATCH(1,($D142='Stn Data Example'!$B:$B)*(L$1='Stn Data Example'!$C:$C),0)),INDEX(ROUND('Stn Data Example'!$D:$D,1),MATCH(1,($D142='Stn Data Example'!$B:$B)*(L$1='Stn Data Example'!$C:$C),0))))</f>
        <v>#N/A</v>
      </c>
      <c r="M142" s="73" t="e" cm="1">
        <f t="array" ref="M142">IF(ISBLANK(INDEX('Stn Data Example'!$D:$D,MATCH(1,($D142='Stn Data Example'!$B:$B)*(M$1='Stn Data Example'!$C:$C),0))),"",IF(INDEX('Stn Data Example'!$D:$D&lt;1,MATCH(1,($D142='Stn Data Example'!$B:$B)*(M$1='Stn Data Example'!$C:$C),0)),INDEX(ROUND('Stn Data Example'!$D:$D,2),MATCH(1,($D142='Stn Data Example'!$B:$B)*(M$1='Stn Data Example'!$C:$C),0)),INDEX(ROUND('Stn Data Example'!$D:$D,1),MATCH(1,($D142='Stn Data Example'!$B:$B)*(M$1='Stn Data Example'!$C:$C),0))))</f>
        <v>#N/A</v>
      </c>
      <c r="N142" s="73" t="e" cm="1">
        <f t="array" ref="N142">IF(ISBLANK(INDEX('Stn Data Example'!$D:$D,MATCH(1,($D142='Stn Data Example'!$B:$B)*(N$1='Stn Data Example'!$C:$C),0))),"",IF(INDEX('Stn Data Example'!$D:$D&lt;1,MATCH(1,($D142='Stn Data Example'!$B:$B)*(N$1='Stn Data Example'!$C:$C),0)),INDEX(ROUND('Stn Data Example'!$D:$D,2),MATCH(1,($D142='Stn Data Example'!$B:$B)*(N$1='Stn Data Example'!$C:$C),0)),INDEX(ROUND('Stn Data Example'!$D:$D,1),MATCH(1,($D142='Stn Data Example'!$B:$B)*(N$1='Stn Data Example'!$C:$C),0))))</f>
        <v>#N/A</v>
      </c>
      <c r="O142" s="73" t="e" cm="1">
        <f t="array" ref="O142">IF(ISBLANK(INDEX('Stn Data Example'!$D:$D,MATCH(1,($D142='Stn Data Example'!$B:$B)*(O$1='Stn Data Example'!$C:$C),0))),"",IF(INDEX('Stn Data Example'!$D:$D&lt;1,MATCH(1,($D142='Stn Data Example'!$B:$B)*(O$1='Stn Data Example'!$C:$C),0)),INDEX(ROUND('Stn Data Example'!$D:$D,2),MATCH(1,($D142='Stn Data Example'!$B:$B)*(O$1='Stn Data Example'!$C:$C),0)),INDEX(ROUND('Stn Data Example'!$D:$D,1),MATCH(1,($D142='Stn Data Example'!$B:$B)*(O$1='Stn Data Example'!$C:$C),0))))</f>
        <v>#N/A</v>
      </c>
      <c r="P142" s="73" t="e" cm="1">
        <f t="array" ref="P142">IF(ISBLANK(INDEX('Stn Data Example'!$D:$D,MATCH(1,($D142='Stn Data Example'!$B:$B)*(P$1='Stn Data Example'!$C:$C),0))),"",IF(INDEX('Stn Data Example'!$D:$D&lt;1,MATCH(1,($D142='Stn Data Example'!$B:$B)*(P$1='Stn Data Example'!$C:$C),0)),INDEX(ROUND('Stn Data Example'!$D:$D,2),MATCH(1,($D142='Stn Data Example'!$B:$B)*(P$1='Stn Data Example'!$C:$C),0)),INDEX(ROUND('Stn Data Example'!$D:$D,1),MATCH(1,($D142='Stn Data Example'!$B:$B)*(P$1='Stn Data Example'!$C:$C),0))))</f>
        <v>#N/A</v>
      </c>
      <c r="Q142" s="167" t="str" cm="1">
        <f t="array" ref="Q142">IF(COUNT($E142:$P142)=12,IF(ISBLANK(INDEX('Stn Data Example'!$D:$D,MATCH(1,($D142='Stn Data Example'!$B:$B)*(Q$1='Stn Data Example'!$C:$C),0))),"",IF(INDEX('Stn Data Example'!$D:$D&lt;1,MATCH(1,($D142='Stn Data Example'!$B:$B)*(Q$1='Stn Data Example'!$C:$C),0)),INDEX(ROUND('Stn Data Example'!$D:$D,2),MATCH(1,($D142='Stn Data Example'!$B:$B)*(Q$1='Stn Data Example'!$C:$C),0)),INDEX(ROUND('Stn Data Example'!$D:$D,1),MATCH(1,($D142='Stn Data Example'!$B:$B)*(Q$1='Stn Data Example'!$C:$C),0)))),"")</f>
        <v/>
      </c>
      <c r="R142" s="151" t="str" cm="1">
        <f t="array" ref="R142">IF(COUNT($E142:$P142)=12,IF(ISBLANK(INDEX('Stn Data Example'!$H:$H,MATCH(1,($D142='Stn Data Example'!$B:$B)*($Q$1='Stn Data Example'!$C:$C),0))),"",INDEX('Stn Data Example'!$H:$H,MATCH(1,($D142='Stn Data Example'!$B:$B)*($Q$1='Stn Data Example'!$C:$C),0))),"")</f>
        <v/>
      </c>
      <c r="T142" s="56" t="s">
        <v>19</v>
      </c>
      <c r="U142" s="56" t="s">
        <v>19</v>
      </c>
      <c r="V142" s="19" t="s">
        <v>24</v>
      </c>
      <c r="W142" s="26" t="s">
        <v>46</v>
      </c>
      <c r="X142" t="s">
        <v>105</v>
      </c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M142" s="31" t="str">
        <f t="shared" si="163"/>
        <v/>
      </c>
      <c r="AN142" s="1" t="e">
        <f t="shared" si="280"/>
        <v>#N/A</v>
      </c>
      <c r="AO142" t="e">
        <f t="shared" si="295"/>
        <v>#N/A</v>
      </c>
      <c r="AP142" t="e">
        <f t="shared" si="296"/>
        <v>#N/A</v>
      </c>
      <c r="AQ142" t="e">
        <f t="shared" si="297"/>
        <v>#N/A</v>
      </c>
      <c r="AR142" t="e">
        <f t="shared" si="298"/>
        <v>#N/A</v>
      </c>
      <c r="AS142" t="e">
        <f t="shared" si="299"/>
        <v>#N/A</v>
      </c>
      <c r="AT142" t="e">
        <f t="shared" si="300"/>
        <v>#N/A</v>
      </c>
      <c r="AU142" t="e">
        <f t="shared" si="301"/>
        <v>#N/A</v>
      </c>
      <c r="AV142" t="e">
        <f t="shared" si="302"/>
        <v>#N/A</v>
      </c>
      <c r="AW142" t="e">
        <f t="shared" si="303"/>
        <v>#N/A</v>
      </c>
      <c r="AX142" t="e">
        <f t="shared" si="304"/>
        <v>#N/A</v>
      </c>
      <c r="AY142" t="e">
        <f t="shared" si="305"/>
        <v>#N/A</v>
      </c>
      <c r="AZ142" t="e">
        <f t="shared" si="306"/>
        <v>#N/A</v>
      </c>
      <c r="BA142" t="str">
        <f t="shared" si="307"/>
        <v/>
      </c>
      <c r="BB142" t="str">
        <f t="shared" si="308"/>
        <v/>
      </c>
    </row>
    <row r="143" spans="1:54" x14ac:dyDescent="0.25">
      <c r="A143" s="10">
        <v>1</v>
      </c>
      <c r="B143" s="10">
        <v>5</v>
      </c>
      <c r="C143" s="86" t="s">
        <v>106</v>
      </c>
      <c r="D143" s="10">
        <v>193</v>
      </c>
      <c r="E143" s="80" t="e" cm="1">
        <f t="array" ref="E143">IF(ISBLANK(INDEX('Stn Data Example'!$D:$D,MATCH(1,($D143='Stn Data Example'!$B:$B)*(E$1='Stn Data Example'!$C:$C),0))),"",IF(INDEX('Stn Data Example'!$D:$D&lt;1,MATCH(1,($D143='Stn Data Example'!$B:$B)*(E$1='Stn Data Example'!$C:$C),0)),INDEX(ROUND('Stn Data Example'!$D:$D,2),MATCH(1,($D143='Stn Data Example'!$B:$B)*(E$1='Stn Data Example'!$C:$C),0)),INDEX(ROUND('Stn Data Example'!$D:$D,1),MATCH(1,($D143='Stn Data Example'!$B:$B)*(E$1='Stn Data Example'!$C:$C),0))))</f>
        <v>#N/A</v>
      </c>
      <c r="F143" s="80" t="e" cm="1">
        <f t="array" ref="F143">IF(ISBLANK(INDEX('Stn Data Example'!$D:$D,MATCH(1,($D143='Stn Data Example'!$B:$B)*(F$1='Stn Data Example'!$C:$C),0))),"",IF(INDEX('Stn Data Example'!$D:$D&lt;1,MATCH(1,($D143='Stn Data Example'!$B:$B)*(F$1='Stn Data Example'!$C:$C),0)),INDEX(ROUND('Stn Data Example'!$D:$D,2),MATCH(1,($D143='Stn Data Example'!$B:$B)*(F$1='Stn Data Example'!$C:$C),0)),INDEX(ROUND('Stn Data Example'!$D:$D,1),MATCH(1,($D143='Stn Data Example'!$B:$B)*(F$1='Stn Data Example'!$C:$C),0))))</f>
        <v>#N/A</v>
      </c>
      <c r="G143" s="80" t="e" cm="1">
        <f t="array" ref="G143">IF(ISBLANK(INDEX('Stn Data Example'!$D:$D,MATCH(1,($D143='Stn Data Example'!$B:$B)*(G$1='Stn Data Example'!$C:$C),0))),"",IF(INDEX('Stn Data Example'!$D:$D&lt;1,MATCH(1,($D143='Stn Data Example'!$B:$B)*(G$1='Stn Data Example'!$C:$C),0)),INDEX(ROUND('Stn Data Example'!$D:$D,2),MATCH(1,($D143='Stn Data Example'!$B:$B)*(G$1='Stn Data Example'!$C:$C),0)),INDEX(ROUND('Stn Data Example'!$D:$D,1),MATCH(1,($D143='Stn Data Example'!$B:$B)*(G$1='Stn Data Example'!$C:$C),0))))</f>
        <v>#N/A</v>
      </c>
      <c r="H143" s="80" t="e" cm="1">
        <f t="array" ref="H143">IF(ISBLANK(INDEX('Stn Data Example'!$D:$D,MATCH(1,($D143='Stn Data Example'!$B:$B)*(H$1='Stn Data Example'!$C:$C),0))),"",IF(INDEX('Stn Data Example'!$D:$D&lt;1,MATCH(1,($D143='Stn Data Example'!$B:$B)*(H$1='Stn Data Example'!$C:$C),0)),INDEX(ROUND('Stn Data Example'!$D:$D,2),MATCH(1,($D143='Stn Data Example'!$B:$B)*(H$1='Stn Data Example'!$C:$C),0)),INDEX(ROUND('Stn Data Example'!$D:$D,1),MATCH(1,($D143='Stn Data Example'!$B:$B)*(H$1='Stn Data Example'!$C:$C),0))))</f>
        <v>#N/A</v>
      </c>
      <c r="I143" s="80" t="e" cm="1">
        <f t="array" ref="I143">IF(ISBLANK(INDEX('Stn Data Example'!$D:$D,MATCH(1,($D143='Stn Data Example'!$B:$B)*(I$1='Stn Data Example'!$C:$C),0))),"",IF(INDEX('Stn Data Example'!$D:$D&lt;1,MATCH(1,($D143='Stn Data Example'!$B:$B)*(I$1='Stn Data Example'!$C:$C),0)),INDEX(ROUND('Stn Data Example'!$D:$D,2),MATCH(1,($D143='Stn Data Example'!$B:$B)*(I$1='Stn Data Example'!$C:$C),0)),INDEX(ROUND('Stn Data Example'!$D:$D,1),MATCH(1,($D143='Stn Data Example'!$B:$B)*(I$1='Stn Data Example'!$C:$C),0))))</f>
        <v>#N/A</v>
      </c>
      <c r="J143" s="80" t="e" cm="1">
        <f t="array" ref="J143">IF(ISBLANK(INDEX('Stn Data Example'!$D:$D,MATCH(1,($D143='Stn Data Example'!$B:$B)*(J$1='Stn Data Example'!$C:$C),0))),"",IF(INDEX('Stn Data Example'!$D:$D&lt;1,MATCH(1,($D143='Stn Data Example'!$B:$B)*(J$1='Stn Data Example'!$C:$C),0)),INDEX(ROUND('Stn Data Example'!$D:$D,2),MATCH(1,($D143='Stn Data Example'!$B:$B)*(J$1='Stn Data Example'!$C:$C),0)),INDEX(ROUND('Stn Data Example'!$D:$D,1),MATCH(1,($D143='Stn Data Example'!$B:$B)*(J$1='Stn Data Example'!$C:$C),0))))</f>
        <v>#N/A</v>
      </c>
      <c r="K143" s="80" t="e" cm="1">
        <f t="array" ref="K143">IF(ISBLANK(INDEX('Stn Data Example'!$D:$D,MATCH(1,($D143='Stn Data Example'!$B:$B)*(K$1='Stn Data Example'!$C:$C),0))),"",IF(INDEX('Stn Data Example'!$D:$D&lt;1,MATCH(1,($D143='Stn Data Example'!$B:$B)*(K$1='Stn Data Example'!$C:$C),0)),INDEX(ROUND('Stn Data Example'!$D:$D,2),MATCH(1,($D143='Stn Data Example'!$B:$B)*(K$1='Stn Data Example'!$C:$C),0)),INDEX(ROUND('Stn Data Example'!$D:$D,1),MATCH(1,($D143='Stn Data Example'!$B:$B)*(K$1='Stn Data Example'!$C:$C),0))))</f>
        <v>#N/A</v>
      </c>
      <c r="L143" s="80" t="e" cm="1">
        <f t="array" ref="L143">IF(ISBLANK(INDEX('Stn Data Example'!$D:$D,MATCH(1,($D143='Stn Data Example'!$B:$B)*(L$1='Stn Data Example'!$C:$C),0))),"",IF(INDEX('Stn Data Example'!$D:$D&lt;1,MATCH(1,($D143='Stn Data Example'!$B:$B)*(L$1='Stn Data Example'!$C:$C),0)),INDEX(ROUND('Stn Data Example'!$D:$D,2),MATCH(1,($D143='Stn Data Example'!$B:$B)*(L$1='Stn Data Example'!$C:$C),0)),INDEX(ROUND('Stn Data Example'!$D:$D,1),MATCH(1,($D143='Stn Data Example'!$B:$B)*(L$1='Stn Data Example'!$C:$C),0))))</f>
        <v>#N/A</v>
      </c>
      <c r="M143" s="80" t="e" cm="1">
        <f t="array" ref="M143">IF(ISBLANK(INDEX('Stn Data Example'!$D:$D,MATCH(1,($D143='Stn Data Example'!$B:$B)*(M$1='Stn Data Example'!$C:$C),0))),"",IF(INDEX('Stn Data Example'!$D:$D&lt;1,MATCH(1,($D143='Stn Data Example'!$B:$B)*(M$1='Stn Data Example'!$C:$C),0)),INDEX(ROUND('Stn Data Example'!$D:$D,2),MATCH(1,($D143='Stn Data Example'!$B:$B)*(M$1='Stn Data Example'!$C:$C),0)),INDEX(ROUND('Stn Data Example'!$D:$D,1),MATCH(1,($D143='Stn Data Example'!$B:$B)*(M$1='Stn Data Example'!$C:$C),0))))</f>
        <v>#N/A</v>
      </c>
      <c r="N143" s="80" t="e" cm="1">
        <f t="array" ref="N143">IF(ISBLANK(INDEX('Stn Data Example'!$D:$D,MATCH(1,($D143='Stn Data Example'!$B:$B)*(N$1='Stn Data Example'!$C:$C),0))),"",IF(INDEX('Stn Data Example'!$D:$D&lt;1,MATCH(1,($D143='Stn Data Example'!$B:$B)*(N$1='Stn Data Example'!$C:$C),0)),INDEX(ROUND('Stn Data Example'!$D:$D,2),MATCH(1,($D143='Stn Data Example'!$B:$B)*(N$1='Stn Data Example'!$C:$C),0)),INDEX(ROUND('Stn Data Example'!$D:$D,1),MATCH(1,($D143='Stn Data Example'!$B:$B)*(N$1='Stn Data Example'!$C:$C),0))))</f>
        <v>#N/A</v>
      </c>
      <c r="O143" s="80" t="e" cm="1">
        <f t="array" ref="O143">IF(ISBLANK(INDEX('Stn Data Example'!$D:$D,MATCH(1,($D143='Stn Data Example'!$B:$B)*(O$1='Stn Data Example'!$C:$C),0))),"",IF(INDEX('Stn Data Example'!$D:$D&lt;1,MATCH(1,($D143='Stn Data Example'!$B:$B)*(O$1='Stn Data Example'!$C:$C),0)),INDEX(ROUND('Stn Data Example'!$D:$D,2),MATCH(1,($D143='Stn Data Example'!$B:$B)*(O$1='Stn Data Example'!$C:$C),0)),INDEX(ROUND('Stn Data Example'!$D:$D,1),MATCH(1,($D143='Stn Data Example'!$B:$B)*(O$1='Stn Data Example'!$C:$C),0))))</f>
        <v>#N/A</v>
      </c>
      <c r="P143" s="80" t="e" cm="1">
        <f t="array" ref="P143">IF(ISBLANK(INDEX('Stn Data Example'!$D:$D,MATCH(1,($D143='Stn Data Example'!$B:$B)*(P$1='Stn Data Example'!$C:$C),0))),"",IF(INDEX('Stn Data Example'!$D:$D&lt;1,MATCH(1,($D143='Stn Data Example'!$B:$B)*(P$1='Stn Data Example'!$C:$C),0)),INDEX(ROUND('Stn Data Example'!$D:$D,2),MATCH(1,($D143='Stn Data Example'!$B:$B)*(P$1='Stn Data Example'!$C:$C),0)),INDEX(ROUND('Stn Data Example'!$D:$D,1),MATCH(1,($D143='Stn Data Example'!$B:$B)*(P$1='Stn Data Example'!$C:$C),0))))</f>
        <v>#N/A</v>
      </c>
      <c r="Q143" s="169" t="str" cm="1">
        <f t="array" ref="Q143">IF(COUNT($E143:$P143)=12,IF(ISBLANK(INDEX('Stn Data Example'!$D:$D,MATCH(1,($D143='Stn Data Example'!$B:$B)*(Q$1='Stn Data Example'!$C:$C),0))),"",IF(INDEX('Stn Data Example'!$D:$D&lt;1,MATCH(1,($D143='Stn Data Example'!$B:$B)*(Q$1='Stn Data Example'!$C:$C),0)),INDEX(ROUND('Stn Data Example'!$D:$D,2),MATCH(1,($D143='Stn Data Example'!$B:$B)*(Q$1='Stn Data Example'!$C:$C),0)),INDEX(ROUND('Stn Data Example'!$D:$D,1),MATCH(1,($D143='Stn Data Example'!$B:$B)*(Q$1='Stn Data Example'!$C:$C),0)))),"")</f>
        <v/>
      </c>
      <c r="R143" s="72" t="str" cm="1">
        <f t="array" ref="R143">IF(COUNT($E143:$P143)=12,IF(ISBLANK(INDEX('Stn Data Example'!$H:$H,MATCH(1,($D143='Stn Data Example'!$B:$B)*($Q$1='Stn Data Example'!$C:$C),0))),"",INDEX('Stn Data Example'!$H:$H,MATCH(1,($D143='Stn Data Example'!$B:$B)*($Q$1='Stn Data Example'!$C:$C),0))),"")</f>
        <v/>
      </c>
      <c r="T143" s="56" t="s">
        <v>19</v>
      </c>
      <c r="U143" s="56" t="s">
        <v>19</v>
      </c>
      <c r="V143" s="19" t="s">
        <v>24</v>
      </c>
      <c r="W143" s="26" t="s">
        <v>46</v>
      </c>
      <c r="X143" t="s">
        <v>106</v>
      </c>
      <c r="Y143" s="196"/>
      <c r="Z143" s="196"/>
      <c r="AA143" s="196"/>
      <c r="AB143" s="196"/>
      <c r="AC143" s="196"/>
      <c r="AD143" s="196"/>
      <c r="AE143" s="196"/>
      <c r="AF143" s="196"/>
      <c r="AG143" s="196"/>
      <c r="AH143" s="196"/>
      <c r="AI143" s="196"/>
      <c r="AJ143" s="196"/>
      <c r="AK143" s="74"/>
      <c r="AL143" s="6"/>
      <c r="AM143" s="31" t="str">
        <f t="shared" si="163"/>
        <v/>
      </c>
      <c r="AN143" s="7" t="e">
        <f t="shared" si="280"/>
        <v>#N/A</v>
      </c>
      <c r="AO143" s="6" t="e">
        <f t="shared" si="295"/>
        <v>#N/A</v>
      </c>
      <c r="AP143" s="6" t="e">
        <f t="shared" si="296"/>
        <v>#N/A</v>
      </c>
      <c r="AQ143" s="6" t="e">
        <f t="shared" si="297"/>
        <v>#N/A</v>
      </c>
      <c r="AR143" s="6" t="e">
        <f t="shared" si="298"/>
        <v>#N/A</v>
      </c>
      <c r="AS143" s="6" t="e">
        <f t="shared" si="299"/>
        <v>#N/A</v>
      </c>
      <c r="AT143" s="6" t="e">
        <f t="shared" si="300"/>
        <v>#N/A</v>
      </c>
      <c r="AU143" s="6" t="e">
        <f t="shared" si="301"/>
        <v>#N/A</v>
      </c>
      <c r="AV143" s="6" t="e">
        <f t="shared" si="302"/>
        <v>#N/A</v>
      </c>
      <c r="AW143" s="6" t="e">
        <f t="shared" si="303"/>
        <v>#N/A</v>
      </c>
      <c r="AX143" s="6" t="e">
        <f t="shared" si="304"/>
        <v>#N/A</v>
      </c>
      <c r="AY143" s="6" t="e">
        <f t="shared" si="305"/>
        <v>#N/A</v>
      </c>
      <c r="AZ143" s="6" t="e">
        <f t="shared" si="306"/>
        <v>#N/A</v>
      </c>
      <c r="BA143" s="6" t="str">
        <f t="shared" si="307"/>
        <v/>
      </c>
      <c r="BB143" s="6" t="str">
        <f t="shared" si="308"/>
        <v/>
      </c>
    </row>
    <row r="144" spans="1:54" ht="15.75" thickBot="1" x14ac:dyDescent="0.3">
      <c r="A144" s="1" t="s">
        <v>218</v>
      </c>
      <c r="B144" s="5"/>
      <c r="C144" s="83"/>
      <c r="D144" s="5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167"/>
      <c r="R144" s="151"/>
      <c r="T144" s="56"/>
      <c r="U144" s="56"/>
      <c r="W144" s="26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30"/>
      <c r="AM144" s="31"/>
    </row>
    <row r="145" spans="1:54" ht="15.75" thickBot="1" x14ac:dyDescent="0.3">
      <c r="A145" s="8" t="s">
        <v>16</v>
      </c>
      <c r="B145" s="9" t="s">
        <v>17</v>
      </c>
      <c r="C145" s="9" t="s">
        <v>43</v>
      </c>
      <c r="D145" s="9" t="s">
        <v>44</v>
      </c>
      <c r="E145" s="22" t="s">
        <v>1</v>
      </c>
      <c r="F145" s="23" t="s">
        <v>2</v>
      </c>
      <c r="G145" s="23" t="s">
        <v>3</v>
      </c>
      <c r="H145" s="23" t="s">
        <v>4</v>
      </c>
      <c r="I145" s="23" t="s">
        <v>5</v>
      </c>
      <c r="J145" s="23" t="s">
        <v>6</v>
      </c>
      <c r="K145" s="23" t="s">
        <v>7</v>
      </c>
      <c r="L145" s="23" t="s">
        <v>8</v>
      </c>
      <c r="M145" s="23" t="s">
        <v>9</v>
      </c>
      <c r="N145" s="23" t="s">
        <v>10</v>
      </c>
      <c r="O145" s="23" t="s">
        <v>11</v>
      </c>
      <c r="P145" s="23" t="s">
        <v>12</v>
      </c>
      <c r="Q145" s="23" t="s">
        <v>13</v>
      </c>
      <c r="R145" s="24" t="s">
        <v>14</v>
      </c>
      <c r="T145" s="17" t="s">
        <v>13</v>
      </c>
      <c r="U145" s="17" t="s">
        <v>14</v>
      </c>
      <c r="V145" s="17" t="s">
        <v>42</v>
      </c>
      <c r="W145" s="18" t="s">
        <v>18</v>
      </c>
      <c r="Y145" s="27" t="s">
        <v>1</v>
      </c>
      <c r="Z145" s="28" t="s">
        <v>2</v>
      </c>
      <c r="AA145" s="28" t="s">
        <v>3</v>
      </c>
      <c r="AB145" s="28" t="s">
        <v>4</v>
      </c>
      <c r="AC145" s="28" t="s">
        <v>5</v>
      </c>
      <c r="AD145" s="28" t="s">
        <v>6</v>
      </c>
      <c r="AE145" s="28" t="s">
        <v>7</v>
      </c>
      <c r="AF145" s="28" t="s">
        <v>8</v>
      </c>
      <c r="AG145" s="28" t="s">
        <v>9</v>
      </c>
      <c r="AH145" s="28" t="s">
        <v>10</v>
      </c>
      <c r="AI145" s="28" t="s">
        <v>11</v>
      </c>
      <c r="AJ145" s="28" t="s">
        <v>12</v>
      </c>
      <c r="AK145" s="28" t="s">
        <v>13</v>
      </c>
      <c r="AL145" s="29" t="s">
        <v>14</v>
      </c>
      <c r="AN145" s="33" t="s">
        <v>22</v>
      </c>
      <c r="AO145" s="34" t="s">
        <v>1</v>
      </c>
      <c r="AP145" s="35" t="s">
        <v>2</v>
      </c>
      <c r="AQ145" s="35" t="s">
        <v>3</v>
      </c>
      <c r="AR145" s="35" t="s">
        <v>4</v>
      </c>
      <c r="AS145" s="35" t="s">
        <v>5</v>
      </c>
      <c r="AT145" s="35" t="s">
        <v>6</v>
      </c>
      <c r="AU145" s="35" t="s">
        <v>7</v>
      </c>
      <c r="AV145" s="35" t="s">
        <v>8</v>
      </c>
      <c r="AW145" s="35" t="s">
        <v>9</v>
      </c>
      <c r="AX145" s="35" t="s">
        <v>10</v>
      </c>
      <c r="AY145" s="35" t="s">
        <v>11</v>
      </c>
      <c r="AZ145" s="35" t="s">
        <v>12</v>
      </c>
      <c r="BA145" s="35" t="s">
        <v>13</v>
      </c>
      <c r="BB145" s="36" t="s">
        <v>14</v>
      </c>
    </row>
    <row r="146" spans="1:54" x14ac:dyDescent="0.25">
      <c r="A146" s="5">
        <v>2</v>
      </c>
      <c r="B146" s="209">
        <v>1</v>
      </c>
      <c r="C146" s="82" t="s">
        <v>98</v>
      </c>
      <c r="D146" s="209">
        <v>218</v>
      </c>
      <c r="E146" s="70" t="e" cm="1">
        <f t="array" ref="E146">IF(ISBLANK(INDEX('Stn Data Example'!$D:$D,MATCH(1,($D146='Stn Data Example'!$B:$B)*(E$1='Stn Data Example'!$C:$C),0))),"",INDEX(ROUND('Stn Data Example'!$D:$D,0),MATCH(1,($D146='Stn Data Example'!$B:$B)*(E$1='Stn Data Example'!$C:$C),0)))</f>
        <v>#N/A</v>
      </c>
      <c r="F146" s="70" t="e" cm="1">
        <f t="array" ref="F146">IF(ISBLANK(INDEX('Stn Data Example'!$D:$D,MATCH(1,($D146='Stn Data Example'!$B:$B)*(F$1='Stn Data Example'!$C:$C),0))),"",INDEX(ROUND('Stn Data Example'!$D:$D,0),MATCH(1,($D146='Stn Data Example'!$B:$B)*(F$1='Stn Data Example'!$C:$C),0)))</f>
        <v>#N/A</v>
      </c>
      <c r="G146" s="70" t="e" cm="1">
        <f t="array" ref="G146">IF(ISBLANK(INDEX('Stn Data Example'!$D:$D,MATCH(1,($D146='Stn Data Example'!$B:$B)*(G$1='Stn Data Example'!$C:$C),0))),"",INDEX(ROUND('Stn Data Example'!$D:$D,0),MATCH(1,($D146='Stn Data Example'!$B:$B)*(G$1='Stn Data Example'!$C:$C),0)))</f>
        <v>#N/A</v>
      </c>
      <c r="H146" s="70" t="e" cm="1">
        <f t="array" ref="H146">IF(ISBLANK(INDEX('Stn Data Example'!$D:$D,MATCH(1,($D146='Stn Data Example'!$B:$B)*(H$1='Stn Data Example'!$C:$C),0))),"",INDEX(ROUND('Stn Data Example'!$D:$D,0),MATCH(1,($D146='Stn Data Example'!$B:$B)*(H$1='Stn Data Example'!$C:$C),0)))</f>
        <v>#N/A</v>
      </c>
      <c r="I146" s="70" t="e" cm="1">
        <f t="array" ref="I146">IF(ISBLANK(INDEX('Stn Data Example'!$D:$D,MATCH(1,($D146='Stn Data Example'!$B:$B)*(I$1='Stn Data Example'!$C:$C),0))),"",INDEX(ROUND('Stn Data Example'!$D:$D,0),MATCH(1,($D146='Stn Data Example'!$B:$B)*(I$1='Stn Data Example'!$C:$C),0)))</f>
        <v>#N/A</v>
      </c>
      <c r="J146" s="70" t="e" cm="1">
        <f t="array" ref="J146">IF(ISBLANK(INDEX('Stn Data Example'!$D:$D,MATCH(1,($D146='Stn Data Example'!$B:$B)*(J$1='Stn Data Example'!$C:$C),0))),"",INDEX(ROUND('Stn Data Example'!$D:$D,0),MATCH(1,($D146='Stn Data Example'!$B:$B)*(J$1='Stn Data Example'!$C:$C),0)))</f>
        <v>#N/A</v>
      </c>
      <c r="K146" s="70" t="e" cm="1">
        <f t="array" ref="K146">IF(ISBLANK(INDEX('Stn Data Example'!$D:$D,MATCH(1,($D146='Stn Data Example'!$B:$B)*(K$1='Stn Data Example'!$C:$C),0))),"",INDEX(ROUND('Stn Data Example'!$D:$D,0),MATCH(1,($D146='Stn Data Example'!$B:$B)*(K$1='Stn Data Example'!$C:$C),0)))</f>
        <v>#N/A</v>
      </c>
      <c r="L146" s="70" t="e" cm="1">
        <f t="array" ref="L146">IF(ISBLANK(INDEX('Stn Data Example'!$D:$D,MATCH(1,($D146='Stn Data Example'!$B:$B)*(L$1='Stn Data Example'!$C:$C),0))),"",INDEX(ROUND('Stn Data Example'!$D:$D,0),MATCH(1,($D146='Stn Data Example'!$B:$B)*(L$1='Stn Data Example'!$C:$C),0)))</f>
        <v>#N/A</v>
      </c>
      <c r="M146" s="70" t="e" cm="1">
        <f t="array" ref="M146">IF(ISBLANK(INDEX('Stn Data Example'!$D:$D,MATCH(1,($D146='Stn Data Example'!$B:$B)*(M$1='Stn Data Example'!$C:$C),0))),"",INDEX(ROUND('Stn Data Example'!$D:$D,0),MATCH(1,($D146='Stn Data Example'!$B:$B)*(M$1='Stn Data Example'!$C:$C),0)))</f>
        <v>#N/A</v>
      </c>
      <c r="N146" s="70" t="e" cm="1">
        <f t="array" ref="N146">IF(ISBLANK(INDEX('Stn Data Example'!$D:$D,MATCH(1,($D146='Stn Data Example'!$B:$B)*(N$1='Stn Data Example'!$C:$C),0))),"",INDEX(ROUND('Stn Data Example'!$D:$D,0),MATCH(1,($D146='Stn Data Example'!$B:$B)*(N$1='Stn Data Example'!$C:$C),0)))</f>
        <v>#N/A</v>
      </c>
      <c r="O146" s="70" t="e" cm="1">
        <f t="array" ref="O146">IF(ISBLANK(INDEX('Stn Data Example'!$D:$D,MATCH(1,($D146='Stn Data Example'!$B:$B)*(O$1='Stn Data Example'!$C:$C),0))),"",INDEX(ROUND('Stn Data Example'!$D:$D,0),MATCH(1,($D146='Stn Data Example'!$B:$B)*(O$1='Stn Data Example'!$C:$C),0)))</f>
        <v>#N/A</v>
      </c>
      <c r="P146" s="70" t="e" cm="1">
        <f t="array" ref="P146">IF(ISBLANK(INDEX('Stn Data Example'!$D:$D,MATCH(1,($D146='Stn Data Example'!$B:$B)*(P$1='Stn Data Example'!$C:$C),0))),"",INDEX(ROUND('Stn Data Example'!$D:$D,0),MATCH(1,($D146='Stn Data Example'!$B:$B)*(P$1='Stn Data Example'!$C:$C),0)))</f>
        <v>#N/A</v>
      </c>
      <c r="Q146" s="162" t="e">
        <f>MAX($E146:$P146)</f>
        <v>#N/A</v>
      </c>
      <c r="R146" s="44"/>
      <c r="T146" s="19" t="s">
        <v>24</v>
      </c>
      <c r="U146" s="19" t="s">
        <v>24</v>
      </c>
      <c r="V146" s="56" t="s">
        <v>19</v>
      </c>
      <c r="W146" s="19" t="s">
        <v>45</v>
      </c>
      <c r="X146" t="s">
        <v>98</v>
      </c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41"/>
      <c r="AK146" s="112"/>
      <c r="AL146" s="44"/>
      <c r="AM146" s="31" t="str">
        <f t="shared" ref="AM146:AM151" si="309">IF(C146=X146,"","ERROR")</f>
        <v/>
      </c>
      <c r="AN146" s="1" t="e">
        <f t="shared" ref="AN146:AN151" si="310">IF(AO146&amp;AP146&amp;AQ146&amp;AR146&amp;AS146&amp;AT146&amp;AU146&amp;AV146&amp;AW146&amp;AX146&amp;AY146&amp;AZ146&amp;BA146&amp;BB146="","","ERROR")</f>
        <v>#N/A</v>
      </c>
      <c r="AO146" t="e">
        <f t="shared" ref="AO146:AO151" si="311">IF(ISERROR($R146),"",IF($R146&gt;"D","",IF(E146=Y146,"",IF(ISERROR(E146),"","ERROR"))))</f>
        <v>#N/A</v>
      </c>
      <c r="AP146" t="e">
        <f t="shared" ref="AP146:AP151" si="312">IF(ISERROR($R146),"",IF($R146&gt;"D","",IF(F146=Z146,"",IF(ISERROR(F146),"","ERROR"))))</f>
        <v>#N/A</v>
      </c>
      <c r="AQ146" t="e">
        <f t="shared" ref="AQ146:AQ151" si="313">IF(ISERROR($R146),"",IF($R146&gt;"D","",IF(G146=AA146,"",IF(ISERROR(G146),"","ERROR"))))</f>
        <v>#N/A</v>
      </c>
      <c r="AR146" t="e">
        <f t="shared" ref="AR146:AR151" si="314">IF(ISERROR($R146),"",IF($R146&gt;"D","",IF(H146=AB146,"",IF(ISERROR(H146),"","ERROR"))))</f>
        <v>#N/A</v>
      </c>
      <c r="AS146" t="e">
        <f t="shared" ref="AS146:AS151" si="315">IF(ISERROR($R146),"",IF($R146&gt;"D","",IF(I146=AC146,"",IF(ISERROR(I146),"","ERROR"))))</f>
        <v>#N/A</v>
      </c>
      <c r="AT146" t="e">
        <f t="shared" ref="AT146:AT151" si="316">IF(ISERROR($R146),"",IF($R146&gt;"D","",IF(J146=AD146,"",IF(ISERROR(J146),"","ERROR"))))</f>
        <v>#N/A</v>
      </c>
      <c r="AU146" t="e">
        <f t="shared" ref="AU146:AU151" si="317">IF(ISERROR($R146),"",IF($R146&gt;"D","",IF(K146=AE146,"",IF(ISERROR(K146),"","ERROR"))))</f>
        <v>#N/A</v>
      </c>
      <c r="AV146" t="e">
        <f t="shared" ref="AV146:AV151" si="318">IF(ISERROR($R146),"",IF($R146&gt;"D","",IF(L146=AF146,"",IF(ISERROR(L146),"","ERROR"))))</f>
        <v>#N/A</v>
      </c>
      <c r="AW146" t="e">
        <f t="shared" ref="AW146:AW151" si="319">IF(ISERROR($R146),"",IF($R146&gt;"D","",IF(M146=AG146,"",IF(ISERROR(M146),"","ERROR"))))</f>
        <v>#N/A</v>
      </c>
      <c r="AX146" t="e">
        <f t="shared" ref="AX146:AX151" si="320">IF(ISERROR($R146),"",IF($R146&gt;"D","",IF(N146=AH146,"",IF(ISERROR(N146),"","ERROR"))))</f>
        <v>#N/A</v>
      </c>
      <c r="AY146" t="e">
        <f t="shared" ref="AY146:AY151" si="321">IF(ISERROR($R146),"",IF($R146&gt;"D","",IF(O146=AI146,"",IF(ISERROR(O146),"","ERROR"))))</f>
        <v>#N/A</v>
      </c>
      <c r="AZ146" t="e">
        <f t="shared" ref="AZ146:AZ151" si="322">IF(ISERROR($R146),"",IF($R146&gt;"D","",IF(P146=AJ146,"",IF(ISERROR(P146),"","ERROR"))))</f>
        <v>#N/A</v>
      </c>
      <c r="BA146" s="45" t="e">
        <f t="shared" ref="BA146:BA151" si="323">IF(ISERROR($R146),"",IF($R146&gt;"D","",IF(Q146=AK146,"",IF(ISERROR(Q146),"","ERROR"))))</f>
        <v>#N/A</v>
      </c>
      <c r="BB146" s="45" t="str">
        <f t="shared" ref="BB146:BB151" si="324">IF(ISERROR($R146),"",IF($R146&gt;"D","",IF(R146=AL146,"",IF(ISERROR(R146),"","ERROR"))))</f>
        <v/>
      </c>
    </row>
    <row r="147" spans="1:54" x14ac:dyDescent="0.25">
      <c r="A147" s="5">
        <v>2</v>
      </c>
      <c r="B147" s="205"/>
      <c r="C147" s="82" t="s">
        <v>72</v>
      </c>
      <c r="D147" s="205"/>
      <c r="E147" s="104" t="e" cm="1">
        <f t="array" ref="E147">IF(ISBLANK(INDEX('Stn Data Example'!$E:$E,MATCH(1,($D146='Stn Data Example'!$B:$B)*(E$1='Stn Data Example'!$C:$C),0))),"",INDEX(TEXT('Stn Data Example'!$E:$E,"yyyy")&amp;"/ "&amp;TEXT('Stn Data Example'!$E:$E,"dd"),MATCH(1,($D146='Stn Data Example'!$B:$B)*(E$1='Stn Data Example'!$C:$C),0)))&amp;IF(INDEX('Stn Data Example'!$F:$F&gt;1,MATCH(1,($D146='Stn Data Example'!$B:$B)*(E$1='Stn Data Example'!$C:$C),0)),"+","")</f>
        <v>#N/A</v>
      </c>
      <c r="F147" s="104" t="e" cm="1">
        <f t="array" ref="F147">IF(ISBLANK(INDEX('Stn Data Example'!$E:$E,MATCH(1,($D146='Stn Data Example'!$B:$B)*(F$1='Stn Data Example'!$C:$C),0))),"",INDEX(TEXT('Stn Data Example'!$E:$E,"yyyy")&amp;"/ "&amp;TEXT('Stn Data Example'!$E:$E,"dd"),MATCH(1,($D146='Stn Data Example'!$B:$B)*(F$1='Stn Data Example'!$C:$C),0)))&amp;IF(INDEX('Stn Data Example'!$F:$F&gt;1,MATCH(1,($D146='Stn Data Example'!$B:$B)*(F$1='Stn Data Example'!$C:$C),0)),"+","")</f>
        <v>#N/A</v>
      </c>
      <c r="G147" s="104" t="e" cm="1">
        <f t="array" ref="G147">IF(ISBLANK(INDEX('Stn Data Example'!$E:$E,MATCH(1,($D146='Stn Data Example'!$B:$B)*(G$1='Stn Data Example'!$C:$C),0))),"",INDEX(TEXT('Stn Data Example'!$E:$E,"yyyy")&amp;"/ "&amp;TEXT('Stn Data Example'!$E:$E,"dd"),MATCH(1,($D146='Stn Data Example'!$B:$B)*(G$1='Stn Data Example'!$C:$C),0)))&amp;IF(INDEX('Stn Data Example'!$F:$F&gt;1,MATCH(1,($D146='Stn Data Example'!$B:$B)*(G$1='Stn Data Example'!$C:$C),0)),"+","")</f>
        <v>#N/A</v>
      </c>
      <c r="H147" s="104" t="e" cm="1">
        <f t="array" ref="H147">IF(ISBLANK(INDEX('Stn Data Example'!$E:$E,MATCH(1,($D146='Stn Data Example'!$B:$B)*(H$1='Stn Data Example'!$C:$C),0))),"",INDEX(TEXT('Stn Data Example'!$E:$E,"yyyy")&amp;"/ "&amp;TEXT('Stn Data Example'!$E:$E,"dd"),MATCH(1,($D146='Stn Data Example'!$B:$B)*(H$1='Stn Data Example'!$C:$C),0)))&amp;IF(INDEX('Stn Data Example'!$F:$F&gt;1,MATCH(1,($D146='Stn Data Example'!$B:$B)*(H$1='Stn Data Example'!$C:$C),0)),"+","")</f>
        <v>#N/A</v>
      </c>
      <c r="I147" s="104" t="e" cm="1">
        <f t="array" ref="I147">IF(ISBLANK(INDEX('Stn Data Example'!$E:$E,MATCH(1,($D146='Stn Data Example'!$B:$B)*(I$1='Stn Data Example'!$C:$C),0))),"",INDEX(TEXT('Stn Data Example'!$E:$E,"yyyy")&amp;"/ "&amp;TEXT('Stn Data Example'!$E:$E,"dd"),MATCH(1,($D146='Stn Data Example'!$B:$B)*(I$1='Stn Data Example'!$C:$C),0)))&amp;IF(INDEX('Stn Data Example'!$F:$F&gt;1,MATCH(1,($D146='Stn Data Example'!$B:$B)*(I$1='Stn Data Example'!$C:$C),0)),"+","")</f>
        <v>#N/A</v>
      </c>
      <c r="J147" s="104" t="e" cm="1">
        <f t="array" ref="J147">IF(ISBLANK(INDEX('Stn Data Example'!$E:$E,MATCH(1,($D146='Stn Data Example'!$B:$B)*(J$1='Stn Data Example'!$C:$C),0))),"",INDEX(TEXT('Stn Data Example'!$E:$E,"yyyy")&amp;"/ "&amp;TEXT('Stn Data Example'!$E:$E,"dd"),MATCH(1,($D146='Stn Data Example'!$B:$B)*(J$1='Stn Data Example'!$C:$C),0)))&amp;IF(INDEX('Stn Data Example'!$F:$F&gt;1,MATCH(1,($D146='Stn Data Example'!$B:$B)*(J$1='Stn Data Example'!$C:$C),0)),"+","")</f>
        <v>#N/A</v>
      </c>
      <c r="K147" s="104" t="e" cm="1">
        <f t="array" ref="K147">IF(ISBLANK(INDEX('Stn Data Example'!$E:$E,MATCH(1,($D146='Stn Data Example'!$B:$B)*(K$1='Stn Data Example'!$C:$C),0))),"",INDEX(TEXT('Stn Data Example'!$E:$E,"yyyy")&amp;"/ "&amp;TEXT('Stn Data Example'!$E:$E,"dd"),MATCH(1,($D146='Stn Data Example'!$B:$B)*(K$1='Stn Data Example'!$C:$C),0)))&amp;IF(INDEX('Stn Data Example'!$F:$F&gt;1,MATCH(1,($D146='Stn Data Example'!$B:$B)*(K$1='Stn Data Example'!$C:$C),0)),"+","")</f>
        <v>#N/A</v>
      </c>
      <c r="L147" s="104" t="e" cm="1">
        <f t="array" ref="L147">IF(ISBLANK(INDEX('Stn Data Example'!$E:$E,MATCH(1,($D146='Stn Data Example'!$B:$B)*(L$1='Stn Data Example'!$C:$C),0))),"",INDEX(TEXT('Stn Data Example'!$E:$E,"yyyy")&amp;"/ "&amp;TEXT('Stn Data Example'!$E:$E,"dd"),MATCH(1,($D146='Stn Data Example'!$B:$B)*(L$1='Stn Data Example'!$C:$C),0)))&amp;IF(INDEX('Stn Data Example'!$F:$F&gt;1,MATCH(1,($D146='Stn Data Example'!$B:$B)*(L$1='Stn Data Example'!$C:$C),0)),"+","")</f>
        <v>#N/A</v>
      </c>
      <c r="M147" s="104" t="e" cm="1">
        <f t="array" ref="M147">IF(ISBLANK(INDEX('Stn Data Example'!$E:$E,MATCH(1,($D146='Stn Data Example'!$B:$B)*(M$1='Stn Data Example'!$C:$C),0))),"",INDEX(TEXT('Stn Data Example'!$E:$E,"yyyy")&amp;"/ "&amp;TEXT('Stn Data Example'!$E:$E,"dd"),MATCH(1,($D146='Stn Data Example'!$B:$B)*(M$1='Stn Data Example'!$C:$C),0)))&amp;IF(INDEX('Stn Data Example'!$F:$F&gt;1,MATCH(1,($D146='Stn Data Example'!$B:$B)*(M$1='Stn Data Example'!$C:$C),0)),"+","")</f>
        <v>#N/A</v>
      </c>
      <c r="N147" s="104" t="e" cm="1">
        <f t="array" ref="N147">IF(ISBLANK(INDEX('Stn Data Example'!$E:$E,MATCH(1,($D146='Stn Data Example'!$B:$B)*(N$1='Stn Data Example'!$C:$C),0))),"",INDEX(TEXT('Stn Data Example'!$E:$E,"yyyy")&amp;"/ "&amp;TEXT('Stn Data Example'!$E:$E,"dd"),MATCH(1,($D146='Stn Data Example'!$B:$B)*(N$1='Stn Data Example'!$C:$C),0)))&amp;IF(INDEX('Stn Data Example'!$F:$F&gt;1,MATCH(1,($D146='Stn Data Example'!$B:$B)*(N$1='Stn Data Example'!$C:$C),0)),"+","")</f>
        <v>#N/A</v>
      </c>
      <c r="O147" s="104" t="e" cm="1">
        <f t="array" ref="O147">IF(ISBLANK(INDEX('Stn Data Example'!$E:$E,MATCH(1,($D146='Stn Data Example'!$B:$B)*(O$1='Stn Data Example'!$C:$C),0))),"",INDEX(TEXT('Stn Data Example'!$E:$E,"yyyy")&amp;"/ "&amp;TEXT('Stn Data Example'!$E:$E,"dd"),MATCH(1,($D146='Stn Data Example'!$B:$B)*(O$1='Stn Data Example'!$C:$C),0)))&amp;IF(INDEX('Stn Data Example'!$F:$F&gt;1,MATCH(1,($D146='Stn Data Example'!$B:$B)*(O$1='Stn Data Example'!$C:$C),0)),"+","")</f>
        <v>#N/A</v>
      </c>
      <c r="P147" s="104" t="e" cm="1">
        <f t="array" ref="P147">IF(ISBLANK(INDEX('Stn Data Example'!$E:$E,MATCH(1,($D146='Stn Data Example'!$B:$B)*(P$1='Stn Data Example'!$C:$C),0))),"",INDEX(TEXT('Stn Data Example'!$E:$E,"yyyy")&amp;"/ "&amp;TEXT('Stn Data Example'!$E:$E,"dd"),MATCH(1,($D146='Stn Data Example'!$B:$B)*(P$1='Stn Data Example'!$C:$C),0)))&amp;IF(INDEX('Stn Data Example'!$F:$F&gt;1,MATCH(1,($D146='Stn Data Example'!$B:$B)*(P$1='Stn Data Example'!$C:$C),0)),"+","")</f>
        <v>#N/A</v>
      </c>
      <c r="Q147" s="161" t="e">
        <f>INDEX($E147:$P147,MATCH(MAX(E146:P146),E146:P146,0))</f>
        <v>#N/A</v>
      </c>
      <c r="R147" s="44"/>
      <c r="T147" s="19" t="s">
        <v>24</v>
      </c>
      <c r="U147" s="19" t="s">
        <v>24</v>
      </c>
      <c r="V147" s="56" t="s">
        <v>160</v>
      </c>
      <c r="W147" s="19" t="s">
        <v>25</v>
      </c>
      <c r="X147" t="s">
        <v>72</v>
      </c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55"/>
      <c r="AK147" s="113"/>
      <c r="AL147" s="44"/>
      <c r="AM147" s="31" t="str">
        <f t="shared" si="309"/>
        <v/>
      </c>
      <c r="AN147" s="1" t="e">
        <f t="shared" si="310"/>
        <v>#N/A</v>
      </c>
      <c r="AO147" t="e">
        <f t="shared" si="311"/>
        <v>#N/A</v>
      </c>
      <c r="AP147" t="e">
        <f t="shared" si="312"/>
        <v>#N/A</v>
      </c>
      <c r="AQ147" t="e">
        <f t="shared" si="313"/>
        <v>#N/A</v>
      </c>
      <c r="AR147" t="e">
        <f t="shared" si="314"/>
        <v>#N/A</v>
      </c>
      <c r="AS147" t="e">
        <f t="shared" si="315"/>
        <v>#N/A</v>
      </c>
      <c r="AT147" t="e">
        <f t="shared" si="316"/>
        <v>#N/A</v>
      </c>
      <c r="AU147" t="e">
        <f t="shared" si="317"/>
        <v>#N/A</v>
      </c>
      <c r="AV147" t="e">
        <f t="shared" si="318"/>
        <v>#N/A</v>
      </c>
      <c r="AW147" t="e">
        <f t="shared" si="319"/>
        <v>#N/A</v>
      </c>
      <c r="AX147" t="e">
        <f t="shared" si="320"/>
        <v>#N/A</v>
      </c>
      <c r="AY147" t="e">
        <f t="shared" si="321"/>
        <v>#N/A</v>
      </c>
      <c r="AZ147" t="e">
        <f t="shared" si="322"/>
        <v>#N/A</v>
      </c>
      <c r="BA147" s="45" t="e">
        <f t="shared" si="323"/>
        <v>#N/A</v>
      </c>
      <c r="BB147" s="45" t="str">
        <f t="shared" si="324"/>
        <v/>
      </c>
    </row>
    <row r="148" spans="1:54" x14ac:dyDescent="0.25">
      <c r="A148" s="5">
        <v>2</v>
      </c>
      <c r="B148" s="5">
        <v>2</v>
      </c>
      <c r="C148" s="82" t="s">
        <v>99</v>
      </c>
      <c r="D148" s="5">
        <v>217</v>
      </c>
      <c r="E148" s="115" t="e" cm="1">
        <f t="array" ref="E148">IF(ISBLANK(INDEX('Stn Data Example'!$D:$D,MATCH(1,($D148='Stn Data Example'!$B:$B)*(E$1='Stn Data Example'!$C:$C),0))),"",IF(AND(INDEX('Stn Data Example'!$D:$D,MATCH(1,($D148='Stn Data Example'!$B:$B)*(E$1='Stn Data Example'!$C:$C),0))&gt;=26,INDEX('Stn Data Example'!$D:$D,MATCH(1,($D148='Stn Data Example'!$B:$B)*(E$1='Stn Data Example'!$C:$C),0))&lt;=65),"NE",IF(AND(INDEX('Stn Data Example'!$D:$D,MATCH(1,($D148='Stn Data Example'!$B:$B)*(E$1='Stn Data Example'!$C:$C),0))&gt;=66,INDEX('Stn Data Example'!$D:$D,MATCH(1,($D148='Stn Data Example'!$B:$B)*(E$1='Stn Data Example'!$C:$C),0))&lt;=115),"E",IF(AND(INDEX('Stn Data Example'!$D:$D,MATCH(1,($D148='Stn Data Example'!$B:$B)*(E$1='Stn Data Example'!$C:$C),0))&gt;=116,INDEX('Stn Data Example'!$D:$D,MATCH(1,($D148='Stn Data Example'!$B:$B)*(E$1='Stn Data Example'!$C:$C),0))&lt;=155),"SE",IF(AND(INDEX('Stn Data Example'!$D:$D,MATCH(1,($D148='Stn Data Example'!$B:$B)*(E$1='Stn Data Example'!$C:$C),0))&gt;=156,INDEX('Stn Data Example'!$D:$D,MATCH(1,($D148='Stn Data Example'!$B:$B)*(E$1='Stn Data Example'!$C:$C),0))&lt;=205),"S",IF(AND(INDEX('Stn Data Example'!$D:$D,MATCH(1,($D148='Stn Data Example'!$B:$B)*(E$1='Stn Data Example'!$C:$C),0))&gt;=206,INDEX('Stn Data Example'!$D:$D,MATCH(1,($D148='Stn Data Example'!$B:$B)*(E$1='Stn Data Example'!$C:$C),0))&lt;=245),"SW",IF(AND(INDEX('Stn Data Example'!$D:$D,MATCH(1,($D148='Stn Data Example'!$B:$B)*(E$1='Stn Data Example'!$C:$C),0))&gt;=246,INDEX('Stn Data Example'!$D:$D,MATCH(1,($D148='Stn Data Example'!$B:$B)*(E$1='Stn Data Example'!$C:$C),0))&lt;=295),"W",IF(AND(INDEX('Stn Data Example'!$D:$D,MATCH(1,($D148='Stn Data Example'!$B:$B)*(E$1='Stn Data Example'!$C:$C),0))&gt;=296,INDEX('Stn Data Example'!$D:$D,MATCH(1,($D148='Stn Data Example'!$B:$B)*(E$1='Stn Data Example'!$C:$C),0))&lt;=335),"NW",IF(INDEX('Stn Data Example'!$D:$D,MATCH(1,($D148='Stn Data Example'!$B:$B)*(E$1='Stn Data Example'!$C:$C),0))=0,"CALM","N")))))))))</f>
        <v>#N/A</v>
      </c>
      <c r="F148" s="115" t="e" cm="1">
        <f t="array" ref="F148">IF(ISBLANK(INDEX('Stn Data Example'!$D:$D,MATCH(1,($D148='Stn Data Example'!$B:$B)*(F$1='Stn Data Example'!$C:$C),0))),"",IF(AND(INDEX('Stn Data Example'!$D:$D,MATCH(1,($D148='Stn Data Example'!$B:$B)*(F$1='Stn Data Example'!$C:$C),0))&gt;=26,INDEX('Stn Data Example'!$D:$D,MATCH(1,($D148='Stn Data Example'!$B:$B)*(F$1='Stn Data Example'!$C:$C),0))&lt;=65),"NE",IF(AND(INDEX('Stn Data Example'!$D:$D,MATCH(1,($D148='Stn Data Example'!$B:$B)*(F$1='Stn Data Example'!$C:$C),0))&gt;=66,INDEX('Stn Data Example'!$D:$D,MATCH(1,($D148='Stn Data Example'!$B:$B)*(F$1='Stn Data Example'!$C:$C),0))&lt;=115),"E",IF(AND(INDEX('Stn Data Example'!$D:$D,MATCH(1,($D148='Stn Data Example'!$B:$B)*(F$1='Stn Data Example'!$C:$C),0))&gt;=116,INDEX('Stn Data Example'!$D:$D,MATCH(1,($D148='Stn Data Example'!$B:$B)*(F$1='Stn Data Example'!$C:$C),0))&lt;=155),"SE",IF(AND(INDEX('Stn Data Example'!$D:$D,MATCH(1,($D148='Stn Data Example'!$B:$B)*(F$1='Stn Data Example'!$C:$C),0))&gt;=156,INDEX('Stn Data Example'!$D:$D,MATCH(1,($D148='Stn Data Example'!$B:$B)*(F$1='Stn Data Example'!$C:$C),0))&lt;=205),"S",IF(AND(INDEX('Stn Data Example'!$D:$D,MATCH(1,($D148='Stn Data Example'!$B:$B)*(F$1='Stn Data Example'!$C:$C),0))&gt;=206,INDEX('Stn Data Example'!$D:$D,MATCH(1,($D148='Stn Data Example'!$B:$B)*(F$1='Stn Data Example'!$C:$C),0))&lt;=245),"SW",IF(AND(INDEX('Stn Data Example'!$D:$D,MATCH(1,($D148='Stn Data Example'!$B:$B)*(F$1='Stn Data Example'!$C:$C),0))&gt;=246,INDEX('Stn Data Example'!$D:$D,MATCH(1,($D148='Stn Data Example'!$B:$B)*(F$1='Stn Data Example'!$C:$C),0))&lt;=295),"W",IF(AND(INDEX('Stn Data Example'!$D:$D,MATCH(1,($D148='Stn Data Example'!$B:$B)*(F$1='Stn Data Example'!$C:$C),0))&gt;=296,INDEX('Stn Data Example'!$D:$D,MATCH(1,($D148='Stn Data Example'!$B:$B)*(F$1='Stn Data Example'!$C:$C),0))&lt;=335),"NW",IF(INDEX('Stn Data Example'!$D:$D,MATCH(1,($D148='Stn Data Example'!$B:$B)*(F$1='Stn Data Example'!$C:$C),0))=0,"CALM","N")))))))))</f>
        <v>#N/A</v>
      </c>
      <c r="G148" s="115" t="e" cm="1">
        <f t="array" ref="G148">IF(ISBLANK(INDEX('Stn Data Example'!$D:$D,MATCH(1,($D148='Stn Data Example'!$B:$B)*(G$1='Stn Data Example'!$C:$C),0))),"",IF(AND(INDEX('Stn Data Example'!$D:$D,MATCH(1,($D148='Stn Data Example'!$B:$B)*(G$1='Stn Data Example'!$C:$C),0))&gt;=26,INDEX('Stn Data Example'!$D:$D,MATCH(1,($D148='Stn Data Example'!$B:$B)*(G$1='Stn Data Example'!$C:$C),0))&lt;=65),"NE",IF(AND(INDEX('Stn Data Example'!$D:$D,MATCH(1,($D148='Stn Data Example'!$B:$B)*(G$1='Stn Data Example'!$C:$C),0))&gt;=66,INDEX('Stn Data Example'!$D:$D,MATCH(1,($D148='Stn Data Example'!$B:$B)*(G$1='Stn Data Example'!$C:$C),0))&lt;=115),"E",IF(AND(INDEX('Stn Data Example'!$D:$D,MATCH(1,($D148='Stn Data Example'!$B:$B)*(G$1='Stn Data Example'!$C:$C),0))&gt;=116,INDEX('Stn Data Example'!$D:$D,MATCH(1,($D148='Stn Data Example'!$B:$B)*(G$1='Stn Data Example'!$C:$C),0))&lt;=155),"SE",IF(AND(INDEX('Stn Data Example'!$D:$D,MATCH(1,($D148='Stn Data Example'!$B:$B)*(G$1='Stn Data Example'!$C:$C),0))&gt;=156,INDEX('Stn Data Example'!$D:$D,MATCH(1,($D148='Stn Data Example'!$B:$B)*(G$1='Stn Data Example'!$C:$C),0))&lt;=205),"S",IF(AND(INDEX('Stn Data Example'!$D:$D,MATCH(1,($D148='Stn Data Example'!$B:$B)*(G$1='Stn Data Example'!$C:$C),0))&gt;=206,INDEX('Stn Data Example'!$D:$D,MATCH(1,($D148='Stn Data Example'!$B:$B)*(G$1='Stn Data Example'!$C:$C),0))&lt;=245),"SW",IF(AND(INDEX('Stn Data Example'!$D:$D,MATCH(1,($D148='Stn Data Example'!$B:$B)*(G$1='Stn Data Example'!$C:$C),0))&gt;=246,INDEX('Stn Data Example'!$D:$D,MATCH(1,($D148='Stn Data Example'!$B:$B)*(G$1='Stn Data Example'!$C:$C),0))&lt;=295),"W",IF(AND(INDEX('Stn Data Example'!$D:$D,MATCH(1,($D148='Stn Data Example'!$B:$B)*(G$1='Stn Data Example'!$C:$C),0))&gt;=296,INDEX('Stn Data Example'!$D:$D,MATCH(1,($D148='Stn Data Example'!$B:$B)*(G$1='Stn Data Example'!$C:$C),0))&lt;=335),"NW",IF(INDEX('Stn Data Example'!$D:$D,MATCH(1,($D148='Stn Data Example'!$B:$B)*(G$1='Stn Data Example'!$C:$C),0))=0,"CALM","N")))))))))</f>
        <v>#N/A</v>
      </c>
      <c r="H148" s="115" t="e" cm="1">
        <f t="array" ref="H148">IF(ISBLANK(INDEX('Stn Data Example'!$D:$D,MATCH(1,($D148='Stn Data Example'!$B:$B)*(H$1='Stn Data Example'!$C:$C),0))),"",IF(AND(INDEX('Stn Data Example'!$D:$D,MATCH(1,($D148='Stn Data Example'!$B:$B)*(H$1='Stn Data Example'!$C:$C),0))&gt;=26,INDEX('Stn Data Example'!$D:$D,MATCH(1,($D148='Stn Data Example'!$B:$B)*(H$1='Stn Data Example'!$C:$C),0))&lt;=65),"NE",IF(AND(INDEX('Stn Data Example'!$D:$D,MATCH(1,($D148='Stn Data Example'!$B:$B)*(H$1='Stn Data Example'!$C:$C),0))&gt;=66,INDEX('Stn Data Example'!$D:$D,MATCH(1,($D148='Stn Data Example'!$B:$B)*(H$1='Stn Data Example'!$C:$C),0))&lt;=115),"E",IF(AND(INDEX('Stn Data Example'!$D:$D,MATCH(1,($D148='Stn Data Example'!$B:$B)*(H$1='Stn Data Example'!$C:$C),0))&gt;=116,INDEX('Stn Data Example'!$D:$D,MATCH(1,($D148='Stn Data Example'!$B:$B)*(H$1='Stn Data Example'!$C:$C),0))&lt;=155),"SE",IF(AND(INDEX('Stn Data Example'!$D:$D,MATCH(1,($D148='Stn Data Example'!$B:$B)*(H$1='Stn Data Example'!$C:$C),0))&gt;=156,INDEX('Stn Data Example'!$D:$D,MATCH(1,($D148='Stn Data Example'!$B:$B)*(H$1='Stn Data Example'!$C:$C),0))&lt;=205),"S",IF(AND(INDEX('Stn Data Example'!$D:$D,MATCH(1,($D148='Stn Data Example'!$B:$B)*(H$1='Stn Data Example'!$C:$C),0))&gt;=206,INDEX('Stn Data Example'!$D:$D,MATCH(1,($D148='Stn Data Example'!$B:$B)*(H$1='Stn Data Example'!$C:$C),0))&lt;=245),"SW",IF(AND(INDEX('Stn Data Example'!$D:$D,MATCH(1,($D148='Stn Data Example'!$B:$B)*(H$1='Stn Data Example'!$C:$C),0))&gt;=246,INDEX('Stn Data Example'!$D:$D,MATCH(1,($D148='Stn Data Example'!$B:$B)*(H$1='Stn Data Example'!$C:$C),0))&lt;=295),"W",IF(AND(INDEX('Stn Data Example'!$D:$D,MATCH(1,($D148='Stn Data Example'!$B:$B)*(H$1='Stn Data Example'!$C:$C),0))&gt;=296,INDEX('Stn Data Example'!$D:$D,MATCH(1,($D148='Stn Data Example'!$B:$B)*(H$1='Stn Data Example'!$C:$C),0))&lt;=335),"NW",IF(INDEX('Stn Data Example'!$D:$D,MATCH(1,($D148='Stn Data Example'!$B:$B)*(H$1='Stn Data Example'!$C:$C),0))=0,"CALM","N")))))))))</f>
        <v>#N/A</v>
      </c>
      <c r="I148" s="115" t="e" cm="1">
        <f t="array" ref="I148">IF(ISBLANK(INDEX('Stn Data Example'!$D:$D,MATCH(1,($D148='Stn Data Example'!$B:$B)*(I$1='Stn Data Example'!$C:$C),0))),"",IF(AND(INDEX('Stn Data Example'!$D:$D,MATCH(1,($D148='Stn Data Example'!$B:$B)*(I$1='Stn Data Example'!$C:$C),0))&gt;=26,INDEX('Stn Data Example'!$D:$D,MATCH(1,($D148='Stn Data Example'!$B:$B)*(I$1='Stn Data Example'!$C:$C),0))&lt;=65),"NE",IF(AND(INDEX('Stn Data Example'!$D:$D,MATCH(1,($D148='Stn Data Example'!$B:$B)*(I$1='Stn Data Example'!$C:$C),0))&gt;=66,INDEX('Stn Data Example'!$D:$D,MATCH(1,($D148='Stn Data Example'!$B:$B)*(I$1='Stn Data Example'!$C:$C),0))&lt;=115),"E",IF(AND(INDEX('Stn Data Example'!$D:$D,MATCH(1,($D148='Stn Data Example'!$B:$B)*(I$1='Stn Data Example'!$C:$C),0))&gt;=116,INDEX('Stn Data Example'!$D:$D,MATCH(1,($D148='Stn Data Example'!$B:$B)*(I$1='Stn Data Example'!$C:$C),0))&lt;=155),"SE",IF(AND(INDEX('Stn Data Example'!$D:$D,MATCH(1,($D148='Stn Data Example'!$B:$B)*(I$1='Stn Data Example'!$C:$C),0))&gt;=156,INDEX('Stn Data Example'!$D:$D,MATCH(1,($D148='Stn Data Example'!$B:$B)*(I$1='Stn Data Example'!$C:$C),0))&lt;=205),"S",IF(AND(INDEX('Stn Data Example'!$D:$D,MATCH(1,($D148='Stn Data Example'!$B:$B)*(I$1='Stn Data Example'!$C:$C),0))&gt;=206,INDEX('Stn Data Example'!$D:$D,MATCH(1,($D148='Stn Data Example'!$B:$B)*(I$1='Stn Data Example'!$C:$C),0))&lt;=245),"SW",IF(AND(INDEX('Stn Data Example'!$D:$D,MATCH(1,($D148='Stn Data Example'!$B:$B)*(I$1='Stn Data Example'!$C:$C),0))&gt;=246,INDEX('Stn Data Example'!$D:$D,MATCH(1,($D148='Stn Data Example'!$B:$B)*(I$1='Stn Data Example'!$C:$C),0))&lt;=295),"W",IF(AND(INDEX('Stn Data Example'!$D:$D,MATCH(1,($D148='Stn Data Example'!$B:$B)*(I$1='Stn Data Example'!$C:$C),0))&gt;=296,INDEX('Stn Data Example'!$D:$D,MATCH(1,($D148='Stn Data Example'!$B:$B)*(I$1='Stn Data Example'!$C:$C),0))&lt;=335),"NW",IF(INDEX('Stn Data Example'!$D:$D,MATCH(1,($D148='Stn Data Example'!$B:$B)*(I$1='Stn Data Example'!$C:$C),0))=0,"CALM","N")))))))))</f>
        <v>#N/A</v>
      </c>
      <c r="J148" s="115" t="e" cm="1">
        <f t="array" ref="J148">IF(ISBLANK(INDEX('Stn Data Example'!$D:$D,MATCH(1,($D148='Stn Data Example'!$B:$B)*(J$1='Stn Data Example'!$C:$C),0))),"",IF(AND(INDEX('Stn Data Example'!$D:$D,MATCH(1,($D148='Stn Data Example'!$B:$B)*(J$1='Stn Data Example'!$C:$C),0))&gt;=26,INDEX('Stn Data Example'!$D:$D,MATCH(1,($D148='Stn Data Example'!$B:$B)*(J$1='Stn Data Example'!$C:$C),0))&lt;=65),"NE",IF(AND(INDEX('Stn Data Example'!$D:$D,MATCH(1,($D148='Stn Data Example'!$B:$B)*(J$1='Stn Data Example'!$C:$C),0))&gt;=66,INDEX('Stn Data Example'!$D:$D,MATCH(1,($D148='Stn Data Example'!$B:$B)*(J$1='Stn Data Example'!$C:$C),0))&lt;=115),"E",IF(AND(INDEX('Stn Data Example'!$D:$D,MATCH(1,($D148='Stn Data Example'!$B:$B)*(J$1='Stn Data Example'!$C:$C),0))&gt;=116,INDEX('Stn Data Example'!$D:$D,MATCH(1,($D148='Stn Data Example'!$B:$B)*(J$1='Stn Data Example'!$C:$C),0))&lt;=155),"SE",IF(AND(INDEX('Stn Data Example'!$D:$D,MATCH(1,($D148='Stn Data Example'!$B:$B)*(J$1='Stn Data Example'!$C:$C),0))&gt;=156,INDEX('Stn Data Example'!$D:$D,MATCH(1,($D148='Stn Data Example'!$B:$B)*(J$1='Stn Data Example'!$C:$C),0))&lt;=205),"S",IF(AND(INDEX('Stn Data Example'!$D:$D,MATCH(1,($D148='Stn Data Example'!$B:$B)*(J$1='Stn Data Example'!$C:$C),0))&gt;=206,INDEX('Stn Data Example'!$D:$D,MATCH(1,($D148='Stn Data Example'!$B:$B)*(J$1='Stn Data Example'!$C:$C),0))&lt;=245),"SW",IF(AND(INDEX('Stn Data Example'!$D:$D,MATCH(1,($D148='Stn Data Example'!$B:$B)*(J$1='Stn Data Example'!$C:$C),0))&gt;=246,INDEX('Stn Data Example'!$D:$D,MATCH(1,($D148='Stn Data Example'!$B:$B)*(J$1='Stn Data Example'!$C:$C),0))&lt;=295),"W",IF(AND(INDEX('Stn Data Example'!$D:$D,MATCH(1,($D148='Stn Data Example'!$B:$B)*(J$1='Stn Data Example'!$C:$C),0))&gt;=296,INDEX('Stn Data Example'!$D:$D,MATCH(1,($D148='Stn Data Example'!$B:$B)*(J$1='Stn Data Example'!$C:$C),0))&lt;=335),"NW",IF(INDEX('Stn Data Example'!$D:$D,MATCH(1,($D148='Stn Data Example'!$B:$B)*(J$1='Stn Data Example'!$C:$C),0))=0,"CALM","N")))))))))</f>
        <v>#N/A</v>
      </c>
      <c r="K148" s="115" t="e" cm="1">
        <f t="array" ref="K148">IF(ISBLANK(INDEX('Stn Data Example'!$D:$D,MATCH(1,($D148='Stn Data Example'!$B:$B)*(K$1='Stn Data Example'!$C:$C),0))),"",IF(AND(INDEX('Stn Data Example'!$D:$D,MATCH(1,($D148='Stn Data Example'!$B:$B)*(K$1='Stn Data Example'!$C:$C),0))&gt;=26,INDEX('Stn Data Example'!$D:$D,MATCH(1,($D148='Stn Data Example'!$B:$B)*(K$1='Stn Data Example'!$C:$C),0))&lt;=65),"NE",IF(AND(INDEX('Stn Data Example'!$D:$D,MATCH(1,($D148='Stn Data Example'!$B:$B)*(K$1='Stn Data Example'!$C:$C),0))&gt;=66,INDEX('Stn Data Example'!$D:$D,MATCH(1,($D148='Stn Data Example'!$B:$B)*(K$1='Stn Data Example'!$C:$C),0))&lt;=115),"E",IF(AND(INDEX('Stn Data Example'!$D:$D,MATCH(1,($D148='Stn Data Example'!$B:$B)*(K$1='Stn Data Example'!$C:$C),0))&gt;=116,INDEX('Stn Data Example'!$D:$D,MATCH(1,($D148='Stn Data Example'!$B:$B)*(K$1='Stn Data Example'!$C:$C),0))&lt;=155),"SE",IF(AND(INDEX('Stn Data Example'!$D:$D,MATCH(1,($D148='Stn Data Example'!$B:$B)*(K$1='Stn Data Example'!$C:$C),0))&gt;=156,INDEX('Stn Data Example'!$D:$D,MATCH(1,($D148='Stn Data Example'!$B:$B)*(K$1='Stn Data Example'!$C:$C),0))&lt;=205),"S",IF(AND(INDEX('Stn Data Example'!$D:$D,MATCH(1,($D148='Stn Data Example'!$B:$B)*(K$1='Stn Data Example'!$C:$C),0))&gt;=206,INDEX('Stn Data Example'!$D:$D,MATCH(1,($D148='Stn Data Example'!$B:$B)*(K$1='Stn Data Example'!$C:$C),0))&lt;=245),"SW",IF(AND(INDEX('Stn Data Example'!$D:$D,MATCH(1,($D148='Stn Data Example'!$B:$B)*(K$1='Stn Data Example'!$C:$C),0))&gt;=246,INDEX('Stn Data Example'!$D:$D,MATCH(1,($D148='Stn Data Example'!$B:$B)*(K$1='Stn Data Example'!$C:$C),0))&lt;=295),"W",IF(AND(INDEX('Stn Data Example'!$D:$D,MATCH(1,($D148='Stn Data Example'!$B:$B)*(K$1='Stn Data Example'!$C:$C),0))&gt;=296,INDEX('Stn Data Example'!$D:$D,MATCH(1,($D148='Stn Data Example'!$B:$B)*(K$1='Stn Data Example'!$C:$C),0))&lt;=335),"NW",IF(INDEX('Stn Data Example'!$D:$D,MATCH(1,($D148='Stn Data Example'!$B:$B)*(K$1='Stn Data Example'!$C:$C),0))=0,"CALM","N")))))))))</f>
        <v>#N/A</v>
      </c>
      <c r="L148" s="115" t="e" cm="1">
        <f t="array" ref="L148">IF(ISBLANK(INDEX('Stn Data Example'!$D:$D,MATCH(1,($D148='Stn Data Example'!$B:$B)*(L$1='Stn Data Example'!$C:$C),0))),"",IF(AND(INDEX('Stn Data Example'!$D:$D,MATCH(1,($D148='Stn Data Example'!$B:$B)*(L$1='Stn Data Example'!$C:$C),0))&gt;=26,INDEX('Stn Data Example'!$D:$D,MATCH(1,($D148='Stn Data Example'!$B:$B)*(L$1='Stn Data Example'!$C:$C),0))&lt;=65),"NE",IF(AND(INDEX('Stn Data Example'!$D:$D,MATCH(1,($D148='Stn Data Example'!$B:$B)*(L$1='Stn Data Example'!$C:$C),0))&gt;=66,INDEX('Stn Data Example'!$D:$D,MATCH(1,($D148='Stn Data Example'!$B:$B)*(L$1='Stn Data Example'!$C:$C),0))&lt;=115),"E",IF(AND(INDEX('Stn Data Example'!$D:$D,MATCH(1,($D148='Stn Data Example'!$B:$B)*(L$1='Stn Data Example'!$C:$C),0))&gt;=116,INDEX('Stn Data Example'!$D:$D,MATCH(1,($D148='Stn Data Example'!$B:$B)*(L$1='Stn Data Example'!$C:$C),0))&lt;=155),"SE",IF(AND(INDEX('Stn Data Example'!$D:$D,MATCH(1,($D148='Stn Data Example'!$B:$B)*(L$1='Stn Data Example'!$C:$C),0))&gt;=156,INDEX('Stn Data Example'!$D:$D,MATCH(1,($D148='Stn Data Example'!$B:$B)*(L$1='Stn Data Example'!$C:$C),0))&lt;=205),"S",IF(AND(INDEX('Stn Data Example'!$D:$D,MATCH(1,($D148='Stn Data Example'!$B:$B)*(L$1='Stn Data Example'!$C:$C),0))&gt;=206,INDEX('Stn Data Example'!$D:$D,MATCH(1,($D148='Stn Data Example'!$B:$B)*(L$1='Stn Data Example'!$C:$C),0))&lt;=245),"SW",IF(AND(INDEX('Stn Data Example'!$D:$D,MATCH(1,($D148='Stn Data Example'!$B:$B)*(L$1='Stn Data Example'!$C:$C),0))&gt;=246,INDEX('Stn Data Example'!$D:$D,MATCH(1,($D148='Stn Data Example'!$B:$B)*(L$1='Stn Data Example'!$C:$C),0))&lt;=295),"W",IF(AND(INDEX('Stn Data Example'!$D:$D,MATCH(1,($D148='Stn Data Example'!$B:$B)*(L$1='Stn Data Example'!$C:$C),0))&gt;=296,INDEX('Stn Data Example'!$D:$D,MATCH(1,($D148='Stn Data Example'!$B:$B)*(L$1='Stn Data Example'!$C:$C),0))&lt;=335),"NW",IF(INDEX('Stn Data Example'!$D:$D,MATCH(1,($D148='Stn Data Example'!$B:$B)*(L$1='Stn Data Example'!$C:$C),0))=0,"CALM","N")))))))))</f>
        <v>#N/A</v>
      </c>
      <c r="M148" s="115" t="e" cm="1">
        <f t="array" ref="M148">IF(ISBLANK(INDEX('Stn Data Example'!$D:$D,MATCH(1,($D148='Stn Data Example'!$B:$B)*(M$1='Stn Data Example'!$C:$C),0))),"",IF(AND(INDEX('Stn Data Example'!$D:$D,MATCH(1,($D148='Stn Data Example'!$B:$B)*(M$1='Stn Data Example'!$C:$C),0))&gt;=26,INDEX('Stn Data Example'!$D:$D,MATCH(1,($D148='Stn Data Example'!$B:$B)*(M$1='Stn Data Example'!$C:$C),0))&lt;=65),"NE",IF(AND(INDEX('Stn Data Example'!$D:$D,MATCH(1,($D148='Stn Data Example'!$B:$B)*(M$1='Stn Data Example'!$C:$C),0))&gt;=66,INDEX('Stn Data Example'!$D:$D,MATCH(1,($D148='Stn Data Example'!$B:$B)*(M$1='Stn Data Example'!$C:$C),0))&lt;=115),"E",IF(AND(INDEX('Stn Data Example'!$D:$D,MATCH(1,($D148='Stn Data Example'!$B:$B)*(M$1='Stn Data Example'!$C:$C),0))&gt;=116,INDEX('Stn Data Example'!$D:$D,MATCH(1,($D148='Stn Data Example'!$B:$B)*(M$1='Stn Data Example'!$C:$C),0))&lt;=155),"SE",IF(AND(INDEX('Stn Data Example'!$D:$D,MATCH(1,($D148='Stn Data Example'!$B:$B)*(M$1='Stn Data Example'!$C:$C),0))&gt;=156,INDEX('Stn Data Example'!$D:$D,MATCH(1,($D148='Stn Data Example'!$B:$B)*(M$1='Stn Data Example'!$C:$C),0))&lt;=205),"S",IF(AND(INDEX('Stn Data Example'!$D:$D,MATCH(1,($D148='Stn Data Example'!$B:$B)*(M$1='Stn Data Example'!$C:$C),0))&gt;=206,INDEX('Stn Data Example'!$D:$D,MATCH(1,($D148='Stn Data Example'!$B:$B)*(M$1='Stn Data Example'!$C:$C),0))&lt;=245),"SW",IF(AND(INDEX('Stn Data Example'!$D:$D,MATCH(1,($D148='Stn Data Example'!$B:$B)*(M$1='Stn Data Example'!$C:$C),0))&gt;=246,INDEX('Stn Data Example'!$D:$D,MATCH(1,($D148='Stn Data Example'!$B:$B)*(M$1='Stn Data Example'!$C:$C),0))&lt;=295),"W",IF(AND(INDEX('Stn Data Example'!$D:$D,MATCH(1,($D148='Stn Data Example'!$B:$B)*(M$1='Stn Data Example'!$C:$C),0))&gt;=296,INDEX('Stn Data Example'!$D:$D,MATCH(1,($D148='Stn Data Example'!$B:$B)*(M$1='Stn Data Example'!$C:$C),0))&lt;=335),"NW",IF(INDEX('Stn Data Example'!$D:$D,MATCH(1,($D148='Stn Data Example'!$B:$B)*(M$1='Stn Data Example'!$C:$C),0))=0,"CALM","N")))))))))</f>
        <v>#N/A</v>
      </c>
      <c r="N148" s="115" t="e" cm="1">
        <f t="array" ref="N148">IF(ISBLANK(INDEX('Stn Data Example'!$D:$D,MATCH(1,($D148='Stn Data Example'!$B:$B)*(N$1='Stn Data Example'!$C:$C),0))),"",IF(AND(INDEX('Stn Data Example'!$D:$D,MATCH(1,($D148='Stn Data Example'!$B:$B)*(N$1='Stn Data Example'!$C:$C),0))&gt;=26,INDEX('Stn Data Example'!$D:$D,MATCH(1,($D148='Stn Data Example'!$B:$B)*(N$1='Stn Data Example'!$C:$C),0))&lt;=65),"NE",IF(AND(INDEX('Stn Data Example'!$D:$D,MATCH(1,($D148='Stn Data Example'!$B:$B)*(N$1='Stn Data Example'!$C:$C),0))&gt;=66,INDEX('Stn Data Example'!$D:$D,MATCH(1,($D148='Stn Data Example'!$B:$B)*(N$1='Stn Data Example'!$C:$C),0))&lt;=115),"E",IF(AND(INDEX('Stn Data Example'!$D:$D,MATCH(1,($D148='Stn Data Example'!$B:$B)*(N$1='Stn Data Example'!$C:$C),0))&gt;=116,INDEX('Stn Data Example'!$D:$D,MATCH(1,($D148='Stn Data Example'!$B:$B)*(N$1='Stn Data Example'!$C:$C),0))&lt;=155),"SE",IF(AND(INDEX('Stn Data Example'!$D:$D,MATCH(1,($D148='Stn Data Example'!$B:$B)*(N$1='Stn Data Example'!$C:$C),0))&gt;=156,INDEX('Stn Data Example'!$D:$D,MATCH(1,($D148='Stn Data Example'!$B:$B)*(N$1='Stn Data Example'!$C:$C),0))&lt;=205),"S",IF(AND(INDEX('Stn Data Example'!$D:$D,MATCH(1,($D148='Stn Data Example'!$B:$B)*(N$1='Stn Data Example'!$C:$C),0))&gt;=206,INDEX('Stn Data Example'!$D:$D,MATCH(1,($D148='Stn Data Example'!$B:$B)*(N$1='Stn Data Example'!$C:$C),0))&lt;=245),"SW",IF(AND(INDEX('Stn Data Example'!$D:$D,MATCH(1,($D148='Stn Data Example'!$B:$B)*(N$1='Stn Data Example'!$C:$C),0))&gt;=246,INDEX('Stn Data Example'!$D:$D,MATCH(1,($D148='Stn Data Example'!$B:$B)*(N$1='Stn Data Example'!$C:$C),0))&lt;=295),"W",IF(AND(INDEX('Stn Data Example'!$D:$D,MATCH(1,($D148='Stn Data Example'!$B:$B)*(N$1='Stn Data Example'!$C:$C),0))&gt;=296,INDEX('Stn Data Example'!$D:$D,MATCH(1,($D148='Stn Data Example'!$B:$B)*(N$1='Stn Data Example'!$C:$C),0))&lt;=335),"NW",IF(INDEX('Stn Data Example'!$D:$D,MATCH(1,($D148='Stn Data Example'!$B:$B)*(N$1='Stn Data Example'!$C:$C),0))=0,"CALM","N")))))))))</f>
        <v>#N/A</v>
      </c>
      <c r="O148" s="115" t="e" cm="1">
        <f t="array" ref="O148">IF(ISBLANK(INDEX('Stn Data Example'!$D:$D,MATCH(1,($D148='Stn Data Example'!$B:$B)*(O$1='Stn Data Example'!$C:$C),0))),"",IF(AND(INDEX('Stn Data Example'!$D:$D,MATCH(1,($D148='Stn Data Example'!$B:$B)*(O$1='Stn Data Example'!$C:$C),0))&gt;=26,INDEX('Stn Data Example'!$D:$D,MATCH(1,($D148='Stn Data Example'!$B:$B)*(O$1='Stn Data Example'!$C:$C),0))&lt;=65),"NE",IF(AND(INDEX('Stn Data Example'!$D:$D,MATCH(1,($D148='Stn Data Example'!$B:$B)*(O$1='Stn Data Example'!$C:$C),0))&gt;=66,INDEX('Stn Data Example'!$D:$D,MATCH(1,($D148='Stn Data Example'!$B:$B)*(O$1='Stn Data Example'!$C:$C),0))&lt;=115),"E",IF(AND(INDEX('Stn Data Example'!$D:$D,MATCH(1,($D148='Stn Data Example'!$B:$B)*(O$1='Stn Data Example'!$C:$C),0))&gt;=116,INDEX('Stn Data Example'!$D:$D,MATCH(1,($D148='Stn Data Example'!$B:$B)*(O$1='Stn Data Example'!$C:$C),0))&lt;=155),"SE",IF(AND(INDEX('Stn Data Example'!$D:$D,MATCH(1,($D148='Stn Data Example'!$B:$B)*(O$1='Stn Data Example'!$C:$C),0))&gt;=156,INDEX('Stn Data Example'!$D:$D,MATCH(1,($D148='Stn Data Example'!$B:$B)*(O$1='Stn Data Example'!$C:$C),0))&lt;=205),"S",IF(AND(INDEX('Stn Data Example'!$D:$D,MATCH(1,($D148='Stn Data Example'!$B:$B)*(O$1='Stn Data Example'!$C:$C),0))&gt;=206,INDEX('Stn Data Example'!$D:$D,MATCH(1,($D148='Stn Data Example'!$B:$B)*(O$1='Stn Data Example'!$C:$C),0))&lt;=245),"SW",IF(AND(INDEX('Stn Data Example'!$D:$D,MATCH(1,($D148='Stn Data Example'!$B:$B)*(O$1='Stn Data Example'!$C:$C),0))&gt;=246,INDEX('Stn Data Example'!$D:$D,MATCH(1,($D148='Stn Data Example'!$B:$B)*(O$1='Stn Data Example'!$C:$C),0))&lt;=295),"W",IF(AND(INDEX('Stn Data Example'!$D:$D,MATCH(1,($D148='Stn Data Example'!$B:$B)*(O$1='Stn Data Example'!$C:$C),0))&gt;=296,INDEX('Stn Data Example'!$D:$D,MATCH(1,($D148='Stn Data Example'!$B:$B)*(O$1='Stn Data Example'!$C:$C),0))&lt;=335),"NW",IF(INDEX('Stn Data Example'!$D:$D,MATCH(1,($D148='Stn Data Example'!$B:$B)*(O$1='Stn Data Example'!$C:$C),0))=0,"CALM","N")))))))))</f>
        <v>#N/A</v>
      </c>
      <c r="P148" s="115" t="e" cm="1">
        <f t="array" ref="P148">IF(ISBLANK(INDEX('Stn Data Example'!$D:$D,MATCH(1,($D148='Stn Data Example'!$B:$B)*(P$1='Stn Data Example'!$C:$C),0))),"",IF(AND(INDEX('Stn Data Example'!$D:$D,MATCH(1,($D148='Stn Data Example'!$B:$B)*(P$1='Stn Data Example'!$C:$C),0))&gt;=26,INDEX('Stn Data Example'!$D:$D,MATCH(1,($D148='Stn Data Example'!$B:$B)*(P$1='Stn Data Example'!$C:$C),0))&lt;=65),"NE",IF(AND(INDEX('Stn Data Example'!$D:$D,MATCH(1,($D148='Stn Data Example'!$B:$B)*(P$1='Stn Data Example'!$C:$C),0))&gt;=66,INDEX('Stn Data Example'!$D:$D,MATCH(1,($D148='Stn Data Example'!$B:$B)*(P$1='Stn Data Example'!$C:$C),0))&lt;=115),"E",IF(AND(INDEX('Stn Data Example'!$D:$D,MATCH(1,($D148='Stn Data Example'!$B:$B)*(P$1='Stn Data Example'!$C:$C),0))&gt;=116,INDEX('Stn Data Example'!$D:$D,MATCH(1,($D148='Stn Data Example'!$B:$B)*(P$1='Stn Data Example'!$C:$C),0))&lt;=155),"SE",IF(AND(INDEX('Stn Data Example'!$D:$D,MATCH(1,($D148='Stn Data Example'!$B:$B)*(P$1='Stn Data Example'!$C:$C),0))&gt;=156,INDEX('Stn Data Example'!$D:$D,MATCH(1,($D148='Stn Data Example'!$B:$B)*(P$1='Stn Data Example'!$C:$C),0))&lt;=205),"S",IF(AND(INDEX('Stn Data Example'!$D:$D,MATCH(1,($D148='Stn Data Example'!$B:$B)*(P$1='Stn Data Example'!$C:$C),0))&gt;=206,INDEX('Stn Data Example'!$D:$D,MATCH(1,($D148='Stn Data Example'!$B:$B)*(P$1='Stn Data Example'!$C:$C),0))&lt;=245),"SW",IF(AND(INDEX('Stn Data Example'!$D:$D,MATCH(1,($D148='Stn Data Example'!$B:$B)*(P$1='Stn Data Example'!$C:$C),0))&gt;=246,INDEX('Stn Data Example'!$D:$D,MATCH(1,($D148='Stn Data Example'!$B:$B)*(P$1='Stn Data Example'!$C:$C),0))&lt;=295),"W",IF(AND(INDEX('Stn Data Example'!$D:$D,MATCH(1,($D148='Stn Data Example'!$B:$B)*(P$1='Stn Data Example'!$C:$C),0))&gt;=296,INDEX('Stn Data Example'!$D:$D,MATCH(1,($D148='Stn Data Example'!$B:$B)*(P$1='Stn Data Example'!$C:$C),0))&lt;=335),"NW",IF(INDEX('Stn Data Example'!$D:$D,MATCH(1,($D148='Stn Data Example'!$B:$B)*(P$1='Stn Data Example'!$C:$C),0))=0,"CALM","N")))))))))</f>
        <v>#N/A</v>
      </c>
      <c r="Q148" s="164"/>
      <c r="R148" s="44"/>
      <c r="T148" s="19" t="s">
        <v>24</v>
      </c>
      <c r="U148" s="19" t="s">
        <v>24</v>
      </c>
      <c r="V148" s="19" t="s">
        <v>24</v>
      </c>
      <c r="W148" s="19" t="s">
        <v>47</v>
      </c>
      <c r="X148" t="s">
        <v>99</v>
      </c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45"/>
      <c r="AL148" s="44"/>
      <c r="AM148" s="31" t="str">
        <f t="shared" si="309"/>
        <v/>
      </c>
      <c r="AN148" s="1" t="e">
        <f t="shared" si="310"/>
        <v>#N/A</v>
      </c>
      <c r="AO148" t="e">
        <f t="shared" si="311"/>
        <v>#N/A</v>
      </c>
      <c r="AP148" t="e">
        <f t="shared" si="312"/>
        <v>#N/A</v>
      </c>
      <c r="AQ148" t="e">
        <f t="shared" si="313"/>
        <v>#N/A</v>
      </c>
      <c r="AR148" t="e">
        <f t="shared" si="314"/>
        <v>#N/A</v>
      </c>
      <c r="AS148" t="e">
        <f t="shared" si="315"/>
        <v>#N/A</v>
      </c>
      <c r="AT148" t="e">
        <f t="shared" si="316"/>
        <v>#N/A</v>
      </c>
      <c r="AU148" t="e">
        <f t="shared" si="317"/>
        <v>#N/A</v>
      </c>
      <c r="AV148" t="e">
        <f t="shared" si="318"/>
        <v>#N/A</v>
      </c>
      <c r="AW148" t="e">
        <f t="shared" si="319"/>
        <v>#N/A</v>
      </c>
      <c r="AX148" t="e">
        <f t="shared" si="320"/>
        <v>#N/A</v>
      </c>
      <c r="AY148" t="e">
        <f t="shared" si="321"/>
        <v>#N/A</v>
      </c>
      <c r="AZ148" t="e">
        <f t="shared" si="322"/>
        <v>#N/A</v>
      </c>
      <c r="BA148" s="45" t="str">
        <f t="shared" si="323"/>
        <v/>
      </c>
      <c r="BB148" s="45" t="str">
        <f t="shared" si="324"/>
        <v/>
      </c>
    </row>
    <row r="149" spans="1:54" x14ac:dyDescent="0.25">
      <c r="A149" s="5">
        <v>2</v>
      </c>
      <c r="B149" s="5">
        <v>3</v>
      </c>
      <c r="C149" s="82" t="s">
        <v>100</v>
      </c>
      <c r="D149" s="205">
        <v>219</v>
      </c>
      <c r="E149" s="70" t="e" cm="1">
        <f t="array" ref="E149">IF(ISBLANK(INDEX('Stn Data Example'!$D:$D,MATCH(1,($D149='Stn Data Example'!$B:$B)*(E$1='Stn Data Example'!$C:$C),0))),"",INDEX(ROUND('Stn Data Example'!$D:$D,0),MATCH(1,($D149='Stn Data Example'!$B:$B)*(E$1='Stn Data Example'!$C:$C),0)))</f>
        <v>#N/A</v>
      </c>
      <c r="F149" s="70" t="e" cm="1">
        <f t="array" ref="F149">IF(ISBLANK(INDEX('Stn Data Example'!$D:$D,MATCH(1,($D149='Stn Data Example'!$B:$B)*(F$1='Stn Data Example'!$C:$C),0))),"",INDEX(ROUND('Stn Data Example'!$D:$D,0),MATCH(1,($D149='Stn Data Example'!$B:$B)*(F$1='Stn Data Example'!$C:$C),0)))</f>
        <v>#N/A</v>
      </c>
      <c r="G149" s="70" t="e" cm="1">
        <f t="array" ref="G149">IF(ISBLANK(INDEX('Stn Data Example'!$D:$D,MATCH(1,($D149='Stn Data Example'!$B:$B)*(G$1='Stn Data Example'!$C:$C),0))),"",INDEX(ROUND('Stn Data Example'!$D:$D,0),MATCH(1,($D149='Stn Data Example'!$B:$B)*(G$1='Stn Data Example'!$C:$C),0)))</f>
        <v>#N/A</v>
      </c>
      <c r="H149" s="70" t="e" cm="1">
        <f t="array" ref="H149">IF(ISBLANK(INDEX('Stn Data Example'!$D:$D,MATCH(1,($D149='Stn Data Example'!$B:$B)*(H$1='Stn Data Example'!$C:$C),0))),"",INDEX(ROUND('Stn Data Example'!$D:$D,0),MATCH(1,($D149='Stn Data Example'!$B:$B)*(H$1='Stn Data Example'!$C:$C),0)))</f>
        <v>#N/A</v>
      </c>
      <c r="I149" s="70" t="e" cm="1">
        <f t="array" ref="I149">IF(ISBLANK(INDEX('Stn Data Example'!$D:$D,MATCH(1,($D149='Stn Data Example'!$B:$B)*(I$1='Stn Data Example'!$C:$C),0))),"",INDEX(ROUND('Stn Data Example'!$D:$D,0),MATCH(1,($D149='Stn Data Example'!$B:$B)*(I$1='Stn Data Example'!$C:$C),0)))</f>
        <v>#N/A</v>
      </c>
      <c r="J149" s="70" t="e" cm="1">
        <f t="array" ref="J149">IF(ISBLANK(INDEX('Stn Data Example'!$D:$D,MATCH(1,($D149='Stn Data Example'!$B:$B)*(J$1='Stn Data Example'!$C:$C),0))),"",INDEX(ROUND('Stn Data Example'!$D:$D,0),MATCH(1,($D149='Stn Data Example'!$B:$B)*(J$1='Stn Data Example'!$C:$C),0)))</f>
        <v>#N/A</v>
      </c>
      <c r="K149" s="70" t="e" cm="1">
        <f t="array" ref="K149">IF(ISBLANK(INDEX('Stn Data Example'!$D:$D,MATCH(1,($D149='Stn Data Example'!$B:$B)*(K$1='Stn Data Example'!$C:$C),0))),"",INDEX(ROUND('Stn Data Example'!$D:$D,0),MATCH(1,($D149='Stn Data Example'!$B:$B)*(K$1='Stn Data Example'!$C:$C),0)))</f>
        <v>#N/A</v>
      </c>
      <c r="L149" s="70" t="e" cm="1">
        <f t="array" ref="L149">IF(ISBLANK(INDEX('Stn Data Example'!$D:$D,MATCH(1,($D149='Stn Data Example'!$B:$B)*(L$1='Stn Data Example'!$C:$C),0))),"",INDEX(ROUND('Stn Data Example'!$D:$D,0),MATCH(1,($D149='Stn Data Example'!$B:$B)*(L$1='Stn Data Example'!$C:$C),0)))</f>
        <v>#N/A</v>
      </c>
      <c r="M149" s="70" t="e" cm="1">
        <f t="array" ref="M149">IF(ISBLANK(INDEX('Stn Data Example'!$D:$D,MATCH(1,($D149='Stn Data Example'!$B:$B)*(M$1='Stn Data Example'!$C:$C),0))),"",INDEX(ROUND('Stn Data Example'!$D:$D,0),MATCH(1,($D149='Stn Data Example'!$B:$B)*(M$1='Stn Data Example'!$C:$C),0)))</f>
        <v>#N/A</v>
      </c>
      <c r="N149" s="70" t="e" cm="1">
        <f t="array" ref="N149">IF(ISBLANK(INDEX('Stn Data Example'!$D:$D,MATCH(1,($D149='Stn Data Example'!$B:$B)*(N$1='Stn Data Example'!$C:$C),0))),"",INDEX(ROUND('Stn Data Example'!$D:$D,0),MATCH(1,($D149='Stn Data Example'!$B:$B)*(N$1='Stn Data Example'!$C:$C),0)))</f>
        <v>#N/A</v>
      </c>
      <c r="O149" s="70" t="e" cm="1">
        <f t="array" ref="O149">IF(ISBLANK(INDEX('Stn Data Example'!$D:$D,MATCH(1,($D149='Stn Data Example'!$B:$B)*(O$1='Stn Data Example'!$C:$C),0))),"",INDEX(ROUND('Stn Data Example'!$D:$D,0),MATCH(1,($D149='Stn Data Example'!$B:$B)*(O$1='Stn Data Example'!$C:$C),0)))</f>
        <v>#N/A</v>
      </c>
      <c r="P149" s="70" t="e" cm="1">
        <f t="array" ref="P149">IF(ISBLANK(INDEX('Stn Data Example'!$D:$D,MATCH(1,($D149='Stn Data Example'!$B:$B)*(P$1='Stn Data Example'!$C:$C),0))),"",INDEX(ROUND('Stn Data Example'!$D:$D,0),MATCH(1,($D149='Stn Data Example'!$B:$B)*(P$1='Stn Data Example'!$C:$C),0)))</f>
        <v>#N/A</v>
      </c>
      <c r="Q149" s="162" t="e">
        <f>MAX($E149:$P149)</f>
        <v>#N/A</v>
      </c>
      <c r="R149" s="44"/>
      <c r="T149" s="19" t="s">
        <v>24</v>
      </c>
      <c r="U149" s="19" t="s">
        <v>24</v>
      </c>
      <c r="V149" s="56" t="s">
        <v>160</v>
      </c>
      <c r="W149" s="19" t="s">
        <v>45</v>
      </c>
      <c r="X149" t="s">
        <v>100</v>
      </c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41"/>
      <c r="AK149" s="112"/>
      <c r="AL149" s="44"/>
      <c r="AM149" s="31" t="str">
        <f t="shared" si="309"/>
        <v/>
      </c>
      <c r="AN149" s="1" t="e">
        <f t="shared" si="310"/>
        <v>#N/A</v>
      </c>
      <c r="AO149" t="e">
        <f t="shared" si="311"/>
        <v>#N/A</v>
      </c>
      <c r="AP149" t="e">
        <f t="shared" si="312"/>
        <v>#N/A</v>
      </c>
      <c r="AQ149" t="e">
        <f t="shared" si="313"/>
        <v>#N/A</v>
      </c>
      <c r="AR149" t="e">
        <f t="shared" si="314"/>
        <v>#N/A</v>
      </c>
      <c r="AS149" t="e">
        <f t="shared" si="315"/>
        <v>#N/A</v>
      </c>
      <c r="AT149" t="e">
        <f t="shared" si="316"/>
        <v>#N/A</v>
      </c>
      <c r="AU149" t="e">
        <f t="shared" si="317"/>
        <v>#N/A</v>
      </c>
      <c r="AV149" t="e">
        <f t="shared" si="318"/>
        <v>#N/A</v>
      </c>
      <c r="AW149" t="e">
        <f t="shared" si="319"/>
        <v>#N/A</v>
      </c>
      <c r="AX149" t="e">
        <f t="shared" si="320"/>
        <v>#N/A</v>
      </c>
      <c r="AY149" t="e">
        <f t="shared" si="321"/>
        <v>#N/A</v>
      </c>
      <c r="AZ149" t="e">
        <f t="shared" si="322"/>
        <v>#N/A</v>
      </c>
      <c r="BA149" s="45" t="e">
        <f t="shared" si="323"/>
        <v>#N/A</v>
      </c>
      <c r="BB149" s="45" t="str">
        <f t="shared" si="324"/>
        <v/>
      </c>
    </row>
    <row r="150" spans="1:54" x14ac:dyDescent="0.25">
      <c r="A150" s="5">
        <v>2</v>
      </c>
      <c r="B150" s="205">
        <v>4</v>
      </c>
      <c r="C150" s="82" t="s">
        <v>72</v>
      </c>
      <c r="D150" s="205"/>
      <c r="E150" s="104" t="e" cm="1">
        <f t="array" ref="E150">IF(ISBLANK(INDEX('Stn Data Example'!$E:$E,MATCH(1,($D149='Stn Data Example'!$B:$B)*(E$1='Stn Data Example'!$C:$C),0))),"",INDEX(TEXT('Stn Data Example'!$E:$E,"yyyy")&amp;"/ "&amp;TEXT('Stn Data Example'!$E:$E,"dd"),MATCH(1,($D149='Stn Data Example'!$B:$B)*(E$1='Stn Data Example'!$C:$C),0)))&amp;IF(INDEX('Stn Data Example'!$F:$F&gt;1,MATCH(1,($D149='Stn Data Example'!$B:$B)*(E$1='Stn Data Example'!$C:$C),0)),"+","")</f>
        <v>#N/A</v>
      </c>
      <c r="F150" s="104" t="e" cm="1">
        <f t="array" ref="F150">IF(ISBLANK(INDEX('Stn Data Example'!$E:$E,MATCH(1,($D149='Stn Data Example'!$B:$B)*(F$1='Stn Data Example'!$C:$C),0))),"",INDEX(TEXT('Stn Data Example'!$E:$E,"yyyy")&amp;"/ "&amp;TEXT('Stn Data Example'!$E:$E,"dd"),MATCH(1,($D149='Stn Data Example'!$B:$B)*(F$1='Stn Data Example'!$C:$C),0)))&amp;IF(INDEX('Stn Data Example'!$F:$F&gt;1,MATCH(1,($D149='Stn Data Example'!$B:$B)*(F$1='Stn Data Example'!$C:$C),0)),"+","")</f>
        <v>#N/A</v>
      </c>
      <c r="G150" s="104" t="e" cm="1">
        <f t="array" ref="G150">IF(ISBLANK(INDEX('Stn Data Example'!$E:$E,MATCH(1,($D149='Stn Data Example'!$B:$B)*(G$1='Stn Data Example'!$C:$C),0))),"",INDEX(TEXT('Stn Data Example'!$E:$E,"yyyy")&amp;"/ "&amp;TEXT('Stn Data Example'!$E:$E,"dd"),MATCH(1,($D149='Stn Data Example'!$B:$B)*(G$1='Stn Data Example'!$C:$C),0)))&amp;IF(INDEX('Stn Data Example'!$F:$F&gt;1,MATCH(1,($D149='Stn Data Example'!$B:$B)*(G$1='Stn Data Example'!$C:$C),0)),"+","")</f>
        <v>#N/A</v>
      </c>
      <c r="H150" s="104" t="e" cm="1">
        <f t="array" ref="H150">IF(ISBLANK(INDEX('Stn Data Example'!$E:$E,MATCH(1,($D149='Stn Data Example'!$B:$B)*(H$1='Stn Data Example'!$C:$C),0))),"",INDEX(TEXT('Stn Data Example'!$E:$E,"yyyy")&amp;"/ "&amp;TEXT('Stn Data Example'!$E:$E,"dd"),MATCH(1,($D149='Stn Data Example'!$B:$B)*(H$1='Stn Data Example'!$C:$C),0)))&amp;IF(INDEX('Stn Data Example'!$F:$F&gt;1,MATCH(1,($D149='Stn Data Example'!$B:$B)*(H$1='Stn Data Example'!$C:$C),0)),"+","")</f>
        <v>#N/A</v>
      </c>
      <c r="I150" s="104" t="e" cm="1">
        <f t="array" ref="I150">IF(ISBLANK(INDEX('Stn Data Example'!$E:$E,MATCH(1,($D149='Stn Data Example'!$B:$B)*(I$1='Stn Data Example'!$C:$C),0))),"",INDEX(TEXT('Stn Data Example'!$E:$E,"yyyy")&amp;"/ "&amp;TEXT('Stn Data Example'!$E:$E,"dd"),MATCH(1,($D149='Stn Data Example'!$B:$B)*(I$1='Stn Data Example'!$C:$C),0)))&amp;IF(INDEX('Stn Data Example'!$F:$F&gt;1,MATCH(1,($D149='Stn Data Example'!$B:$B)*(I$1='Stn Data Example'!$C:$C),0)),"+","")</f>
        <v>#N/A</v>
      </c>
      <c r="J150" s="104" t="e" cm="1">
        <f t="array" ref="J150">IF(ISBLANK(INDEX('Stn Data Example'!$E:$E,MATCH(1,($D149='Stn Data Example'!$B:$B)*(J$1='Stn Data Example'!$C:$C),0))),"",INDEX(TEXT('Stn Data Example'!$E:$E,"yyyy")&amp;"/ "&amp;TEXT('Stn Data Example'!$E:$E,"dd"),MATCH(1,($D149='Stn Data Example'!$B:$B)*(J$1='Stn Data Example'!$C:$C),0)))&amp;IF(INDEX('Stn Data Example'!$F:$F&gt;1,MATCH(1,($D149='Stn Data Example'!$B:$B)*(J$1='Stn Data Example'!$C:$C),0)),"+","")</f>
        <v>#N/A</v>
      </c>
      <c r="K150" s="104" t="e" cm="1">
        <f t="array" ref="K150">IF(ISBLANK(INDEX('Stn Data Example'!$E:$E,MATCH(1,($D149='Stn Data Example'!$B:$B)*(K$1='Stn Data Example'!$C:$C),0))),"",INDEX(TEXT('Stn Data Example'!$E:$E,"yyyy")&amp;"/ "&amp;TEXT('Stn Data Example'!$E:$E,"dd"),MATCH(1,($D149='Stn Data Example'!$B:$B)*(K$1='Stn Data Example'!$C:$C),0)))&amp;IF(INDEX('Stn Data Example'!$F:$F&gt;1,MATCH(1,($D149='Stn Data Example'!$B:$B)*(K$1='Stn Data Example'!$C:$C),0)),"+","")</f>
        <v>#N/A</v>
      </c>
      <c r="L150" s="104" t="e" cm="1">
        <f t="array" ref="L150">IF(ISBLANK(INDEX('Stn Data Example'!$E:$E,MATCH(1,($D149='Stn Data Example'!$B:$B)*(L$1='Stn Data Example'!$C:$C),0))),"",INDEX(TEXT('Stn Data Example'!$E:$E,"yyyy")&amp;"/ "&amp;TEXT('Stn Data Example'!$E:$E,"dd"),MATCH(1,($D149='Stn Data Example'!$B:$B)*(L$1='Stn Data Example'!$C:$C),0)))&amp;IF(INDEX('Stn Data Example'!$F:$F&gt;1,MATCH(1,($D149='Stn Data Example'!$B:$B)*(L$1='Stn Data Example'!$C:$C),0)),"+","")</f>
        <v>#N/A</v>
      </c>
      <c r="M150" s="104" t="e" cm="1">
        <f t="array" ref="M150">IF(ISBLANK(INDEX('Stn Data Example'!$E:$E,MATCH(1,($D149='Stn Data Example'!$B:$B)*(M$1='Stn Data Example'!$C:$C),0))),"",INDEX(TEXT('Stn Data Example'!$E:$E,"yyyy")&amp;"/ "&amp;TEXT('Stn Data Example'!$E:$E,"dd"),MATCH(1,($D149='Stn Data Example'!$B:$B)*(M$1='Stn Data Example'!$C:$C),0)))&amp;IF(INDEX('Stn Data Example'!$F:$F&gt;1,MATCH(1,($D149='Stn Data Example'!$B:$B)*(M$1='Stn Data Example'!$C:$C),0)),"+","")</f>
        <v>#N/A</v>
      </c>
      <c r="N150" s="104" t="e" cm="1">
        <f t="array" ref="N150">IF(ISBLANK(INDEX('Stn Data Example'!$E:$E,MATCH(1,($D149='Stn Data Example'!$B:$B)*(N$1='Stn Data Example'!$C:$C),0))),"",INDEX(TEXT('Stn Data Example'!$E:$E,"yyyy")&amp;"/ "&amp;TEXT('Stn Data Example'!$E:$E,"dd"),MATCH(1,($D149='Stn Data Example'!$B:$B)*(N$1='Stn Data Example'!$C:$C),0)))&amp;IF(INDEX('Stn Data Example'!$F:$F&gt;1,MATCH(1,($D149='Stn Data Example'!$B:$B)*(N$1='Stn Data Example'!$C:$C),0)),"+","")</f>
        <v>#N/A</v>
      </c>
      <c r="O150" s="104" t="e" cm="1">
        <f t="array" ref="O150">IF(ISBLANK(INDEX('Stn Data Example'!$E:$E,MATCH(1,($D149='Stn Data Example'!$B:$B)*(O$1='Stn Data Example'!$C:$C),0))),"",INDEX(TEXT('Stn Data Example'!$E:$E,"yyyy")&amp;"/ "&amp;TEXT('Stn Data Example'!$E:$E,"dd"),MATCH(1,($D149='Stn Data Example'!$B:$B)*(O$1='Stn Data Example'!$C:$C),0)))&amp;IF(INDEX('Stn Data Example'!$F:$F&gt;1,MATCH(1,($D149='Stn Data Example'!$B:$B)*(O$1='Stn Data Example'!$C:$C),0)),"+","")</f>
        <v>#N/A</v>
      </c>
      <c r="P150" s="104" t="e" cm="1">
        <f t="array" ref="P150">IF(ISBLANK(INDEX('Stn Data Example'!$E:$E,MATCH(1,($D149='Stn Data Example'!$B:$B)*(P$1='Stn Data Example'!$C:$C),0))),"",INDEX(TEXT('Stn Data Example'!$E:$E,"yyyy")&amp;"/ "&amp;TEXT('Stn Data Example'!$E:$E,"dd"),MATCH(1,($D149='Stn Data Example'!$B:$B)*(P$1='Stn Data Example'!$C:$C),0)))&amp;IF(INDEX('Stn Data Example'!$F:$F&gt;1,MATCH(1,($D149='Stn Data Example'!$B:$B)*(P$1='Stn Data Example'!$C:$C),0)),"+","")</f>
        <v>#N/A</v>
      </c>
      <c r="Q150" s="161" t="e">
        <f>INDEX($E150:$P150,MATCH(MAX(E149:P149),E149:P149,0))</f>
        <v>#N/A</v>
      </c>
      <c r="R150" s="44"/>
      <c r="T150" s="19" t="s">
        <v>24</v>
      </c>
      <c r="U150" s="19" t="s">
        <v>24</v>
      </c>
      <c r="V150" s="56" t="s">
        <v>19</v>
      </c>
      <c r="W150" s="19" t="s">
        <v>25</v>
      </c>
      <c r="X150" t="s">
        <v>72</v>
      </c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55"/>
      <c r="AK150" s="113"/>
      <c r="AL150" s="44"/>
      <c r="AM150" s="31" t="str">
        <f t="shared" si="309"/>
        <v/>
      </c>
      <c r="AN150" s="1" t="e">
        <f t="shared" si="310"/>
        <v>#N/A</v>
      </c>
      <c r="AO150" t="e">
        <f t="shared" si="311"/>
        <v>#N/A</v>
      </c>
      <c r="AP150" t="e">
        <f t="shared" si="312"/>
        <v>#N/A</v>
      </c>
      <c r="AQ150" t="e">
        <f t="shared" si="313"/>
        <v>#N/A</v>
      </c>
      <c r="AR150" t="e">
        <f t="shared" si="314"/>
        <v>#N/A</v>
      </c>
      <c r="AS150" t="e">
        <f t="shared" si="315"/>
        <v>#N/A</v>
      </c>
      <c r="AT150" t="e">
        <f t="shared" si="316"/>
        <v>#N/A</v>
      </c>
      <c r="AU150" t="e">
        <f t="shared" si="317"/>
        <v>#N/A</v>
      </c>
      <c r="AV150" t="e">
        <f t="shared" si="318"/>
        <v>#N/A</v>
      </c>
      <c r="AW150" t="e">
        <f t="shared" si="319"/>
        <v>#N/A</v>
      </c>
      <c r="AX150" t="e">
        <f t="shared" si="320"/>
        <v>#N/A</v>
      </c>
      <c r="AY150" t="e">
        <f t="shared" si="321"/>
        <v>#N/A</v>
      </c>
      <c r="AZ150" t="e">
        <f t="shared" si="322"/>
        <v>#N/A</v>
      </c>
      <c r="BA150" s="45" t="e">
        <f t="shared" si="323"/>
        <v>#N/A</v>
      </c>
      <c r="BB150" s="45" t="str">
        <f t="shared" si="324"/>
        <v/>
      </c>
    </row>
    <row r="151" spans="1:54" x14ac:dyDescent="0.25">
      <c r="A151" s="10">
        <v>2</v>
      </c>
      <c r="B151" s="210"/>
      <c r="C151" s="135" t="s">
        <v>101</v>
      </c>
      <c r="D151" s="187">
        <v>220</v>
      </c>
      <c r="E151" s="188" t="e" cm="1">
        <f t="array" ref="E151">IF(ISBLANK(INDEX('Stn Data Example'!$D:$D,MATCH(1,($D151='Stn Data Example'!$B:$B)*(E$1='Stn Data Example'!$C:$C),0))),"",IF(AND(INDEX('Stn Data Example'!$D:$D,MATCH(1,($D151='Stn Data Example'!$B:$B)*(E$1='Stn Data Example'!$C:$C),0))&gt;=26,INDEX('Stn Data Example'!$D:$D,MATCH(1,($D151='Stn Data Example'!$B:$B)*(E$1='Stn Data Example'!$C:$C),0))&lt;=65),"NE",IF(AND(INDEX('Stn Data Example'!$D:$D,MATCH(1,($D151='Stn Data Example'!$B:$B)*(E$1='Stn Data Example'!$C:$C),0))&gt;=66,INDEX('Stn Data Example'!$D:$D,MATCH(1,($D151='Stn Data Example'!$B:$B)*(E$1='Stn Data Example'!$C:$C),0))&lt;=115),"E",IF(AND(INDEX('Stn Data Example'!$D:$D,MATCH(1,($D151='Stn Data Example'!$B:$B)*(E$1='Stn Data Example'!$C:$C),0))&gt;=116,INDEX('Stn Data Example'!$D:$D,MATCH(1,($D151='Stn Data Example'!$B:$B)*(E$1='Stn Data Example'!$C:$C),0))&lt;=155),"SE",IF(AND(INDEX('Stn Data Example'!$D:$D,MATCH(1,($D151='Stn Data Example'!$B:$B)*(E$1='Stn Data Example'!$C:$C),0))&gt;=156,INDEX('Stn Data Example'!$D:$D,MATCH(1,($D151='Stn Data Example'!$B:$B)*(E$1='Stn Data Example'!$C:$C),0))&lt;=205),"S",IF(AND(INDEX('Stn Data Example'!$D:$D,MATCH(1,($D151='Stn Data Example'!$B:$B)*(E$1='Stn Data Example'!$C:$C),0))&gt;=206,INDEX('Stn Data Example'!$D:$D,MATCH(1,($D151='Stn Data Example'!$B:$B)*(E$1='Stn Data Example'!$C:$C),0))&lt;=245),"SW",IF(AND(INDEX('Stn Data Example'!$D:$D,MATCH(1,($D151='Stn Data Example'!$B:$B)*(E$1='Stn Data Example'!$C:$C),0))&gt;=246,INDEX('Stn Data Example'!$D:$D,MATCH(1,($D151='Stn Data Example'!$B:$B)*(E$1='Stn Data Example'!$C:$C),0))&lt;=295),"W",IF(AND(INDEX('Stn Data Example'!$D:$D,MATCH(1,($D151='Stn Data Example'!$B:$B)*(E$1='Stn Data Example'!$C:$C),0))&gt;=296,INDEX('Stn Data Example'!$D:$D,MATCH(1,($D151='Stn Data Example'!$B:$B)*(E$1='Stn Data Example'!$C:$C),0))&lt;=335),"NW",IF(INDEX('Stn Data Example'!$D:$D,MATCH(1,($D151='Stn Data Example'!$B:$B)*(E$1='Stn Data Example'!$C:$C),0))=0,"CALM","N")))))))))</f>
        <v>#N/A</v>
      </c>
      <c r="F151" s="188" t="e" cm="1">
        <f t="array" ref="F151">IF(ISBLANK(INDEX('Stn Data Example'!$D:$D,MATCH(1,($D151='Stn Data Example'!$B:$B)*(F$1='Stn Data Example'!$C:$C),0))),"",IF(AND(INDEX('Stn Data Example'!$D:$D,MATCH(1,($D151='Stn Data Example'!$B:$B)*(F$1='Stn Data Example'!$C:$C),0))&gt;=26,INDEX('Stn Data Example'!$D:$D,MATCH(1,($D151='Stn Data Example'!$B:$B)*(F$1='Stn Data Example'!$C:$C),0))&lt;=65),"NE",IF(AND(INDEX('Stn Data Example'!$D:$D,MATCH(1,($D151='Stn Data Example'!$B:$B)*(F$1='Stn Data Example'!$C:$C),0))&gt;=66,INDEX('Stn Data Example'!$D:$D,MATCH(1,($D151='Stn Data Example'!$B:$B)*(F$1='Stn Data Example'!$C:$C),0))&lt;=115),"E",IF(AND(INDEX('Stn Data Example'!$D:$D,MATCH(1,($D151='Stn Data Example'!$B:$B)*(F$1='Stn Data Example'!$C:$C),0))&gt;=116,INDEX('Stn Data Example'!$D:$D,MATCH(1,($D151='Stn Data Example'!$B:$B)*(F$1='Stn Data Example'!$C:$C),0))&lt;=155),"SE",IF(AND(INDEX('Stn Data Example'!$D:$D,MATCH(1,($D151='Stn Data Example'!$B:$B)*(F$1='Stn Data Example'!$C:$C),0))&gt;=156,INDEX('Stn Data Example'!$D:$D,MATCH(1,($D151='Stn Data Example'!$B:$B)*(F$1='Stn Data Example'!$C:$C),0))&lt;=205),"S",IF(AND(INDEX('Stn Data Example'!$D:$D,MATCH(1,($D151='Stn Data Example'!$B:$B)*(F$1='Stn Data Example'!$C:$C),0))&gt;=206,INDEX('Stn Data Example'!$D:$D,MATCH(1,($D151='Stn Data Example'!$B:$B)*(F$1='Stn Data Example'!$C:$C),0))&lt;=245),"SW",IF(AND(INDEX('Stn Data Example'!$D:$D,MATCH(1,($D151='Stn Data Example'!$B:$B)*(F$1='Stn Data Example'!$C:$C),0))&gt;=246,INDEX('Stn Data Example'!$D:$D,MATCH(1,($D151='Stn Data Example'!$B:$B)*(F$1='Stn Data Example'!$C:$C),0))&lt;=295),"W",IF(AND(INDEX('Stn Data Example'!$D:$D,MATCH(1,($D151='Stn Data Example'!$B:$B)*(F$1='Stn Data Example'!$C:$C),0))&gt;=296,INDEX('Stn Data Example'!$D:$D,MATCH(1,($D151='Stn Data Example'!$B:$B)*(F$1='Stn Data Example'!$C:$C),0))&lt;=335),"NW",IF(INDEX('Stn Data Example'!$D:$D,MATCH(1,($D151='Stn Data Example'!$B:$B)*(F$1='Stn Data Example'!$C:$C),0))=0,"CALM","N")))))))))</f>
        <v>#N/A</v>
      </c>
      <c r="G151" s="188" t="e" cm="1">
        <f t="array" ref="G151">IF(ISBLANK(INDEX('Stn Data Example'!$D:$D,MATCH(1,($D151='Stn Data Example'!$B:$B)*(G$1='Stn Data Example'!$C:$C),0))),"",IF(AND(INDEX('Stn Data Example'!$D:$D,MATCH(1,($D151='Stn Data Example'!$B:$B)*(G$1='Stn Data Example'!$C:$C),0))&gt;=26,INDEX('Stn Data Example'!$D:$D,MATCH(1,($D151='Stn Data Example'!$B:$B)*(G$1='Stn Data Example'!$C:$C),0))&lt;=65),"NE",IF(AND(INDEX('Stn Data Example'!$D:$D,MATCH(1,($D151='Stn Data Example'!$B:$B)*(G$1='Stn Data Example'!$C:$C),0))&gt;=66,INDEX('Stn Data Example'!$D:$D,MATCH(1,($D151='Stn Data Example'!$B:$B)*(G$1='Stn Data Example'!$C:$C),0))&lt;=115),"E",IF(AND(INDEX('Stn Data Example'!$D:$D,MATCH(1,($D151='Stn Data Example'!$B:$B)*(G$1='Stn Data Example'!$C:$C),0))&gt;=116,INDEX('Stn Data Example'!$D:$D,MATCH(1,($D151='Stn Data Example'!$B:$B)*(G$1='Stn Data Example'!$C:$C),0))&lt;=155),"SE",IF(AND(INDEX('Stn Data Example'!$D:$D,MATCH(1,($D151='Stn Data Example'!$B:$B)*(G$1='Stn Data Example'!$C:$C),0))&gt;=156,INDEX('Stn Data Example'!$D:$D,MATCH(1,($D151='Stn Data Example'!$B:$B)*(G$1='Stn Data Example'!$C:$C),0))&lt;=205),"S",IF(AND(INDEX('Stn Data Example'!$D:$D,MATCH(1,($D151='Stn Data Example'!$B:$B)*(G$1='Stn Data Example'!$C:$C),0))&gt;=206,INDEX('Stn Data Example'!$D:$D,MATCH(1,($D151='Stn Data Example'!$B:$B)*(G$1='Stn Data Example'!$C:$C),0))&lt;=245),"SW",IF(AND(INDEX('Stn Data Example'!$D:$D,MATCH(1,($D151='Stn Data Example'!$B:$B)*(G$1='Stn Data Example'!$C:$C),0))&gt;=246,INDEX('Stn Data Example'!$D:$D,MATCH(1,($D151='Stn Data Example'!$B:$B)*(G$1='Stn Data Example'!$C:$C),0))&lt;=295),"W",IF(AND(INDEX('Stn Data Example'!$D:$D,MATCH(1,($D151='Stn Data Example'!$B:$B)*(G$1='Stn Data Example'!$C:$C),0))&gt;=296,INDEX('Stn Data Example'!$D:$D,MATCH(1,($D151='Stn Data Example'!$B:$B)*(G$1='Stn Data Example'!$C:$C),0))&lt;=335),"NW",IF(INDEX('Stn Data Example'!$D:$D,MATCH(1,($D151='Stn Data Example'!$B:$B)*(G$1='Stn Data Example'!$C:$C),0))=0,"CALM","N")))))))))</f>
        <v>#N/A</v>
      </c>
      <c r="H151" s="188" t="e" cm="1">
        <f t="array" ref="H151">IF(ISBLANK(INDEX('Stn Data Example'!$D:$D,MATCH(1,($D151='Stn Data Example'!$B:$B)*(H$1='Stn Data Example'!$C:$C),0))),"",IF(AND(INDEX('Stn Data Example'!$D:$D,MATCH(1,($D151='Stn Data Example'!$B:$B)*(H$1='Stn Data Example'!$C:$C),0))&gt;=26,INDEX('Stn Data Example'!$D:$D,MATCH(1,($D151='Stn Data Example'!$B:$B)*(H$1='Stn Data Example'!$C:$C),0))&lt;=65),"NE",IF(AND(INDEX('Stn Data Example'!$D:$D,MATCH(1,($D151='Stn Data Example'!$B:$B)*(H$1='Stn Data Example'!$C:$C),0))&gt;=66,INDEX('Stn Data Example'!$D:$D,MATCH(1,($D151='Stn Data Example'!$B:$B)*(H$1='Stn Data Example'!$C:$C),0))&lt;=115),"E",IF(AND(INDEX('Stn Data Example'!$D:$D,MATCH(1,($D151='Stn Data Example'!$B:$B)*(H$1='Stn Data Example'!$C:$C),0))&gt;=116,INDEX('Stn Data Example'!$D:$D,MATCH(1,($D151='Stn Data Example'!$B:$B)*(H$1='Stn Data Example'!$C:$C),0))&lt;=155),"SE",IF(AND(INDEX('Stn Data Example'!$D:$D,MATCH(1,($D151='Stn Data Example'!$B:$B)*(H$1='Stn Data Example'!$C:$C),0))&gt;=156,INDEX('Stn Data Example'!$D:$D,MATCH(1,($D151='Stn Data Example'!$B:$B)*(H$1='Stn Data Example'!$C:$C),0))&lt;=205),"S",IF(AND(INDEX('Stn Data Example'!$D:$D,MATCH(1,($D151='Stn Data Example'!$B:$B)*(H$1='Stn Data Example'!$C:$C),0))&gt;=206,INDEX('Stn Data Example'!$D:$D,MATCH(1,($D151='Stn Data Example'!$B:$B)*(H$1='Stn Data Example'!$C:$C),0))&lt;=245),"SW",IF(AND(INDEX('Stn Data Example'!$D:$D,MATCH(1,($D151='Stn Data Example'!$B:$B)*(H$1='Stn Data Example'!$C:$C),0))&gt;=246,INDEX('Stn Data Example'!$D:$D,MATCH(1,($D151='Stn Data Example'!$B:$B)*(H$1='Stn Data Example'!$C:$C),0))&lt;=295),"W",IF(AND(INDEX('Stn Data Example'!$D:$D,MATCH(1,($D151='Stn Data Example'!$B:$B)*(H$1='Stn Data Example'!$C:$C),0))&gt;=296,INDEX('Stn Data Example'!$D:$D,MATCH(1,($D151='Stn Data Example'!$B:$B)*(H$1='Stn Data Example'!$C:$C),0))&lt;=335),"NW",IF(INDEX('Stn Data Example'!$D:$D,MATCH(1,($D151='Stn Data Example'!$B:$B)*(H$1='Stn Data Example'!$C:$C),0))=0,"CALM","N")))))))))</f>
        <v>#N/A</v>
      </c>
      <c r="I151" s="188" t="e" cm="1">
        <f t="array" ref="I151">IF(ISBLANK(INDEX('Stn Data Example'!$D:$D,MATCH(1,($D151='Stn Data Example'!$B:$B)*(I$1='Stn Data Example'!$C:$C),0))),"",IF(AND(INDEX('Stn Data Example'!$D:$D,MATCH(1,($D151='Stn Data Example'!$B:$B)*(I$1='Stn Data Example'!$C:$C),0))&gt;=26,INDEX('Stn Data Example'!$D:$D,MATCH(1,($D151='Stn Data Example'!$B:$B)*(I$1='Stn Data Example'!$C:$C),0))&lt;=65),"NE",IF(AND(INDEX('Stn Data Example'!$D:$D,MATCH(1,($D151='Stn Data Example'!$B:$B)*(I$1='Stn Data Example'!$C:$C),0))&gt;=66,INDEX('Stn Data Example'!$D:$D,MATCH(1,($D151='Stn Data Example'!$B:$B)*(I$1='Stn Data Example'!$C:$C),0))&lt;=115),"E",IF(AND(INDEX('Stn Data Example'!$D:$D,MATCH(1,($D151='Stn Data Example'!$B:$B)*(I$1='Stn Data Example'!$C:$C),0))&gt;=116,INDEX('Stn Data Example'!$D:$D,MATCH(1,($D151='Stn Data Example'!$B:$B)*(I$1='Stn Data Example'!$C:$C),0))&lt;=155),"SE",IF(AND(INDEX('Stn Data Example'!$D:$D,MATCH(1,($D151='Stn Data Example'!$B:$B)*(I$1='Stn Data Example'!$C:$C),0))&gt;=156,INDEX('Stn Data Example'!$D:$D,MATCH(1,($D151='Stn Data Example'!$B:$B)*(I$1='Stn Data Example'!$C:$C),0))&lt;=205),"S",IF(AND(INDEX('Stn Data Example'!$D:$D,MATCH(1,($D151='Stn Data Example'!$B:$B)*(I$1='Stn Data Example'!$C:$C),0))&gt;=206,INDEX('Stn Data Example'!$D:$D,MATCH(1,($D151='Stn Data Example'!$B:$B)*(I$1='Stn Data Example'!$C:$C),0))&lt;=245),"SW",IF(AND(INDEX('Stn Data Example'!$D:$D,MATCH(1,($D151='Stn Data Example'!$B:$B)*(I$1='Stn Data Example'!$C:$C),0))&gt;=246,INDEX('Stn Data Example'!$D:$D,MATCH(1,($D151='Stn Data Example'!$B:$B)*(I$1='Stn Data Example'!$C:$C),0))&lt;=295),"W",IF(AND(INDEX('Stn Data Example'!$D:$D,MATCH(1,($D151='Stn Data Example'!$B:$B)*(I$1='Stn Data Example'!$C:$C),0))&gt;=296,INDEX('Stn Data Example'!$D:$D,MATCH(1,($D151='Stn Data Example'!$B:$B)*(I$1='Stn Data Example'!$C:$C),0))&lt;=335),"NW",IF(INDEX('Stn Data Example'!$D:$D,MATCH(1,($D151='Stn Data Example'!$B:$B)*(I$1='Stn Data Example'!$C:$C),0))=0,"CALM","N")))))))))</f>
        <v>#N/A</v>
      </c>
      <c r="J151" s="188" t="e" cm="1">
        <f t="array" ref="J151">IF(ISBLANK(INDEX('Stn Data Example'!$D:$D,MATCH(1,($D151='Stn Data Example'!$B:$B)*(J$1='Stn Data Example'!$C:$C),0))),"",IF(AND(INDEX('Stn Data Example'!$D:$D,MATCH(1,($D151='Stn Data Example'!$B:$B)*(J$1='Stn Data Example'!$C:$C),0))&gt;=26,INDEX('Stn Data Example'!$D:$D,MATCH(1,($D151='Stn Data Example'!$B:$B)*(J$1='Stn Data Example'!$C:$C),0))&lt;=65),"NE",IF(AND(INDEX('Stn Data Example'!$D:$D,MATCH(1,($D151='Stn Data Example'!$B:$B)*(J$1='Stn Data Example'!$C:$C),0))&gt;=66,INDEX('Stn Data Example'!$D:$D,MATCH(1,($D151='Stn Data Example'!$B:$B)*(J$1='Stn Data Example'!$C:$C),0))&lt;=115),"E",IF(AND(INDEX('Stn Data Example'!$D:$D,MATCH(1,($D151='Stn Data Example'!$B:$B)*(J$1='Stn Data Example'!$C:$C),0))&gt;=116,INDEX('Stn Data Example'!$D:$D,MATCH(1,($D151='Stn Data Example'!$B:$B)*(J$1='Stn Data Example'!$C:$C),0))&lt;=155),"SE",IF(AND(INDEX('Stn Data Example'!$D:$D,MATCH(1,($D151='Stn Data Example'!$B:$B)*(J$1='Stn Data Example'!$C:$C),0))&gt;=156,INDEX('Stn Data Example'!$D:$D,MATCH(1,($D151='Stn Data Example'!$B:$B)*(J$1='Stn Data Example'!$C:$C),0))&lt;=205),"S",IF(AND(INDEX('Stn Data Example'!$D:$D,MATCH(1,($D151='Stn Data Example'!$B:$B)*(J$1='Stn Data Example'!$C:$C),0))&gt;=206,INDEX('Stn Data Example'!$D:$D,MATCH(1,($D151='Stn Data Example'!$B:$B)*(J$1='Stn Data Example'!$C:$C),0))&lt;=245),"SW",IF(AND(INDEX('Stn Data Example'!$D:$D,MATCH(1,($D151='Stn Data Example'!$B:$B)*(J$1='Stn Data Example'!$C:$C),0))&gt;=246,INDEX('Stn Data Example'!$D:$D,MATCH(1,($D151='Stn Data Example'!$B:$B)*(J$1='Stn Data Example'!$C:$C),0))&lt;=295),"W",IF(AND(INDEX('Stn Data Example'!$D:$D,MATCH(1,($D151='Stn Data Example'!$B:$B)*(J$1='Stn Data Example'!$C:$C),0))&gt;=296,INDEX('Stn Data Example'!$D:$D,MATCH(1,($D151='Stn Data Example'!$B:$B)*(J$1='Stn Data Example'!$C:$C),0))&lt;=335),"NW",IF(INDEX('Stn Data Example'!$D:$D,MATCH(1,($D151='Stn Data Example'!$B:$B)*(J$1='Stn Data Example'!$C:$C),0))=0,"CALM","N")))))))))</f>
        <v>#N/A</v>
      </c>
      <c r="K151" s="188" t="e" cm="1">
        <f t="array" ref="K151">IF(ISBLANK(INDEX('Stn Data Example'!$D:$D,MATCH(1,($D151='Stn Data Example'!$B:$B)*(K$1='Stn Data Example'!$C:$C),0))),"",IF(AND(INDEX('Stn Data Example'!$D:$D,MATCH(1,($D151='Stn Data Example'!$B:$B)*(K$1='Stn Data Example'!$C:$C),0))&gt;=26,INDEX('Stn Data Example'!$D:$D,MATCH(1,($D151='Stn Data Example'!$B:$B)*(K$1='Stn Data Example'!$C:$C),0))&lt;=65),"NE",IF(AND(INDEX('Stn Data Example'!$D:$D,MATCH(1,($D151='Stn Data Example'!$B:$B)*(K$1='Stn Data Example'!$C:$C),0))&gt;=66,INDEX('Stn Data Example'!$D:$D,MATCH(1,($D151='Stn Data Example'!$B:$B)*(K$1='Stn Data Example'!$C:$C),0))&lt;=115),"E",IF(AND(INDEX('Stn Data Example'!$D:$D,MATCH(1,($D151='Stn Data Example'!$B:$B)*(K$1='Stn Data Example'!$C:$C),0))&gt;=116,INDEX('Stn Data Example'!$D:$D,MATCH(1,($D151='Stn Data Example'!$B:$B)*(K$1='Stn Data Example'!$C:$C),0))&lt;=155),"SE",IF(AND(INDEX('Stn Data Example'!$D:$D,MATCH(1,($D151='Stn Data Example'!$B:$B)*(K$1='Stn Data Example'!$C:$C),0))&gt;=156,INDEX('Stn Data Example'!$D:$D,MATCH(1,($D151='Stn Data Example'!$B:$B)*(K$1='Stn Data Example'!$C:$C),0))&lt;=205),"S",IF(AND(INDEX('Stn Data Example'!$D:$D,MATCH(1,($D151='Stn Data Example'!$B:$B)*(K$1='Stn Data Example'!$C:$C),0))&gt;=206,INDEX('Stn Data Example'!$D:$D,MATCH(1,($D151='Stn Data Example'!$B:$B)*(K$1='Stn Data Example'!$C:$C),0))&lt;=245),"SW",IF(AND(INDEX('Stn Data Example'!$D:$D,MATCH(1,($D151='Stn Data Example'!$B:$B)*(K$1='Stn Data Example'!$C:$C),0))&gt;=246,INDEX('Stn Data Example'!$D:$D,MATCH(1,($D151='Stn Data Example'!$B:$B)*(K$1='Stn Data Example'!$C:$C),0))&lt;=295),"W",IF(AND(INDEX('Stn Data Example'!$D:$D,MATCH(1,($D151='Stn Data Example'!$B:$B)*(K$1='Stn Data Example'!$C:$C),0))&gt;=296,INDEX('Stn Data Example'!$D:$D,MATCH(1,($D151='Stn Data Example'!$B:$B)*(K$1='Stn Data Example'!$C:$C),0))&lt;=335),"NW",IF(INDEX('Stn Data Example'!$D:$D,MATCH(1,($D151='Stn Data Example'!$B:$B)*(K$1='Stn Data Example'!$C:$C),0))=0,"CALM","N")))))))))</f>
        <v>#N/A</v>
      </c>
      <c r="L151" s="188" t="e" cm="1">
        <f t="array" ref="L151">IF(ISBLANK(INDEX('Stn Data Example'!$D:$D,MATCH(1,($D151='Stn Data Example'!$B:$B)*(L$1='Stn Data Example'!$C:$C),0))),"",IF(AND(INDEX('Stn Data Example'!$D:$D,MATCH(1,($D151='Stn Data Example'!$B:$B)*(L$1='Stn Data Example'!$C:$C),0))&gt;=26,INDEX('Stn Data Example'!$D:$D,MATCH(1,($D151='Stn Data Example'!$B:$B)*(L$1='Stn Data Example'!$C:$C),0))&lt;=65),"NE",IF(AND(INDEX('Stn Data Example'!$D:$D,MATCH(1,($D151='Stn Data Example'!$B:$B)*(L$1='Stn Data Example'!$C:$C),0))&gt;=66,INDEX('Stn Data Example'!$D:$D,MATCH(1,($D151='Stn Data Example'!$B:$B)*(L$1='Stn Data Example'!$C:$C),0))&lt;=115),"E",IF(AND(INDEX('Stn Data Example'!$D:$D,MATCH(1,($D151='Stn Data Example'!$B:$B)*(L$1='Stn Data Example'!$C:$C),0))&gt;=116,INDEX('Stn Data Example'!$D:$D,MATCH(1,($D151='Stn Data Example'!$B:$B)*(L$1='Stn Data Example'!$C:$C),0))&lt;=155),"SE",IF(AND(INDEX('Stn Data Example'!$D:$D,MATCH(1,($D151='Stn Data Example'!$B:$B)*(L$1='Stn Data Example'!$C:$C),0))&gt;=156,INDEX('Stn Data Example'!$D:$D,MATCH(1,($D151='Stn Data Example'!$B:$B)*(L$1='Stn Data Example'!$C:$C),0))&lt;=205),"S",IF(AND(INDEX('Stn Data Example'!$D:$D,MATCH(1,($D151='Stn Data Example'!$B:$B)*(L$1='Stn Data Example'!$C:$C),0))&gt;=206,INDEX('Stn Data Example'!$D:$D,MATCH(1,($D151='Stn Data Example'!$B:$B)*(L$1='Stn Data Example'!$C:$C),0))&lt;=245),"SW",IF(AND(INDEX('Stn Data Example'!$D:$D,MATCH(1,($D151='Stn Data Example'!$B:$B)*(L$1='Stn Data Example'!$C:$C),0))&gt;=246,INDEX('Stn Data Example'!$D:$D,MATCH(1,($D151='Stn Data Example'!$B:$B)*(L$1='Stn Data Example'!$C:$C),0))&lt;=295),"W",IF(AND(INDEX('Stn Data Example'!$D:$D,MATCH(1,($D151='Stn Data Example'!$B:$B)*(L$1='Stn Data Example'!$C:$C),0))&gt;=296,INDEX('Stn Data Example'!$D:$D,MATCH(1,($D151='Stn Data Example'!$B:$B)*(L$1='Stn Data Example'!$C:$C),0))&lt;=335),"NW",IF(INDEX('Stn Data Example'!$D:$D,MATCH(1,($D151='Stn Data Example'!$B:$B)*(L$1='Stn Data Example'!$C:$C),0))=0,"CALM","N")))))))))</f>
        <v>#N/A</v>
      </c>
      <c r="M151" s="188" t="e" cm="1">
        <f t="array" ref="M151">IF(ISBLANK(INDEX('Stn Data Example'!$D:$D,MATCH(1,($D151='Stn Data Example'!$B:$B)*(M$1='Stn Data Example'!$C:$C),0))),"",IF(AND(INDEX('Stn Data Example'!$D:$D,MATCH(1,($D151='Stn Data Example'!$B:$B)*(M$1='Stn Data Example'!$C:$C),0))&gt;=26,INDEX('Stn Data Example'!$D:$D,MATCH(1,($D151='Stn Data Example'!$B:$B)*(M$1='Stn Data Example'!$C:$C),0))&lt;=65),"NE",IF(AND(INDEX('Stn Data Example'!$D:$D,MATCH(1,($D151='Stn Data Example'!$B:$B)*(M$1='Stn Data Example'!$C:$C),0))&gt;=66,INDEX('Stn Data Example'!$D:$D,MATCH(1,($D151='Stn Data Example'!$B:$B)*(M$1='Stn Data Example'!$C:$C),0))&lt;=115),"E",IF(AND(INDEX('Stn Data Example'!$D:$D,MATCH(1,($D151='Stn Data Example'!$B:$B)*(M$1='Stn Data Example'!$C:$C),0))&gt;=116,INDEX('Stn Data Example'!$D:$D,MATCH(1,($D151='Stn Data Example'!$B:$B)*(M$1='Stn Data Example'!$C:$C),0))&lt;=155),"SE",IF(AND(INDEX('Stn Data Example'!$D:$D,MATCH(1,($D151='Stn Data Example'!$B:$B)*(M$1='Stn Data Example'!$C:$C),0))&gt;=156,INDEX('Stn Data Example'!$D:$D,MATCH(1,($D151='Stn Data Example'!$B:$B)*(M$1='Stn Data Example'!$C:$C),0))&lt;=205),"S",IF(AND(INDEX('Stn Data Example'!$D:$D,MATCH(1,($D151='Stn Data Example'!$B:$B)*(M$1='Stn Data Example'!$C:$C),0))&gt;=206,INDEX('Stn Data Example'!$D:$D,MATCH(1,($D151='Stn Data Example'!$B:$B)*(M$1='Stn Data Example'!$C:$C),0))&lt;=245),"SW",IF(AND(INDEX('Stn Data Example'!$D:$D,MATCH(1,($D151='Stn Data Example'!$B:$B)*(M$1='Stn Data Example'!$C:$C),0))&gt;=246,INDEX('Stn Data Example'!$D:$D,MATCH(1,($D151='Stn Data Example'!$B:$B)*(M$1='Stn Data Example'!$C:$C),0))&lt;=295),"W",IF(AND(INDEX('Stn Data Example'!$D:$D,MATCH(1,($D151='Stn Data Example'!$B:$B)*(M$1='Stn Data Example'!$C:$C),0))&gt;=296,INDEX('Stn Data Example'!$D:$D,MATCH(1,($D151='Stn Data Example'!$B:$B)*(M$1='Stn Data Example'!$C:$C),0))&lt;=335),"NW",IF(INDEX('Stn Data Example'!$D:$D,MATCH(1,($D151='Stn Data Example'!$B:$B)*(M$1='Stn Data Example'!$C:$C),0))=0,"CALM","N")))))))))</f>
        <v>#N/A</v>
      </c>
      <c r="N151" s="188" t="e" cm="1">
        <f t="array" ref="N151">IF(ISBLANK(INDEX('Stn Data Example'!$D:$D,MATCH(1,($D151='Stn Data Example'!$B:$B)*(N$1='Stn Data Example'!$C:$C),0))),"",IF(AND(INDEX('Stn Data Example'!$D:$D,MATCH(1,($D151='Stn Data Example'!$B:$B)*(N$1='Stn Data Example'!$C:$C),0))&gt;=26,INDEX('Stn Data Example'!$D:$D,MATCH(1,($D151='Stn Data Example'!$B:$B)*(N$1='Stn Data Example'!$C:$C),0))&lt;=65),"NE",IF(AND(INDEX('Stn Data Example'!$D:$D,MATCH(1,($D151='Stn Data Example'!$B:$B)*(N$1='Stn Data Example'!$C:$C),0))&gt;=66,INDEX('Stn Data Example'!$D:$D,MATCH(1,($D151='Stn Data Example'!$B:$B)*(N$1='Stn Data Example'!$C:$C),0))&lt;=115),"E",IF(AND(INDEX('Stn Data Example'!$D:$D,MATCH(1,($D151='Stn Data Example'!$B:$B)*(N$1='Stn Data Example'!$C:$C),0))&gt;=116,INDEX('Stn Data Example'!$D:$D,MATCH(1,($D151='Stn Data Example'!$B:$B)*(N$1='Stn Data Example'!$C:$C),0))&lt;=155),"SE",IF(AND(INDEX('Stn Data Example'!$D:$D,MATCH(1,($D151='Stn Data Example'!$B:$B)*(N$1='Stn Data Example'!$C:$C),0))&gt;=156,INDEX('Stn Data Example'!$D:$D,MATCH(1,($D151='Stn Data Example'!$B:$B)*(N$1='Stn Data Example'!$C:$C),0))&lt;=205),"S",IF(AND(INDEX('Stn Data Example'!$D:$D,MATCH(1,($D151='Stn Data Example'!$B:$B)*(N$1='Stn Data Example'!$C:$C),0))&gt;=206,INDEX('Stn Data Example'!$D:$D,MATCH(1,($D151='Stn Data Example'!$B:$B)*(N$1='Stn Data Example'!$C:$C),0))&lt;=245),"SW",IF(AND(INDEX('Stn Data Example'!$D:$D,MATCH(1,($D151='Stn Data Example'!$B:$B)*(N$1='Stn Data Example'!$C:$C),0))&gt;=246,INDEX('Stn Data Example'!$D:$D,MATCH(1,($D151='Stn Data Example'!$B:$B)*(N$1='Stn Data Example'!$C:$C),0))&lt;=295),"W",IF(AND(INDEX('Stn Data Example'!$D:$D,MATCH(1,($D151='Stn Data Example'!$B:$B)*(N$1='Stn Data Example'!$C:$C),0))&gt;=296,INDEX('Stn Data Example'!$D:$D,MATCH(1,($D151='Stn Data Example'!$B:$B)*(N$1='Stn Data Example'!$C:$C),0))&lt;=335),"NW",IF(INDEX('Stn Data Example'!$D:$D,MATCH(1,($D151='Stn Data Example'!$B:$B)*(N$1='Stn Data Example'!$C:$C),0))=0,"CALM","N")))))))))</f>
        <v>#N/A</v>
      </c>
      <c r="O151" s="188" t="e" cm="1">
        <f t="array" ref="O151">IF(ISBLANK(INDEX('Stn Data Example'!$D:$D,MATCH(1,($D151='Stn Data Example'!$B:$B)*(O$1='Stn Data Example'!$C:$C),0))),"",IF(AND(INDEX('Stn Data Example'!$D:$D,MATCH(1,($D151='Stn Data Example'!$B:$B)*(O$1='Stn Data Example'!$C:$C),0))&gt;=26,INDEX('Stn Data Example'!$D:$D,MATCH(1,($D151='Stn Data Example'!$B:$B)*(O$1='Stn Data Example'!$C:$C),0))&lt;=65),"NE",IF(AND(INDEX('Stn Data Example'!$D:$D,MATCH(1,($D151='Stn Data Example'!$B:$B)*(O$1='Stn Data Example'!$C:$C),0))&gt;=66,INDEX('Stn Data Example'!$D:$D,MATCH(1,($D151='Stn Data Example'!$B:$B)*(O$1='Stn Data Example'!$C:$C),0))&lt;=115),"E",IF(AND(INDEX('Stn Data Example'!$D:$D,MATCH(1,($D151='Stn Data Example'!$B:$B)*(O$1='Stn Data Example'!$C:$C),0))&gt;=116,INDEX('Stn Data Example'!$D:$D,MATCH(1,($D151='Stn Data Example'!$B:$B)*(O$1='Stn Data Example'!$C:$C),0))&lt;=155),"SE",IF(AND(INDEX('Stn Data Example'!$D:$D,MATCH(1,($D151='Stn Data Example'!$B:$B)*(O$1='Stn Data Example'!$C:$C),0))&gt;=156,INDEX('Stn Data Example'!$D:$D,MATCH(1,($D151='Stn Data Example'!$B:$B)*(O$1='Stn Data Example'!$C:$C),0))&lt;=205),"S",IF(AND(INDEX('Stn Data Example'!$D:$D,MATCH(1,($D151='Stn Data Example'!$B:$B)*(O$1='Stn Data Example'!$C:$C),0))&gt;=206,INDEX('Stn Data Example'!$D:$D,MATCH(1,($D151='Stn Data Example'!$B:$B)*(O$1='Stn Data Example'!$C:$C),0))&lt;=245),"SW",IF(AND(INDEX('Stn Data Example'!$D:$D,MATCH(1,($D151='Stn Data Example'!$B:$B)*(O$1='Stn Data Example'!$C:$C),0))&gt;=246,INDEX('Stn Data Example'!$D:$D,MATCH(1,($D151='Stn Data Example'!$B:$B)*(O$1='Stn Data Example'!$C:$C),0))&lt;=295),"W",IF(AND(INDEX('Stn Data Example'!$D:$D,MATCH(1,($D151='Stn Data Example'!$B:$B)*(O$1='Stn Data Example'!$C:$C),0))&gt;=296,INDEX('Stn Data Example'!$D:$D,MATCH(1,($D151='Stn Data Example'!$B:$B)*(O$1='Stn Data Example'!$C:$C),0))&lt;=335),"NW",IF(INDEX('Stn Data Example'!$D:$D,MATCH(1,($D151='Stn Data Example'!$B:$B)*(O$1='Stn Data Example'!$C:$C),0))=0,"CALM","N")))))))))</f>
        <v>#N/A</v>
      </c>
      <c r="P151" s="188" t="e" cm="1">
        <f t="array" ref="P151">IF(ISBLANK(INDEX('Stn Data Example'!$D:$D,MATCH(1,($D151='Stn Data Example'!$B:$B)*(P$1='Stn Data Example'!$C:$C),0))),"",IF(AND(INDEX('Stn Data Example'!$D:$D,MATCH(1,($D151='Stn Data Example'!$B:$B)*(P$1='Stn Data Example'!$C:$C),0))&gt;=26,INDEX('Stn Data Example'!$D:$D,MATCH(1,($D151='Stn Data Example'!$B:$B)*(P$1='Stn Data Example'!$C:$C),0))&lt;=65),"NE",IF(AND(INDEX('Stn Data Example'!$D:$D,MATCH(1,($D151='Stn Data Example'!$B:$B)*(P$1='Stn Data Example'!$C:$C),0))&gt;=66,INDEX('Stn Data Example'!$D:$D,MATCH(1,($D151='Stn Data Example'!$B:$B)*(P$1='Stn Data Example'!$C:$C),0))&lt;=115),"E",IF(AND(INDEX('Stn Data Example'!$D:$D,MATCH(1,($D151='Stn Data Example'!$B:$B)*(P$1='Stn Data Example'!$C:$C),0))&gt;=116,INDEX('Stn Data Example'!$D:$D,MATCH(1,($D151='Stn Data Example'!$B:$B)*(P$1='Stn Data Example'!$C:$C),0))&lt;=155),"SE",IF(AND(INDEX('Stn Data Example'!$D:$D,MATCH(1,($D151='Stn Data Example'!$B:$B)*(P$1='Stn Data Example'!$C:$C),0))&gt;=156,INDEX('Stn Data Example'!$D:$D,MATCH(1,($D151='Stn Data Example'!$B:$B)*(P$1='Stn Data Example'!$C:$C),0))&lt;=205),"S",IF(AND(INDEX('Stn Data Example'!$D:$D,MATCH(1,($D151='Stn Data Example'!$B:$B)*(P$1='Stn Data Example'!$C:$C),0))&gt;=206,INDEX('Stn Data Example'!$D:$D,MATCH(1,($D151='Stn Data Example'!$B:$B)*(P$1='Stn Data Example'!$C:$C),0))&lt;=245),"SW",IF(AND(INDEX('Stn Data Example'!$D:$D,MATCH(1,($D151='Stn Data Example'!$B:$B)*(P$1='Stn Data Example'!$C:$C),0))&gt;=246,INDEX('Stn Data Example'!$D:$D,MATCH(1,($D151='Stn Data Example'!$B:$B)*(P$1='Stn Data Example'!$C:$C),0))&lt;=295),"W",IF(AND(INDEX('Stn Data Example'!$D:$D,MATCH(1,($D151='Stn Data Example'!$B:$B)*(P$1='Stn Data Example'!$C:$C),0))&gt;=296,INDEX('Stn Data Example'!$D:$D,MATCH(1,($D151='Stn Data Example'!$B:$B)*(P$1='Stn Data Example'!$C:$C),0))&lt;=335),"NW",IF(INDEX('Stn Data Example'!$D:$D,MATCH(1,($D151='Stn Data Example'!$B:$B)*(P$1='Stn Data Example'!$C:$C),0))=0,"CALM","N")))))))))</f>
        <v>#N/A</v>
      </c>
      <c r="Q151" s="189"/>
      <c r="R151" s="183"/>
      <c r="T151" s="19" t="s">
        <v>24</v>
      </c>
      <c r="U151" s="19" t="s">
        <v>24</v>
      </c>
      <c r="V151" s="19" t="s">
        <v>24</v>
      </c>
      <c r="W151" s="19" t="s">
        <v>47</v>
      </c>
      <c r="X151" t="s">
        <v>101</v>
      </c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136"/>
      <c r="AL151" s="183"/>
      <c r="AM151" s="31" t="str">
        <f t="shared" si="309"/>
        <v/>
      </c>
      <c r="AN151" s="7" t="e">
        <f t="shared" si="310"/>
        <v>#N/A</v>
      </c>
      <c r="AO151" s="6" t="e">
        <f t="shared" si="311"/>
        <v>#N/A</v>
      </c>
      <c r="AP151" s="6" t="e">
        <f t="shared" si="312"/>
        <v>#N/A</v>
      </c>
      <c r="AQ151" s="6" t="e">
        <f t="shared" si="313"/>
        <v>#N/A</v>
      </c>
      <c r="AR151" s="6" t="e">
        <f t="shared" si="314"/>
        <v>#N/A</v>
      </c>
      <c r="AS151" s="6" t="e">
        <f t="shared" si="315"/>
        <v>#N/A</v>
      </c>
      <c r="AT151" s="6" t="e">
        <f t="shared" si="316"/>
        <v>#N/A</v>
      </c>
      <c r="AU151" s="6" t="e">
        <f t="shared" si="317"/>
        <v>#N/A</v>
      </c>
      <c r="AV151" s="6" t="e">
        <f t="shared" si="318"/>
        <v>#N/A</v>
      </c>
      <c r="AW151" s="6" t="e">
        <f t="shared" si="319"/>
        <v>#N/A</v>
      </c>
      <c r="AX151" s="6" t="e">
        <f t="shared" si="320"/>
        <v>#N/A</v>
      </c>
      <c r="AY151" s="6" t="e">
        <f t="shared" si="321"/>
        <v>#N/A</v>
      </c>
      <c r="AZ151" s="6" t="e">
        <f t="shared" si="322"/>
        <v>#N/A</v>
      </c>
      <c r="BA151" s="136" t="str">
        <f t="shared" si="323"/>
        <v/>
      </c>
      <c r="BB151" s="136" t="str">
        <f t="shared" si="324"/>
        <v/>
      </c>
    </row>
    <row r="152" spans="1:54" ht="15.75" thickBot="1" x14ac:dyDescent="0.3">
      <c r="A152" s="1" t="s">
        <v>219</v>
      </c>
      <c r="B152" s="5"/>
      <c r="C152" s="82"/>
      <c r="D152" s="199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64"/>
      <c r="R152" s="44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45"/>
      <c r="AL152" s="44"/>
      <c r="AM152" s="31"/>
      <c r="BA152" s="45"/>
      <c r="BB152" s="45"/>
    </row>
    <row r="153" spans="1:54" ht="15.75" thickBot="1" x14ac:dyDescent="0.3">
      <c r="A153" s="8" t="s">
        <v>16</v>
      </c>
      <c r="B153" s="9" t="s">
        <v>17</v>
      </c>
      <c r="C153" s="9" t="s">
        <v>43</v>
      </c>
      <c r="D153" s="9" t="s">
        <v>44</v>
      </c>
      <c r="E153" s="22" t="s">
        <v>1</v>
      </c>
      <c r="F153" s="23" t="s">
        <v>2</v>
      </c>
      <c r="G153" s="23" t="s">
        <v>3</v>
      </c>
      <c r="H153" s="23" t="s">
        <v>4</v>
      </c>
      <c r="I153" s="23" t="s">
        <v>5</v>
      </c>
      <c r="J153" s="23" t="s">
        <v>6</v>
      </c>
      <c r="K153" s="23" t="s">
        <v>7</v>
      </c>
      <c r="L153" s="23" t="s">
        <v>8</v>
      </c>
      <c r="M153" s="23" t="s">
        <v>9</v>
      </c>
      <c r="N153" s="23" t="s">
        <v>10</v>
      </c>
      <c r="O153" s="23" t="s">
        <v>11</v>
      </c>
      <c r="P153" s="23" t="s">
        <v>12</v>
      </c>
      <c r="Q153" s="23" t="s">
        <v>13</v>
      </c>
      <c r="R153" s="24" t="s">
        <v>14</v>
      </c>
      <c r="T153" s="17" t="s">
        <v>13</v>
      </c>
      <c r="U153" s="17" t="s">
        <v>14</v>
      </c>
      <c r="V153" s="17" t="s">
        <v>42</v>
      </c>
      <c r="W153" s="18" t="s">
        <v>18</v>
      </c>
      <c r="Y153" s="27" t="s">
        <v>1</v>
      </c>
      <c r="Z153" s="28" t="s">
        <v>2</v>
      </c>
      <c r="AA153" s="28" t="s">
        <v>3</v>
      </c>
      <c r="AB153" s="28" t="s">
        <v>4</v>
      </c>
      <c r="AC153" s="28" t="s">
        <v>5</v>
      </c>
      <c r="AD153" s="28" t="s">
        <v>6</v>
      </c>
      <c r="AE153" s="28" t="s">
        <v>7</v>
      </c>
      <c r="AF153" s="28" t="s">
        <v>8</v>
      </c>
      <c r="AG153" s="28" t="s">
        <v>9</v>
      </c>
      <c r="AH153" s="28" t="s">
        <v>10</v>
      </c>
      <c r="AI153" s="28" t="s">
        <v>11</v>
      </c>
      <c r="AJ153" s="28" t="s">
        <v>12</v>
      </c>
      <c r="AK153" s="28" t="s">
        <v>13</v>
      </c>
      <c r="AL153" s="29" t="s">
        <v>14</v>
      </c>
      <c r="AN153" s="33" t="s">
        <v>22</v>
      </c>
      <c r="AO153" s="34" t="s">
        <v>1</v>
      </c>
      <c r="AP153" s="35" t="s">
        <v>2</v>
      </c>
      <c r="AQ153" s="35" t="s">
        <v>3</v>
      </c>
      <c r="AR153" s="35" t="s">
        <v>4</v>
      </c>
      <c r="AS153" s="35" t="s">
        <v>5</v>
      </c>
      <c r="AT153" s="35" t="s">
        <v>6</v>
      </c>
      <c r="AU153" s="35" t="s">
        <v>7</v>
      </c>
      <c r="AV153" s="35" t="s">
        <v>8</v>
      </c>
      <c r="AW153" s="35" t="s">
        <v>9</v>
      </c>
      <c r="AX153" s="35" t="s">
        <v>10</v>
      </c>
      <c r="AY153" s="35" t="s">
        <v>11</v>
      </c>
      <c r="AZ153" s="35" t="s">
        <v>12</v>
      </c>
      <c r="BA153" s="35" t="s">
        <v>13</v>
      </c>
      <c r="BB153" s="36" t="s">
        <v>14</v>
      </c>
    </row>
    <row r="154" spans="1:54" x14ac:dyDescent="0.25">
      <c r="A154" s="5">
        <v>3</v>
      </c>
      <c r="B154" s="205">
        <v>1</v>
      </c>
      <c r="C154" s="82" t="s">
        <v>98</v>
      </c>
      <c r="D154" s="205">
        <v>93</v>
      </c>
      <c r="E154" s="70" t="e" cm="1">
        <f t="array" ref="E154">IF(ISBLANK(INDEX('Stn Data Example'!$D:$D,MATCH(1,($D154='Stn Data Example'!$B:$B)*(E$1='Stn Data Example'!$C:$C),0))),"",INDEX(ROUND('Stn Data Example'!$D:$D,0),MATCH(1,($D154='Stn Data Example'!$B:$B)*(E$1='Stn Data Example'!$C:$C),0)))</f>
        <v>#N/A</v>
      </c>
      <c r="F154" s="70" t="e" cm="1">
        <f t="array" ref="F154">IF(ISBLANK(INDEX('Stn Data Example'!$D:$D,MATCH(1,($D154='Stn Data Example'!$B:$B)*(F$1='Stn Data Example'!$C:$C),0))),"",INDEX(ROUND('Stn Data Example'!$D:$D,0),MATCH(1,($D154='Stn Data Example'!$B:$B)*(F$1='Stn Data Example'!$C:$C),0)))</f>
        <v>#N/A</v>
      </c>
      <c r="G154" s="70" t="e" cm="1">
        <f t="array" ref="G154">IF(ISBLANK(INDEX('Stn Data Example'!$D:$D,MATCH(1,($D154='Stn Data Example'!$B:$B)*(G$1='Stn Data Example'!$C:$C),0))),"",INDEX(ROUND('Stn Data Example'!$D:$D,0),MATCH(1,($D154='Stn Data Example'!$B:$B)*(G$1='Stn Data Example'!$C:$C),0)))</f>
        <v>#N/A</v>
      </c>
      <c r="H154" s="70" t="e" cm="1">
        <f t="array" ref="H154">IF(ISBLANK(INDEX('Stn Data Example'!$D:$D,MATCH(1,($D154='Stn Data Example'!$B:$B)*(H$1='Stn Data Example'!$C:$C),0))),"",INDEX(ROUND('Stn Data Example'!$D:$D,0),MATCH(1,($D154='Stn Data Example'!$B:$B)*(H$1='Stn Data Example'!$C:$C),0)))</f>
        <v>#N/A</v>
      </c>
      <c r="I154" s="70" t="e" cm="1">
        <f t="array" ref="I154">IF(ISBLANK(INDEX('Stn Data Example'!$D:$D,MATCH(1,($D154='Stn Data Example'!$B:$B)*(I$1='Stn Data Example'!$C:$C),0))),"",INDEX(ROUND('Stn Data Example'!$D:$D,0),MATCH(1,($D154='Stn Data Example'!$B:$B)*(I$1='Stn Data Example'!$C:$C),0)))</f>
        <v>#N/A</v>
      </c>
      <c r="J154" s="70" t="e" cm="1">
        <f t="array" ref="J154">IF(ISBLANK(INDEX('Stn Data Example'!$D:$D,MATCH(1,($D154='Stn Data Example'!$B:$B)*(J$1='Stn Data Example'!$C:$C),0))),"",INDEX(ROUND('Stn Data Example'!$D:$D,0),MATCH(1,($D154='Stn Data Example'!$B:$B)*(J$1='Stn Data Example'!$C:$C),0)))</f>
        <v>#N/A</v>
      </c>
      <c r="K154" s="70" t="e" cm="1">
        <f t="array" ref="K154">IF(ISBLANK(INDEX('Stn Data Example'!$D:$D,MATCH(1,($D154='Stn Data Example'!$B:$B)*(K$1='Stn Data Example'!$C:$C),0))),"",INDEX(ROUND('Stn Data Example'!$D:$D,0),MATCH(1,($D154='Stn Data Example'!$B:$B)*(K$1='Stn Data Example'!$C:$C),0)))</f>
        <v>#N/A</v>
      </c>
      <c r="L154" s="70" t="e" cm="1">
        <f t="array" ref="L154">IF(ISBLANK(INDEX('Stn Data Example'!$D:$D,MATCH(1,($D154='Stn Data Example'!$B:$B)*(L$1='Stn Data Example'!$C:$C),0))),"",INDEX(ROUND('Stn Data Example'!$D:$D,0),MATCH(1,($D154='Stn Data Example'!$B:$B)*(L$1='Stn Data Example'!$C:$C),0)))</f>
        <v>#N/A</v>
      </c>
      <c r="M154" s="70" t="e" cm="1">
        <f t="array" ref="M154">IF(ISBLANK(INDEX('Stn Data Example'!$D:$D,MATCH(1,($D154='Stn Data Example'!$B:$B)*(M$1='Stn Data Example'!$C:$C),0))),"",INDEX(ROUND('Stn Data Example'!$D:$D,0),MATCH(1,($D154='Stn Data Example'!$B:$B)*(M$1='Stn Data Example'!$C:$C),0)))</f>
        <v>#N/A</v>
      </c>
      <c r="N154" s="70" t="e" cm="1">
        <f t="array" ref="N154">IF(ISBLANK(INDEX('Stn Data Example'!$D:$D,MATCH(1,($D154='Stn Data Example'!$B:$B)*(N$1='Stn Data Example'!$C:$C),0))),"",INDEX(ROUND('Stn Data Example'!$D:$D,0),MATCH(1,($D154='Stn Data Example'!$B:$B)*(N$1='Stn Data Example'!$C:$C),0)))</f>
        <v>#N/A</v>
      </c>
      <c r="O154" s="70" t="e" cm="1">
        <f t="array" ref="O154">IF(ISBLANK(INDEX('Stn Data Example'!$D:$D,MATCH(1,($D154='Stn Data Example'!$B:$B)*(O$1='Stn Data Example'!$C:$C),0))),"",INDEX(ROUND('Stn Data Example'!$D:$D,0),MATCH(1,($D154='Stn Data Example'!$B:$B)*(O$1='Stn Data Example'!$C:$C),0)))</f>
        <v>#N/A</v>
      </c>
      <c r="P154" s="70" t="e" cm="1">
        <f t="array" ref="P154">IF(ISBLANK(INDEX('Stn Data Example'!$D:$D,MATCH(1,($D154='Stn Data Example'!$B:$B)*(P$1='Stn Data Example'!$C:$C),0))),"",INDEX(ROUND('Stn Data Example'!$D:$D,0),MATCH(1,($D154='Stn Data Example'!$B:$B)*(P$1='Stn Data Example'!$C:$C),0)))</f>
        <v>#N/A</v>
      </c>
      <c r="Q154" s="162" t="e">
        <f>MAX($E154:$P154)</f>
        <v>#N/A</v>
      </c>
      <c r="R154" s="44"/>
      <c r="T154" s="19" t="s">
        <v>24</v>
      </c>
      <c r="U154" s="19" t="s">
        <v>24</v>
      </c>
      <c r="V154" s="56" t="s">
        <v>19</v>
      </c>
      <c r="W154" s="19" t="s">
        <v>45</v>
      </c>
      <c r="X154" t="s">
        <v>98</v>
      </c>
      <c r="Y154" s="30"/>
      <c r="Z154" s="41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112"/>
      <c r="AL154" s="44"/>
      <c r="AM154" s="31" t="str">
        <f t="shared" si="163"/>
        <v/>
      </c>
      <c r="AN154" s="1" t="e">
        <f t="shared" si="280"/>
        <v>#N/A</v>
      </c>
      <c r="AO154" t="e">
        <f t="shared" si="295"/>
        <v>#N/A</v>
      </c>
      <c r="AP154" t="e">
        <f t="shared" si="296"/>
        <v>#N/A</v>
      </c>
      <c r="AQ154" t="e">
        <f t="shared" si="297"/>
        <v>#N/A</v>
      </c>
      <c r="AR154" t="e">
        <f t="shared" si="298"/>
        <v>#N/A</v>
      </c>
      <c r="AS154" t="e">
        <f t="shared" si="299"/>
        <v>#N/A</v>
      </c>
      <c r="AT154" t="e">
        <f t="shared" si="300"/>
        <v>#N/A</v>
      </c>
      <c r="AU154" t="e">
        <f t="shared" si="301"/>
        <v>#N/A</v>
      </c>
      <c r="AV154" t="e">
        <f t="shared" si="302"/>
        <v>#N/A</v>
      </c>
      <c r="AW154" t="e">
        <f t="shared" si="303"/>
        <v>#N/A</v>
      </c>
      <c r="AX154" t="e">
        <f t="shared" si="304"/>
        <v>#N/A</v>
      </c>
      <c r="AY154" t="e">
        <f t="shared" si="305"/>
        <v>#N/A</v>
      </c>
      <c r="AZ154" t="e">
        <f t="shared" si="306"/>
        <v>#N/A</v>
      </c>
      <c r="BA154" s="45" t="e">
        <f t="shared" si="307"/>
        <v>#N/A</v>
      </c>
      <c r="BB154" s="45" t="str">
        <f t="shared" si="308"/>
        <v/>
      </c>
    </row>
    <row r="155" spans="1:54" x14ac:dyDescent="0.25">
      <c r="A155" s="5">
        <v>3</v>
      </c>
      <c r="B155" s="205"/>
      <c r="C155" s="82" t="s">
        <v>72</v>
      </c>
      <c r="D155" s="205"/>
      <c r="E155" s="104" t="e" cm="1">
        <f t="array" ref="E155">IF(ISBLANK(INDEX('Stn Data Example'!$E:$E,MATCH(1,($D154='Stn Data Example'!$B:$B)*(E$1='Stn Data Example'!$C:$C),0))),"",INDEX(TEXT('Stn Data Example'!$E:$E,"yyyy")&amp;"/ "&amp;TEXT('Stn Data Example'!$E:$E,"dd"),MATCH(1,($D154='Stn Data Example'!$B:$B)*(E$1='Stn Data Example'!$C:$C),0)))&amp;IF(INDEX('Stn Data Example'!$F:$F&gt;1,MATCH(1,($D154='Stn Data Example'!$B:$B)*(E$1='Stn Data Example'!$C:$C),0)),"+","")</f>
        <v>#N/A</v>
      </c>
      <c r="F155" s="104" t="e" cm="1">
        <f t="array" ref="F155">IF(ISBLANK(INDEX('Stn Data Example'!$E:$E,MATCH(1,($D154='Stn Data Example'!$B:$B)*(F$1='Stn Data Example'!$C:$C),0))),"",INDEX(TEXT('Stn Data Example'!$E:$E,"yyyy")&amp;"/ "&amp;TEXT('Stn Data Example'!$E:$E,"dd"),MATCH(1,($D154='Stn Data Example'!$B:$B)*(F$1='Stn Data Example'!$C:$C),0)))&amp;IF(INDEX('Stn Data Example'!$F:$F&gt;1,MATCH(1,($D154='Stn Data Example'!$B:$B)*(F$1='Stn Data Example'!$C:$C),0)),"+","")</f>
        <v>#N/A</v>
      </c>
      <c r="G155" s="104" t="e" cm="1">
        <f t="array" ref="G155">IF(ISBLANK(INDEX('Stn Data Example'!$E:$E,MATCH(1,($D154='Stn Data Example'!$B:$B)*(G$1='Stn Data Example'!$C:$C),0))),"",INDEX(TEXT('Stn Data Example'!$E:$E,"yyyy")&amp;"/ "&amp;TEXT('Stn Data Example'!$E:$E,"dd"),MATCH(1,($D154='Stn Data Example'!$B:$B)*(G$1='Stn Data Example'!$C:$C),0)))&amp;IF(INDEX('Stn Data Example'!$F:$F&gt;1,MATCH(1,($D154='Stn Data Example'!$B:$B)*(G$1='Stn Data Example'!$C:$C),0)),"+","")</f>
        <v>#N/A</v>
      </c>
      <c r="H155" s="104" t="e" cm="1">
        <f t="array" ref="H155">IF(ISBLANK(INDEX('Stn Data Example'!$E:$E,MATCH(1,($D154='Stn Data Example'!$B:$B)*(H$1='Stn Data Example'!$C:$C),0))),"",INDEX(TEXT('Stn Data Example'!$E:$E,"yyyy")&amp;"/ "&amp;TEXT('Stn Data Example'!$E:$E,"dd"),MATCH(1,($D154='Stn Data Example'!$B:$B)*(H$1='Stn Data Example'!$C:$C),0)))&amp;IF(INDEX('Stn Data Example'!$F:$F&gt;1,MATCH(1,($D154='Stn Data Example'!$B:$B)*(H$1='Stn Data Example'!$C:$C),0)),"+","")</f>
        <v>#N/A</v>
      </c>
      <c r="I155" s="104" t="e" cm="1">
        <f t="array" ref="I155">IF(ISBLANK(INDEX('Stn Data Example'!$E:$E,MATCH(1,($D154='Stn Data Example'!$B:$B)*(I$1='Stn Data Example'!$C:$C),0))),"",INDEX(TEXT('Stn Data Example'!$E:$E,"yyyy")&amp;"/ "&amp;TEXT('Stn Data Example'!$E:$E,"dd"),MATCH(1,($D154='Stn Data Example'!$B:$B)*(I$1='Stn Data Example'!$C:$C),0)))&amp;IF(INDEX('Stn Data Example'!$F:$F&gt;1,MATCH(1,($D154='Stn Data Example'!$B:$B)*(I$1='Stn Data Example'!$C:$C),0)),"+","")</f>
        <v>#N/A</v>
      </c>
      <c r="J155" s="104" t="e" cm="1">
        <f t="array" ref="J155">IF(ISBLANK(INDEX('Stn Data Example'!$E:$E,MATCH(1,($D154='Stn Data Example'!$B:$B)*(J$1='Stn Data Example'!$C:$C),0))),"",INDEX(TEXT('Stn Data Example'!$E:$E,"yyyy")&amp;"/ "&amp;TEXT('Stn Data Example'!$E:$E,"dd"),MATCH(1,($D154='Stn Data Example'!$B:$B)*(J$1='Stn Data Example'!$C:$C),0)))&amp;IF(INDEX('Stn Data Example'!$F:$F&gt;1,MATCH(1,($D154='Stn Data Example'!$B:$B)*(J$1='Stn Data Example'!$C:$C),0)),"+","")</f>
        <v>#N/A</v>
      </c>
      <c r="K155" s="104" t="e" cm="1">
        <f t="array" ref="K155">IF(ISBLANK(INDEX('Stn Data Example'!$E:$E,MATCH(1,($D154='Stn Data Example'!$B:$B)*(K$1='Stn Data Example'!$C:$C),0))),"",INDEX(TEXT('Stn Data Example'!$E:$E,"yyyy")&amp;"/ "&amp;TEXT('Stn Data Example'!$E:$E,"dd"),MATCH(1,($D154='Stn Data Example'!$B:$B)*(K$1='Stn Data Example'!$C:$C),0)))&amp;IF(INDEX('Stn Data Example'!$F:$F&gt;1,MATCH(1,($D154='Stn Data Example'!$B:$B)*(K$1='Stn Data Example'!$C:$C),0)),"+","")</f>
        <v>#N/A</v>
      </c>
      <c r="L155" s="104" t="e" cm="1">
        <f t="array" ref="L155">IF(ISBLANK(INDEX('Stn Data Example'!$E:$E,MATCH(1,($D154='Stn Data Example'!$B:$B)*(L$1='Stn Data Example'!$C:$C),0))),"",INDEX(TEXT('Stn Data Example'!$E:$E,"yyyy")&amp;"/ "&amp;TEXT('Stn Data Example'!$E:$E,"dd"),MATCH(1,($D154='Stn Data Example'!$B:$B)*(L$1='Stn Data Example'!$C:$C),0)))&amp;IF(INDEX('Stn Data Example'!$F:$F&gt;1,MATCH(1,($D154='Stn Data Example'!$B:$B)*(L$1='Stn Data Example'!$C:$C),0)),"+","")</f>
        <v>#N/A</v>
      </c>
      <c r="M155" s="104" t="e" cm="1">
        <f t="array" ref="M155">IF(ISBLANK(INDEX('Stn Data Example'!$E:$E,MATCH(1,($D154='Stn Data Example'!$B:$B)*(M$1='Stn Data Example'!$C:$C),0))),"",INDEX(TEXT('Stn Data Example'!$E:$E,"yyyy")&amp;"/ "&amp;TEXT('Stn Data Example'!$E:$E,"dd"),MATCH(1,($D154='Stn Data Example'!$B:$B)*(M$1='Stn Data Example'!$C:$C),0)))&amp;IF(INDEX('Stn Data Example'!$F:$F&gt;1,MATCH(1,($D154='Stn Data Example'!$B:$B)*(M$1='Stn Data Example'!$C:$C),0)),"+","")</f>
        <v>#N/A</v>
      </c>
      <c r="N155" s="104" t="e" cm="1">
        <f t="array" ref="N155">IF(ISBLANK(INDEX('Stn Data Example'!$E:$E,MATCH(1,($D154='Stn Data Example'!$B:$B)*(N$1='Stn Data Example'!$C:$C),0))),"",INDEX(TEXT('Stn Data Example'!$E:$E,"yyyy")&amp;"/ "&amp;TEXT('Stn Data Example'!$E:$E,"dd"),MATCH(1,($D154='Stn Data Example'!$B:$B)*(N$1='Stn Data Example'!$C:$C),0)))&amp;IF(INDEX('Stn Data Example'!$F:$F&gt;1,MATCH(1,($D154='Stn Data Example'!$B:$B)*(N$1='Stn Data Example'!$C:$C),0)),"+","")</f>
        <v>#N/A</v>
      </c>
      <c r="O155" s="104" t="e" cm="1">
        <f t="array" ref="O155">IF(ISBLANK(INDEX('Stn Data Example'!$E:$E,MATCH(1,($D154='Stn Data Example'!$B:$B)*(O$1='Stn Data Example'!$C:$C),0))),"",INDEX(TEXT('Stn Data Example'!$E:$E,"yyyy")&amp;"/ "&amp;TEXT('Stn Data Example'!$E:$E,"dd"),MATCH(1,($D154='Stn Data Example'!$B:$B)*(O$1='Stn Data Example'!$C:$C),0)))&amp;IF(INDEX('Stn Data Example'!$F:$F&gt;1,MATCH(1,($D154='Stn Data Example'!$B:$B)*(O$1='Stn Data Example'!$C:$C),0)),"+","")</f>
        <v>#N/A</v>
      </c>
      <c r="P155" s="104" t="e" cm="1">
        <f t="array" ref="P155">IF(ISBLANK(INDEX('Stn Data Example'!$E:$E,MATCH(1,($D154='Stn Data Example'!$B:$B)*(P$1='Stn Data Example'!$C:$C),0))),"",INDEX(TEXT('Stn Data Example'!$E:$E,"yyyy")&amp;"/ "&amp;TEXT('Stn Data Example'!$E:$E,"dd"),MATCH(1,($D154='Stn Data Example'!$B:$B)*(P$1='Stn Data Example'!$C:$C),0)))&amp;IF(INDEX('Stn Data Example'!$F:$F&gt;1,MATCH(1,($D154='Stn Data Example'!$B:$B)*(P$1='Stn Data Example'!$C:$C),0)),"+","")</f>
        <v>#N/A</v>
      </c>
      <c r="Q155" s="161" t="e">
        <f>INDEX($E155:$P155,MATCH(MAX(E154:P154),E154:P154,0))</f>
        <v>#N/A</v>
      </c>
      <c r="R155" s="44"/>
      <c r="T155" s="19" t="s">
        <v>24</v>
      </c>
      <c r="U155" s="19" t="s">
        <v>24</v>
      </c>
      <c r="V155" s="56" t="s">
        <v>160</v>
      </c>
      <c r="W155" s="19" t="s">
        <v>25</v>
      </c>
      <c r="X155" t="s">
        <v>72</v>
      </c>
      <c r="Y155" s="43"/>
      <c r="Z155" s="55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113"/>
      <c r="AL155" s="44"/>
      <c r="AM155" s="31" t="str">
        <f t="shared" si="163"/>
        <v/>
      </c>
      <c r="AN155" s="1" t="e">
        <f t="shared" si="280"/>
        <v>#N/A</v>
      </c>
      <c r="AO155" t="e">
        <f t="shared" si="295"/>
        <v>#N/A</v>
      </c>
      <c r="AP155" t="e">
        <f t="shared" si="296"/>
        <v>#N/A</v>
      </c>
      <c r="AQ155" t="e">
        <f t="shared" si="297"/>
        <v>#N/A</v>
      </c>
      <c r="AR155" t="e">
        <f t="shared" si="298"/>
        <v>#N/A</v>
      </c>
      <c r="AS155" t="e">
        <f t="shared" si="299"/>
        <v>#N/A</v>
      </c>
      <c r="AT155" t="e">
        <f t="shared" si="300"/>
        <v>#N/A</v>
      </c>
      <c r="AU155" t="e">
        <f t="shared" si="301"/>
        <v>#N/A</v>
      </c>
      <c r="AV155" t="e">
        <f t="shared" si="302"/>
        <v>#N/A</v>
      </c>
      <c r="AW155" t="e">
        <f t="shared" si="303"/>
        <v>#N/A</v>
      </c>
      <c r="AX155" t="e">
        <f t="shared" si="304"/>
        <v>#N/A</v>
      </c>
      <c r="AY155" t="e">
        <f t="shared" si="305"/>
        <v>#N/A</v>
      </c>
      <c r="AZ155" t="e">
        <f t="shared" si="306"/>
        <v>#N/A</v>
      </c>
      <c r="BA155" s="45" t="e">
        <f t="shared" si="307"/>
        <v>#N/A</v>
      </c>
      <c r="BB155" s="45" t="str">
        <f t="shared" si="308"/>
        <v/>
      </c>
    </row>
    <row r="156" spans="1:54" x14ac:dyDescent="0.25">
      <c r="A156" s="5">
        <v>3</v>
      </c>
      <c r="B156" s="5">
        <v>2</v>
      </c>
      <c r="C156" s="82" t="s">
        <v>99</v>
      </c>
      <c r="D156" s="5">
        <v>92</v>
      </c>
      <c r="E156" s="115" t="e" cm="1">
        <f t="array" ref="E156">IF(ISBLANK(INDEX('Stn Data Example'!$D:$D,MATCH(1,($D156='Stn Data Example'!$B:$B)*(E$1='Stn Data Example'!$C:$C),0))),"",IF(AND(INDEX('Stn Data Example'!$D:$D,MATCH(1,($D156='Stn Data Example'!$B:$B)*(E$1='Stn Data Example'!$C:$C),0))&gt;=26,INDEX('Stn Data Example'!$D:$D,MATCH(1,($D156='Stn Data Example'!$B:$B)*(E$1='Stn Data Example'!$C:$C),0))&lt;=65),"NE",IF(AND(INDEX('Stn Data Example'!$D:$D,MATCH(1,($D156='Stn Data Example'!$B:$B)*(E$1='Stn Data Example'!$C:$C),0))&gt;=66,INDEX('Stn Data Example'!$D:$D,MATCH(1,($D156='Stn Data Example'!$B:$B)*(E$1='Stn Data Example'!$C:$C),0))&lt;=115),"E",IF(AND(INDEX('Stn Data Example'!$D:$D,MATCH(1,($D156='Stn Data Example'!$B:$B)*(E$1='Stn Data Example'!$C:$C),0))&gt;=116,INDEX('Stn Data Example'!$D:$D,MATCH(1,($D156='Stn Data Example'!$B:$B)*(E$1='Stn Data Example'!$C:$C),0))&lt;=155),"SE",IF(AND(INDEX('Stn Data Example'!$D:$D,MATCH(1,($D156='Stn Data Example'!$B:$B)*(E$1='Stn Data Example'!$C:$C),0))&gt;=156,INDEX('Stn Data Example'!$D:$D,MATCH(1,($D156='Stn Data Example'!$B:$B)*(E$1='Stn Data Example'!$C:$C),0))&lt;=205),"S",IF(AND(INDEX('Stn Data Example'!$D:$D,MATCH(1,($D156='Stn Data Example'!$B:$B)*(E$1='Stn Data Example'!$C:$C),0))&gt;=206,INDEX('Stn Data Example'!$D:$D,MATCH(1,($D156='Stn Data Example'!$B:$B)*(E$1='Stn Data Example'!$C:$C),0))&lt;=245),"SW",IF(AND(INDEX('Stn Data Example'!$D:$D,MATCH(1,($D156='Stn Data Example'!$B:$B)*(E$1='Stn Data Example'!$C:$C),0))&gt;=246,INDEX('Stn Data Example'!$D:$D,MATCH(1,($D156='Stn Data Example'!$B:$B)*(E$1='Stn Data Example'!$C:$C),0))&lt;=295),"W",IF(AND(INDEX('Stn Data Example'!$D:$D,MATCH(1,($D156='Stn Data Example'!$B:$B)*(E$1='Stn Data Example'!$C:$C),0))&gt;=296,INDEX('Stn Data Example'!$D:$D,MATCH(1,($D156='Stn Data Example'!$B:$B)*(E$1='Stn Data Example'!$C:$C),0))&lt;=335),"NW",IF(INDEX('Stn Data Example'!$D:$D,MATCH(1,($D156='Stn Data Example'!$B:$B)*(E$1='Stn Data Example'!$C:$C),0))=0,"CALM","N")))))))))</f>
        <v>#N/A</v>
      </c>
      <c r="F156" s="115" t="e" cm="1">
        <f t="array" ref="F156">IF(ISBLANK(INDEX('Stn Data Example'!$D:$D,MATCH(1,($D156='Stn Data Example'!$B:$B)*(F$1='Stn Data Example'!$C:$C),0))),"",IF(AND(INDEX('Stn Data Example'!$D:$D,MATCH(1,($D156='Stn Data Example'!$B:$B)*(F$1='Stn Data Example'!$C:$C),0))&gt;=26,INDEX('Stn Data Example'!$D:$D,MATCH(1,($D156='Stn Data Example'!$B:$B)*(F$1='Stn Data Example'!$C:$C),0))&lt;=65),"NE",IF(AND(INDEX('Stn Data Example'!$D:$D,MATCH(1,($D156='Stn Data Example'!$B:$B)*(F$1='Stn Data Example'!$C:$C),0))&gt;=66,INDEX('Stn Data Example'!$D:$D,MATCH(1,($D156='Stn Data Example'!$B:$B)*(F$1='Stn Data Example'!$C:$C),0))&lt;=115),"E",IF(AND(INDEX('Stn Data Example'!$D:$D,MATCH(1,($D156='Stn Data Example'!$B:$B)*(F$1='Stn Data Example'!$C:$C),0))&gt;=116,INDEX('Stn Data Example'!$D:$D,MATCH(1,($D156='Stn Data Example'!$B:$B)*(F$1='Stn Data Example'!$C:$C),0))&lt;=155),"SE",IF(AND(INDEX('Stn Data Example'!$D:$D,MATCH(1,($D156='Stn Data Example'!$B:$B)*(F$1='Stn Data Example'!$C:$C),0))&gt;=156,INDEX('Stn Data Example'!$D:$D,MATCH(1,($D156='Stn Data Example'!$B:$B)*(F$1='Stn Data Example'!$C:$C),0))&lt;=205),"S",IF(AND(INDEX('Stn Data Example'!$D:$D,MATCH(1,($D156='Stn Data Example'!$B:$B)*(F$1='Stn Data Example'!$C:$C),0))&gt;=206,INDEX('Stn Data Example'!$D:$D,MATCH(1,($D156='Stn Data Example'!$B:$B)*(F$1='Stn Data Example'!$C:$C),0))&lt;=245),"SW",IF(AND(INDEX('Stn Data Example'!$D:$D,MATCH(1,($D156='Stn Data Example'!$B:$B)*(F$1='Stn Data Example'!$C:$C),0))&gt;=246,INDEX('Stn Data Example'!$D:$D,MATCH(1,($D156='Stn Data Example'!$B:$B)*(F$1='Stn Data Example'!$C:$C),0))&lt;=295),"W",IF(AND(INDEX('Stn Data Example'!$D:$D,MATCH(1,($D156='Stn Data Example'!$B:$B)*(F$1='Stn Data Example'!$C:$C),0))&gt;=296,INDEX('Stn Data Example'!$D:$D,MATCH(1,($D156='Stn Data Example'!$B:$B)*(F$1='Stn Data Example'!$C:$C),0))&lt;=335),"NW",IF(INDEX('Stn Data Example'!$D:$D,MATCH(1,($D156='Stn Data Example'!$B:$B)*(F$1='Stn Data Example'!$C:$C),0))=0,"CALM","N")))))))))</f>
        <v>#N/A</v>
      </c>
      <c r="G156" s="115" t="e" cm="1">
        <f t="array" ref="G156">IF(ISBLANK(INDEX('Stn Data Example'!$D:$D,MATCH(1,($D156='Stn Data Example'!$B:$B)*(G$1='Stn Data Example'!$C:$C),0))),"",IF(AND(INDEX('Stn Data Example'!$D:$D,MATCH(1,($D156='Stn Data Example'!$B:$B)*(G$1='Stn Data Example'!$C:$C),0))&gt;=26,INDEX('Stn Data Example'!$D:$D,MATCH(1,($D156='Stn Data Example'!$B:$B)*(G$1='Stn Data Example'!$C:$C),0))&lt;=65),"NE",IF(AND(INDEX('Stn Data Example'!$D:$D,MATCH(1,($D156='Stn Data Example'!$B:$B)*(G$1='Stn Data Example'!$C:$C),0))&gt;=66,INDEX('Stn Data Example'!$D:$D,MATCH(1,($D156='Stn Data Example'!$B:$B)*(G$1='Stn Data Example'!$C:$C),0))&lt;=115),"E",IF(AND(INDEX('Stn Data Example'!$D:$D,MATCH(1,($D156='Stn Data Example'!$B:$B)*(G$1='Stn Data Example'!$C:$C),0))&gt;=116,INDEX('Stn Data Example'!$D:$D,MATCH(1,($D156='Stn Data Example'!$B:$B)*(G$1='Stn Data Example'!$C:$C),0))&lt;=155),"SE",IF(AND(INDEX('Stn Data Example'!$D:$D,MATCH(1,($D156='Stn Data Example'!$B:$B)*(G$1='Stn Data Example'!$C:$C),0))&gt;=156,INDEX('Stn Data Example'!$D:$D,MATCH(1,($D156='Stn Data Example'!$B:$B)*(G$1='Stn Data Example'!$C:$C),0))&lt;=205),"S",IF(AND(INDEX('Stn Data Example'!$D:$D,MATCH(1,($D156='Stn Data Example'!$B:$B)*(G$1='Stn Data Example'!$C:$C),0))&gt;=206,INDEX('Stn Data Example'!$D:$D,MATCH(1,($D156='Stn Data Example'!$B:$B)*(G$1='Stn Data Example'!$C:$C),0))&lt;=245),"SW",IF(AND(INDEX('Stn Data Example'!$D:$D,MATCH(1,($D156='Stn Data Example'!$B:$B)*(G$1='Stn Data Example'!$C:$C),0))&gt;=246,INDEX('Stn Data Example'!$D:$D,MATCH(1,($D156='Stn Data Example'!$B:$B)*(G$1='Stn Data Example'!$C:$C),0))&lt;=295),"W",IF(AND(INDEX('Stn Data Example'!$D:$D,MATCH(1,($D156='Stn Data Example'!$B:$B)*(G$1='Stn Data Example'!$C:$C),0))&gt;=296,INDEX('Stn Data Example'!$D:$D,MATCH(1,($D156='Stn Data Example'!$B:$B)*(G$1='Stn Data Example'!$C:$C),0))&lt;=335),"NW",IF(INDEX('Stn Data Example'!$D:$D,MATCH(1,($D156='Stn Data Example'!$B:$B)*(G$1='Stn Data Example'!$C:$C),0))=0,"CALM","N")))))))))</f>
        <v>#N/A</v>
      </c>
      <c r="H156" s="115" t="e" cm="1">
        <f t="array" ref="H156">IF(ISBLANK(INDEX('Stn Data Example'!$D:$D,MATCH(1,($D156='Stn Data Example'!$B:$B)*(H$1='Stn Data Example'!$C:$C),0))),"",IF(AND(INDEX('Stn Data Example'!$D:$D,MATCH(1,($D156='Stn Data Example'!$B:$B)*(H$1='Stn Data Example'!$C:$C),0))&gt;=26,INDEX('Stn Data Example'!$D:$D,MATCH(1,($D156='Stn Data Example'!$B:$B)*(H$1='Stn Data Example'!$C:$C),0))&lt;=65),"NE",IF(AND(INDEX('Stn Data Example'!$D:$D,MATCH(1,($D156='Stn Data Example'!$B:$B)*(H$1='Stn Data Example'!$C:$C),0))&gt;=66,INDEX('Stn Data Example'!$D:$D,MATCH(1,($D156='Stn Data Example'!$B:$B)*(H$1='Stn Data Example'!$C:$C),0))&lt;=115),"E",IF(AND(INDEX('Stn Data Example'!$D:$D,MATCH(1,($D156='Stn Data Example'!$B:$B)*(H$1='Stn Data Example'!$C:$C),0))&gt;=116,INDEX('Stn Data Example'!$D:$D,MATCH(1,($D156='Stn Data Example'!$B:$B)*(H$1='Stn Data Example'!$C:$C),0))&lt;=155),"SE",IF(AND(INDEX('Stn Data Example'!$D:$D,MATCH(1,($D156='Stn Data Example'!$B:$B)*(H$1='Stn Data Example'!$C:$C),0))&gt;=156,INDEX('Stn Data Example'!$D:$D,MATCH(1,($D156='Stn Data Example'!$B:$B)*(H$1='Stn Data Example'!$C:$C),0))&lt;=205),"S",IF(AND(INDEX('Stn Data Example'!$D:$D,MATCH(1,($D156='Stn Data Example'!$B:$B)*(H$1='Stn Data Example'!$C:$C),0))&gt;=206,INDEX('Stn Data Example'!$D:$D,MATCH(1,($D156='Stn Data Example'!$B:$B)*(H$1='Stn Data Example'!$C:$C),0))&lt;=245),"SW",IF(AND(INDEX('Stn Data Example'!$D:$D,MATCH(1,($D156='Stn Data Example'!$B:$B)*(H$1='Stn Data Example'!$C:$C),0))&gt;=246,INDEX('Stn Data Example'!$D:$D,MATCH(1,($D156='Stn Data Example'!$B:$B)*(H$1='Stn Data Example'!$C:$C),0))&lt;=295),"W",IF(AND(INDEX('Stn Data Example'!$D:$D,MATCH(1,($D156='Stn Data Example'!$B:$B)*(H$1='Stn Data Example'!$C:$C),0))&gt;=296,INDEX('Stn Data Example'!$D:$D,MATCH(1,($D156='Stn Data Example'!$B:$B)*(H$1='Stn Data Example'!$C:$C),0))&lt;=335),"NW",IF(INDEX('Stn Data Example'!$D:$D,MATCH(1,($D156='Stn Data Example'!$B:$B)*(H$1='Stn Data Example'!$C:$C),0))=0,"CALM","N")))))))))</f>
        <v>#N/A</v>
      </c>
      <c r="I156" s="115" t="e" cm="1">
        <f t="array" ref="I156">IF(ISBLANK(INDEX('Stn Data Example'!$D:$D,MATCH(1,($D156='Stn Data Example'!$B:$B)*(I$1='Stn Data Example'!$C:$C),0))),"",IF(AND(INDEX('Stn Data Example'!$D:$D,MATCH(1,($D156='Stn Data Example'!$B:$B)*(I$1='Stn Data Example'!$C:$C),0))&gt;=26,INDEX('Stn Data Example'!$D:$D,MATCH(1,($D156='Stn Data Example'!$B:$B)*(I$1='Stn Data Example'!$C:$C),0))&lt;=65),"NE",IF(AND(INDEX('Stn Data Example'!$D:$D,MATCH(1,($D156='Stn Data Example'!$B:$B)*(I$1='Stn Data Example'!$C:$C),0))&gt;=66,INDEX('Stn Data Example'!$D:$D,MATCH(1,($D156='Stn Data Example'!$B:$B)*(I$1='Stn Data Example'!$C:$C),0))&lt;=115),"E",IF(AND(INDEX('Stn Data Example'!$D:$D,MATCH(1,($D156='Stn Data Example'!$B:$B)*(I$1='Stn Data Example'!$C:$C),0))&gt;=116,INDEX('Stn Data Example'!$D:$D,MATCH(1,($D156='Stn Data Example'!$B:$B)*(I$1='Stn Data Example'!$C:$C),0))&lt;=155),"SE",IF(AND(INDEX('Stn Data Example'!$D:$D,MATCH(1,($D156='Stn Data Example'!$B:$B)*(I$1='Stn Data Example'!$C:$C),0))&gt;=156,INDEX('Stn Data Example'!$D:$D,MATCH(1,($D156='Stn Data Example'!$B:$B)*(I$1='Stn Data Example'!$C:$C),0))&lt;=205),"S",IF(AND(INDEX('Stn Data Example'!$D:$D,MATCH(1,($D156='Stn Data Example'!$B:$B)*(I$1='Stn Data Example'!$C:$C),0))&gt;=206,INDEX('Stn Data Example'!$D:$D,MATCH(1,($D156='Stn Data Example'!$B:$B)*(I$1='Stn Data Example'!$C:$C),0))&lt;=245),"SW",IF(AND(INDEX('Stn Data Example'!$D:$D,MATCH(1,($D156='Stn Data Example'!$B:$B)*(I$1='Stn Data Example'!$C:$C),0))&gt;=246,INDEX('Stn Data Example'!$D:$D,MATCH(1,($D156='Stn Data Example'!$B:$B)*(I$1='Stn Data Example'!$C:$C),0))&lt;=295),"W",IF(AND(INDEX('Stn Data Example'!$D:$D,MATCH(1,($D156='Stn Data Example'!$B:$B)*(I$1='Stn Data Example'!$C:$C),0))&gt;=296,INDEX('Stn Data Example'!$D:$D,MATCH(1,($D156='Stn Data Example'!$B:$B)*(I$1='Stn Data Example'!$C:$C),0))&lt;=335),"NW",IF(INDEX('Stn Data Example'!$D:$D,MATCH(1,($D156='Stn Data Example'!$B:$B)*(I$1='Stn Data Example'!$C:$C),0))=0,"CALM","N")))))))))</f>
        <v>#N/A</v>
      </c>
      <c r="J156" s="115" t="e" cm="1">
        <f t="array" ref="J156">IF(ISBLANK(INDEX('Stn Data Example'!$D:$D,MATCH(1,($D156='Stn Data Example'!$B:$B)*(J$1='Stn Data Example'!$C:$C),0))),"",IF(AND(INDEX('Stn Data Example'!$D:$D,MATCH(1,($D156='Stn Data Example'!$B:$B)*(J$1='Stn Data Example'!$C:$C),0))&gt;=26,INDEX('Stn Data Example'!$D:$D,MATCH(1,($D156='Stn Data Example'!$B:$B)*(J$1='Stn Data Example'!$C:$C),0))&lt;=65),"NE",IF(AND(INDEX('Stn Data Example'!$D:$D,MATCH(1,($D156='Stn Data Example'!$B:$B)*(J$1='Stn Data Example'!$C:$C),0))&gt;=66,INDEX('Stn Data Example'!$D:$D,MATCH(1,($D156='Stn Data Example'!$B:$B)*(J$1='Stn Data Example'!$C:$C),0))&lt;=115),"E",IF(AND(INDEX('Stn Data Example'!$D:$D,MATCH(1,($D156='Stn Data Example'!$B:$B)*(J$1='Stn Data Example'!$C:$C),0))&gt;=116,INDEX('Stn Data Example'!$D:$D,MATCH(1,($D156='Stn Data Example'!$B:$B)*(J$1='Stn Data Example'!$C:$C),0))&lt;=155),"SE",IF(AND(INDEX('Stn Data Example'!$D:$D,MATCH(1,($D156='Stn Data Example'!$B:$B)*(J$1='Stn Data Example'!$C:$C),0))&gt;=156,INDEX('Stn Data Example'!$D:$D,MATCH(1,($D156='Stn Data Example'!$B:$B)*(J$1='Stn Data Example'!$C:$C),0))&lt;=205),"S",IF(AND(INDEX('Stn Data Example'!$D:$D,MATCH(1,($D156='Stn Data Example'!$B:$B)*(J$1='Stn Data Example'!$C:$C),0))&gt;=206,INDEX('Stn Data Example'!$D:$D,MATCH(1,($D156='Stn Data Example'!$B:$B)*(J$1='Stn Data Example'!$C:$C),0))&lt;=245),"SW",IF(AND(INDEX('Stn Data Example'!$D:$D,MATCH(1,($D156='Stn Data Example'!$B:$B)*(J$1='Stn Data Example'!$C:$C),0))&gt;=246,INDEX('Stn Data Example'!$D:$D,MATCH(1,($D156='Stn Data Example'!$B:$B)*(J$1='Stn Data Example'!$C:$C),0))&lt;=295),"W",IF(AND(INDEX('Stn Data Example'!$D:$D,MATCH(1,($D156='Stn Data Example'!$B:$B)*(J$1='Stn Data Example'!$C:$C),0))&gt;=296,INDEX('Stn Data Example'!$D:$D,MATCH(1,($D156='Stn Data Example'!$B:$B)*(J$1='Stn Data Example'!$C:$C),0))&lt;=335),"NW",IF(INDEX('Stn Data Example'!$D:$D,MATCH(1,($D156='Stn Data Example'!$B:$B)*(J$1='Stn Data Example'!$C:$C),0))=0,"CALM","N")))))))))</f>
        <v>#N/A</v>
      </c>
      <c r="K156" s="115" t="e" cm="1">
        <f t="array" ref="K156">IF(ISBLANK(INDEX('Stn Data Example'!$D:$D,MATCH(1,($D156='Stn Data Example'!$B:$B)*(K$1='Stn Data Example'!$C:$C),0))),"",IF(AND(INDEX('Stn Data Example'!$D:$D,MATCH(1,($D156='Stn Data Example'!$B:$B)*(K$1='Stn Data Example'!$C:$C),0))&gt;=26,INDEX('Stn Data Example'!$D:$D,MATCH(1,($D156='Stn Data Example'!$B:$B)*(K$1='Stn Data Example'!$C:$C),0))&lt;=65),"NE",IF(AND(INDEX('Stn Data Example'!$D:$D,MATCH(1,($D156='Stn Data Example'!$B:$B)*(K$1='Stn Data Example'!$C:$C),0))&gt;=66,INDEX('Stn Data Example'!$D:$D,MATCH(1,($D156='Stn Data Example'!$B:$B)*(K$1='Stn Data Example'!$C:$C),0))&lt;=115),"E",IF(AND(INDEX('Stn Data Example'!$D:$D,MATCH(1,($D156='Stn Data Example'!$B:$B)*(K$1='Stn Data Example'!$C:$C),0))&gt;=116,INDEX('Stn Data Example'!$D:$D,MATCH(1,($D156='Stn Data Example'!$B:$B)*(K$1='Stn Data Example'!$C:$C),0))&lt;=155),"SE",IF(AND(INDEX('Stn Data Example'!$D:$D,MATCH(1,($D156='Stn Data Example'!$B:$B)*(K$1='Stn Data Example'!$C:$C),0))&gt;=156,INDEX('Stn Data Example'!$D:$D,MATCH(1,($D156='Stn Data Example'!$B:$B)*(K$1='Stn Data Example'!$C:$C),0))&lt;=205),"S",IF(AND(INDEX('Stn Data Example'!$D:$D,MATCH(1,($D156='Stn Data Example'!$B:$B)*(K$1='Stn Data Example'!$C:$C),0))&gt;=206,INDEX('Stn Data Example'!$D:$D,MATCH(1,($D156='Stn Data Example'!$B:$B)*(K$1='Stn Data Example'!$C:$C),0))&lt;=245),"SW",IF(AND(INDEX('Stn Data Example'!$D:$D,MATCH(1,($D156='Stn Data Example'!$B:$B)*(K$1='Stn Data Example'!$C:$C),0))&gt;=246,INDEX('Stn Data Example'!$D:$D,MATCH(1,($D156='Stn Data Example'!$B:$B)*(K$1='Stn Data Example'!$C:$C),0))&lt;=295),"W",IF(AND(INDEX('Stn Data Example'!$D:$D,MATCH(1,($D156='Stn Data Example'!$B:$B)*(K$1='Stn Data Example'!$C:$C),0))&gt;=296,INDEX('Stn Data Example'!$D:$D,MATCH(1,($D156='Stn Data Example'!$B:$B)*(K$1='Stn Data Example'!$C:$C),0))&lt;=335),"NW",IF(INDEX('Stn Data Example'!$D:$D,MATCH(1,($D156='Stn Data Example'!$B:$B)*(K$1='Stn Data Example'!$C:$C),0))=0,"CALM","N")))))))))</f>
        <v>#N/A</v>
      </c>
      <c r="L156" s="115" t="e" cm="1">
        <f t="array" ref="L156">IF(ISBLANK(INDEX('Stn Data Example'!$D:$D,MATCH(1,($D156='Stn Data Example'!$B:$B)*(L$1='Stn Data Example'!$C:$C),0))),"",IF(AND(INDEX('Stn Data Example'!$D:$D,MATCH(1,($D156='Stn Data Example'!$B:$B)*(L$1='Stn Data Example'!$C:$C),0))&gt;=26,INDEX('Stn Data Example'!$D:$D,MATCH(1,($D156='Stn Data Example'!$B:$B)*(L$1='Stn Data Example'!$C:$C),0))&lt;=65),"NE",IF(AND(INDEX('Stn Data Example'!$D:$D,MATCH(1,($D156='Stn Data Example'!$B:$B)*(L$1='Stn Data Example'!$C:$C),0))&gt;=66,INDEX('Stn Data Example'!$D:$D,MATCH(1,($D156='Stn Data Example'!$B:$B)*(L$1='Stn Data Example'!$C:$C),0))&lt;=115),"E",IF(AND(INDEX('Stn Data Example'!$D:$D,MATCH(1,($D156='Stn Data Example'!$B:$B)*(L$1='Stn Data Example'!$C:$C),0))&gt;=116,INDEX('Stn Data Example'!$D:$D,MATCH(1,($D156='Stn Data Example'!$B:$B)*(L$1='Stn Data Example'!$C:$C),0))&lt;=155),"SE",IF(AND(INDEX('Stn Data Example'!$D:$D,MATCH(1,($D156='Stn Data Example'!$B:$B)*(L$1='Stn Data Example'!$C:$C),0))&gt;=156,INDEX('Stn Data Example'!$D:$D,MATCH(1,($D156='Stn Data Example'!$B:$B)*(L$1='Stn Data Example'!$C:$C),0))&lt;=205),"S",IF(AND(INDEX('Stn Data Example'!$D:$D,MATCH(1,($D156='Stn Data Example'!$B:$B)*(L$1='Stn Data Example'!$C:$C),0))&gt;=206,INDEX('Stn Data Example'!$D:$D,MATCH(1,($D156='Stn Data Example'!$B:$B)*(L$1='Stn Data Example'!$C:$C),0))&lt;=245),"SW",IF(AND(INDEX('Stn Data Example'!$D:$D,MATCH(1,($D156='Stn Data Example'!$B:$B)*(L$1='Stn Data Example'!$C:$C),0))&gt;=246,INDEX('Stn Data Example'!$D:$D,MATCH(1,($D156='Stn Data Example'!$B:$B)*(L$1='Stn Data Example'!$C:$C),0))&lt;=295),"W",IF(AND(INDEX('Stn Data Example'!$D:$D,MATCH(1,($D156='Stn Data Example'!$B:$B)*(L$1='Stn Data Example'!$C:$C),0))&gt;=296,INDEX('Stn Data Example'!$D:$D,MATCH(1,($D156='Stn Data Example'!$B:$B)*(L$1='Stn Data Example'!$C:$C),0))&lt;=335),"NW",IF(INDEX('Stn Data Example'!$D:$D,MATCH(1,($D156='Stn Data Example'!$B:$B)*(L$1='Stn Data Example'!$C:$C),0))=0,"CALM","N")))))))))</f>
        <v>#N/A</v>
      </c>
      <c r="M156" s="115" t="e" cm="1">
        <f t="array" ref="M156">IF(ISBLANK(INDEX('Stn Data Example'!$D:$D,MATCH(1,($D156='Stn Data Example'!$B:$B)*(M$1='Stn Data Example'!$C:$C),0))),"",IF(AND(INDEX('Stn Data Example'!$D:$D,MATCH(1,($D156='Stn Data Example'!$B:$B)*(M$1='Stn Data Example'!$C:$C),0))&gt;=26,INDEX('Stn Data Example'!$D:$D,MATCH(1,($D156='Stn Data Example'!$B:$B)*(M$1='Stn Data Example'!$C:$C),0))&lt;=65),"NE",IF(AND(INDEX('Stn Data Example'!$D:$D,MATCH(1,($D156='Stn Data Example'!$B:$B)*(M$1='Stn Data Example'!$C:$C),0))&gt;=66,INDEX('Stn Data Example'!$D:$D,MATCH(1,($D156='Stn Data Example'!$B:$B)*(M$1='Stn Data Example'!$C:$C),0))&lt;=115),"E",IF(AND(INDEX('Stn Data Example'!$D:$D,MATCH(1,($D156='Stn Data Example'!$B:$B)*(M$1='Stn Data Example'!$C:$C),0))&gt;=116,INDEX('Stn Data Example'!$D:$D,MATCH(1,($D156='Stn Data Example'!$B:$B)*(M$1='Stn Data Example'!$C:$C),0))&lt;=155),"SE",IF(AND(INDEX('Stn Data Example'!$D:$D,MATCH(1,($D156='Stn Data Example'!$B:$B)*(M$1='Stn Data Example'!$C:$C),0))&gt;=156,INDEX('Stn Data Example'!$D:$D,MATCH(1,($D156='Stn Data Example'!$B:$B)*(M$1='Stn Data Example'!$C:$C),0))&lt;=205),"S",IF(AND(INDEX('Stn Data Example'!$D:$D,MATCH(1,($D156='Stn Data Example'!$B:$B)*(M$1='Stn Data Example'!$C:$C),0))&gt;=206,INDEX('Stn Data Example'!$D:$D,MATCH(1,($D156='Stn Data Example'!$B:$B)*(M$1='Stn Data Example'!$C:$C),0))&lt;=245),"SW",IF(AND(INDEX('Stn Data Example'!$D:$D,MATCH(1,($D156='Stn Data Example'!$B:$B)*(M$1='Stn Data Example'!$C:$C),0))&gt;=246,INDEX('Stn Data Example'!$D:$D,MATCH(1,($D156='Stn Data Example'!$B:$B)*(M$1='Stn Data Example'!$C:$C),0))&lt;=295),"W",IF(AND(INDEX('Stn Data Example'!$D:$D,MATCH(1,($D156='Stn Data Example'!$B:$B)*(M$1='Stn Data Example'!$C:$C),0))&gt;=296,INDEX('Stn Data Example'!$D:$D,MATCH(1,($D156='Stn Data Example'!$B:$B)*(M$1='Stn Data Example'!$C:$C),0))&lt;=335),"NW",IF(INDEX('Stn Data Example'!$D:$D,MATCH(1,($D156='Stn Data Example'!$B:$B)*(M$1='Stn Data Example'!$C:$C),0))=0,"CALM","N")))))))))</f>
        <v>#N/A</v>
      </c>
      <c r="N156" s="115" t="e" cm="1">
        <f t="array" ref="N156">IF(ISBLANK(INDEX('Stn Data Example'!$D:$D,MATCH(1,($D156='Stn Data Example'!$B:$B)*(N$1='Stn Data Example'!$C:$C),0))),"",IF(AND(INDEX('Stn Data Example'!$D:$D,MATCH(1,($D156='Stn Data Example'!$B:$B)*(N$1='Stn Data Example'!$C:$C),0))&gt;=26,INDEX('Stn Data Example'!$D:$D,MATCH(1,($D156='Stn Data Example'!$B:$B)*(N$1='Stn Data Example'!$C:$C),0))&lt;=65),"NE",IF(AND(INDEX('Stn Data Example'!$D:$D,MATCH(1,($D156='Stn Data Example'!$B:$B)*(N$1='Stn Data Example'!$C:$C),0))&gt;=66,INDEX('Stn Data Example'!$D:$D,MATCH(1,($D156='Stn Data Example'!$B:$B)*(N$1='Stn Data Example'!$C:$C),0))&lt;=115),"E",IF(AND(INDEX('Stn Data Example'!$D:$D,MATCH(1,($D156='Stn Data Example'!$B:$B)*(N$1='Stn Data Example'!$C:$C),0))&gt;=116,INDEX('Stn Data Example'!$D:$D,MATCH(1,($D156='Stn Data Example'!$B:$B)*(N$1='Stn Data Example'!$C:$C),0))&lt;=155),"SE",IF(AND(INDEX('Stn Data Example'!$D:$D,MATCH(1,($D156='Stn Data Example'!$B:$B)*(N$1='Stn Data Example'!$C:$C),0))&gt;=156,INDEX('Stn Data Example'!$D:$D,MATCH(1,($D156='Stn Data Example'!$B:$B)*(N$1='Stn Data Example'!$C:$C),0))&lt;=205),"S",IF(AND(INDEX('Stn Data Example'!$D:$D,MATCH(1,($D156='Stn Data Example'!$B:$B)*(N$1='Stn Data Example'!$C:$C),0))&gt;=206,INDEX('Stn Data Example'!$D:$D,MATCH(1,($D156='Stn Data Example'!$B:$B)*(N$1='Stn Data Example'!$C:$C),0))&lt;=245),"SW",IF(AND(INDEX('Stn Data Example'!$D:$D,MATCH(1,($D156='Stn Data Example'!$B:$B)*(N$1='Stn Data Example'!$C:$C),0))&gt;=246,INDEX('Stn Data Example'!$D:$D,MATCH(1,($D156='Stn Data Example'!$B:$B)*(N$1='Stn Data Example'!$C:$C),0))&lt;=295),"W",IF(AND(INDEX('Stn Data Example'!$D:$D,MATCH(1,($D156='Stn Data Example'!$B:$B)*(N$1='Stn Data Example'!$C:$C),0))&gt;=296,INDEX('Stn Data Example'!$D:$D,MATCH(1,($D156='Stn Data Example'!$B:$B)*(N$1='Stn Data Example'!$C:$C),0))&lt;=335),"NW",IF(INDEX('Stn Data Example'!$D:$D,MATCH(1,($D156='Stn Data Example'!$B:$B)*(N$1='Stn Data Example'!$C:$C),0))=0,"CALM","N")))))))))</f>
        <v>#N/A</v>
      </c>
      <c r="O156" s="115" t="e" cm="1">
        <f t="array" ref="O156">IF(ISBLANK(INDEX('Stn Data Example'!$D:$D,MATCH(1,($D156='Stn Data Example'!$B:$B)*(O$1='Stn Data Example'!$C:$C),0))),"",IF(AND(INDEX('Stn Data Example'!$D:$D,MATCH(1,($D156='Stn Data Example'!$B:$B)*(O$1='Stn Data Example'!$C:$C),0))&gt;=26,INDEX('Stn Data Example'!$D:$D,MATCH(1,($D156='Stn Data Example'!$B:$B)*(O$1='Stn Data Example'!$C:$C),0))&lt;=65),"NE",IF(AND(INDEX('Stn Data Example'!$D:$D,MATCH(1,($D156='Stn Data Example'!$B:$B)*(O$1='Stn Data Example'!$C:$C),0))&gt;=66,INDEX('Stn Data Example'!$D:$D,MATCH(1,($D156='Stn Data Example'!$B:$B)*(O$1='Stn Data Example'!$C:$C),0))&lt;=115),"E",IF(AND(INDEX('Stn Data Example'!$D:$D,MATCH(1,($D156='Stn Data Example'!$B:$B)*(O$1='Stn Data Example'!$C:$C),0))&gt;=116,INDEX('Stn Data Example'!$D:$D,MATCH(1,($D156='Stn Data Example'!$B:$B)*(O$1='Stn Data Example'!$C:$C),0))&lt;=155),"SE",IF(AND(INDEX('Stn Data Example'!$D:$D,MATCH(1,($D156='Stn Data Example'!$B:$B)*(O$1='Stn Data Example'!$C:$C),0))&gt;=156,INDEX('Stn Data Example'!$D:$D,MATCH(1,($D156='Stn Data Example'!$B:$B)*(O$1='Stn Data Example'!$C:$C),0))&lt;=205),"S",IF(AND(INDEX('Stn Data Example'!$D:$D,MATCH(1,($D156='Stn Data Example'!$B:$B)*(O$1='Stn Data Example'!$C:$C),0))&gt;=206,INDEX('Stn Data Example'!$D:$D,MATCH(1,($D156='Stn Data Example'!$B:$B)*(O$1='Stn Data Example'!$C:$C),0))&lt;=245),"SW",IF(AND(INDEX('Stn Data Example'!$D:$D,MATCH(1,($D156='Stn Data Example'!$B:$B)*(O$1='Stn Data Example'!$C:$C),0))&gt;=246,INDEX('Stn Data Example'!$D:$D,MATCH(1,($D156='Stn Data Example'!$B:$B)*(O$1='Stn Data Example'!$C:$C),0))&lt;=295),"W",IF(AND(INDEX('Stn Data Example'!$D:$D,MATCH(1,($D156='Stn Data Example'!$B:$B)*(O$1='Stn Data Example'!$C:$C),0))&gt;=296,INDEX('Stn Data Example'!$D:$D,MATCH(1,($D156='Stn Data Example'!$B:$B)*(O$1='Stn Data Example'!$C:$C),0))&lt;=335),"NW",IF(INDEX('Stn Data Example'!$D:$D,MATCH(1,($D156='Stn Data Example'!$B:$B)*(O$1='Stn Data Example'!$C:$C),0))=0,"CALM","N")))))))))</f>
        <v>#N/A</v>
      </c>
      <c r="P156" s="115" t="e" cm="1">
        <f t="array" ref="P156">IF(ISBLANK(INDEX('Stn Data Example'!$D:$D,MATCH(1,($D156='Stn Data Example'!$B:$B)*(P$1='Stn Data Example'!$C:$C),0))),"",IF(AND(INDEX('Stn Data Example'!$D:$D,MATCH(1,($D156='Stn Data Example'!$B:$B)*(P$1='Stn Data Example'!$C:$C),0))&gt;=26,INDEX('Stn Data Example'!$D:$D,MATCH(1,($D156='Stn Data Example'!$B:$B)*(P$1='Stn Data Example'!$C:$C),0))&lt;=65),"NE",IF(AND(INDEX('Stn Data Example'!$D:$D,MATCH(1,($D156='Stn Data Example'!$B:$B)*(P$1='Stn Data Example'!$C:$C),0))&gt;=66,INDEX('Stn Data Example'!$D:$D,MATCH(1,($D156='Stn Data Example'!$B:$B)*(P$1='Stn Data Example'!$C:$C),0))&lt;=115),"E",IF(AND(INDEX('Stn Data Example'!$D:$D,MATCH(1,($D156='Stn Data Example'!$B:$B)*(P$1='Stn Data Example'!$C:$C),0))&gt;=116,INDEX('Stn Data Example'!$D:$D,MATCH(1,($D156='Stn Data Example'!$B:$B)*(P$1='Stn Data Example'!$C:$C),0))&lt;=155),"SE",IF(AND(INDEX('Stn Data Example'!$D:$D,MATCH(1,($D156='Stn Data Example'!$B:$B)*(P$1='Stn Data Example'!$C:$C),0))&gt;=156,INDEX('Stn Data Example'!$D:$D,MATCH(1,($D156='Stn Data Example'!$B:$B)*(P$1='Stn Data Example'!$C:$C),0))&lt;=205),"S",IF(AND(INDEX('Stn Data Example'!$D:$D,MATCH(1,($D156='Stn Data Example'!$B:$B)*(P$1='Stn Data Example'!$C:$C),0))&gt;=206,INDEX('Stn Data Example'!$D:$D,MATCH(1,($D156='Stn Data Example'!$B:$B)*(P$1='Stn Data Example'!$C:$C),0))&lt;=245),"SW",IF(AND(INDEX('Stn Data Example'!$D:$D,MATCH(1,($D156='Stn Data Example'!$B:$B)*(P$1='Stn Data Example'!$C:$C),0))&gt;=246,INDEX('Stn Data Example'!$D:$D,MATCH(1,($D156='Stn Data Example'!$B:$B)*(P$1='Stn Data Example'!$C:$C),0))&lt;=295),"W",IF(AND(INDEX('Stn Data Example'!$D:$D,MATCH(1,($D156='Stn Data Example'!$B:$B)*(P$1='Stn Data Example'!$C:$C),0))&gt;=296,INDEX('Stn Data Example'!$D:$D,MATCH(1,($D156='Stn Data Example'!$B:$B)*(P$1='Stn Data Example'!$C:$C),0))&lt;=335),"NW",IF(INDEX('Stn Data Example'!$D:$D,MATCH(1,($D156='Stn Data Example'!$B:$B)*(P$1='Stn Data Example'!$C:$C),0))=0,"CALM","N")))))))))</f>
        <v>#N/A</v>
      </c>
      <c r="Q156" s="164"/>
      <c r="R156" s="44"/>
      <c r="T156" s="19" t="s">
        <v>24</v>
      </c>
      <c r="U156" s="19" t="s">
        <v>24</v>
      </c>
      <c r="V156" s="19" t="s">
        <v>24</v>
      </c>
      <c r="W156" s="19" t="s">
        <v>47</v>
      </c>
      <c r="X156" t="s">
        <v>99</v>
      </c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45"/>
      <c r="AL156" s="44"/>
      <c r="AM156" s="31" t="str">
        <f t="shared" si="163"/>
        <v/>
      </c>
      <c r="AN156" s="1" t="e">
        <f t="shared" si="280"/>
        <v>#N/A</v>
      </c>
      <c r="AO156" t="e">
        <f t="shared" si="295"/>
        <v>#N/A</v>
      </c>
      <c r="AP156" t="e">
        <f t="shared" si="296"/>
        <v>#N/A</v>
      </c>
      <c r="AQ156" t="e">
        <f t="shared" si="297"/>
        <v>#N/A</v>
      </c>
      <c r="AR156" t="e">
        <f t="shared" si="298"/>
        <v>#N/A</v>
      </c>
      <c r="AS156" t="e">
        <f t="shared" si="299"/>
        <v>#N/A</v>
      </c>
      <c r="AT156" t="e">
        <f t="shared" si="300"/>
        <v>#N/A</v>
      </c>
      <c r="AU156" t="e">
        <f t="shared" si="301"/>
        <v>#N/A</v>
      </c>
      <c r="AV156" t="e">
        <f t="shared" si="302"/>
        <v>#N/A</v>
      </c>
      <c r="AW156" t="e">
        <f t="shared" si="303"/>
        <v>#N/A</v>
      </c>
      <c r="AX156" t="e">
        <f t="shared" si="304"/>
        <v>#N/A</v>
      </c>
      <c r="AY156" t="e">
        <f t="shared" si="305"/>
        <v>#N/A</v>
      </c>
      <c r="AZ156" t="e">
        <f t="shared" si="306"/>
        <v>#N/A</v>
      </c>
      <c r="BA156" s="45" t="str">
        <f t="shared" si="307"/>
        <v/>
      </c>
      <c r="BB156" s="45" t="str">
        <f t="shared" si="308"/>
        <v/>
      </c>
    </row>
    <row r="157" spans="1:54" x14ac:dyDescent="0.25">
      <c r="A157" s="5">
        <v>3</v>
      </c>
      <c r="B157" s="5">
        <v>3</v>
      </c>
      <c r="C157" s="82" t="s">
        <v>100</v>
      </c>
      <c r="D157" s="205">
        <v>94</v>
      </c>
      <c r="E157" s="70" t="e" cm="1">
        <f t="array" ref="E157">IF(ISBLANK(INDEX('Stn Data Example'!$D:$D,MATCH(1,($D157='Stn Data Example'!$B:$B)*(E$1='Stn Data Example'!$C:$C),0))),"",INDEX(ROUND('Stn Data Example'!$D:$D,0),MATCH(1,($D157='Stn Data Example'!$B:$B)*(E$1='Stn Data Example'!$C:$C),0)))</f>
        <v>#N/A</v>
      </c>
      <c r="F157" s="70" t="e" cm="1">
        <f t="array" ref="F157">IF(ISBLANK(INDEX('Stn Data Example'!$D:$D,MATCH(1,($D157='Stn Data Example'!$B:$B)*(F$1='Stn Data Example'!$C:$C),0))),"",INDEX(ROUND('Stn Data Example'!$D:$D,0),MATCH(1,($D157='Stn Data Example'!$B:$B)*(F$1='Stn Data Example'!$C:$C),0)))</f>
        <v>#N/A</v>
      </c>
      <c r="G157" s="70" t="e" cm="1">
        <f t="array" ref="G157">IF(ISBLANK(INDEX('Stn Data Example'!$D:$D,MATCH(1,($D157='Stn Data Example'!$B:$B)*(G$1='Stn Data Example'!$C:$C),0))),"",INDEX(ROUND('Stn Data Example'!$D:$D,0),MATCH(1,($D157='Stn Data Example'!$B:$B)*(G$1='Stn Data Example'!$C:$C),0)))</f>
        <v>#N/A</v>
      </c>
      <c r="H157" s="70" t="e" cm="1">
        <f t="array" ref="H157">IF(ISBLANK(INDEX('Stn Data Example'!$D:$D,MATCH(1,($D157='Stn Data Example'!$B:$B)*(H$1='Stn Data Example'!$C:$C),0))),"",INDEX(ROUND('Stn Data Example'!$D:$D,0),MATCH(1,($D157='Stn Data Example'!$B:$B)*(H$1='Stn Data Example'!$C:$C),0)))</f>
        <v>#N/A</v>
      </c>
      <c r="I157" s="70" t="e" cm="1">
        <f t="array" ref="I157">IF(ISBLANK(INDEX('Stn Data Example'!$D:$D,MATCH(1,($D157='Stn Data Example'!$B:$B)*(I$1='Stn Data Example'!$C:$C),0))),"",INDEX(ROUND('Stn Data Example'!$D:$D,0),MATCH(1,($D157='Stn Data Example'!$B:$B)*(I$1='Stn Data Example'!$C:$C),0)))</f>
        <v>#N/A</v>
      </c>
      <c r="J157" s="70" t="e" cm="1">
        <f t="array" ref="J157">IF(ISBLANK(INDEX('Stn Data Example'!$D:$D,MATCH(1,($D157='Stn Data Example'!$B:$B)*(J$1='Stn Data Example'!$C:$C),0))),"",INDEX(ROUND('Stn Data Example'!$D:$D,0),MATCH(1,($D157='Stn Data Example'!$B:$B)*(J$1='Stn Data Example'!$C:$C),0)))</f>
        <v>#N/A</v>
      </c>
      <c r="K157" s="70" t="e" cm="1">
        <f t="array" ref="K157">IF(ISBLANK(INDEX('Stn Data Example'!$D:$D,MATCH(1,($D157='Stn Data Example'!$B:$B)*(K$1='Stn Data Example'!$C:$C),0))),"",INDEX(ROUND('Stn Data Example'!$D:$D,0),MATCH(1,($D157='Stn Data Example'!$B:$B)*(K$1='Stn Data Example'!$C:$C),0)))</f>
        <v>#N/A</v>
      </c>
      <c r="L157" s="70" t="e" cm="1">
        <f t="array" ref="L157">IF(ISBLANK(INDEX('Stn Data Example'!$D:$D,MATCH(1,($D157='Stn Data Example'!$B:$B)*(L$1='Stn Data Example'!$C:$C),0))),"",INDEX(ROUND('Stn Data Example'!$D:$D,0),MATCH(1,($D157='Stn Data Example'!$B:$B)*(L$1='Stn Data Example'!$C:$C),0)))</f>
        <v>#N/A</v>
      </c>
      <c r="M157" s="70" t="e" cm="1">
        <f t="array" ref="M157">IF(ISBLANK(INDEX('Stn Data Example'!$D:$D,MATCH(1,($D157='Stn Data Example'!$B:$B)*(M$1='Stn Data Example'!$C:$C),0))),"",INDEX(ROUND('Stn Data Example'!$D:$D,0),MATCH(1,($D157='Stn Data Example'!$B:$B)*(M$1='Stn Data Example'!$C:$C),0)))</f>
        <v>#N/A</v>
      </c>
      <c r="N157" s="70" t="e" cm="1">
        <f t="array" ref="N157">IF(ISBLANK(INDEX('Stn Data Example'!$D:$D,MATCH(1,($D157='Stn Data Example'!$B:$B)*(N$1='Stn Data Example'!$C:$C),0))),"",INDEX(ROUND('Stn Data Example'!$D:$D,0),MATCH(1,($D157='Stn Data Example'!$B:$B)*(N$1='Stn Data Example'!$C:$C),0)))</f>
        <v>#N/A</v>
      </c>
      <c r="O157" s="70" t="e" cm="1">
        <f t="array" ref="O157">IF(ISBLANK(INDEX('Stn Data Example'!$D:$D,MATCH(1,($D157='Stn Data Example'!$B:$B)*(O$1='Stn Data Example'!$C:$C),0))),"",INDEX(ROUND('Stn Data Example'!$D:$D,0),MATCH(1,($D157='Stn Data Example'!$B:$B)*(O$1='Stn Data Example'!$C:$C),0)))</f>
        <v>#N/A</v>
      </c>
      <c r="P157" s="70" t="e" cm="1">
        <f t="array" ref="P157">IF(ISBLANK(INDEX('Stn Data Example'!$D:$D,MATCH(1,($D157='Stn Data Example'!$B:$B)*(P$1='Stn Data Example'!$C:$C),0))),"",INDEX(ROUND('Stn Data Example'!$D:$D,0),MATCH(1,($D157='Stn Data Example'!$B:$B)*(P$1='Stn Data Example'!$C:$C),0)))</f>
        <v>#N/A</v>
      </c>
      <c r="Q157" s="162" t="e">
        <f>MAX($E157:$P157)</f>
        <v>#N/A</v>
      </c>
      <c r="R157" s="44"/>
      <c r="T157" s="19" t="s">
        <v>24</v>
      </c>
      <c r="U157" s="19" t="s">
        <v>24</v>
      </c>
      <c r="V157" s="56" t="s">
        <v>160</v>
      </c>
      <c r="W157" s="19" t="s">
        <v>45</v>
      </c>
      <c r="X157" t="s">
        <v>100</v>
      </c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41"/>
      <c r="AK157" s="112"/>
      <c r="AL157" s="44"/>
      <c r="AM157" s="31" t="str">
        <f t="shared" si="163"/>
        <v/>
      </c>
      <c r="AN157" s="1" t="e">
        <f t="shared" si="280"/>
        <v>#N/A</v>
      </c>
      <c r="AO157" t="e">
        <f t="shared" si="295"/>
        <v>#N/A</v>
      </c>
      <c r="AP157" t="e">
        <f t="shared" si="296"/>
        <v>#N/A</v>
      </c>
      <c r="AQ157" t="e">
        <f t="shared" si="297"/>
        <v>#N/A</v>
      </c>
      <c r="AR157" t="e">
        <f t="shared" si="298"/>
        <v>#N/A</v>
      </c>
      <c r="AS157" t="e">
        <f t="shared" si="299"/>
        <v>#N/A</v>
      </c>
      <c r="AT157" t="e">
        <f t="shared" si="300"/>
        <v>#N/A</v>
      </c>
      <c r="AU157" t="e">
        <f t="shared" si="301"/>
        <v>#N/A</v>
      </c>
      <c r="AV157" t="e">
        <f t="shared" si="302"/>
        <v>#N/A</v>
      </c>
      <c r="AW157" t="e">
        <f t="shared" si="303"/>
        <v>#N/A</v>
      </c>
      <c r="AX157" t="e">
        <f t="shared" si="304"/>
        <v>#N/A</v>
      </c>
      <c r="AY157" t="e">
        <f t="shared" si="305"/>
        <v>#N/A</v>
      </c>
      <c r="AZ157" t="e">
        <f t="shared" si="306"/>
        <v>#N/A</v>
      </c>
      <c r="BA157" s="45" t="e">
        <f t="shared" si="307"/>
        <v>#N/A</v>
      </c>
      <c r="BB157" s="45" t="str">
        <f t="shared" si="308"/>
        <v/>
      </c>
    </row>
    <row r="158" spans="1:54" x14ac:dyDescent="0.25">
      <c r="A158" s="5">
        <v>3</v>
      </c>
      <c r="B158" s="205">
        <v>4</v>
      </c>
      <c r="C158" s="82" t="s">
        <v>72</v>
      </c>
      <c r="D158" s="205"/>
      <c r="E158" s="104" t="e" cm="1">
        <f t="array" ref="E158">IF(ISBLANK(INDEX('Stn Data Example'!$E:$E,MATCH(1,($D157='Stn Data Example'!$B:$B)*(E$1='Stn Data Example'!$C:$C),0))),"",INDEX(TEXT('Stn Data Example'!$E:$E,"yyyy")&amp;"/ "&amp;TEXT('Stn Data Example'!$E:$E,"dd"),MATCH(1,($D157='Stn Data Example'!$B:$B)*(E$1='Stn Data Example'!$C:$C),0)))&amp;IF(INDEX('Stn Data Example'!$F:$F&gt;1,MATCH(1,($D157='Stn Data Example'!$B:$B)*(E$1='Stn Data Example'!$C:$C),0)),"+","")</f>
        <v>#N/A</v>
      </c>
      <c r="F158" s="104" t="e" cm="1">
        <f t="array" ref="F158">IF(ISBLANK(INDEX('Stn Data Example'!$E:$E,MATCH(1,($D157='Stn Data Example'!$B:$B)*(F$1='Stn Data Example'!$C:$C),0))),"",INDEX(TEXT('Stn Data Example'!$E:$E,"yyyy")&amp;"/ "&amp;TEXT('Stn Data Example'!$E:$E,"dd"),MATCH(1,($D157='Stn Data Example'!$B:$B)*(F$1='Stn Data Example'!$C:$C),0)))&amp;IF(INDEX('Stn Data Example'!$F:$F&gt;1,MATCH(1,($D157='Stn Data Example'!$B:$B)*(F$1='Stn Data Example'!$C:$C),0)),"+","")</f>
        <v>#N/A</v>
      </c>
      <c r="G158" s="104" t="e" cm="1">
        <f t="array" ref="G158">IF(ISBLANK(INDEX('Stn Data Example'!$E:$E,MATCH(1,($D157='Stn Data Example'!$B:$B)*(G$1='Stn Data Example'!$C:$C),0))),"",INDEX(TEXT('Stn Data Example'!$E:$E,"yyyy")&amp;"/ "&amp;TEXT('Stn Data Example'!$E:$E,"dd"),MATCH(1,($D157='Stn Data Example'!$B:$B)*(G$1='Stn Data Example'!$C:$C),0)))&amp;IF(INDEX('Stn Data Example'!$F:$F&gt;1,MATCH(1,($D157='Stn Data Example'!$B:$B)*(G$1='Stn Data Example'!$C:$C),0)),"+","")</f>
        <v>#N/A</v>
      </c>
      <c r="H158" s="104" t="e" cm="1">
        <f t="array" ref="H158">IF(ISBLANK(INDEX('Stn Data Example'!$E:$E,MATCH(1,($D157='Stn Data Example'!$B:$B)*(H$1='Stn Data Example'!$C:$C),0))),"",INDEX(TEXT('Stn Data Example'!$E:$E,"yyyy")&amp;"/ "&amp;TEXT('Stn Data Example'!$E:$E,"dd"),MATCH(1,($D157='Stn Data Example'!$B:$B)*(H$1='Stn Data Example'!$C:$C),0)))&amp;IF(INDEX('Stn Data Example'!$F:$F&gt;1,MATCH(1,($D157='Stn Data Example'!$B:$B)*(H$1='Stn Data Example'!$C:$C),0)),"+","")</f>
        <v>#N/A</v>
      </c>
      <c r="I158" s="104" t="e" cm="1">
        <f t="array" ref="I158">IF(ISBLANK(INDEX('Stn Data Example'!$E:$E,MATCH(1,($D157='Stn Data Example'!$B:$B)*(I$1='Stn Data Example'!$C:$C),0))),"",INDEX(TEXT('Stn Data Example'!$E:$E,"yyyy")&amp;"/ "&amp;TEXT('Stn Data Example'!$E:$E,"dd"),MATCH(1,($D157='Stn Data Example'!$B:$B)*(I$1='Stn Data Example'!$C:$C),0)))&amp;IF(INDEX('Stn Data Example'!$F:$F&gt;1,MATCH(1,($D157='Stn Data Example'!$B:$B)*(I$1='Stn Data Example'!$C:$C),0)),"+","")</f>
        <v>#N/A</v>
      </c>
      <c r="J158" s="104" t="e" cm="1">
        <f t="array" ref="J158">IF(ISBLANK(INDEX('Stn Data Example'!$E:$E,MATCH(1,($D157='Stn Data Example'!$B:$B)*(J$1='Stn Data Example'!$C:$C),0))),"",INDEX(TEXT('Stn Data Example'!$E:$E,"yyyy")&amp;"/ "&amp;TEXT('Stn Data Example'!$E:$E,"dd"),MATCH(1,($D157='Stn Data Example'!$B:$B)*(J$1='Stn Data Example'!$C:$C),0)))&amp;IF(INDEX('Stn Data Example'!$F:$F&gt;1,MATCH(1,($D157='Stn Data Example'!$B:$B)*(J$1='Stn Data Example'!$C:$C),0)),"+","")</f>
        <v>#N/A</v>
      </c>
      <c r="K158" s="104" t="e" cm="1">
        <f t="array" ref="K158">IF(ISBLANK(INDEX('Stn Data Example'!$E:$E,MATCH(1,($D157='Stn Data Example'!$B:$B)*(K$1='Stn Data Example'!$C:$C),0))),"",INDEX(TEXT('Stn Data Example'!$E:$E,"yyyy")&amp;"/ "&amp;TEXT('Stn Data Example'!$E:$E,"dd"),MATCH(1,($D157='Stn Data Example'!$B:$B)*(K$1='Stn Data Example'!$C:$C),0)))&amp;IF(INDEX('Stn Data Example'!$F:$F&gt;1,MATCH(1,($D157='Stn Data Example'!$B:$B)*(K$1='Stn Data Example'!$C:$C),0)),"+","")</f>
        <v>#N/A</v>
      </c>
      <c r="L158" s="104" t="e" cm="1">
        <f t="array" ref="L158">IF(ISBLANK(INDEX('Stn Data Example'!$E:$E,MATCH(1,($D157='Stn Data Example'!$B:$B)*(L$1='Stn Data Example'!$C:$C),0))),"",INDEX(TEXT('Stn Data Example'!$E:$E,"yyyy")&amp;"/ "&amp;TEXT('Stn Data Example'!$E:$E,"dd"),MATCH(1,($D157='Stn Data Example'!$B:$B)*(L$1='Stn Data Example'!$C:$C),0)))&amp;IF(INDEX('Stn Data Example'!$F:$F&gt;1,MATCH(1,($D157='Stn Data Example'!$B:$B)*(L$1='Stn Data Example'!$C:$C),0)),"+","")</f>
        <v>#N/A</v>
      </c>
      <c r="M158" s="104" t="e" cm="1">
        <f t="array" ref="M158">IF(ISBLANK(INDEX('Stn Data Example'!$E:$E,MATCH(1,($D157='Stn Data Example'!$B:$B)*(M$1='Stn Data Example'!$C:$C),0))),"",INDEX(TEXT('Stn Data Example'!$E:$E,"yyyy")&amp;"/ "&amp;TEXT('Stn Data Example'!$E:$E,"dd"),MATCH(1,($D157='Stn Data Example'!$B:$B)*(M$1='Stn Data Example'!$C:$C),0)))&amp;IF(INDEX('Stn Data Example'!$F:$F&gt;1,MATCH(1,($D157='Stn Data Example'!$B:$B)*(M$1='Stn Data Example'!$C:$C),0)),"+","")</f>
        <v>#N/A</v>
      </c>
      <c r="N158" s="104" t="e" cm="1">
        <f t="array" ref="N158">IF(ISBLANK(INDEX('Stn Data Example'!$E:$E,MATCH(1,($D157='Stn Data Example'!$B:$B)*(N$1='Stn Data Example'!$C:$C),0))),"",INDEX(TEXT('Stn Data Example'!$E:$E,"yyyy")&amp;"/ "&amp;TEXT('Stn Data Example'!$E:$E,"dd"),MATCH(1,($D157='Stn Data Example'!$B:$B)*(N$1='Stn Data Example'!$C:$C),0)))&amp;IF(INDEX('Stn Data Example'!$F:$F&gt;1,MATCH(1,($D157='Stn Data Example'!$B:$B)*(N$1='Stn Data Example'!$C:$C),0)),"+","")</f>
        <v>#N/A</v>
      </c>
      <c r="O158" s="104" t="e" cm="1">
        <f t="array" ref="O158">IF(ISBLANK(INDEX('Stn Data Example'!$E:$E,MATCH(1,($D157='Stn Data Example'!$B:$B)*(O$1='Stn Data Example'!$C:$C),0))),"",INDEX(TEXT('Stn Data Example'!$E:$E,"yyyy")&amp;"/ "&amp;TEXT('Stn Data Example'!$E:$E,"dd"),MATCH(1,($D157='Stn Data Example'!$B:$B)*(O$1='Stn Data Example'!$C:$C),0)))&amp;IF(INDEX('Stn Data Example'!$F:$F&gt;1,MATCH(1,($D157='Stn Data Example'!$B:$B)*(O$1='Stn Data Example'!$C:$C),0)),"+","")</f>
        <v>#N/A</v>
      </c>
      <c r="P158" s="104" t="e" cm="1">
        <f t="array" ref="P158">IF(ISBLANK(INDEX('Stn Data Example'!$E:$E,MATCH(1,($D157='Stn Data Example'!$B:$B)*(P$1='Stn Data Example'!$C:$C),0))),"",INDEX(TEXT('Stn Data Example'!$E:$E,"yyyy")&amp;"/ "&amp;TEXT('Stn Data Example'!$E:$E,"dd"),MATCH(1,($D157='Stn Data Example'!$B:$B)*(P$1='Stn Data Example'!$C:$C),0)))&amp;IF(INDEX('Stn Data Example'!$F:$F&gt;1,MATCH(1,($D157='Stn Data Example'!$B:$B)*(P$1='Stn Data Example'!$C:$C),0)),"+","")</f>
        <v>#N/A</v>
      </c>
      <c r="Q158" s="161" t="e">
        <f>INDEX($E158:$P158,MATCH(MAX(E157:P157),E157:P157,0))</f>
        <v>#N/A</v>
      </c>
      <c r="R158" s="44"/>
      <c r="T158" s="19" t="s">
        <v>24</v>
      </c>
      <c r="U158" s="19" t="s">
        <v>24</v>
      </c>
      <c r="V158" s="56" t="s">
        <v>19</v>
      </c>
      <c r="W158" s="19" t="s">
        <v>25</v>
      </c>
      <c r="X158" t="s">
        <v>72</v>
      </c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55"/>
      <c r="AK158" s="113"/>
      <c r="AL158" s="44"/>
      <c r="AM158" s="31" t="str">
        <f t="shared" si="163"/>
        <v/>
      </c>
      <c r="AN158" s="1" t="e">
        <f t="shared" si="280"/>
        <v>#N/A</v>
      </c>
      <c r="AO158" t="e">
        <f t="shared" si="295"/>
        <v>#N/A</v>
      </c>
      <c r="AP158" t="e">
        <f t="shared" si="296"/>
        <v>#N/A</v>
      </c>
      <c r="AQ158" t="e">
        <f t="shared" si="297"/>
        <v>#N/A</v>
      </c>
      <c r="AR158" t="e">
        <f t="shared" si="298"/>
        <v>#N/A</v>
      </c>
      <c r="AS158" t="e">
        <f t="shared" si="299"/>
        <v>#N/A</v>
      </c>
      <c r="AT158" t="e">
        <f t="shared" si="300"/>
        <v>#N/A</v>
      </c>
      <c r="AU158" t="e">
        <f t="shared" si="301"/>
        <v>#N/A</v>
      </c>
      <c r="AV158" t="e">
        <f t="shared" si="302"/>
        <v>#N/A</v>
      </c>
      <c r="AW158" t="e">
        <f t="shared" si="303"/>
        <v>#N/A</v>
      </c>
      <c r="AX158" t="e">
        <f t="shared" si="304"/>
        <v>#N/A</v>
      </c>
      <c r="AY158" t="e">
        <f t="shared" si="305"/>
        <v>#N/A</v>
      </c>
      <c r="AZ158" t="e">
        <f t="shared" si="306"/>
        <v>#N/A</v>
      </c>
      <c r="BA158" s="45" t="e">
        <f t="shared" si="307"/>
        <v>#N/A</v>
      </c>
      <c r="BB158" s="45" t="str">
        <f t="shared" si="308"/>
        <v/>
      </c>
    </row>
    <row r="159" spans="1:54" ht="15.75" thickBot="1" x14ac:dyDescent="0.3">
      <c r="A159" s="11">
        <v>3</v>
      </c>
      <c r="B159" s="206"/>
      <c r="C159" s="94" t="s">
        <v>101</v>
      </c>
      <c r="D159" s="75">
        <v>95</v>
      </c>
      <c r="E159" s="116" t="e" cm="1">
        <f t="array" ref="E159">IF(ISBLANK(INDEX('Stn Data Example'!$D:$D,MATCH(1,($D159='Stn Data Example'!$B:$B)*(E$1='Stn Data Example'!$C:$C),0))),"",IF(AND(INDEX('Stn Data Example'!$D:$D,MATCH(1,($D159='Stn Data Example'!$B:$B)*(E$1='Stn Data Example'!$C:$C),0))&gt;=26,INDEX('Stn Data Example'!$D:$D,MATCH(1,($D159='Stn Data Example'!$B:$B)*(E$1='Stn Data Example'!$C:$C),0))&lt;=65),"NE",IF(AND(INDEX('Stn Data Example'!$D:$D,MATCH(1,($D159='Stn Data Example'!$B:$B)*(E$1='Stn Data Example'!$C:$C),0))&gt;=66,INDEX('Stn Data Example'!$D:$D,MATCH(1,($D159='Stn Data Example'!$B:$B)*(E$1='Stn Data Example'!$C:$C),0))&lt;=115),"E",IF(AND(INDEX('Stn Data Example'!$D:$D,MATCH(1,($D159='Stn Data Example'!$B:$B)*(E$1='Stn Data Example'!$C:$C),0))&gt;=116,INDEX('Stn Data Example'!$D:$D,MATCH(1,($D159='Stn Data Example'!$B:$B)*(E$1='Stn Data Example'!$C:$C),0))&lt;=155),"SE",IF(AND(INDEX('Stn Data Example'!$D:$D,MATCH(1,($D159='Stn Data Example'!$B:$B)*(E$1='Stn Data Example'!$C:$C),0))&gt;=156,INDEX('Stn Data Example'!$D:$D,MATCH(1,($D159='Stn Data Example'!$B:$B)*(E$1='Stn Data Example'!$C:$C),0))&lt;=205),"S",IF(AND(INDEX('Stn Data Example'!$D:$D,MATCH(1,($D159='Stn Data Example'!$B:$B)*(E$1='Stn Data Example'!$C:$C),0))&gt;=206,INDEX('Stn Data Example'!$D:$D,MATCH(1,($D159='Stn Data Example'!$B:$B)*(E$1='Stn Data Example'!$C:$C),0))&lt;=245),"SW",IF(AND(INDEX('Stn Data Example'!$D:$D,MATCH(1,($D159='Stn Data Example'!$B:$B)*(E$1='Stn Data Example'!$C:$C),0))&gt;=246,INDEX('Stn Data Example'!$D:$D,MATCH(1,($D159='Stn Data Example'!$B:$B)*(E$1='Stn Data Example'!$C:$C),0))&lt;=295),"W",IF(AND(INDEX('Stn Data Example'!$D:$D,MATCH(1,($D159='Stn Data Example'!$B:$B)*(E$1='Stn Data Example'!$C:$C),0))&gt;=296,INDEX('Stn Data Example'!$D:$D,MATCH(1,($D159='Stn Data Example'!$B:$B)*(E$1='Stn Data Example'!$C:$C),0))&lt;=335),"NW",IF(INDEX('Stn Data Example'!$D:$D,MATCH(1,($D159='Stn Data Example'!$B:$B)*(E$1='Stn Data Example'!$C:$C),0))=0,"CALM","N")))))))))</f>
        <v>#N/A</v>
      </c>
      <c r="F159" s="116" t="e" cm="1">
        <f t="array" ref="F159">IF(ISBLANK(INDEX('Stn Data Example'!$D:$D,MATCH(1,($D159='Stn Data Example'!$B:$B)*(F$1='Stn Data Example'!$C:$C),0))),"",IF(AND(INDEX('Stn Data Example'!$D:$D,MATCH(1,($D159='Stn Data Example'!$B:$B)*(F$1='Stn Data Example'!$C:$C),0))&gt;=26,INDEX('Stn Data Example'!$D:$D,MATCH(1,($D159='Stn Data Example'!$B:$B)*(F$1='Stn Data Example'!$C:$C),0))&lt;=65),"NE",IF(AND(INDEX('Stn Data Example'!$D:$D,MATCH(1,($D159='Stn Data Example'!$B:$B)*(F$1='Stn Data Example'!$C:$C),0))&gt;=66,INDEX('Stn Data Example'!$D:$D,MATCH(1,($D159='Stn Data Example'!$B:$B)*(F$1='Stn Data Example'!$C:$C),0))&lt;=115),"E",IF(AND(INDEX('Stn Data Example'!$D:$D,MATCH(1,($D159='Stn Data Example'!$B:$B)*(F$1='Stn Data Example'!$C:$C),0))&gt;=116,INDEX('Stn Data Example'!$D:$D,MATCH(1,($D159='Stn Data Example'!$B:$B)*(F$1='Stn Data Example'!$C:$C),0))&lt;=155),"SE",IF(AND(INDEX('Stn Data Example'!$D:$D,MATCH(1,($D159='Stn Data Example'!$B:$B)*(F$1='Stn Data Example'!$C:$C),0))&gt;=156,INDEX('Stn Data Example'!$D:$D,MATCH(1,($D159='Stn Data Example'!$B:$B)*(F$1='Stn Data Example'!$C:$C),0))&lt;=205),"S",IF(AND(INDEX('Stn Data Example'!$D:$D,MATCH(1,($D159='Stn Data Example'!$B:$B)*(F$1='Stn Data Example'!$C:$C),0))&gt;=206,INDEX('Stn Data Example'!$D:$D,MATCH(1,($D159='Stn Data Example'!$B:$B)*(F$1='Stn Data Example'!$C:$C),0))&lt;=245),"SW",IF(AND(INDEX('Stn Data Example'!$D:$D,MATCH(1,($D159='Stn Data Example'!$B:$B)*(F$1='Stn Data Example'!$C:$C),0))&gt;=246,INDEX('Stn Data Example'!$D:$D,MATCH(1,($D159='Stn Data Example'!$B:$B)*(F$1='Stn Data Example'!$C:$C),0))&lt;=295),"W",IF(AND(INDEX('Stn Data Example'!$D:$D,MATCH(1,($D159='Stn Data Example'!$B:$B)*(F$1='Stn Data Example'!$C:$C),0))&gt;=296,INDEX('Stn Data Example'!$D:$D,MATCH(1,($D159='Stn Data Example'!$B:$B)*(F$1='Stn Data Example'!$C:$C),0))&lt;=335),"NW",IF(INDEX('Stn Data Example'!$D:$D,MATCH(1,($D159='Stn Data Example'!$B:$B)*(F$1='Stn Data Example'!$C:$C),0))=0,"CALM","N")))))))))</f>
        <v>#N/A</v>
      </c>
      <c r="G159" s="116" t="e" cm="1">
        <f t="array" ref="G159">IF(ISBLANK(INDEX('Stn Data Example'!$D:$D,MATCH(1,($D159='Stn Data Example'!$B:$B)*(G$1='Stn Data Example'!$C:$C),0))),"",IF(AND(INDEX('Stn Data Example'!$D:$D,MATCH(1,($D159='Stn Data Example'!$B:$B)*(G$1='Stn Data Example'!$C:$C),0))&gt;=26,INDEX('Stn Data Example'!$D:$D,MATCH(1,($D159='Stn Data Example'!$B:$B)*(G$1='Stn Data Example'!$C:$C),0))&lt;=65),"NE",IF(AND(INDEX('Stn Data Example'!$D:$D,MATCH(1,($D159='Stn Data Example'!$B:$B)*(G$1='Stn Data Example'!$C:$C),0))&gt;=66,INDEX('Stn Data Example'!$D:$D,MATCH(1,($D159='Stn Data Example'!$B:$B)*(G$1='Stn Data Example'!$C:$C),0))&lt;=115),"E",IF(AND(INDEX('Stn Data Example'!$D:$D,MATCH(1,($D159='Stn Data Example'!$B:$B)*(G$1='Stn Data Example'!$C:$C),0))&gt;=116,INDEX('Stn Data Example'!$D:$D,MATCH(1,($D159='Stn Data Example'!$B:$B)*(G$1='Stn Data Example'!$C:$C),0))&lt;=155),"SE",IF(AND(INDEX('Stn Data Example'!$D:$D,MATCH(1,($D159='Stn Data Example'!$B:$B)*(G$1='Stn Data Example'!$C:$C),0))&gt;=156,INDEX('Stn Data Example'!$D:$D,MATCH(1,($D159='Stn Data Example'!$B:$B)*(G$1='Stn Data Example'!$C:$C),0))&lt;=205),"S",IF(AND(INDEX('Stn Data Example'!$D:$D,MATCH(1,($D159='Stn Data Example'!$B:$B)*(G$1='Stn Data Example'!$C:$C),0))&gt;=206,INDEX('Stn Data Example'!$D:$D,MATCH(1,($D159='Stn Data Example'!$B:$B)*(G$1='Stn Data Example'!$C:$C),0))&lt;=245),"SW",IF(AND(INDEX('Stn Data Example'!$D:$D,MATCH(1,($D159='Stn Data Example'!$B:$B)*(G$1='Stn Data Example'!$C:$C),0))&gt;=246,INDEX('Stn Data Example'!$D:$D,MATCH(1,($D159='Stn Data Example'!$B:$B)*(G$1='Stn Data Example'!$C:$C),0))&lt;=295),"W",IF(AND(INDEX('Stn Data Example'!$D:$D,MATCH(1,($D159='Stn Data Example'!$B:$B)*(G$1='Stn Data Example'!$C:$C),0))&gt;=296,INDEX('Stn Data Example'!$D:$D,MATCH(1,($D159='Stn Data Example'!$B:$B)*(G$1='Stn Data Example'!$C:$C),0))&lt;=335),"NW",IF(INDEX('Stn Data Example'!$D:$D,MATCH(1,($D159='Stn Data Example'!$B:$B)*(G$1='Stn Data Example'!$C:$C),0))=0,"CALM","N")))))))))</f>
        <v>#N/A</v>
      </c>
      <c r="H159" s="116" t="e" cm="1">
        <f t="array" ref="H159">IF(ISBLANK(INDEX('Stn Data Example'!$D:$D,MATCH(1,($D159='Stn Data Example'!$B:$B)*(H$1='Stn Data Example'!$C:$C),0))),"",IF(AND(INDEX('Stn Data Example'!$D:$D,MATCH(1,($D159='Stn Data Example'!$B:$B)*(H$1='Stn Data Example'!$C:$C),0))&gt;=26,INDEX('Stn Data Example'!$D:$D,MATCH(1,($D159='Stn Data Example'!$B:$B)*(H$1='Stn Data Example'!$C:$C),0))&lt;=65),"NE",IF(AND(INDEX('Stn Data Example'!$D:$D,MATCH(1,($D159='Stn Data Example'!$B:$B)*(H$1='Stn Data Example'!$C:$C),0))&gt;=66,INDEX('Stn Data Example'!$D:$D,MATCH(1,($D159='Stn Data Example'!$B:$B)*(H$1='Stn Data Example'!$C:$C),0))&lt;=115),"E",IF(AND(INDEX('Stn Data Example'!$D:$D,MATCH(1,($D159='Stn Data Example'!$B:$B)*(H$1='Stn Data Example'!$C:$C),0))&gt;=116,INDEX('Stn Data Example'!$D:$D,MATCH(1,($D159='Stn Data Example'!$B:$B)*(H$1='Stn Data Example'!$C:$C),0))&lt;=155),"SE",IF(AND(INDEX('Stn Data Example'!$D:$D,MATCH(1,($D159='Stn Data Example'!$B:$B)*(H$1='Stn Data Example'!$C:$C),0))&gt;=156,INDEX('Stn Data Example'!$D:$D,MATCH(1,($D159='Stn Data Example'!$B:$B)*(H$1='Stn Data Example'!$C:$C),0))&lt;=205),"S",IF(AND(INDEX('Stn Data Example'!$D:$D,MATCH(1,($D159='Stn Data Example'!$B:$B)*(H$1='Stn Data Example'!$C:$C),0))&gt;=206,INDEX('Stn Data Example'!$D:$D,MATCH(1,($D159='Stn Data Example'!$B:$B)*(H$1='Stn Data Example'!$C:$C),0))&lt;=245),"SW",IF(AND(INDEX('Stn Data Example'!$D:$D,MATCH(1,($D159='Stn Data Example'!$B:$B)*(H$1='Stn Data Example'!$C:$C),0))&gt;=246,INDEX('Stn Data Example'!$D:$D,MATCH(1,($D159='Stn Data Example'!$B:$B)*(H$1='Stn Data Example'!$C:$C),0))&lt;=295),"W",IF(AND(INDEX('Stn Data Example'!$D:$D,MATCH(1,($D159='Stn Data Example'!$B:$B)*(H$1='Stn Data Example'!$C:$C),0))&gt;=296,INDEX('Stn Data Example'!$D:$D,MATCH(1,($D159='Stn Data Example'!$B:$B)*(H$1='Stn Data Example'!$C:$C),0))&lt;=335),"NW",IF(INDEX('Stn Data Example'!$D:$D,MATCH(1,($D159='Stn Data Example'!$B:$B)*(H$1='Stn Data Example'!$C:$C),0))=0,"CALM","N")))))))))</f>
        <v>#N/A</v>
      </c>
      <c r="I159" s="116" t="e" cm="1">
        <f t="array" ref="I159">IF(ISBLANK(INDEX('Stn Data Example'!$D:$D,MATCH(1,($D159='Stn Data Example'!$B:$B)*(I$1='Stn Data Example'!$C:$C),0))),"",IF(AND(INDEX('Stn Data Example'!$D:$D,MATCH(1,($D159='Stn Data Example'!$B:$B)*(I$1='Stn Data Example'!$C:$C),0))&gt;=26,INDEX('Stn Data Example'!$D:$D,MATCH(1,($D159='Stn Data Example'!$B:$B)*(I$1='Stn Data Example'!$C:$C),0))&lt;=65),"NE",IF(AND(INDEX('Stn Data Example'!$D:$D,MATCH(1,($D159='Stn Data Example'!$B:$B)*(I$1='Stn Data Example'!$C:$C),0))&gt;=66,INDEX('Stn Data Example'!$D:$D,MATCH(1,($D159='Stn Data Example'!$B:$B)*(I$1='Stn Data Example'!$C:$C),0))&lt;=115),"E",IF(AND(INDEX('Stn Data Example'!$D:$D,MATCH(1,($D159='Stn Data Example'!$B:$B)*(I$1='Stn Data Example'!$C:$C),0))&gt;=116,INDEX('Stn Data Example'!$D:$D,MATCH(1,($D159='Stn Data Example'!$B:$B)*(I$1='Stn Data Example'!$C:$C),0))&lt;=155),"SE",IF(AND(INDEX('Stn Data Example'!$D:$D,MATCH(1,($D159='Stn Data Example'!$B:$B)*(I$1='Stn Data Example'!$C:$C),0))&gt;=156,INDEX('Stn Data Example'!$D:$D,MATCH(1,($D159='Stn Data Example'!$B:$B)*(I$1='Stn Data Example'!$C:$C),0))&lt;=205),"S",IF(AND(INDEX('Stn Data Example'!$D:$D,MATCH(1,($D159='Stn Data Example'!$B:$B)*(I$1='Stn Data Example'!$C:$C),0))&gt;=206,INDEX('Stn Data Example'!$D:$D,MATCH(1,($D159='Stn Data Example'!$B:$B)*(I$1='Stn Data Example'!$C:$C),0))&lt;=245),"SW",IF(AND(INDEX('Stn Data Example'!$D:$D,MATCH(1,($D159='Stn Data Example'!$B:$B)*(I$1='Stn Data Example'!$C:$C),0))&gt;=246,INDEX('Stn Data Example'!$D:$D,MATCH(1,($D159='Stn Data Example'!$B:$B)*(I$1='Stn Data Example'!$C:$C),0))&lt;=295),"W",IF(AND(INDEX('Stn Data Example'!$D:$D,MATCH(1,($D159='Stn Data Example'!$B:$B)*(I$1='Stn Data Example'!$C:$C),0))&gt;=296,INDEX('Stn Data Example'!$D:$D,MATCH(1,($D159='Stn Data Example'!$B:$B)*(I$1='Stn Data Example'!$C:$C),0))&lt;=335),"NW",IF(INDEX('Stn Data Example'!$D:$D,MATCH(1,($D159='Stn Data Example'!$B:$B)*(I$1='Stn Data Example'!$C:$C),0))=0,"CALM","N")))))))))</f>
        <v>#N/A</v>
      </c>
      <c r="J159" s="116" t="e" cm="1">
        <f t="array" ref="J159">IF(ISBLANK(INDEX('Stn Data Example'!$D:$D,MATCH(1,($D159='Stn Data Example'!$B:$B)*(J$1='Stn Data Example'!$C:$C),0))),"",IF(AND(INDEX('Stn Data Example'!$D:$D,MATCH(1,($D159='Stn Data Example'!$B:$B)*(J$1='Stn Data Example'!$C:$C),0))&gt;=26,INDEX('Stn Data Example'!$D:$D,MATCH(1,($D159='Stn Data Example'!$B:$B)*(J$1='Stn Data Example'!$C:$C),0))&lt;=65),"NE",IF(AND(INDEX('Stn Data Example'!$D:$D,MATCH(1,($D159='Stn Data Example'!$B:$B)*(J$1='Stn Data Example'!$C:$C),0))&gt;=66,INDEX('Stn Data Example'!$D:$D,MATCH(1,($D159='Stn Data Example'!$B:$B)*(J$1='Stn Data Example'!$C:$C),0))&lt;=115),"E",IF(AND(INDEX('Stn Data Example'!$D:$D,MATCH(1,($D159='Stn Data Example'!$B:$B)*(J$1='Stn Data Example'!$C:$C),0))&gt;=116,INDEX('Stn Data Example'!$D:$D,MATCH(1,($D159='Stn Data Example'!$B:$B)*(J$1='Stn Data Example'!$C:$C),0))&lt;=155),"SE",IF(AND(INDEX('Stn Data Example'!$D:$D,MATCH(1,($D159='Stn Data Example'!$B:$B)*(J$1='Stn Data Example'!$C:$C),0))&gt;=156,INDEX('Stn Data Example'!$D:$D,MATCH(1,($D159='Stn Data Example'!$B:$B)*(J$1='Stn Data Example'!$C:$C),0))&lt;=205),"S",IF(AND(INDEX('Stn Data Example'!$D:$D,MATCH(1,($D159='Stn Data Example'!$B:$B)*(J$1='Stn Data Example'!$C:$C),0))&gt;=206,INDEX('Stn Data Example'!$D:$D,MATCH(1,($D159='Stn Data Example'!$B:$B)*(J$1='Stn Data Example'!$C:$C),0))&lt;=245),"SW",IF(AND(INDEX('Stn Data Example'!$D:$D,MATCH(1,($D159='Stn Data Example'!$B:$B)*(J$1='Stn Data Example'!$C:$C),0))&gt;=246,INDEX('Stn Data Example'!$D:$D,MATCH(1,($D159='Stn Data Example'!$B:$B)*(J$1='Stn Data Example'!$C:$C),0))&lt;=295),"W",IF(AND(INDEX('Stn Data Example'!$D:$D,MATCH(1,($D159='Stn Data Example'!$B:$B)*(J$1='Stn Data Example'!$C:$C),0))&gt;=296,INDEX('Stn Data Example'!$D:$D,MATCH(1,($D159='Stn Data Example'!$B:$B)*(J$1='Stn Data Example'!$C:$C),0))&lt;=335),"NW",IF(INDEX('Stn Data Example'!$D:$D,MATCH(1,($D159='Stn Data Example'!$B:$B)*(J$1='Stn Data Example'!$C:$C),0))=0,"CALM","N")))))))))</f>
        <v>#N/A</v>
      </c>
      <c r="K159" s="116" t="e" cm="1">
        <f t="array" ref="K159">IF(ISBLANK(INDEX('Stn Data Example'!$D:$D,MATCH(1,($D159='Stn Data Example'!$B:$B)*(K$1='Stn Data Example'!$C:$C),0))),"",IF(AND(INDEX('Stn Data Example'!$D:$D,MATCH(1,($D159='Stn Data Example'!$B:$B)*(K$1='Stn Data Example'!$C:$C),0))&gt;=26,INDEX('Stn Data Example'!$D:$D,MATCH(1,($D159='Stn Data Example'!$B:$B)*(K$1='Stn Data Example'!$C:$C),0))&lt;=65),"NE",IF(AND(INDEX('Stn Data Example'!$D:$D,MATCH(1,($D159='Stn Data Example'!$B:$B)*(K$1='Stn Data Example'!$C:$C),0))&gt;=66,INDEX('Stn Data Example'!$D:$D,MATCH(1,($D159='Stn Data Example'!$B:$B)*(K$1='Stn Data Example'!$C:$C),0))&lt;=115),"E",IF(AND(INDEX('Stn Data Example'!$D:$D,MATCH(1,($D159='Stn Data Example'!$B:$B)*(K$1='Stn Data Example'!$C:$C),0))&gt;=116,INDEX('Stn Data Example'!$D:$D,MATCH(1,($D159='Stn Data Example'!$B:$B)*(K$1='Stn Data Example'!$C:$C),0))&lt;=155),"SE",IF(AND(INDEX('Stn Data Example'!$D:$D,MATCH(1,($D159='Stn Data Example'!$B:$B)*(K$1='Stn Data Example'!$C:$C),0))&gt;=156,INDEX('Stn Data Example'!$D:$D,MATCH(1,($D159='Stn Data Example'!$B:$B)*(K$1='Stn Data Example'!$C:$C),0))&lt;=205),"S",IF(AND(INDEX('Stn Data Example'!$D:$D,MATCH(1,($D159='Stn Data Example'!$B:$B)*(K$1='Stn Data Example'!$C:$C),0))&gt;=206,INDEX('Stn Data Example'!$D:$D,MATCH(1,($D159='Stn Data Example'!$B:$B)*(K$1='Stn Data Example'!$C:$C),0))&lt;=245),"SW",IF(AND(INDEX('Stn Data Example'!$D:$D,MATCH(1,($D159='Stn Data Example'!$B:$B)*(K$1='Stn Data Example'!$C:$C),0))&gt;=246,INDEX('Stn Data Example'!$D:$D,MATCH(1,($D159='Stn Data Example'!$B:$B)*(K$1='Stn Data Example'!$C:$C),0))&lt;=295),"W",IF(AND(INDEX('Stn Data Example'!$D:$D,MATCH(1,($D159='Stn Data Example'!$B:$B)*(K$1='Stn Data Example'!$C:$C),0))&gt;=296,INDEX('Stn Data Example'!$D:$D,MATCH(1,($D159='Stn Data Example'!$B:$B)*(K$1='Stn Data Example'!$C:$C),0))&lt;=335),"NW",IF(INDEX('Stn Data Example'!$D:$D,MATCH(1,($D159='Stn Data Example'!$B:$B)*(K$1='Stn Data Example'!$C:$C),0))=0,"CALM","N")))))))))</f>
        <v>#N/A</v>
      </c>
      <c r="L159" s="116" t="e" cm="1">
        <f t="array" ref="L159">IF(ISBLANK(INDEX('Stn Data Example'!$D:$D,MATCH(1,($D159='Stn Data Example'!$B:$B)*(L$1='Stn Data Example'!$C:$C),0))),"",IF(AND(INDEX('Stn Data Example'!$D:$D,MATCH(1,($D159='Stn Data Example'!$B:$B)*(L$1='Stn Data Example'!$C:$C),0))&gt;=26,INDEX('Stn Data Example'!$D:$D,MATCH(1,($D159='Stn Data Example'!$B:$B)*(L$1='Stn Data Example'!$C:$C),0))&lt;=65),"NE",IF(AND(INDEX('Stn Data Example'!$D:$D,MATCH(1,($D159='Stn Data Example'!$B:$B)*(L$1='Stn Data Example'!$C:$C),0))&gt;=66,INDEX('Stn Data Example'!$D:$D,MATCH(1,($D159='Stn Data Example'!$B:$B)*(L$1='Stn Data Example'!$C:$C),0))&lt;=115),"E",IF(AND(INDEX('Stn Data Example'!$D:$D,MATCH(1,($D159='Stn Data Example'!$B:$B)*(L$1='Stn Data Example'!$C:$C),0))&gt;=116,INDEX('Stn Data Example'!$D:$D,MATCH(1,($D159='Stn Data Example'!$B:$B)*(L$1='Stn Data Example'!$C:$C),0))&lt;=155),"SE",IF(AND(INDEX('Stn Data Example'!$D:$D,MATCH(1,($D159='Stn Data Example'!$B:$B)*(L$1='Stn Data Example'!$C:$C),0))&gt;=156,INDEX('Stn Data Example'!$D:$D,MATCH(1,($D159='Stn Data Example'!$B:$B)*(L$1='Stn Data Example'!$C:$C),0))&lt;=205),"S",IF(AND(INDEX('Stn Data Example'!$D:$D,MATCH(1,($D159='Stn Data Example'!$B:$B)*(L$1='Stn Data Example'!$C:$C),0))&gt;=206,INDEX('Stn Data Example'!$D:$D,MATCH(1,($D159='Stn Data Example'!$B:$B)*(L$1='Stn Data Example'!$C:$C),0))&lt;=245),"SW",IF(AND(INDEX('Stn Data Example'!$D:$D,MATCH(1,($D159='Stn Data Example'!$B:$B)*(L$1='Stn Data Example'!$C:$C),0))&gt;=246,INDEX('Stn Data Example'!$D:$D,MATCH(1,($D159='Stn Data Example'!$B:$B)*(L$1='Stn Data Example'!$C:$C),0))&lt;=295),"W",IF(AND(INDEX('Stn Data Example'!$D:$D,MATCH(1,($D159='Stn Data Example'!$B:$B)*(L$1='Stn Data Example'!$C:$C),0))&gt;=296,INDEX('Stn Data Example'!$D:$D,MATCH(1,($D159='Stn Data Example'!$B:$B)*(L$1='Stn Data Example'!$C:$C),0))&lt;=335),"NW",IF(INDEX('Stn Data Example'!$D:$D,MATCH(1,($D159='Stn Data Example'!$B:$B)*(L$1='Stn Data Example'!$C:$C),0))=0,"CALM","N")))))))))</f>
        <v>#N/A</v>
      </c>
      <c r="M159" s="116" t="e" cm="1">
        <f t="array" ref="M159">IF(ISBLANK(INDEX('Stn Data Example'!$D:$D,MATCH(1,($D159='Stn Data Example'!$B:$B)*(M$1='Stn Data Example'!$C:$C),0))),"",IF(AND(INDEX('Stn Data Example'!$D:$D,MATCH(1,($D159='Stn Data Example'!$B:$B)*(M$1='Stn Data Example'!$C:$C),0))&gt;=26,INDEX('Stn Data Example'!$D:$D,MATCH(1,($D159='Stn Data Example'!$B:$B)*(M$1='Stn Data Example'!$C:$C),0))&lt;=65),"NE",IF(AND(INDEX('Stn Data Example'!$D:$D,MATCH(1,($D159='Stn Data Example'!$B:$B)*(M$1='Stn Data Example'!$C:$C),0))&gt;=66,INDEX('Stn Data Example'!$D:$D,MATCH(1,($D159='Stn Data Example'!$B:$B)*(M$1='Stn Data Example'!$C:$C),0))&lt;=115),"E",IF(AND(INDEX('Stn Data Example'!$D:$D,MATCH(1,($D159='Stn Data Example'!$B:$B)*(M$1='Stn Data Example'!$C:$C),0))&gt;=116,INDEX('Stn Data Example'!$D:$D,MATCH(1,($D159='Stn Data Example'!$B:$B)*(M$1='Stn Data Example'!$C:$C),0))&lt;=155),"SE",IF(AND(INDEX('Stn Data Example'!$D:$D,MATCH(1,($D159='Stn Data Example'!$B:$B)*(M$1='Stn Data Example'!$C:$C),0))&gt;=156,INDEX('Stn Data Example'!$D:$D,MATCH(1,($D159='Stn Data Example'!$B:$B)*(M$1='Stn Data Example'!$C:$C),0))&lt;=205),"S",IF(AND(INDEX('Stn Data Example'!$D:$D,MATCH(1,($D159='Stn Data Example'!$B:$B)*(M$1='Stn Data Example'!$C:$C),0))&gt;=206,INDEX('Stn Data Example'!$D:$D,MATCH(1,($D159='Stn Data Example'!$B:$B)*(M$1='Stn Data Example'!$C:$C),0))&lt;=245),"SW",IF(AND(INDEX('Stn Data Example'!$D:$D,MATCH(1,($D159='Stn Data Example'!$B:$B)*(M$1='Stn Data Example'!$C:$C),0))&gt;=246,INDEX('Stn Data Example'!$D:$D,MATCH(1,($D159='Stn Data Example'!$B:$B)*(M$1='Stn Data Example'!$C:$C),0))&lt;=295),"W",IF(AND(INDEX('Stn Data Example'!$D:$D,MATCH(1,($D159='Stn Data Example'!$B:$B)*(M$1='Stn Data Example'!$C:$C),0))&gt;=296,INDEX('Stn Data Example'!$D:$D,MATCH(1,($D159='Stn Data Example'!$B:$B)*(M$1='Stn Data Example'!$C:$C),0))&lt;=335),"NW",IF(INDEX('Stn Data Example'!$D:$D,MATCH(1,($D159='Stn Data Example'!$B:$B)*(M$1='Stn Data Example'!$C:$C),0))=0,"CALM","N")))))))))</f>
        <v>#N/A</v>
      </c>
      <c r="N159" s="116" t="e" cm="1">
        <f t="array" ref="N159">IF(ISBLANK(INDEX('Stn Data Example'!$D:$D,MATCH(1,($D159='Stn Data Example'!$B:$B)*(N$1='Stn Data Example'!$C:$C),0))),"",IF(AND(INDEX('Stn Data Example'!$D:$D,MATCH(1,($D159='Stn Data Example'!$B:$B)*(N$1='Stn Data Example'!$C:$C),0))&gt;=26,INDEX('Stn Data Example'!$D:$D,MATCH(1,($D159='Stn Data Example'!$B:$B)*(N$1='Stn Data Example'!$C:$C),0))&lt;=65),"NE",IF(AND(INDEX('Stn Data Example'!$D:$D,MATCH(1,($D159='Stn Data Example'!$B:$B)*(N$1='Stn Data Example'!$C:$C),0))&gt;=66,INDEX('Stn Data Example'!$D:$D,MATCH(1,($D159='Stn Data Example'!$B:$B)*(N$1='Stn Data Example'!$C:$C),0))&lt;=115),"E",IF(AND(INDEX('Stn Data Example'!$D:$D,MATCH(1,($D159='Stn Data Example'!$B:$B)*(N$1='Stn Data Example'!$C:$C),0))&gt;=116,INDEX('Stn Data Example'!$D:$D,MATCH(1,($D159='Stn Data Example'!$B:$B)*(N$1='Stn Data Example'!$C:$C),0))&lt;=155),"SE",IF(AND(INDEX('Stn Data Example'!$D:$D,MATCH(1,($D159='Stn Data Example'!$B:$B)*(N$1='Stn Data Example'!$C:$C),0))&gt;=156,INDEX('Stn Data Example'!$D:$D,MATCH(1,($D159='Stn Data Example'!$B:$B)*(N$1='Stn Data Example'!$C:$C),0))&lt;=205),"S",IF(AND(INDEX('Stn Data Example'!$D:$D,MATCH(1,($D159='Stn Data Example'!$B:$B)*(N$1='Stn Data Example'!$C:$C),0))&gt;=206,INDEX('Stn Data Example'!$D:$D,MATCH(1,($D159='Stn Data Example'!$B:$B)*(N$1='Stn Data Example'!$C:$C),0))&lt;=245),"SW",IF(AND(INDEX('Stn Data Example'!$D:$D,MATCH(1,($D159='Stn Data Example'!$B:$B)*(N$1='Stn Data Example'!$C:$C),0))&gt;=246,INDEX('Stn Data Example'!$D:$D,MATCH(1,($D159='Stn Data Example'!$B:$B)*(N$1='Stn Data Example'!$C:$C),0))&lt;=295),"W",IF(AND(INDEX('Stn Data Example'!$D:$D,MATCH(1,($D159='Stn Data Example'!$B:$B)*(N$1='Stn Data Example'!$C:$C),0))&gt;=296,INDEX('Stn Data Example'!$D:$D,MATCH(1,($D159='Stn Data Example'!$B:$B)*(N$1='Stn Data Example'!$C:$C),0))&lt;=335),"NW",IF(INDEX('Stn Data Example'!$D:$D,MATCH(1,($D159='Stn Data Example'!$B:$B)*(N$1='Stn Data Example'!$C:$C),0))=0,"CALM","N")))))))))</f>
        <v>#N/A</v>
      </c>
      <c r="O159" s="116" t="e" cm="1">
        <f t="array" ref="O159">IF(ISBLANK(INDEX('Stn Data Example'!$D:$D,MATCH(1,($D159='Stn Data Example'!$B:$B)*(O$1='Stn Data Example'!$C:$C),0))),"",IF(AND(INDEX('Stn Data Example'!$D:$D,MATCH(1,($D159='Stn Data Example'!$B:$B)*(O$1='Stn Data Example'!$C:$C),0))&gt;=26,INDEX('Stn Data Example'!$D:$D,MATCH(1,($D159='Stn Data Example'!$B:$B)*(O$1='Stn Data Example'!$C:$C),0))&lt;=65),"NE",IF(AND(INDEX('Stn Data Example'!$D:$D,MATCH(1,($D159='Stn Data Example'!$B:$B)*(O$1='Stn Data Example'!$C:$C),0))&gt;=66,INDEX('Stn Data Example'!$D:$D,MATCH(1,($D159='Stn Data Example'!$B:$B)*(O$1='Stn Data Example'!$C:$C),0))&lt;=115),"E",IF(AND(INDEX('Stn Data Example'!$D:$D,MATCH(1,($D159='Stn Data Example'!$B:$B)*(O$1='Stn Data Example'!$C:$C),0))&gt;=116,INDEX('Stn Data Example'!$D:$D,MATCH(1,($D159='Stn Data Example'!$B:$B)*(O$1='Stn Data Example'!$C:$C),0))&lt;=155),"SE",IF(AND(INDEX('Stn Data Example'!$D:$D,MATCH(1,($D159='Stn Data Example'!$B:$B)*(O$1='Stn Data Example'!$C:$C),0))&gt;=156,INDEX('Stn Data Example'!$D:$D,MATCH(1,($D159='Stn Data Example'!$B:$B)*(O$1='Stn Data Example'!$C:$C),0))&lt;=205),"S",IF(AND(INDEX('Stn Data Example'!$D:$D,MATCH(1,($D159='Stn Data Example'!$B:$B)*(O$1='Stn Data Example'!$C:$C),0))&gt;=206,INDEX('Stn Data Example'!$D:$D,MATCH(1,($D159='Stn Data Example'!$B:$B)*(O$1='Stn Data Example'!$C:$C),0))&lt;=245),"SW",IF(AND(INDEX('Stn Data Example'!$D:$D,MATCH(1,($D159='Stn Data Example'!$B:$B)*(O$1='Stn Data Example'!$C:$C),0))&gt;=246,INDEX('Stn Data Example'!$D:$D,MATCH(1,($D159='Stn Data Example'!$B:$B)*(O$1='Stn Data Example'!$C:$C),0))&lt;=295),"W",IF(AND(INDEX('Stn Data Example'!$D:$D,MATCH(1,($D159='Stn Data Example'!$B:$B)*(O$1='Stn Data Example'!$C:$C),0))&gt;=296,INDEX('Stn Data Example'!$D:$D,MATCH(1,($D159='Stn Data Example'!$B:$B)*(O$1='Stn Data Example'!$C:$C),0))&lt;=335),"NW",IF(INDEX('Stn Data Example'!$D:$D,MATCH(1,($D159='Stn Data Example'!$B:$B)*(O$1='Stn Data Example'!$C:$C),0))=0,"CALM","N")))))))))</f>
        <v>#N/A</v>
      </c>
      <c r="P159" s="116" t="e" cm="1">
        <f t="array" ref="P159">IF(ISBLANK(INDEX('Stn Data Example'!$D:$D,MATCH(1,($D159='Stn Data Example'!$B:$B)*(P$1='Stn Data Example'!$C:$C),0))),"",IF(AND(INDEX('Stn Data Example'!$D:$D,MATCH(1,($D159='Stn Data Example'!$B:$B)*(P$1='Stn Data Example'!$C:$C),0))&gt;=26,INDEX('Stn Data Example'!$D:$D,MATCH(1,($D159='Stn Data Example'!$B:$B)*(P$1='Stn Data Example'!$C:$C),0))&lt;=65),"NE",IF(AND(INDEX('Stn Data Example'!$D:$D,MATCH(1,($D159='Stn Data Example'!$B:$B)*(P$1='Stn Data Example'!$C:$C),0))&gt;=66,INDEX('Stn Data Example'!$D:$D,MATCH(1,($D159='Stn Data Example'!$B:$B)*(P$1='Stn Data Example'!$C:$C),0))&lt;=115),"E",IF(AND(INDEX('Stn Data Example'!$D:$D,MATCH(1,($D159='Stn Data Example'!$B:$B)*(P$1='Stn Data Example'!$C:$C),0))&gt;=116,INDEX('Stn Data Example'!$D:$D,MATCH(1,($D159='Stn Data Example'!$B:$B)*(P$1='Stn Data Example'!$C:$C),0))&lt;=155),"SE",IF(AND(INDEX('Stn Data Example'!$D:$D,MATCH(1,($D159='Stn Data Example'!$B:$B)*(P$1='Stn Data Example'!$C:$C),0))&gt;=156,INDEX('Stn Data Example'!$D:$D,MATCH(1,($D159='Stn Data Example'!$B:$B)*(P$1='Stn Data Example'!$C:$C),0))&lt;=205),"S",IF(AND(INDEX('Stn Data Example'!$D:$D,MATCH(1,($D159='Stn Data Example'!$B:$B)*(P$1='Stn Data Example'!$C:$C),0))&gt;=206,INDEX('Stn Data Example'!$D:$D,MATCH(1,($D159='Stn Data Example'!$B:$B)*(P$1='Stn Data Example'!$C:$C),0))&lt;=245),"SW",IF(AND(INDEX('Stn Data Example'!$D:$D,MATCH(1,($D159='Stn Data Example'!$B:$B)*(P$1='Stn Data Example'!$C:$C),0))&gt;=246,INDEX('Stn Data Example'!$D:$D,MATCH(1,($D159='Stn Data Example'!$B:$B)*(P$1='Stn Data Example'!$C:$C),0))&lt;=295),"W",IF(AND(INDEX('Stn Data Example'!$D:$D,MATCH(1,($D159='Stn Data Example'!$B:$B)*(P$1='Stn Data Example'!$C:$C),0))&gt;=296,INDEX('Stn Data Example'!$D:$D,MATCH(1,($D159='Stn Data Example'!$B:$B)*(P$1='Stn Data Example'!$C:$C),0))&lt;=335),"NW",IF(INDEX('Stn Data Example'!$D:$D,MATCH(1,($D159='Stn Data Example'!$B:$B)*(P$1='Stn Data Example'!$C:$C),0))=0,"CALM","N")))))))))</f>
        <v>#N/A</v>
      </c>
      <c r="Q159" s="170"/>
      <c r="R159" s="47"/>
      <c r="T159" s="19" t="s">
        <v>24</v>
      </c>
      <c r="U159" s="19" t="s">
        <v>24</v>
      </c>
      <c r="V159" s="19" t="s">
        <v>24</v>
      </c>
      <c r="W159" s="19" t="s">
        <v>47</v>
      </c>
      <c r="X159" t="s">
        <v>101</v>
      </c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46"/>
      <c r="AL159" s="47"/>
      <c r="AM159" s="31" t="str">
        <f t="shared" si="163"/>
        <v/>
      </c>
      <c r="AN159" s="96" t="e">
        <f t="shared" si="280"/>
        <v>#N/A</v>
      </c>
      <c r="AO159" s="25" t="e">
        <f t="shared" si="295"/>
        <v>#N/A</v>
      </c>
      <c r="AP159" s="25" t="e">
        <f t="shared" si="296"/>
        <v>#N/A</v>
      </c>
      <c r="AQ159" s="25" t="e">
        <f t="shared" si="297"/>
        <v>#N/A</v>
      </c>
      <c r="AR159" s="25" t="e">
        <f t="shared" si="298"/>
        <v>#N/A</v>
      </c>
      <c r="AS159" s="25" t="e">
        <f t="shared" si="299"/>
        <v>#N/A</v>
      </c>
      <c r="AT159" s="25" t="e">
        <f t="shared" si="300"/>
        <v>#N/A</v>
      </c>
      <c r="AU159" s="25" t="e">
        <f t="shared" si="301"/>
        <v>#N/A</v>
      </c>
      <c r="AV159" s="25" t="e">
        <f t="shared" si="302"/>
        <v>#N/A</v>
      </c>
      <c r="AW159" s="25" t="e">
        <f t="shared" si="303"/>
        <v>#N/A</v>
      </c>
      <c r="AX159" s="25" t="e">
        <f t="shared" si="304"/>
        <v>#N/A</v>
      </c>
      <c r="AY159" s="25" t="e">
        <f t="shared" si="305"/>
        <v>#N/A</v>
      </c>
      <c r="AZ159" s="25" t="e">
        <f t="shared" si="306"/>
        <v>#N/A</v>
      </c>
      <c r="BA159" s="46" t="str">
        <f t="shared" si="307"/>
        <v/>
      </c>
      <c r="BB159" s="46" t="str">
        <f t="shared" si="308"/>
        <v/>
      </c>
    </row>
    <row r="160" spans="1:54" x14ac:dyDescent="0.25">
      <c r="E160" t="s">
        <v>162</v>
      </c>
      <c r="F160" s="114" t="e" cm="1">
        <f t="array" ref="F160">IF(ISBLANK(INDEX('Stn Data Example'!$D:$D,MATCH(1,($D156='Stn Data Example'!$B:$B)*(F$1='Stn Data Example'!$C:$C),0))),"",IF(AND(INDEX(ROUND('Stn Data Example'!$D:$D,1),MATCH(1,($D156='Stn Data Example'!$B:$B)*(F$1='Stn Data Example'!$C:$C),0))&gt;=34,INDEX(ROUND('Stn Data Example'!$D:$D,1),MATCH(1,($D156='Stn Data Example'!$B:$B)*(F$1='Stn Data Example'!$C:$C),0))&lt;=78),"NE",IF(AND(INDEX(ROUND('Stn Data Example'!$D:$D,1),MATCH(1,($D156='Stn Data Example'!$B:$B)*(F$1='Stn Data Example'!$C:$C),0))&gt;=79,INDEX(ROUND('Stn Data Example'!$D:$D,1),MATCH(1,($D156='Stn Data Example'!$B:$B)*(F$1='Stn Data Example'!$C:$C),0))&lt;=123),"E",IF(AND(INDEX(ROUND('Stn Data Example'!$D:$D,1),MATCH(1,($D156='Stn Data Example'!$B:$B)*(F$1='Stn Data Example'!$C:$C),0))&gt;=124,INDEX(ROUND('Stn Data Example'!$D:$D,1),MATCH(1,($D156='Stn Data Example'!$B:$B)*(F$1='Stn Data Example'!$C:$C),0))&lt;=168),"SE",IF(AND(INDEX(ROUND('Stn Data Example'!$D:$D,1),MATCH(1,($D156='Stn Data Example'!$B:$B)*(F$1='Stn Data Example'!$C:$C),0))&gt;=169,INDEX(ROUND('Stn Data Example'!$D:$D,1),MATCH(1,($D156='Stn Data Example'!$B:$B)*(F$1='Stn Data Example'!$C:$C),0))&lt;=213),"S",IF(AND(INDEX(ROUND('Stn Data Example'!$D:$D,1),MATCH(1,($D156='Stn Data Example'!$B:$B)*(F$1='Stn Data Example'!$C:$C),0))&gt;=214,INDEX(ROUND('Stn Data Example'!$D:$D,1),MATCH(1,($D156='Stn Data Example'!$B:$B)*(F$1='Stn Data Example'!$C:$C),0))&lt;=258),"SW",IF(AND(INDEX(ROUND('Stn Data Example'!$D:$D,1),MATCH(1,($D156='Stn Data Example'!$B:$B)*(F$1='Stn Data Example'!$C:$C),0))&gt;=259,INDEX(ROUND('Stn Data Example'!$D:$D,1),MATCH(1,($D156='Stn Data Example'!$B:$B)*(F$1='Stn Data Example'!$C:$C),0))&lt;=303),"W",IF(AND(INDEX(ROUND('Stn Data Example'!$D:$D,1),MATCH(1,($D156='Stn Data Example'!$B:$B)*(F$1='Stn Data Example'!$C:$C),0))&gt;=304,INDEX(ROUND('Stn Data Example'!$D:$D,1),MATCH(1,($D156='Stn Data Example'!$B:$B)*(F$1='Stn Data Example'!$C:$C),0))&lt;=348),"NW",IF(INDEX(ROUND('Stn Data Example'!$D:$D,1),MATCH(1,($D156='Stn Data Example'!$B:$B)*(F$1='Stn Data Example'!$C:$C),0))=0,"CALM","N")))))))))</f>
        <v>#N/A</v>
      </c>
      <c r="G160" t="s">
        <v>163</v>
      </c>
      <c r="H160" s="93" t="e" cm="1">
        <f t="array" ref="H160">IF(ISBLANK(INDEX('Stn Data Example'!$D:$D,MATCH(1,($D156='Stn Data Example'!$B:$B)*(H$1='Stn Data Example'!$C:$C),0))),"",IF(AND(INDEX(ROUND('Stn Data Example'!$D:$D,1),MATCH(1,($D156='Stn Data Example'!$B:$B)*(H$1='Stn Data Example'!$C:$C),0))&gt;=26,INDEX(ROUND('Stn Data Example'!$D:$D,1),MATCH(1,($D156='Stn Data Example'!$B:$B)*(H$1='Stn Data Example'!$C:$C),0))&lt;=65),"NE",IF(AND(INDEX(ROUND('Stn Data Example'!$D:$D,1),MATCH(1,($D156='Stn Data Example'!$B:$B)*(H$1='Stn Data Example'!$C:$C),0))&gt;=66,INDEX(ROUND('Stn Data Example'!$D:$D,1),MATCH(1,($D156='Stn Data Example'!$B:$B)*(H$1='Stn Data Example'!$C:$C),0))&lt;=115),"E",IF(AND(INDEX(ROUND('Stn Data Example'!$D:$D,1),MATCH(1,($D156='Stn Data Example'!$B:$B)*(H$1='Stn Data Example'!$C:$C),0))&gt;=116,INDEX(ROUND('Stn Data Example'!$D:$D,1),MATCH(1,($D156='Stn Data Example'!$B:$B)*(H$1='Stn Data Example'!$C:$C),0))&lt;=155),"SE",IF(AND(INDEX(ROUND('Stn Data Example'!$D:$D,1),MATCH(1,($D156='Stn Data Example'!$B:$B)*(H$1='Stn Data Example'!$C:$C),0))&gt;=156,INDEX(ROUND('Stn Data Example'!$D:$D,1),MATCH(1,($D156='Stn Data Example'!$B:$B)*(H$1='Stn Data Example'!$C:$C),0))&lt;=205),"S",IF(AND(INDEX(ROUND('Stn Data Example'!$D:$D,1),MATCH(1,($D156='Stn Data Example'!$B:$B)*(H$1='Stn Data Example'!$C:$C),0))&gt;=206,INDEX(ROUND('Stn Data Example'!$D:$D,1),MATCH(1,($D156='Stn Data Example'!$B:$B)*(H$1='Stn Data Example'!$C:$C),0))&lt;=245),"SW",IF(AND(INDEX(ROUND('Stn Data Example'!$D:$D,1),MATCH(1,($D156='Stn Data Example'!$B:$B)*(H$1='Stn Data Example'!$C:$C),0))&gt;=246,INDEX(ROUND('Stn Data Example'!$D:$D,1),MATCH(1,($D156='Stn Data Example'!$B:$B)*(H$1='Stn Data Example'!$C:$C),0))&lt;=295),"W",IF(AND(INDEX(ROUND('Stn Data Example'!$D:$D,1),MATCH(1,($D156='Stn Data Example'!$B:$B)*(H$1='Stn Data Example'!$C:$C),0))&gt;=296,INDEX(ROUND('Stn Data Example'!$D:$D,1),MATCH(1,($D156='Stn Data Example'!$B:$B)*(H$1='Stn Data Example'!$C:$C),0))&lt;=335),"NW",IF(INDEX(ROUND('Stn Data Example'!$D:$D,1),MATCH(1,($D156='Stn Data Example'!$B:$B)*(H$1='Stn Data Example'!$C:$C),0))=0,"CALM","N")))))))))</f>
        <v>#N/A</v>
      </c>
      <c r="S160" s="91" t="e" cm="1">
        <f t="array" ref="S160">IF(AND(INDEX(ROUND('Stn Data Example'!$D:$D,1),MATCH(1,($D140='Stn Data Example'!$B:$B)*(E$1='Stn Data Example'!$C:$C),0))&gt;=26,INDEX(ROUND('Stn Data Example'!$D:$D,1),MATCH(1,($D140='Stn Data Example'!$B:$B)*(E$1='Stn Data Example'!$C:$C),0))&lt;=65),"NE",IF(AND(INDEX(ROUND('Stn Data Example'!$D:$D,1),MATCH(1,($D140='Stn Data Example'!$B:$B)*(E$1='Stn Data Example'!$C:$C),0))&gt;=66,INDEX(ROUND('Stn Data Example'!$D:$D,1),MATCH(1,($D140='Stn Data Example'!$B:$B)*(E$1='Stn Data Example'!$C:$C),0))&lt;=115),"E",IF(AND(INDEX(ROUND('Stn Data Example'!$D:$D,1),MATCH(1,($D140='Stn Data Example'!$B:$B)*(E$1='Stn Data Example'!$C:$C),0))&gt;=116,INDEX(ROUND('Stn Data Example'!$D:$D,1),MATCH(1,($D140='Stn Data Example'!$B:$B)*(E$1='Stn Data Example'!$C:$C),0))&lt;=155),"SE",IF(AND(INDEX(ROUND('Stn Data Example'!$D:$D,1),MATCH(1,($D140='Stn Data Example'!$B:$B)*(E$1='Stn Data Example'!$C:$C),0))&gt;=156,INDEX(ROUND('Stn Data Example'!$D:$D,1),MATCH(1,($D140='Stn Data Example'!$B:$B)*(E$1='Stn Data Example'!$C:$C),0))&lt;=205),"S",IF(AND(INDEX(ROUND('Stn Data Example'!$D:$D,1),MATCH(1,($D140='Stn Data Example'!$B:$B)*(E$1='Stn Data Example'!$C:$C),0))&gt;=206,INDEX(ROUND('Stn Data Example'!$D:$D,1),MATCH(1,($D140='Stn Data Example'!$B:$B)*(E$1='Stn Data Example'!$C:$C),0))&lt;=245),"SW",IF(AND(INDEX(ROUND('Stn Data Example'!$D:$D,1),MATCH(1,($D140='Stn Data Example'!$B:$B)*(E$1='Stn Data Example'!$C:$C),0))&gt;=246,INDEX(ROUND('Stn Data Example'!$D:$D,1),MATCH(1,($D140='Stn Data Example'!$B:$B)*(E$1='Stn Data Example'!$C:$C),0))&lt;=295),"W",IF(AND(INDEX(ROUND('Stn Data Example'!$D:$D,1),MATCH(1,($D140='Stn Data Example'!$B:$B)*(E$1='Stn Data Example'!$C:$C),0))&gt;=296,INDEX(ROUND('Stn Data Example'!$D:$D,1),MATCH(1,($D140='Stn Data Example'!$B:$B)*(E$1='Stn Data Example'!$C:$C),0))&lt;=335),"NW",IF(INDEX(ROUND('Stn Data Example'!$D:$D,1),MATCH(1,($D140='Stn Data Example'!$B:$B)*(E$1='Stn Data Example'!$C:$C),0))=0,"CALM","N"))))))))</f>
        <v>#N/A</v>
      </c>
      <c r="AM160" s="31"/>
    </row>
    <row r="161" spans="1:54" ht="15.75" thickBot="1" x14ac:dyDescent="0.3">
      <c r="A161" s="3" t="s">
        <v>33</v>
      </c>
      <c r="S161" s="91" t="e">
        <f>IF(AND(H140&gt;=26,H140&lt;=65),"NE",IF(AND(H140&gt;=66,H140&lt;=115),"E",IF(AND(H140&gt;=116,H140&lt;=155),"SE",IF(AND(H140&gt;=156,H140&lt;=205),"S",IF(AND(H140&gt;=206,H140&lt;=245),"SW",IF(AND(H140&gt;=246,H140&lt;=295),"W",IF(AND(H140&gt;=296,H140&lt;=335),"NW",IF(H140=0,"CALM","N"))))))))</f>
        <v>#N/A</v>
      </c>
      <c r="AM161" s="31"/>
    </row>
    <row r="162" spans="1:54" ht="15.75" thickBot="1" x14ac:dyDescent="0.3">
      <c r="A162" s="8" t="s">
        <v>16</v>
      </c>
      <c r="B162" s="9" t="s">
        <v>17</v>
      </c>
      <c r="C162" s="9" t="s">
        <v>43</v>
      </c>
      <c r="D162" s="9" t="s">
        <v>44</v>
      </c>
      <c r="E162" s="22" t="s">
        <v>1</v>
      </c>
      <c r="F162" s="23" t="s">
        <v>2</v>
      </c>
      <c r="G162" s="23" t="s">
        <v>3</v>
      </c>
      <c r="H162" s="23" t="s">
        <v>4</v>
      </c>
      <c r="I162" s="23" t="s">
        <v>5</v>
      </c>
      <c r="J162" s="23" t="s">
        <v>6</v>
      </c>
      <c r="K162" s="23" t="s">
        <v>7</v>
      </c>
      <c r="L162" s="23" t="s">
        <v>8</v>
      </c>
      <c r="M162" s="23" t="s">
        <v>9</v>
      </c>
      <c r="N162" s="23" t="s">
        <v>10</v>
      </c>
      <c r="O162" s="23" t="s">
        <v>11</v>
      </c>
      <c r="P162" s="23" t="s">
        <v>12</v>
      </c>
      <c r="Q162" s="23" t="s">
        <v>13</v>
      </c>
      <c r="R162" s="24" t="s">
        <v>14</v>
      </c>
      <c r="Y162" s="27" t="s">
        <v>1</v>
      </c>
      <c r="Z162" s="28" t="s">
        <v>2</v>
      </c>
      <c r="AA162" s="28" t="s">
        <v>3</v>
      </c>
      <c r="AB162" s="28" t="s">
        <v>4</v>
      </c>
      <c r="AC162" s="28" t="s">
        <v>5</v>
      </c>
      <c r="AD162" s="28" t="s">
        <v>6</v>
      </c>
      <c r="AE162" s="28" t="s">
        <v>7</v>
      </c>
      <c r="AF162" s="28" t="s">
        <v>8</v>
      </c>
      <c r="AG162" s="28" t="s">
        <v>9</v>
      </c>
      <c r="AH162" s="28" t="s">
        <v>10</v>
      </c>
      <c r="AI162" s="28" t="s">
        <v>11</v>
      </c>
      <c r="AJ162" s="28" t="s">
        <v>12</v>
      </c>
      <c r="AK162" s="28" t="s">
        <v>13</v>
      </c>
      <c r="AL162" s="29" t="s">
        <v>14</v>
      </c>
      <c r="AM162" s="31"/>
      <c r="AN162" s="33" t="s">
        <v>22</v>
      </c>
      <c r="AO162" s="34" t="s">
        <v>1</v>
      </c>
      <c r="AP162" s="35" t="s">
        <v>2</v>
      </c>
      <c r="AQ162" s="35" t="s">
        <v>3</v>
      </c>
      <c r="AR162" s="35" t="s">
        <v>4</v>
      </c>
      <c r="AS162" s="35" t="s">
        <v>5</v>
      </c>
      <c r="AT162" s="35" t="s">
        <v>6</v>
      </c>
      <c r="AU162" s="35" t="s">
        <v>7</v>
      </c>
      <c r="AV162" s="35" t="s">
        <v>8</v>
      </c>
      <c r="AW162" s="35" t="s">
        <v>9</v>
      </c>
      <c r="AX162" s="35" t="s">
        <v>10</v>
      </c>
      <c r="AY162" s="35" t="s">
        <v>11</v>
      </c>
      <c r="AZ162" s="35" t="s">
        <v>12</v>
      </c>
      <c r="BA162" s="35" t="s">
        <v>13</v>
      </c>
      <c r="BB162" s="36" t="s">
        <v>14</v>
      </c>
    </row>
    <row r="163" spans="1:54" x14ac:dyDescent="0.25">
      <c r="A163" s="5">
        <v>1</v>
      </c>
      <c r="B163" s="5">
        <v>1</v>
      </c>
      <c r="C163" s="83" t="s">
        <v>87</v>
      </c>
      <c r="D163" s="5">
        <v>22</v>
      </c>
      <c r="E163" s="21" t="e" cm="1">
        <f t="array" ref="E163">IF(ISBLANK(INDEX('Stn Data Example'!$D:$D,MATCH(1,($D163='Stn Data Example'!$B:$B)*(E$1='Stn Data Example'!$C:$C),0))),"",INDEX(ROUND('Stn Data Example'!$D:$D,1),MATCH(1,($D163='Stn Data Example'!$B:$B)*(E$1='Stn Data Example'!$C:$C),0)))</f>
        <v>#N/A</v>
      </c>
      <c r="F163" s="16" t="e" cm="1">
        <f t="array" ref="F163">IF(ISBLANK(INDEX('Stn Data Example'!$D:$D,MATCH(1,($D163='Stn Data Example'!$B:$B)*(F$1='Stn Data Example'!$C:$C),0))),"",INDEX(ROUND('Stn Data Example'!$D:$D,1),MATCH(1,($D163='Stn Data Example'!$B:$B)*(F$1='Stn Data Example'!$C:$C),0)))</f>
        <v>#N/A</v>
      </c>
      <c r="G163" s="16" t="e" cm="1">
        <f t="array" ref="G163">IF(ISBLANK(INDEX('Stn Data Example'!$D:$D,MATCH(1,($D163='Stn Data Example'!$B:$B)*(G$1='Stn Data Example'!$C:$C),0))),"",INDEX(ROUND('Stn Data Example'!$D:$D,1),MATCH(1,($D163='Stn Data Example'!$B:$B)*(G$1='Stn Data Example'!$C:$C),0)))</f>
        <v>#N/A</v>
      </c>
      <c r="H163" s="16" t="e" cm="1">
        <f t="array" ref="H163">IF(ISBLANK(INDEX('Stn Data Example'!$D:$D,MATCH(1,($D163='Stn Data Example'!$B:$B)*(H$1='Stn Data Example'!$C:$C),0))),"",INDEX(ROUND('Stn Data Example'!$D:$D,1),MATCH(1,($D163='Stn Data Example'!$B:$B)*(H$1='Stn Data Example'!$C:$C),0)))</f>
        <v>#N/A</v>
      </c>
      <c r="I163" s="16" t="e" cm="1">
        <f t="array" ref="I163">IF(ISBLANK(INDEX('Stn Data Example'!$D:$D,MATCH(1,($D163='Stn Data Example'!$B:$B)*(I$1='Stn Data Example'!$C:$C),0))),"",INDEX(ROUND('Stn Data Example'!$D:$D,1),MATCH(1,($D163='Stn Data Example'!$B:$B)*(I$1='Stn Data Example'!$C:$C),0)))</f>
        <v>#N/A</v>
      </c>
      <c r="J163" s="16" t="e" cm="1">
        <f t="array" ref="J163">IF(ISBLANK(INDEX('Stn Data Example'!$D:$D,MATCH(1,($D163='Stn Data Example'!$B:$B)*(J$1='Stn Data Example'!$C:$C),0))),"",INDEX(ROUND('Stn Data Example'!$D:$D,1),MATCH(1,($D163='Stn Data Example'!$B:$B)*(J$1='Stn Data Example'!$C:$C),0)))</f>
        <v>#N/A</v>
      </c>
      <c r="K163" s="16" t="e" cm="1">
        <f t="array" ref="K163">IF(ISBLANK(INDEX('Stn Data Example'!$D:$D,MATCH(1,($D163='Stn Data Example'!$B:$B)*(K$1='Stn Data Example'!$C:$C),0))),"",INDEX(ROUND('Stn Data Example'!$D:$D,1),MATCH(1,($D163='Stn Data Example'!$B:$B)*(K$1='Stn Data Example'!$C:$C),0)))</f>
        <v>#N/A</v>
      </c>
      <c r="L163" s="16" t="e" cm="1">
        <f t="array" ref="L163">IF(ISBLANK(INDEX('Stn Data Example'!$D:$D,MATCH(1,($D163='Stn Data Example'!$B:$B)*(L$1='Stn Data Example'!$C:$C),0))),"",INDEX(ROUND('Stn Data Example'!$D:$D,1),MATCH(1,($D163='Stn Data Example'!$B:$B)*(L$1='Stn Data Example'!$C:$C),0)))</f>
        <v>#N/A</v>
      </c>
      <c r="M163" s="16" t="e" cm="1">
        <f t="array" ref="M163">IF(ISBLANK(INDEX('Stn Data Example'!$D:$D,MATCH(1,($D163='Stn Data Example'!$B:$B)*(M$1='Stn Data Example'!$C:$C),0))),"",INDEX(ROUND('Stn Data Example'!$D:$D,1),MATCH(1,($D163='Stn Data Example'!$B:$B)*(M$1='Stn Data Example'!$C:$C),0)))</f>
        <v>#N/A</v>
      </c>
      <c r="N163" s="16" t="e" cm="1">
        <f t="array" ref="N163">IF(ISBLANK(INDEX('Stn Data Example'!$D:$D,MATCH(1,($D163='Stn Data Example'!$B:$B)*(N$1='Stn Data Example'!$C:$C),0))),"",INDEX(ROUND('Stn Data Example'!$D:$D,1),MATCH(1,($D163='Stn Data Example'!$B:$B)*(N$1='Stn Data Example'!$C:$C),0)))</f>
        <v>#N/A</v>
      </c>
      <c r="O163" s="16" t="e" cm="1">
        <f t="array" ref="O163">IF(ISBLANK(INDEX('Stn Data Example'!$D:$D,MATCH(1,($D163='Stn Data Example'!$B:$B)*(O$1='Stn Data Example'!$C:$C),0))),"",INDEX(ROUND('Stn Data Example'!$D:$D,1),MATCH(1,($D163='Stn Data Example'!$B:$B)*(O$1='Stn Data Example'!$C:$C),0)))</f>
        <v>#N/A</v>
      </c>
      <c r="P163" s="20" t="e" cm="1">
        <f t="array" ref="P163">IF(ISBLANK(INDEX('Stn Data Example'!$D:$D,MATCH(1,($D163='Stn Data Example'!$B:$B)*(P$1='Stn Data Example'!$C:$C),0))),"",INDEX(ROUND('Stn Data Example'!$D:$D,1),MATCH(1,($D163='Stn Data Example'!$B:$B)*(P$1='Stn Data Example'!$C:$C),0)))</f>
        <v>#N/A</v>
      </c>
      <c r="Q163" s="156" t="str" cm="1">
        <f t="array" ref="Q163">IF(COUNT($E163:$P163)=12,IF(ISBLANK(INDEX('Stn Data Example'!$D:$D,MATCH(1,($D163='Stn Data Example'!$B:$B)*(Q$1='Stn Data Example'!$C:$C),0))),"",INDEX(ROUND('Stn Data Example'!$D:$D,1),MATCH(1,($D163='Stn Data Example'!$B:$B)*(Q$1='Stn Data Example'!$C:$C),0))),"")</f>
        <v/>
      </c>
      <c r="R163" s="71" t="str" cm="1">
        <f t="array" ref="R163">IF(COUNT($E163:$P163)=12,IF(ISBLANK(INDEX('Stn Data Example'!$H:$H,MATCH(1,($D163='Stn Data Example'!$B:$B)*($Q$1='Stn Data Example'!$C:$C),0))),"",INDEX('Stn Data Example'!$H:$H,MATCH(1,($D163='Stn Data Example'!$B:$B)*($Q$1='Stn Data Example'!$C:$C),0))),"")</f>
        <v/>
      </c>
      <c r="T163" s="56" t="s">
        <v>19</v>
      </c>
      <c r="U163" s="56" t="s">
        <v>19</v>
      </c>
      <c r="V163" s="19" t="s">
        <v>24</v>
      </c>
      <c r="W163" s="26" t="s">
        <v>48</v>
      </c>
      <c r="X163" t="s">
        <v>87</v>
      </c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M163" s="31" t="str">
        <f t="shared" si="163"/>
        <v/>
      </c>
      <c r="AN163" s="1" t="e">
        <f t="shared" ref="AN163:AN173" si="325">IF(AO163&amp;AP163&amp;AQ163&amp;AR163&amp;AS163&amp;AT163&amp;AU163&amp;AV163&amp;AW163&amp;AX163&amp;AY163&amp;AZ163&amp;BA163&amp;BB163="","","ERROR")</f>
        <v>#N/A</v>
      </c>
      <c r="AO163" t="e">
        <f t="shared" ref="AO163" si="326">IF(ISERROR($R163),"",IF($R163&gt;"D","",IF(E163=Y163,"",IF(ISERROR(E163),"","ERROR"))))</f>
        <v>#N/A</v>
      </c>
      <c r="AP163" t="e">
        <f t="shared" ref="AP163" si="327">IF(ISERROR($R163),"",IF($R163&gt;"D","",IF(F163=Z163,"",IF(ISERROR(F163),"","ERROR"))))</f>
        <v>#N/A</v>
      </c>
      <c r="AQ163" t="e">
        <f t="shared" ref="AQ163" si="328">IF(ISERROR($R163),"",IF($R163&gt;"D","",IF(G163=AA163,"",IF(ISERROR(G163),"","ERROR"))))</f>
        <v>#N/A</v>
      </c>
      <c r="AR163" t="e">
        <f t="shared" ref="AR163" si="329">IF(ISERROR($R163),"",IF($R163&gt;"D","",IF(H163=AB163,"",IF(ISERROR(H163),"","ERROR"))))</f>
        <v>#N/A</v>
      </c>
      <c r="AS163" t="e">
        <f t="shared" ref="AS163" si="330">IF(ISERROR($R163),"",IF($R163&gt;"D","",IF(I163=AC163,"",IF(ISERROR(I163),"","ERROR"))))</f>
        <v>#N/A</v>
      </c>
      <c r="AT163" t="e">
        <f t="shared" ref="AT163" si="331">IF(ISERROR($R163),"",IF($R163&gt;"D","",IF(J163=AD163,"",IF(ISERROR(J163),"","ERROR"))))</f>
        <v>#N/A</v>
      </c>
      <c r="AU163" t="e">
        <f t="shared" ref="AU163" si="332">IF(ISERROR($R163),"",IF($R163&gt;"D","",IF(K163=AE163,"",IF(ISERROR(K163),"","ERROR"))))</f>
        <v>#N/A</v>
      </c>
      <c r="AV163" t="e">
        <f t="shared" ref="AV163" si="333">IF(ISERROR($R163),"",IF($R163&gt;"D","",IF(L163=AF163,"",IF(ISERROR(L163),"","ERROR"))))</f>
        <v>#N/A</v>
      </c>
      <c r="AW163" t="e">
        <f t="shared" ref="AW163" si="334">IF(ISERROR($R163),"",IF($R163&gt;"D","",IF(M163=AG163,"",IF(ISERROR(M163),"","ERROR"))))</f>
        <v>#N/A</v>
      </c>
      <c r="AX163" t="e">
        <f t="shared" ref="AX163" si="335">IF(ISERROR($R163),"",IF($R163&gt;"D","",IF(N163=AH163,"",IF(ISERROR(N163),"","ERROR"))))</f>
        <v>#N/A</v>
      </c>
      <c r="AY163" t="e">
        <f t="shared" ref="AY163" si="336">IF(ISERROR($R163),"",IF($R163&gt;"D","",IF(O163=AI163,"",IF(ISERROR(O163),"","ERROR"))))</f>
        <v>#N/A</v>
      </c>
      <c r="AZ163" t="e">
        <f t="shared" ref="AZ163" si="337">IF(ISERROR($R163),"",IF($R163&gt;"D","",IF(P163=AJ163,"",IF(ISERROR(P163),"","ERROR"))))</f>
        <v>#N/A</v>
      </c>
      <c r="BA163" t="str">
        <f t="shared" ref="BA163" si="338">IF(ISERROR($R163),"",IF($R163&gt;"D","",IF(Q163=AK163,"",IF(ISERROR(Q163),"","ERROR"))))</f>
        <v/>
      </c>
      <c r="BB163" t="str">
        <f t="shared" ref="BB163" si="339">IF(ISERROR($R163),"",IF($R163&gt;"D","",IF(R163=AL163,"",IF(ISERROR(R163),"","ERROR"))))</f>
        <v/>
      </c>
    </row>
    <row r="164" spans="1:54" x14ac:dyDescent="0.25">
      <c r="A164" s="5">
        <v>1</v>
      </c>
      <c r="B164" s="5">
        <v>2</v>
      </c>
      <c r="C164" s="83" t="s">
        <v>88</v>
      </c>
      <c r="D164" s="5">
        <v>23</v>
      </c>
      <c r="E164" s="21" t="e" cm="1">
        <f t="array" ref="E164">IF(ISBLANK(INDEX('Stn Data Example'!$D:$D,MATCH(1,($D164='Stn Data Example'!$B:$B)*(E$1='Stn Data Example'!$C:$C),0))),"",INDEX(ROUND('Stn Data Example'!$D:$D,1),MATCH(1,($D164='Stn Data Example'!$B:$B)*(E$1='Stn Data Example'!$C:$C),0)))</f>
        <v>#N/A</v>
      </c>
      <c r="F164" s="20" t="e" cm="1">
        <f t="array" ref="F164">IF(ISBLANK(INDEX('Stn Data Example'!$D:$D,MATCH(1,($D164='Stn Data Example'!$B:$B)*(F$1='Stn Data Example'!$C:$C),0))),"",INDEX(ROUND('Stn Data Example'!$D:$D,1),MATCH(1,($D164='Stn Data Example'!$B:$B)*(F$1='Stn Data Example'!$C:$C),0)))</f>
        <v>#N/A</v>
      </c>
      <c r="G164" s="20" t="e" cm="1">
        <f t="array" ref="G164">IF(ISBLANK(INDEX('Stn Data Example'!$D:$D,MATCH(1,($D164='Stn Data Example'!$B:$B)*(G$1='Stn Data Example'!$C:$C),0))),"",INDEX(ROUND('Stn Data Example'!$D:$D,1),MATCH(1,($D164='Stn Data Example'!$B:$B)*(G$1='Stn Data Example'!$C:$C),0)))</f>
        <v>#N/A</v>
      </c>
      <c r="H164" s="20" t="e" cm="1">
        <f t="array" ref="H164">IF(ISBLANK(INDEX('Stn Data Example'!$D:$D,MATCH(1,($D164='Stn Data Example'!$B:$B)*(H$1='Stn Data Example'!$C:$C),0))),"",INDEX(ROUND('Stn Data Example'!$D:$D,1),MATCH(1,($D164='Stn Data Example'!$B:$B)*(H$1='Stn Data Example'!$C:$C),0)))</f>
        <v>#N/A</v>
      </c>
      <c r="I164" s="20" t="e" cm="1">
        <f t="array" ref="I164">IF(ISBLANK(INDEX('Stn Data Example'!$D:$D,MATCH(1,($D164='Stn Data Example'!$B:$B)*(I$1='Stn Data Example'!$C:$C),0))),"",INDEX(ROUND('Stn Data Example'!$D:$D,1),MATCH(1,($D164='Stn Data Example'!$B:$B)*(I$1='Stn Data Example'!$C:$C),0)))</f>
        <v>#N/A</v>
      </c>
      <c r="J164" s="20" t="e" cm="1">
        <f t="array" ref="J164">IF(ISBLANK(INDEX('Stn Data Example'!$D:$D,MATCH(1,($D164='Stn Data Example'!$B:$B)*(J$1='Stn Data Example'!$C:$C),0))),"",INDEX(ROUND('Stn Data Example'!$D:$D,1),MATCH(1,($D164='Stn Data Example'!$B:$B)*(J$1='Stn Data Example'!$C:$C),0)))</f>
        <v>#N/A</v>
      </c>
      <c r="K164" s="20" t="e" cm="1">
        <f t="array" ref="K164">IF(ISBLANK(INDEX('Stn Data Example'!$D:$D,MATCH(1,($D164='Stn Data Example'!$B:$B)*(K$1='Stn Data Example'!$C:$C),0))),"",INDEX(ROUND('Stn Data Example'!$D:$D,1),MATCH(1,($D164='Stn Data Example'!$B:$B)*(K$1='Stn Data Example'!$C:$C),0)))</f>
        <v>#N/A</v>
      </c>
      <c r="L164" s="20" t="e" cm="1">
        <f t="array" ref="L164">IF(ISBLANK(INDEX('Stn Data Example'!$D:$D,MATCH(1,($D164='Stn Data Example'!$B:$B)*(L$1='Stn Data Example'!$C:$C),0))),"",INDEX(ROUND('Stn Data Example'!$D:$D,1),MATCH(1,($D164='Stn Data Example'!$B:$B)*(L$1='Stn Data Example'!$C:$C),0)))</f>
        <v>#N/A</v>
      </c>
      <c r="M164" s="20" t="e" cm="1">
        <f t="array" ref="M164">IF(ISBLANK(INDEX('Stn Data Example'!$D:$D,MATCH(1,($D164='Stn Data Example'!$B:$B)*(M$1='Stn Data Example'!$C:$C),0))),"",INDEX(ROUND('Stn Data Example'!$D:$D,1),MATCH(1,($D164='Stn Data Example'!$B:$B)*(M$1='Stn Data Example'!$C:$C),0)))</f>
        <v>#N/A</v>
      </c>
      <c r="N164" s="20" t="e" cm="1">
        <f t="array" ref="N164">IF(ISBLANK(INDEX('Stn Data Example'!$D:$D,MATCH(1,($D164='Stn Data Example'!$B:$B)*(N$1='Stn Data Example'!$C:$C),0))),"",INDEX(ROUND('Stn Data Example'!$D:$D,1),MATCH(1,($D164='Stn Data Example'!$B:$B)*(N$1='Stn Data Example'!$C:$C),0)))</f>
        <v>#N/A</v>
      </c>
      <c r="O164" s="20" t="e" cm="1">
        <f t="array" ref="O164">IF(ISBLANK(INDEX('Stn Data Example'!$D:$D,MATCH(1,($D164='Stn Data Example'!$B:$B)*(O$1='Stn Data Example'!$C:$C),0))),"",INDEX(ROUND('Stn Data Example'!$D:$D,1),MATCH(1,($D164='Stn Data Example'!$B:$B)*(O$1='Stn Data Example'!$C:$C),0)))</f>
        <v>#N/A</v>
      </c>
      <c r="P164" s="175" t="e" cm="1">
        <f t="array" ref="P164">IF(ISBLANK(INDEX('Stn Data Example'!$D:$D,MATCH(1,($D164='Stn Data Example'!$B:$B)*(P$1='Stn Data Example'!$C:$C),0))),"",INDEX(ROUND('Stn Data Example'!$D:$D,1),MATCH(1,($D164='Stn Data Example'!$B:$B)*(P$1='Stn Data Example'!$C:$C),0)))</f>
        <v>#N/A</v>
      </c>
      <c r="Q164" s="20" t="str" cm="1">
        <f t="array" ref="Q164">IF(COUNT($E164:$P164)=12,IF(ISBLANK(INDEX('Stn Data Example'!$D:$D,MATCH(1,($D164='Stn Data Example'!$B:$B)*(Q$1='Stn Data Example'!$C:$C),0))),"",INDEX(ROUND('Stn Data Example'!$D:$D,1),MATCH(1,($D164='Stn Data Example'!$B:$B)*(Q$1='Stn Data Example'!$C:$C),0))),"")</f>
        <v/>
      </c>
      <c r="R164" s="151" t="str" cm="1">
        <f t="array" ref="R164">IF(COUNT($E164:$P164)=12,IF(ISBLANK(INDEX('Stn Data Example'!$H:$H,MATCH(1,($D164='Stn Data Example'!$B:$B)*($Q$1='Stn Data Example'!$C:$C),0))),"",INDEX('Stn Data Example'!$H:$H,MATCH(1,($D164='Stn Data Example'!$B:$B)*($Q$1='Stn Data Example'!$C:$C),0))),"")</f>
        <v/>
      </c>
      <c r="T164" s="56" t="s">
        <v>19</v>
      </c>
      <c r="U164" s="56" t="s">
        <v>19</v>
      </c>
      <c r="V164" s="19" t="s">
        <v>24</v>
      </c>
      <c r="W164" s="26" t="s">
        <v>48</v>
      </c>
      <c r="X164" t="s">
        <v>88</v>
      </c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M164" s="31" t="str">
        <f t="shared" si="163"/>
        <v/>
      </c>
      <c r="AN164" s="1" t="e">
        <f t="shared" si="325"/>
        <v>#N/A</v>
      </c>
      <c r="AO164" t="e">
        <f t="shared" ref="AO164:AO173" si="340">IF(ISERROR($R164),"",IF($R164&gt;"D","",IF(E164=Y164,"",IF(ISERROR(E164),"","ERROR"))))</f>
        <v>#N/A</v>
      </c>
      <c r="AP164" t="e">
        <f t="shared" ref="AP164:AP173" si="341">IF(ISERROR($R164),"",IF($R164&gt;"D","",IF(F164=Z164,"",IF(ISERROR(F164),"","ERROR"))))</f>
        <v>#N/A</v>
      </c>
      <c r="AQ164" t="e">
        <f t="shared" ref="AQ164:AQ173" si="342">IF(ISERROR($R164),"",IF($R164&gt;"D","",IF(G164=AA164,"",IF(ISERROR(G164),"","ERROR"))))</f>
        <v>#N/A</v>
      </c>
      <c r="AR164" t="e">
        <f t="shared" ref="AR164:AR173" si="343">IF(ISERROR($R164),"",IF($R164&gt;"D","",IF(H164=AB164,"",IF(ISERROR(H164),"","ERROR"))))</f>
        <v>#N/A</v>
      </c>
      <c r="AS164" t="e">
        <f t="shared" ref="AS164:AS173" si="344">IF(ISERROR($R164),"",IF($R164&gt;"D","",IF(I164=AC164,"",IF(ISERROR(I164),"","ERROR"))))</f>
        <v>#N/A</v>
      </c>
      <c r="AT164" t="e">
        <f t="shared" ref="AT164:AT173" si="345">IF(ISERROR($R164),"",IF($R164&gt;"D","",IF(J164=AD164,"",IF(ISERROR(J164),"","ERROR"))))</f>
        <v>#N/A</v>
      </c>
      <c r="AU164" t="e">
        <f t="shared" ref="AU164:AU173" si="346">IF(ISERROR($R164),"",IF($R164&gt;"D","",IF(K164=AE164,"",IF(ISERROR(K164),"","ERROR"))))</f>
        <v>#N/A</v>
      </c>
      <c r="AV164" t="e">
        <f t="shared" ref="AV164:AV173" si="347">IF(ISERROR($R164),"",IF($R164&gt;"D","",IF(L164=AF164,"",IF(ISERROR(L164),"","ERROR"))))</f>
        <v>#N/A</v>
      </c>
      <c r="AW164" t="e">
        <f t="shared" ref="AW164:AW173" si="348">IF(ISERROR($R164),"",IF($R164&gt;"D","",IF(M164=AG164,"",IF(ISERROR(M164),"","ERROR"))))</f>
        <v>#N/A</v>
      </c>
      <c r="AX164" t="e">
        <f t="shared" ref="AX164:AX173" si="349">IF(ISERROR($R164),"",IF($R164&gt;"D","",IF(N164=AH164,"",IF(ISERROR(N164),"","ERROR"))))</f>
        <v>#N/A</v>
      </c>
      <c r="AY164" t="e">
        <f t="shared" ref="AY164:AY173" si="350">IF(ISERROR($R164),"",IF($R164&gt;"D","",IF(O164=AI164,"",IF(ISERROR(O164),"","ERROR"))))</f>
        <v>#N/A</v>
      </c>
      <c r="AZ164" t="e">
        <f t="shared" ref="AZ164:AZ173" si="351">IF(ISERROR($R164),"",IF($R164&gt;"D","",IF(P164=AJ164,"",IF(ISERROR(P164),"","ERROR"))))</f>
        <v>#N/A</v>
      </c>
      <c r="BA164" t="str">
        <f t="shared" ref="BA164:BA173" si="352">IF(ISERROR($R164),"",IF($R164&gt;"D","",IF(Q164=AK164,"",IF(ISERROR(Q164),"","ERROR"))))</f>
        <v/>
      </c>
      <c r="BB164" t="str">
        <f t="shared" ref="BB164:BB173" si="353">IF(ISERROR($R164),"",IF($R164&gt;"D","",IF(R164=AL164,"",IF(ISERROR(R164),"","ERROR"))))</f>
        <v/>
      </c>
    </row>
    <row r="165" spans="1:54" x14ac:dyDescent="0.25">
      <c r="A165" s="5">
        <v>1</v>
      </c>
      <c r="B165" s="5">
        <v>3</v>
      </c>
      <c r="C165" s="83" t="s">
        <v>89</v>
      </c>
      <c r="D165" s="5">
        <v>24</v>
      </c>
      <c r="E165" s="21" t="e" cm="1">
        <f t="array" ref="E165">IF(ISBLANK(INDEX('Stn Data Example'!$D:$D,MATCH(1,($D165='Stn Data Example'!$B:$B)*(E$1='Stn Data Example'!$C:$C),0))),"",INDEX(ROUND('Stn Data Example'!$D:$D,1),MATCH(1,($D165='Stn Data Example'!$B:$B)*(E$1='Stn Data Example'!$C:$C),0)))</f>
        <v>#N/A</v>
      </c>
      <c r="F165" s="20" t="e" cm="1">
        <f t="array" ref="F165">IF(ISBLANK(INDEX('Stn Data Example'!$D:$D,MATCH(1,($D165='Stn Data Example'!$B:$B)*(F$1='Stn Data Example'!$C:$C),0))),"",INDEX(ROUND('Stn Data Example'!$D:$D,1),MATCH(1,($D165='Stn Data Example'!$B:$B)*(F$1='Stn Data Example'!$C:$C),0)))</f>
        <v>#N/A</v>
      </c>
      <c r="G165" s="20" t="e" cm="1">
        <f t="array" ref="G165">IF(ISBLANK(INDEX('Stn Data Example'!$D:$D,MATCH(1,($D165='Stn Data Example'!$B:$B)*(G$1='Stn Data Example'!$C:$C),0))),"",INDEX(ROUND('Stn Data Example'!$D:$D,1),MATCH(1,($D165='Stn Data Example'!$B:$B)*(G$1='Stn Data Example'!$C:$C),0)))</f>
        <v>#N/A</v>
      </c>
      <c r="H165" s="20" t="e" cm="1">
        <f t="array" ref="H165">IF(ISBLANK(INDEX('Stn Data Example'!$D:$D,MATCH(1,($D165='Stn Data Example'!$B:$B)*(H$1='Stn Data Example'!$C:$C),0))),"",INDEX(ROUND('Stn Data Example'!$D:$D,1),MATCH(1,($D165='Stn Data Example'!$B:$B)*(H$1='Stn Data Example'!$C:$C),0)))</f>
        <v>#N/A</v>
      </c>
      <c r="I165" s="20" t="e" cm="1">
        <f t="array" ref="I165">IF(ISBLANK(INDEX('Stn Data Example'!$D:$D,MATCH(1,($D165='Stn Data Example'!$B:$B)*(I$1='Stn Data Example'!$C:$C),0))),"",INDEX(ROUND('Stn Data Example'!$D:$D,1),MATCH(1,($D165='Stn Data Example'!$B:$B)*(I$1='Stn Data Example'!$C:$C),0)))</f>
        <v>#N/A</v>
      </c>
      <c r="J165" s="20" t="e" cm="1">
        <f t="array" ref="J165">IF(ISBLANK(INDEX('Stn Data Example'!$D:$D,MATCH(1,($D165='Stn Data Example'!$B:$B)*(J$1='Stn Data Example'!$C:$C),0))),"",INDEX(ROUND('Stn Data Example'!$D:$D,1),MATCH(1,($D165='Stn Data Example'!$B:$B)*(J$1='Stn Data Example'!$C:$C),0)))</f>
        <v>#N/A</v>
      </c>
      <c r="K165" s="20" t="e" cm="1">
        <f t="array" ref="K165">IF(ISBLANK(INDEX('Stn Data Example'!$D:$D,MATCH(1,($D165='Stn Data Example'!$B:$B)*(K$1='Stn Data Example'!$C:$C),0))),"",INDEX(ROUND('Stn Data Example'!$D:$D,1),MATCH(1,($D165='Stn Data Example'!$B:$B)*(K$1='Stn Data Example'!$C:$C),0)))</f>
        <v>#N/A</v>
      </c>
      <c r="L165" s="20" t="e" cm="1">
        <f t="array" ref="L165">IF(ISBLANK(INDEX('Stn Data Example'!$D:$D,MATCH(1,($D165='Stn Data Example'!$B:$B)*(L$1='Stn Data Example'!$C:$C),0))),"",INDEX(ROUND('Stn Data Example'!$D:$D,1),MATCH(1,($D165='Stn Data Example'!$B:$B)*(L$1='Stn Data Example'!$C:$C),0)))</f>
        <v>#N/A</v>
      </c>
      <c r="M165" s="20" t="e" cm="1">
        <f t="array" ref="M165">IF(ISBLANK(INDEX('Stn Data Example'!$D:$D,MATCH(1,($D165='Stn Data Example'!$B:$B)*(M$1='Stn Data Example'!$C:$C),0))),"",INDEX(ROUND('Stn Data Example'!$D:$D,1),MATCH(1,($D165='Stn Data Example'!$B:$B)*(M$1='Stn Data Example'!$C:$C),0)))</f>
        <v>#N/A</v>
      </c>
      <c r="N165" s="20" t="e" cm="1">
        <f t="array" ref="N165">IF(ISBLANK(INDEX('Stn Data Example'!$D:$D,MATCH(1,($D165='Stn Data Example'!$B:$B)*(N$1='Stn Data Example'!$C:$C),0))),"",INDEX(ROUND('Stn Data Example'!$D:$D,1),MATCH(1,($D165='Stn Data Example'!$B:$B)*(N$1='Stn Data Example'!$C:$C),0)))</f>
        <v>#N/A</v>
      </c>
      <c r="O165" s="20" t="e" cm="1">
        <f t="array" ref="O165">IF(ISBLANK(INDEX('Stn Data Example'!$D:$D,MATCH(1,($D165='Stn Data Example'!$B:$B)*(O$1='Stn Data Example'!$C:$C),0))),"",INDEX(ROUND('Stn Data Example'!$D:$D,1),MATCH(1,($D165='Stn Data Example'!$B:$B)*(O$1='Stn Data Example'!$C:$C),0)))</f>
        <v>#N/A</v>
      </c>
      <c r="P165" s="175" t="e" cm="1">
        <f t="array" ref="P165">IF(ISBLANK(INDEX('Stn Data Example'!$D:$D,MATCH(1,($D165='Stn Data Example'!$B:$B)*(P$1='Stn Data Example'!$C:$C),0))),"",INDEX(ROUND('Stn Data Example'!$D:$D,1),MATCH(1,($D165='Stn Data Example'!$B:$B)*(P$1='Stn Data Example'!$C:$C),0)))</f>
        <v>#N/A</v>
      </c>
      <c r="Q165" s="20" t="str" cm="1">
        <f t="array" ref="Q165">IF(COUNT($E165:$P165)=12,IF(ISBLANK(INDEX('Stn Data Example'!$D:$D,MATCH(1,($D165='Stn Data Example'!$B:$B)*(Q$1='Stn Data Example'!$C:$C),0))),"",INDEX(ROUND('Stn Data Example'!$D:$D,1),MATCH(1,($D165='Stn Data Example'!$B:$B)*(Q$1='Stn Data Example'!$C:$C),0))),"")</f>
        <v/>
      </c>
      <c r="R165" s="151" t="str" cm="1">
        <f t="array" ref="R165">IF(COUNT($E165:$P165)=12,IF(ISBLANK(INDEX('Stn Data Example'!$H:$H,MATCH(1,($D165='Stn Data Example'!$B:$B)*($Q$1='Stn Data Example'!$C:$C),0))),"",INDEX('Stn Data Example'!$H:$H,MATCH(1,($D165='Stn Data Example'!$B:$B)*($Q$1='Stn Data Example'!$C:$C),0))),"")</f>
        <v/>
      </c>
      <c r="T165" s="56" t="s">
        <v>19</v>
      </c>
      <c r="U165" s="56" t="s">
        <v>19</v>
      </c>
      <c r="V165" s="19" t="s">
        <v>24</v>
      </c>
      <c r="W165" s="26" t="s">
        <v>48</v>
      </c>
      <c r="X165" t="s">
        <v>89</v>
      </c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M165" s="31" t="str">
        <f t="shared" si="163"/>
        <v/>
      </c>
      <c r="AN165" s="1" t="e">
        <f t="shared" si="325"/>
        <v>#N/A</v>
      </c>
      <c r="AO165" t="e">
        <f t="shared" si="340"/>
        <v>#N/A</v>
      </c>
      <c r="AP165" t="e">
        <f t="shared" si="341"/>
        <v>#N/A</v>
      </c>
      <c r="AQ165" t="e">
        <f t="shared" si="342"/>
        <v>#N/A</v>
      </c>
      <c r="AR165" t="e">
        <f t="shared" si="343"/>
        <v>#N/A</v>
      </c>
      <c r="AS165" t="e">
        <f t="shared" si="344"/>
        <v>#N/A</v>
      </c>
      <c r="AT165" t="e">
        <f t="shared" si="345"/>
        <v>#N/A</v>
      </c>
      <c r="AU165" t="e">
        <f t="shared" si="346"/>
        <v>#N/A</v>
      </c>
      <c r="AV165" t="e">
        <f t="shared" si="347"/>
        <v>#N/A</v>
      </c>
      <c r="AW165" t="e">
        <f t="shared" si="348"/>
        <v>#N/A</v>
      </c>
      <c r="AX165" t="e">
        <f t="shared" si="349"/>
        <v>#N/A</v>
      </c>
      <c r="AY165" t="e">
        <f t="shared" si="350"/>
        <v>#N/A</v>
      </c>
      <c r="AZ165" t="e">
        <f t="shared" si="351"/>
        <v>#N/A</v>
      </c>
      <c r="BA165" t="str">
        <f t="shared" si="352"/>
        <v/>
      </c>
      <c r="BB165" t="str">
        <f t="shared" si="353"/>
        <v/>
      </c>
    </row>
    <row r="166" spans="1:54" x14ac:dyDescent="0.25">
      <c r="A166" s="5">
        <v>1</v>
      </c>
      <c r="B166" s="5">
        <v>4</v>
      </c>
      <c r="C166" s="83" t="s">
        <v>90</v>
      </c>
      <c r="D166" s="5">
        <v>25</v>
      </c>
      <c r="E166" s="21" t="e" cm="1">
        <f t="array" ref="E166">IF(ISBLANK(INDEX('Stn Data Example'!$D:$D,MATCH(1,($D166='Stn Data Example'!$B:$B)*(E$1='Stn Data Example'!$C:$C),0))),"",INDEX(ROUND('Stn Data Example'!$D:$D,1),MATCH(1,($D166='Stn Data Example'!$B:$B)*(E$1='Stn Data Example'!$C:$C),0)))</f>
        <v>#N/A</v>
      </c>
      <c r="F166" s="20" t="e" cm="1">
        <f t="array" ref="F166">IF(ISBLANK(INDEX('Stn Data Example'!$D:$D,MATCH(1,($D166='Stn Data Example'!$B:$B)*(F$1='Stn Data Example'!$C:$C),0))),"",INDEX(ROUND('Stn Data Example'!$D:$D,1),MATCH(1,($D166='Stn Data Example'!$B:$B)*(F$1='Stn Data Example'!$C:$C),0)))</f>
        <v>#N/A</v>
      </c>
      <c r="G166" s="20" t="e" cm="1">
        <f t="array" ref="G166">IF(ISBLANK(INDEX('Stn Data Example'!$D:$D,MATCH(1,($D166='Stn Data Example'!$B:$B)*(G$1='Stn Data Example'!$C:$C),0))),"",INDEX(ROUND('Stn Data Example'!$D:$D,1),MATCH(1,($D166='Stn Data Example'!$B:$B)*(G$1='Stn Data Example'!$C:$C),0)))</f>
        <v>#N/A</v>
      </c>
      <c r="H166" s="20" t="e" cm="1">
        <f t="array" ref="H166">IF(ISBLANK(INDEX('Stn Data Example'!$D:$D,MATCH(1,($D166='Stn Data Example'!$B:$B)*(H$1='Stn Data Example'!$C:$C),0))),"",INDEX(ROUND('Stn Data Example'!$D:$D,1),MATCH(1,($D166='Stn Data Example'!$B:$B)*(H$1='Stn Data Example'!$C:$C),0)))</f>
        <v>#N/A</v>
      </c>
      <c r="I166" s="20" t="e" cm="1">
        <f t="array" ref="I166">IF(ISBLANK(INDEX('Stn Data Example'!$D:$D,MATCH(1,($D166='Stn Data Example'!$B:$B)*(I$1='Stn Data Example'!$C:$C),0))),"",INDEX(ROUND('Stn Data Example'!$D:$D,1),MATCH(1,($D166='Stn Data Example'!$B:$B)*(I$1='Stn Data Example'!$C:$C),0)))</f>
        <v>#N/A</v>
      </c>
      <c r="J166" s="20" t="e" cm="1">
        <f t="array" ref="J166">IF(ISBLANK(INDEX('Stn Data Example'!$D:$D,MATCH(1,($D166='Stn Data Example'!$B:$B)*(J$1='Stn Data Example'!$C:$C),0))),"",INDEX(ROUND('Stn Data Example'!$D:$D,1),MATCH(1,($D166='Stn Data Example'!$B:$B)*(J$1='Stn Data Example'!$C:$C),0)))</f>
        <v>#N/A</v>
      </c>
      <c r="K166" s="20" t="e" cm="1">
        <f t="array" ref="K166">IF(ISBLANK(INDEX('Stn Data Example'!$D:$D,MATCH(1,($D166='Stn Data Example'!$B:$B)*(K$1='Stn Data Example'!$C:$C),0))),"",INDEX(ROUND('Stn Data Example'!$D:$D,1),MATCH(1,($D166='Stn Data Example'!$B:$B)*(K$1='Stn Data Example'!$C:$C),0)))</f>
        <v>#N/A</v>
      </c>
      <c r="L166" s="20" t="e" cm="1">
        <f t="array" ref="L166">IF(ISBLANK(INDEX('Stn Data Example'!$D:$D,MATCH(1,($D166='Stn Data Example'!$B:$B)*(L$1='Stn Data Example'!$C:$C),0))),"",INDEX(ROUND('Stn Data Example'!$D:$D,1),MATCH(1,($D166='Stn Data Example'!$B:$B)*(L$1='Stn Data Example'!$C:$C),0)))</f>
        <v>#N/A</v>
      </c>
      <c r="M166" s="20" t="e" cm="1">
        <f t="array" ref="M166">IF(ISBLANK(INDEX('Stn Data Example'!$D:$D,MATCH(1,($D166='Stn Data Example'!$B:$B)*(M$1='Stn Data Example'!$C:$C),0))),"",INDEX(ROUND('Stn Data Example'!$D:$D,1),MATCH(1,($D166='Stn Data Example'!$B:$B)*(M$1='Stn Data Example'!$C:$C),0)))</f>
        <v>#N/A</v>
      </c>
      <c r="N166" s="20" t="e" cm="1">
        <f t="array" ref="N166">IF(ISBLANK(INDEX('Stn Data Example'!$D:$D,MATCH(1,($D166='Stn Data Example'!$B:$B)*(N$1='Stn Data Example'!$C:$C),0))),"",INDEX(ROUND('Stn Data Example'!$D:$D,1),MATCH(1,($D166='Stn Data Example'!$B:$B)*(N$1='Stn Data Example'!$C:$C),0)))</f>
        <v>#N/A</v>
      </c>
      <c r="O166" s="20" t="e" cm="1">
        <f t="array" ref="O166">IF(ISBLANK(INDEX('Stn Data Example'!$D:$D,MATCH(1,($D166='Stn Data Example'!$B:$B)*(O$1='Stn Data Example'!$C:$C),0))),"",INDEX(ROUND('Stn Data Example'!$D:$D,1),MATCH(1,($D166='Stn Data Example'!$B:$B)*(O$1='Stn Data Example'!$C:$C),0)))</f>
        <v>#N/A</v>
      </c>
      <c r="P166" s="175" t="e" cm="1">
        <f t="array" ref="P166">IF(ISBLANK(INDEX('Stn Data Example'!$D:$D,MATCH(1,($D166='Stn Data Example'!$B:$B)*(P$1='Stn Data Example'!$C:$C),0))),"",INDEX(ROUND('Stn Data Example'!$D:$D,1),MATCH(1,($D166='Stn Data Example'!$B:$B)*(P$1='Stn Data Example'!$C:$C),0)))</f>
        <v>#N/A</v>
      </c>
      <c r="Q166" s="20" t="str" cm="1">
        <f t="array" ref="Q166">IF(COUNT($E166:$P166)=12,IF(ISBLANK(INDEX('Stn Data Example'!$D:$D,MATCH(1,($D166='Stn Data Example'!$B:$B)*(Q$1='Stn Data Example'!$C:$C),0))),"",INDEX(ROUND('Stn Data Example'!$D:$D,1),MATCH(1,($D166='Stn Data Example'!$B:$B)*(Q$1='Stn Data Example'!$C:$C),0))),"")</f>
        <v/>
      </c>
      <c r="R166" s="151" t="str" cm="1">
        <f t="array" ref="R166">IF(COUNT($E166:$P166)=12,IF(ISBLANK(INDEX('Stn Data Example'!$H:$H,MATCH(1,($D166='Stn Data Example'!$B:$B)*($Q$1='Stn Data Example'!$C:$C),0))),"",INDEX('Stn Data Example'!$H:$H,MATCH(1,($D166='Stn Data Example'!$B:$B)*($Q$1='Stn Data Example'!$C:$C),0))),"")</f>
        <v/>
      </c>
      <c r="T166" s="56" t="s">
        <v>19</v>
      </c>
      <c r="U166" s="56" t="s">
        <v>19</v>
      </c>
      <c r="V166" s="19" t="s">
        <v>24</v>
      </c>
      <c r="W166" s="26" t="s">
        <v>48</v>
      </c>
      <c r="X166" t="s">
        <v>90</v>
      </c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M166" s="31" t="str">
        <f t="shared" si="163"/>
        <v/>
      </c>
      <c r="AN166" s="1" t="e">
        <f t="shared" si="325"/>
        <v>#N/A</v>
      </c>
      <c r="AO166" t="e">
        <f t="shared" si="340"/>
        <v>#N/A</v>
      </c>
      <c r="AP166" t="e">
        <f t="shared" si="341"/>
        <v>#N/A</v>
      </c>
      <c r="AQ166" t="e">
        <f t="shared" si="342"/>
        <v>#N/A</v>
      </c>
      <c r="AR166" t="e">
        <f t="shared" si="343"/>
        <v>#N/A</v>
      </c>
      <c r="AS166" t="e">
        <f t="shared" si="344"/>
        <v>#N/A</v>
      </c>
      <c r="AT166" t="e">
        <f t="shared" si="345"/>
        <v>#N/A</v>
      </c>
      <c r="AU166" t="e">
        <f t="shared" si="346"/>
        <v>#N/A</v>
      </c>
      <c r="AV166" t="e">
        <f t="shared" si="347"/>
        <v>#N/A</v>
      </c>
      <c r="AW166" t="e">
        <f t="shared" si="348"/>
        <v>#N/A</v>
      </c>
      <c r="AX166" t="e">
        <f t="shared" si="349"/>
        <v>#N/A</v>
      </c>
      <c r="AY166" t="e">
        <f t="shared" si="350"/>
        <v>#N/A</v>
      </c>
      <c r="AZ166" t="e">
        <f t="shared" si="351"/>
        <v>#N/A</v>
      </c>
      <c r="BA166" t="str">
        <f t="shared" si="352"/>
        <v/>
      </c>
      <c r="BB166" t="str">
        <f t="shared" si="353"/>
        <v/>
      </c>
    </row>
    <row r="167" spans="1:54" x14ac:dyDescent="0.25">
      <c r="A167" s="5">
        <v>1</v>
      </c>
      <c r="B167" s="5">
        <v>5</v>
      </c>
      <c r="C167" s="83" t="s">
        <v>91</v>
      </c>
      <c r="D167" s="5">
        <v>26</v>
      </c>
      <c r="E167" s="21" t="e" cm="1">
        <f t="array" ref="E167">IF(ISBLANK(INDEX('Stn Data Example'!$D:$D,MATCH(1,($D167='Stn Data Example'!$B:$B)*(E$1='Stn Data Example'!$C:$C),0))),"",INDEX(ROUND('Stn Data Example'!$D:$D,1),MATCH(1,($D167='Stn Data Example'!$B:$B)*(E$1='Stn Data Example'!$C:$C),0)))</f>
        <v>#N/A</v>
      </c>
      <c r="F167" s="20" t="e" cm="1">
        <f t="array" ref="F167">IF(ISBLANK(INDEX('Stn Data Example'!$D:$D,MATCH(1,($D167='Stn Data Example'!$B:$B)*(F$1='Stn Data Example'!$C:$C),0))),"",INDEX(ROUND('Stn Data Example'!$D:$D,1),MATCH(1,($D167='Stn Data Example'!$B:$B)*(F$1='Stn Data Example'!$C:$C),0)))</f>
        <v>#N/A</v>
      </c>
      <c r="G167" s="20" t="e" cm="1">
        <f t="array" ref="G167">IF(ISBLANK(INDEX('Stn Data Example'!$D:$D,MATCH(1,($D167='Stn Data Example'!$B:$B)*(G$1='Stn Data Example'!$C:$C),0))),"",INDEX(ROUND('Stn Data Example'!$D:$D,1),MATCH(1,($D167='Stn Data Example'!$B:$B)*(G$1='Stn Data Example'!$C:$C),0)))</f>
        <v>#N/A</v>
      </c>
      <c r="H167" s="20" t="e" cm="1">
        <f t="array" ref="H167">IF(ISBLANK(INDEX('Stn Data Example'!$D:$D,MATCH(1,($D167='Stn Data Example'!$B:$B)*(H$1='Stn Data Example'!$C:$C),0))),"",INDEX(ROUND('Stn Data Example'!$D:$D,1),MATCH(1,($D167='Stn Data Example'!$B:$B)*(H$1='Stn Data Example'!$C:$C),0)))</f>
        <v>#N/A</v>
      </c>
      <c r="I167" s="20" t="e" cm="1">
        <f t="array" ref="I167">IF(ISBLANK(INDEX('Stn Data Example'!$D:$D,MATCH(1,($D167='Stn Data Example'!$B:$B)*(I$1='Stn Data Example'!$C:$C),0))),"",INDEX(ROUND('Stn Data Example'!$D:$D,1),MATCH(1,($D167='Stn Data Example'!$B:$B)*(I$1='Stn Data Example'!$C:$C),0)))</f>
        <v>#N/A</v>
      </c>
      <c r="J167" s="20" t="e" cm="1">
        <f t="array" ref="J167">IF(ISBLANK(INDEX('Stn Data Example'!$D:$D,MATCH(1,($D167='Stn Data Example'!$B:$B)*(J$1='Stn Data Example'!$C:$C),0))),"",INDEX(ROUND('Stn Data Example'!$D:$D,1),MATCH(1,($D167='Stn Data Example'!$B:$B)*(J$1='Stn Data Example'!$C:$C),0)))</f>
        <v>#N/A</v>
      </c>
      <c r="K167" s="20" t="e" cm="1">
        <f t="array" ref="K167">IF(ISBLANK(INDEX('Stn Data Example'!$D:$D,MATCH(1,($D167='Stn Data Example'!$B:$B)*(K$1='Stn Data Example'!$C:$C),0))),"",INDEX(ROUND('Stn Data Example'!$D:$D,1),MATCH(1,($D167='Stn Data Example'!$B:$B)*(K$1='Stn Data Example'!$C:$C),0)))</f>
        <v>#N/A</v>
      </c>
      <c r="L167" s="20" t="e" cm="1">
        <f t="array" ref="L167">IF(ISBLANK(INDEX('Stn Data Example'!$D:$D,MATCH(1,($D167='Stn Data Example'!$B:$B)*(L$1='Stn Data Example'!$C:$C),0))),"",INDEX(ROUND('Stn Data Example'!$D:$D,1),MATCH(1,($D167='Stn Data Example'!$B:$B)*(L$1='Stn Data Example'!$C:$C),0)))</f>
        <v>#N/A</v>
      </c>
      <c r="M167" s="20" t="e" cm="1">
        <f t="array" ref="M167">IF(ISBLANK(INDEX('Stn Data Example'!$D:$D,MATCH(1,($D167='Stn Data Example'!$B:$B)*(M$1='Stn Data Example'!$C:$C),0))),"",INDEX(ROUND('Stn Data Example'!$D:$D,1),MATCH(1,($D167='Stn Data Example'!$B:$B)*(M$1='Stn Data Example'!$C:$C),0)))</f>
        <v>#N/A</v>
      </c>
      <c r="N167" s="20" t="e" cm="1">
        <f t="array" ref="N167">IF(ISBLANK(INDEX('Stn Data Example'!$D:$D,MATCH(1,($D167='Stn Data Example'!$B:$B)*(N$1='Stn Data Example'!$C:$C),0))),"",INDEX(ROUND('Stn Data Example'!$D:$D,1),MATCH(1,($D167='Stn Data Example'!$B:$B)*(N$1='Stn Data Example'!$C:$C),0)))</f>
        <v>#N/A</v>
      </c>
      <c r="O167" s="20" t="e" cm="1">
        <f t="array" ref="O167">IF(ISBLANK(INDEX('Stn Data Example'!$D:$D,MATCH(1,($D167='Stn Data Example'!$B:$B)*(O$1='Stn Data Example'!$C:$C),0))),"",INDEX(ROUND('Stn Data Example'!$D:$D,1),MATCH(1,($D167='Stn Data Example'!$B:$B)*(O$1='Stn Data Example'!$C:$C),0)))</f>
        <v>#N/A</v>
      </c>
      <c r="P167" s="175" t="e" cm="1">
        <f t="array" ref="P167">IF(ISBLANK(INDEX('Stn Data Example'!$D:$D,MATCH(1,($D167='Stn Data Example'!$B:$B)*(P$1='Stn Data Example'!$C:$C),0))),"",INDEX(ROUND('Stn Data Example'!$D:$D,1),MATCH(1,($D167='Stn Data Example'!$B:$B)*(P$1='Stn Data Example'!$C:$C),0)))</f>
        <v>#N/A</v>
      </c>
      <c r="Q167" s="20" t="str" cm="1">
        <f t="array" ref="Q167">IF(COUNT($E167:$P167)=12,IF(ISBLANK(INDEX('Stn Data Example'!$D:$D,MATCH(1,($D167='Stn Data Example'!$B:$B)*(Q$1='Stn Data Example'!$C:$C),0))),"",INDEX(ROUND('Stn Data Example'!$D:$D,1),MATCH(1,($D167='Stn Data Example'!$B:$B)*(Q$1='Stn Data Example'!$C:$C),0))),"")</f>
        <v/>
      </c>
      <c r="R167" s="151" t="str" cm="1">
        <f t="array" ref="R167">IF(COUNT($E167:$P167)=12,IF(ISBLANK(INDEX('Stn Data Example'!$H:$H,MATCH(1,($D167='Stn Data Example'!$B:$B)*($Q$1='Stn Data Example'!$C:$C),0))),"",INDEX('Stn Data Example'!$H:$H,MATCH(1,($D167='Stn Data Example'!$B:$B)*($Q$1='Stn Data Example'!$C:$C),0))),"")</f>
        <v/>
      </c>
      <c r="T167" s="56" t="s">
        <v>19</v>
      </c>
      <c r="U167" s="56" t="s">
        <v>19</v>
      </c>
      <c r="V167" s="19" t="s">
        <v>24</v>
      </c>
      <c r="W167" s="26" t="s">
        <v>48</v>
      </c>
      <c r="X167" t="s">
        <v>91</v>
      </c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M167" s="31" t="str">
        <f t="shared" si="163"/>
        <v/>
      </c>
      <c r="AN167" s="1" t="e">
        <f t="shared" si="325"/>
        <v>#N/A</v>
      </c>
      <c r="AO167" t="e">
        <f t="shared" si="340"/>
        <v>#N/A</v>
      </c>
      <c r="AP167" t="e">
        <f t="shared" si="341"/>
        <v>#N/A</v>
      </c>
      <c r="AQ167" t="e">
        <f t="shared" si="342"/>
        <v>#N/A</v>
      </c>
      <c r="AR167" t="e">
        <f t="shared" si="343"/>
        <v>#N/A</v>
      </c>
      <c r="AS167" t="e">
        <f t="shared" si="344"/>
        <v>#N/A</v>
      </c>
      <c r="AT167" t="e">
        <f t="shared" si="345"/>
        <v>#N/A</v>
      </c>
      <c r="AU167" t="e">
        <f t="shared" si="346"/>
        <v>#N/A</v>
      </c>
      <c r="AV167" t="e">
        <f t="shared" si="347"/>
        <v>#N/A</v>
      </c>
      <c r="AW167" t="e">
        <f t="shared" si="348"/>
        <v>#N/A</v>
      </c>
      <c r="AX167" t="e">
        <f t="shared" si="349"/>
        <v>#N/A</v>
      </c>
      <c r="AY167" t="e">
        <f t="shared" si="350"/>
        <v>#N/A</v>
      </c>
      <c r="AZ167" t="e">
        <f t="shared" si="351"/>
        <v>#N/A</v>
      </c>
      <c r="BA167" t="str">
        <f t="shared" si="352"/>
        <v/>
      </c>
      <c r="BB167" t="str">
        <f t="shared" si="353"/>
        <v/>
      </c>
    </row>
    <row r="168" spans="1:54" x14ac:dyDescent="0.25">
      <c r="A168" s="5">
        <v>1</v>
      </c>
      <c r="B168" s="5">
        <v>6</v>
      </c>
      <c r="C168" s="83" t="s">
        <v>92</v>
      </c>
      <c r="D168" s="5">
        <v>27</v>
      </c>
      <c r="E168" s="21" t="e" cm="1">
        <f t="array" ref="E168">IF(ISBLANK(INDEX('Stn Data Example'!$D:$D,MATCH(1,($D168='Stn Data Example'!$B:$B)*(E$1='Stn Data Example'!$C:$C),0))),"",INDEX(ROUND('Stn Data Example'!$D:$D,1),MATCH(1,($D168='Stn Data Example'!$B:$B)*(E$1='Stn Data Example'!$C:$C),0)))</f>
        <v>#N/A</v>
      </c>
      <c r="F168" s="20" t="e" cm="1">
        <f t="array" ref="F168">IF(ISBLANK(INDEX('Stn Data Example'!$D:$D,MATCH(1,($D168='Stn Data Example'!$B:$B)*(F$1='Stn Data Example'!$C:$C),0))),"",INDEX(ROUND('Stn Data Example'!$D:$D,1),MATCH(1,($D168='Stn Data Example'!$B:$B)*(F$1='Stn Data Example'!$C:$C),0)))</f>
        <v>#N/A</v>
      </c>
      <c r="G168" s="20" t="e" cm="1">
        <f t="array" ref="G168">IF(ISBLANK(INDEX('Stn Data Example'!$D:$D,MATCH(1,($D168='Stn Data Example'!$B:$B)*(G$1='Stn Data Example'!$C:$C),0))),"",INDEX(ROUND('Stn Data Example'!$D:$D,1),MATCH(1,($D168='Stn Data Example'!$B:$B)*(G$1='Stn Data Example'!$C:$C),0)))</f>
        <v>#N/A</v>
      </c>
      <c r="H168" s="20" t="e" cm="1">
        <f t="array" ref="H168">IF(ISBLANK(INDEX('Stn Data Example'!$D:$D,MATCH(1,($D168='Stn Data Example'!$B:$B)*(H$1='Stn Data Example'!$C:$C),0))),"",INDEX(ROUND('Stn Data Example'!$D:$D,1),MATCH(1,($D168='Stn Data Example'!$B:$B)*(H$1='Stn Data Example'!$C:$C),0)))</f>
        <v>#N/A</v>
      </c>
      <c r="I168" s="20" t="e" cm="1">
        <f t="array" ref="I168">IF(ISBLANK(INDEX('Stn Data Example'!$D:$D,MATCH(1,($D168='Stn Data Example'!$B:$B)*(I$1='Stn Data Example'!$C:$C),0))),"",INDEX(ROUND('Stn Data Example'!$D:$D,1),MATCH(1,($D168='Stn Data Example'!$B:$B)*(I$1='Stn Data Example'!$C:$C),0)))</f>
        <v>#N/A</v>
      </c>
      <c r="J168" s="20" t="e" cm="1">
        <f t="array" ref="J168">IF(ISBLANK(INDEX('Stn Data Example'!$D:$D,MATCH(1,($D168='Stn Data Example'!$B:$B)*(J$1='Stn Data Example'!$C:$C),0))),"",INDEX(ROUND('Stn Data Example'!$D:$D,1),MATCH(1,($D168='Stn Data Example'!$B:$B)*(J$1='Stn Data Example'!$C:$C),0)))</f>
        <v>#N/A</v>
      </c>
      <c r="K168" s="20" t="e" cm="1">
        <f t="array" ref="K168">IF(ISBLANK(INDEX('Stn Data Example'!$D:$D,MATCH(1,($D168='Stn Data Example'!$B:$B)*(K$1='Stn Data Example'!$C:$C),0))),"",INDEX(ROUND('Stn Data Example'!$D:$D,1),MATCH(1,($D168='Stn Data Example'!$B:$B)*(K$1='Stn Data Example'!$C:$C),0)))</f>
        <v>#N/A</v>
      </c>
      <c r="L168" s="20" t="e" cm="1">
        <f t="array" ref="L168">IF(ISBLANK(INDEX('Stn Data Example'!$D:$D,MATCH(1,($D168='Stn Data Example'!$B:$B)*(L$1='Stn Data Example'!$C:$C),0))),"",INDEX(ROUND('Stn Data Example'!$D:$D,1),MATCH(1,($D168='Stn Data Example'!$B:$B)*(L$1='Stn Data Example'!$C:$C),0)))</f>
        <v>#N/A</v>
      </c>
      <c r="M168" s="20" t="e" cm="1">
        <f t="array" ref="M168">IF(ISBLANK(INDEX('Stn Data Example'!$D:$D,MATCH(1,($D168='Stn Data Example'!$B:$B)*(M$1='Stn Data Example'!$C:$C),0))),"",INDEX(ROUND('Stn Data Example'!$D:$D,1),MATCH(1,($D168='Stn Data Example'!$B:$B)*(M$1='Stn Data Example'!$C:$C),0)))</f>
        <v>#N/A</v>
      </c>
      <c r="N168" s="20" t="e" cm="1">
        <f t="array" ref="N168">IF(ISBLANK(INDEX('Stn Data Example'!$D:$D,MATCH(1,($D168='Stn Data Example'!$B:$B)*(N$1='Stn Data Example'!$C:$C),0))),"",INDEX(ROUND('Stn Data Example'!$D:$D,1),MATCH(1,($D168='Stn Data Example'!$B:$B)*(N$1='Stn Data Example'!$C:$C),0)))</f>
        <v>#N/A</v>
      </c>
      <c r="O168" s="20" t="e" cm="1">
        <f t="array" ref="O168">IF(ISBLANK(INDEX('Stn Data Example'!$D:$D,MATCH(1,($D168='Stn Data Example'!$B:$B)*(O$1='Stn Data Example'!$C:$C),0))),"",INDEX(ROUND('Stn Data Example'!$D:$D,1),MATCH(1,($D168='Stn Data Example'!$B:$B)*(O$1='Stn Data Example'!$C:$C),0)))</f>
        <v>#N/A</v>
      </c>
      <c r="P168" s="175" t="e" cm="1">
        <f t="array" ref="P168">IF(ISBLANK(INDEX('Stn Data Example'!$D:$D,MATCH(1,($D168='Stn Data Example'!$B:$B)*(P$1='Stn Data Example'!$C:$C),0))),"",INDEX(ROUND('Stn Data Example'!$D:$D,1),MATCH(1,($D168='Stn Data Example'!$B:$B)*(P$1='Stn Data Example'!$C:$C),0)))</f>
        <v>#N/A</v>
      </c>
      <c r="Q168" s="20" t="str" cm="1">
        <f t="array" ref="Q168">IF(COUNT($E168:$P168)=12,IF(ISBLANK(INDEX('Stn Data Example'!$D:$D,MATCH(1,($D168='Stn Data Example'!$B:$B)*(Q$1='Stn Data Example'!$C:$C),0))),"",INDEX(ROUND('Stn Data Example'!$D:$D,1),MATCH(1,($D168='Stn Data Example'!$B:$B)*(Q$1='Stn Data Example'!$C:$C),0))),"")</f>
        <v/>
      </c>
      <c r="R168" s="151" t="str" cm="1">
        <f t="array" ref="R168">IF(COUNT($E168:$P168)=12,IF(ISBLANK(INDEX('Stn Data Example'!$H:$H,MATCH(1,($D168='Stn Data Example'!$B:$B)*($Q$1='Stn Data Example'!$C:$C),0))),"",INDEX('Stn Data Example'!$H:$H,MATCH(1,($D168='Stn Data Example'!$B:$B)*($Q$1='Stn Data Example'!$C:$C),0))),"")</f>
        <v/>
      </c>
      <c r="T168" s="56" t="s">
        <v>19</v>
      </c>
      <c r="U168" s="56" t="s">
        <v>19</v>
      </c>
      <c r="V168" s="19" t="s">
        <v>24</v>
      </c>
      <c r="W168" s="26" t="s">
        <v>48</v>
      </c>
      <c r="X168" t="s">
        <v>92</v>
      </c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M168" s="31" t="str">
        <f t="shared" si="163"/>
        <v/>
      </c>
      <c r="AN168" s="1" t="e">
        <f t="shared" si="325"/>
        <v>#N/A</v>
      </c>
      <c r="AO168" t="e">
        <f t="shared" si="340"/>
        <v>#N/A</v>
      </c>
      <c r="AP168" t="e">
        <f t="shared" si="341"/>
        <v>#N/A</v>
      </c>
      <c r="AQ168" t="e">
        <f t="shared" si="342"/>
        <v>#N/A</v>
      </c>
      <c r="AR168" t="e">
        <f t="shared" si="343"/>
        <v>#N/A</v>
      </c>
      <c r="AS168" t="e">
        <f t="shared" si="344"/>
        <v>#N/A</v>
      </c>
      <c r="AT168" t="e">
        <f t="shared" si="345"/>
        <v>#N/A</v>
      </c>
      <c r="AU168" t="e">
        <f t="shared" si="346"/>
        <v>#N/A</v>
      </c>
      <c r="AV168" t="e">
        <f t="shared" si="347"/>
        <v>#N/A</v>
      </c>
      <c r="AW168" t="e">
        <f t="shared" si="348"/>
        <v>#N/A</v>
      </c>
      <c r="AX168" t="e">
        <f t="shared" si="349"/>
        <v>#N/A</v>
      </c>
      <c r="AY168" t="e">
        <f t="shared" si="350"/>
        <v>#N/A</v>
      </c>
      <c r="AZ168" t="e">
        <f t="shared" si="351"/>
        <v>#N/A</v>
      </c>
      <c r="BA168" t="str">
        <f t="shared" si="352"/>
        <v/>
      </c>
      <c r="BB168" t="str">
        <f t="shared" si="353"/>
        <v/>
      </c>
    </row>
    <row r="169" spans="1:54" x14ac:dyDescent="0.25">
      <c r="A169" s="5">
        <v>1</v>
      </c>
      <c r="B169" s="5">
        <v>7</v>
      </c>
      <c r="C169" s="83" t="s">
        <v>93</v>
      </c>
      <c r="D169" s="5">
        <v>28</v>
      </c>
      <c r="E169" s="21" t="e" cm="1">
        <f t="array" ref="E169">IF(ISBLANK(INDEX('Stn Data Example'!$D:$D,MATCH(1,($D169='Stn Data Example'!$B:$B)*(E$1='Stn Data Example'!$C:$C),0))),"",INDEX(ROUND('Stn Data Example'!$D:$D,1),MATCH(1,($D169='Stn Data Example'!$B:$B)*(E$1='Stn Data Example'!$C:$C),0)))</f>
        <v>#N/A</v>
      </c>
      <c r="F169" s="20" t="e" cm="1">
        <f t="array" ref="F169">IF(ISBLANK(INDEX('Stn Data Example'!$D:$D,MATCH(1,($D169='Stn Data Example'!$B:$B)*(F$1='Stn Data Example'!$C:$C),0))),"",INDEX(ROUND('Stn Data Example'!$D:$D,1),MATCH(1,($D169='Stn Data Example'!$B:$B)*(F$1='Stn Data Example'!$C:$C),0)))</f>
        <v>#N/A</v>
      </c>
      <c r="G169" s="20" t="e" cm="1">
        <f t="array" ref="G169">IF(ISBLANK(INDEX('Stn Data Example'!$D:$D,MATCH(1,($D169='Stn Data Example'!$B:$B)*(G$1='Stn Data Example'!$C:$C),0))),"",INDEX(ROUND('Stn Data Example'!$D:$D,1),MATCH(1,($D169='Stn Data Example'!$B:$B)*(G$1='Stn Data Example'!$C:$C),0)))</f>
        <v>#N/A</v>
      </c>
      <c r="H169" s="20" t="e" cm="1">
        <f t="array" ref="H169">IF(ISBLANK(INDEX('Stn Data Example'!$D:$D,MATCH(1,($D169='Stn Data Example'!$B:$B)*(H$1='Stn Data Example'!$C:$C),0))),"",INDEX(ROUND('Stn Data Example'!$D:$D,1),MATCH(1,($D169='Stn Data Example'!$B:$B)*(H$1='Stn Data Example'!$C:$C),0)))</f>
        <v>#N/A</v>
      </c>
      <c r="I169" s="20" t="e" cm="1">
        <f t="array" ref="I169">IF(ISBLANK(INDEX('Stn Data Example'!$D:$D,MATCH(1,($D169='Stn Data Example'!$B:$B)*(I$1='Stn Data Example'!$C:$C),0))),"",INDEX(ROUND('Stn Data Example'!$D:$D,1),MATCH(1,($D169='Stn Data Example'!$B:$B)*(I$1='Stn Data Example'!$C:$C),0)))</f>
        <v>#N/A</v>
      </c>
      <c r="J169" s="20" t="e" cm="1">
        <f t="array" ref="J169">IF(ISBLANK(INDEX('Stn Data Example'!$D:$D,MATCH(1,($D169='Stn Data Example'!$B:$B)*(J$1='Stn Data Example'!$C:$C),0))),"",INDEX(ROUND('Stn Data Example'!$D:$D,1),MATCH(1,($D169='Stn Data Example'!$B:$B)*(J$1='Stn Data Example'!$C:$C),0)))</f>
        <v>#N/A</v>
      </c>
      <c r="K169" s="20" t="e" cm="1">
        <f t="array" ref="K169">IF(ISBLANK(INDEX('Stn Data Example'!$D:$D,MATCH(1,($D169='Stn Data Example'!$B:$B)*(K$1='Stn Data Example'!$C:$C),0))),"",INDEX(ROUND('Stn Data Example'!$D:$D,1),MATCH(1,($D169='Stn Data Example'!$B:$B)*(K$1='Stn Data Example'!$C:$C),0)))</f>
        <v>#N/A</v>
      </c>
      <c r="L169" s="20" t="e" cm="1">
        <f t="array" ref="L169">IF(ISBLANK(INDEX('Stn Data Example'!$D:$D,MATCH(1,($D169='Stn Data Example'!$B:$B)*(L$1='Stn Data Example'!$C:$C),0))),"",INDEX(ROUND('Stn Data Example'!$D:$D,1),MATCH(1,($D169='Stn Data Example'!$B:$B)*(L$1='Stn Data Example'!$C:$C),0)))</f>
        <v>#N/A</v>
      </c>
      <c r="M169" s="20" t="e" cm="1">
        <f t="array" ref="M169">IF(ISBLANK(INDEX('Stn Data Example'!$D:$D,MATCH(1,($D169='Stn Data Example'!$B:$B)*(M$1='Stn Data Example'!$C:$C),0))),"",INDEX(ROUND('Stn Data Example'!$D:$D,1),MATCH(1,($D169='Stn Data Example'!$B:$B)*(M$1='Stn Data Example'!$C:$C),0)))</f>
        <v>#N/A</v>
      </c>
      <c r="N169" s="20" t="e" cm="1">
        <f t="array" ref="N169">IF(ISBLANK(INDEX('Stn Data Example'!$D:$D,MATCH(1,($D169='Stn Data Example'!$B:$B)*(N$1='Stn Data Example'!$C:$C),0))),"",INDEX(ROUND('Stn Data Example'!$D:$D,1),MATCH(1,($D169='Stn Data Example'!$B:$B)*(N$1='Stn Data Example'!$C:$C),0)))</f>
        <v>#N/A</v>
      </c>
      <c r="O169" s="20" t="e" cm="1">
        <f t="array" ref="O169">IF(ISBLANK(INDEX('Stn Data Example'!$D:$D,MATCH(1,($D169='Stn Data Example'!$B:$B)*(O$1='Stn Data Example'!$C:$C),0))),"",INDEX(ROUND('Stn Data Example'!$D:$D,1),MATCH(1,($D169='Stn Data Example'!$B:$B)*(O$1='Stn Data Example'!$C:$C),0)))</f>
        <v>#N/A</v>
      </c>
      <c r="P169" s="175" t="e" cm="1">
        <f t="array" ref="P169">IF(ISBLANK(INDEX('Stn Data Example'!$D:$D,MATCH(1,($D169='Stn Data Example'!$B:$B)*(P$1='Stn Data Example'!$C:$C),0))),"",INDEX(ROUND('Stn Data Example'!$D:$D,1),MATCH(1,($D169='Stn Data Example'!$B:$B)*(P$1='Stn Data Example'!$C:$C),0)))</f>
        <v>#N/A</v>
      </c>
      <c r="Q169" s="20" t="str" cm="1">
        <f t="array" ref="Q169">IF(COUNT($E169:$P169)=12,IF(ISBLANK(INDEX('Stn Data Example'!$D:$D,MATCH(1,($D169='Stn Data Example'!$B:$B)*(Q$1='Stn Data Example'!$C:$C),0))),"",INDEX(ROUND('Stn Data Example'!$D:$D,1),MATCH(1,($D169='Stn Data Example'!$B:$B)*(Q$1='Stn Data Example'!$C:$C),0))),"")</f>
        <v/>
      </c>
      <c r="R169" s="151" t="str" cm="1">
        <f t="array" ref="R169">IF(COUNT($E169:$P169)=12,IF(ISBLANK(INDEX('Stn Data Example'!$H:$H,MATCH(1,($D169='Stn Data Example'!$B:$B)*($Q$1='Stn Data Example'!$C:$C),0))),"",INDEX('Stn Data Example'!$H:$H,MATCH(1,($D169='Stn Data Example'!$B:$B)*($Q$1='Stn Data Example'!$C:$C),0))),"")</f>
        <v/>
      </c>
      <c r="T169" s="56" t="s">
        <v>19</v>
      </c>
      <c r="U169" s="56" t="s">
        <v>19</v>
      </c>
      <c r="V169" s="19" t="s">
        <v>24</v>
      </c>
      <c r="W169" s="26" t="s">
        <v>48</v>
      </c>
      <c r="X169" t="s">
        <v>93</v>
      </c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M169" s="31" t="str">
        <f t="shared" si="163"/>
        <v/>
      </c>
      <c r="AN169" s="1" t="e">
        <f t="shared" si="325"/>
        <v>#N/A</v>
      </c>
      <c r="AO169" t="e">
        <f t="shared" si="340"/>
        <v>#N/A</v>
      </c>
      <c r="AP169" t="e">
        <f t="shared" si="341"/>
        <v>#N/A</v>
      </c>
      <c r="AQ169" t="e">
        <f t="shared" si="342"/>
        <v>#N/A</v>
      </c>
      <c r="AR169" t="e">
        <f t="shared" si="343"/>
        <v>#N/A</v>
      </c>
      <c r="AS169" t="e">
        <f t="shared" si="344"/>
        <v>#N/A</v>
      </c>
      <c r="AT169" t="e">
        <f t="shared" si="345"/>
        <v>#N/A</v>
      </c>
      <c r="AU169" t="e">
        <f t="shared" si="346"/>
        <v>#N/A</v>
      </c>
      <c r="AV169" t="e">
        <f t="shared" si="347"/>
        <v>#N/A</v>
      </c>
      <c r="AW169" t="e">
        <f t="shared" si="348"/>
        <v>#N/A</v>
      </c>
      <c r="AX169" t="e">
        <f t="shared" si="349"/>
        <v>#N/A</v>
      </c>
      <c r="AY169" t="e">
        <f t="shared" si="350"/>
        <v>#N/A</v>
      </c>
      <c r="AZ169" t="e">
        <f t="shared" si="351"/>
        <v>#N/A</v>
      </c>
      <c r="BA169" t="str">
        <f t="shared" si="352"/>
        <v/>
      </c>
      <c r="BB169" t="str">
        <f t="shared" si="353"/>
        <v/>
      </c>
    </row>
    <row r="170" spans="1:54" x14ac:dyDescent="0.25">
      <c r="A170" s="5">
        <v>1</v>
      </c>
      <c r="B170" s="5">
        <v>8</v>
      </c>
      <c r="C170" s="83" t="s">
        <v>94</v>
      </c>
      <c r="D170" s="5">
        <v>29</v>
      </c>
      <c r="E170" s="21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20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20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20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20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20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20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20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20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20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20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75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20" t="str" cm="1">
        <f t="array" ref="Q170">IF(COUNT($E170:$P170)=12,IF(ISBLANK(INDEX('Stn Data Example'!$D:$D,MATCH(1,($D170='Stn Data Example'!$B:$B)*(Q$1='Stn Data Example'!$C:$C),0))),"",INDEX(ROUND('Stn Data Example'!$D:$D,1),MATCH(1,($D170='Stn Data Example'!$B:$B)*(Q$1='Stn Data Example'!$C:$C),0))),"")</f>
        <v/>
      </c>
      <c r="R170" s="151" t="str" cm="1">
        <f t="array" ref="R170">IF(COUNT($E170:$P170)=12,IF(ISBLANK(INDEX('Stn Data Example'!$H:$H,MATCH(1,($D170='Stn Data Example'!$B:$B)*($Q$1='Stn Data Example'!$C:$C),0))),"",INDEX('Stn Data Example'!$H:$H,MATCH(1,($D170='Stn Data Example'!$B:$B)*($Q$1='Stn Data Example'!$C:$C),0))),"")</f>
        <v/>
      </c>
      <c r="T170" s="56" t="s">
        <v>19</v>
      </c>
      <c r="U170" s="56" t="s">
        <v>19</v>
      </c>
      <c r="V170" s="19" t="s">
        <v>24</v>
      </c>
      <c r="W170" s="26" t="s">
        <v>48</v>
      </c>
      <c r="X170" t="s">
        <v>94</v>
      </c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M170" s="31" t="str">
        <f t="shared" si="163"/>
        <v/>
      </c>
      <c r="AN170" s="1" t="e">
        <f t="shared" si="325"/>
        <v>#N/A</v>
      </c>
      <c r="AO170" t="e">
        <f t="shared" si="340"/>
        <v>#N/A</v>
      </c>
      <c r="AP170" t="e">
        <f t="shared" si="341"/>
        <v>#N/A</v>
      </c>
      <c r="AQ170" t="e">
        <f t="shared" si="342"/>
        <v>#N/A</v>
      </c>
      <c r="AR170" t="e">
        <f t="shared" si="343"/>
        <v>#N/A</v>
      </c>
      <c r="AS170" t="e">
        <f t="shared" si="344"/>
        <v>#N/A</v>
      </c>
      <c r="AT170" t="e">
        <f t="shared" si="345"/>
        <v>#N/A</v>
      </c>
      <c r="AU170" t="e">
        <f t="shared" si="346"/>
        <v>#N/A</v>
      </c>
      <c r="AV170" t="e">
        <f t="shared" si="347"/>
        <v>#N/A</v>
      </c>
      <c r="AW170" t="e">
        <f t="shared" si="348"/>
        <v>#N/A</v>
      </c>
      <c r="AX170" t="e">
        <f t="shared" si="349"/>
        <v>#N/A</v>
      </c>
      <c r="AY170" t="e">
        <f t="shared" si="350"/>
        <v>#N/A</v>
      </c>
      <c r="AZ170" t="e">
        <f t="shared" si="351"/>
        <v>#N/A</v>
      </c>
      <c r="BA170" t="str">
        <f t="shared" si="352"/>
        <v/>
      </c>
      <c r="BB170" t="str">
        <f t="shared" si="353"/>
        <v/>
      </c>
    </row>
    <row r="171" spans="1:54" x14ac:dyDescent="0.25">
      <c r="A171" s="5">
        <v>1</v>
      </c>
      <c r="B171" s="5">
        <v>9</v>
      </c>
      <c r="C171" s="83" t="s">
        <v>95</v>
      </c>
      <c r="D171" s="5">
        <v>30</v>
      </c>
      <c r="E171" s="21" t="e" cm="1">
        <f t="array" ref="E171">IF(ISBLANK(INDEX('Stn Data Example'!$D:$D,MATCH(1,($D171='Stn Data Example'!$B:$B)*(E$1='Stn Data Example'!$C:$C),0))),"",INDEX(ROUND('Stn Data Example'!$D:$D,1),MATCH(1,($D171='Stn Data Example'!$B:$B)*(E$1='Stn Data Example'!$C:$C),0)))</f>
        <v>#N/A</v>
      </c>
      <c r="F171" s="20" t="e" cm="1">
        <f t="array" ref="F171">IF(ISBLANK(INDEX('Stn Data Example'!$D:$D,MATCH(1,($D171='Stn Data Example'!$B:$B)*(F$1='Stn Data Example'!$C:$C),0))),"",INDEX(ROUND('Stn Data Example'!$D:$D,1),MATCH(1,($D171='Stn Data Example'!$B:$B)*(F$1='Stn Data Example'!$C:$C),0)))</f>
        <v>#N/A</v>
      </c>
      <c r="G171" s="20" t="e" cm="1">
        <f t="array" ref="G171">IF(ISBLANK(INDEX('Stn Data Example'!$D:$D,MATCH(1,($D171='Stn Data Example'!$B:$B)*(G$1='Stn Data Example'!$C:$C),0))),"",INDEX(ROUND('Stn Data Example'!$D:$D,1),MATCH(1,($D171='Stn Data Example'!$B:$B)*(G$1='Stn Data Example'!$C:$C),0)))</f>
        <v>#N/A</v>
      </c>
      <c r="H171" s="20" t="e" cm="1">
        <f t="array" ref="H171">IF(ISBLANK(INDEX('Stn Data Example'!$D:$D,MATCH(1,($D171='Stn Data Example'!$B:$B)*(H$1='Stn Data Example'!$C:$C),0))),"",INDEX(ROUND('Stn Data Example'!$D:$D,1),MATCH(1,($D171='Stn Data Example'!$B:$B)*(H$1='Stn Data Example'!$C:$C),0)))</f>
        <v>#N/A</v>
      </c>
      <c r="I171" s="20" t="e" cm="1">
        <f t="array" ref="I171">IF(ISBLANK(INDEX('Stn Data Example'!$D:$D,MATCH(1,($D171='Stn Data Example'!$B:$B)*(I$1='Stn Data Example'!$C:$C),0))),"",INDEX(ROUND('Stn Data Example'!$D:$D,1),MATCH(1,($D171='Stn Data Example'!$B:$B)*(I$1='Stn Data Example'!$C:$C),0)))</f>
        <v>#N/A</v>
      </c>
      <c r="J171" s="20" t="e" cm="1">
        <f t="array" ref="J171">IF(ISBLANK(INDEX('Stn Data Example'!$D:$D,MATCH(1,($D171='Stn Data Example'!$B:$B)*(J$1='Stn Data Example'!$C:$C),0))),"",INDEX(ROUND('Stn Data Example'!$D:$D,1),MATCH(1,($D171='Stn Data Example'!$B:$B)*(J$1='Stn Data Example'!$C:$C),0)))</f>
        <v>#N/A</v>
      </c>
      <c r="K171" s="20" t="e" cm="1">
        <f t="array" ref="K171">IF(ISBLANK(INDEX('Stn Data Example'!$D:$D,MATCH(1,($D171='Stn Data Example'!$B:$B)*(K$1='Stn Data Example'!$C:$C),0))),"",INDEX(ROUND('Stn Data Example'!$D:$D,1),MATCH(1,($D171='Stn Data Example'!$B:$B)*(K$1='Stn Data Example'!$C:$C),0)))</f>
        <v>#N/A</v>
      </c>
      <c r="L171" s="20" t="e" cm="1">
        <f t="array" ref="L171">IF(ISBLANK(INDEX('Stn Data Example'!$D:$D,MATCH(1,($D171='Stn Data Example'!$B:$B)*(L$1='Stn Data Example'!$C:$C),0))),"",INDEX(ROUND('Stn Data Example'!$D:$D,1),MATCH(1,($D171='Stn Data Example'!$B:$B)*(L$1='Stn Data Example'!$C:$C),0)))</f>
        <v>#N/A</v>
      </c>
      <c r="M171" s="20" t="e" cm="1">
        <f t="array" ref="M171">IF(ISBLANK(INDEX('Stn Data Example'!$D:$D,MATCH(1,($D171='Stn Data Example'!$B:$B)*(M$1='Stn Data Example'!$C:$C),0))),"",INDEX(ROUND('Stn Data Example'!$D:$D,1),MATCH(1,($D171='Stn Data Example'!$B:$B)*(M$1='Stn Data Example'!$C:$C),0)))</f>
        <v>#N/A</v>
      </c>
      <c r="N171" s="20" t="e" cm="1">
        <f t="array" ref="N171">IF(ISBLANK(INDEX('Stn Data Example'!$D:$D,MATCH(1,($D171='Stn Data Example'!$B:$B)*(N$1='Stn Data Example'!$C:$C),0))),"",INDEX(ROUND('Stn Data Example'!$D:$D,1),MATCH(1,($D171='Stn Data Example'!$B:$B)*(N$1='Stn Data Example'!$C:$C),0)))</f>
        <v>#N/A</v>
      </c>
      <c r="O171" s="20" t="e" cm="1">
        <f t="array" ref="O171">IF(ISBLANK(INDEX('Stn Data Example'!$D:$D,MATCH(1,($D171='Stn Data Example'!$B:$B)*(O$1='Stn Data Example'!$C:$C),0))),"",INDEX(ROUND('Stn Data Example'!$D:$D,1),MATCH(1,($D171='Stn Data Example'!$B:$B)*(O$1='Stn Data Example'!$C:$C),0)))</f>
        <v>#N/A</v>
      </c>
      <c r="P171" s="175" t="e" cm="1">
        <f t="array" ref="P171">IF(ISBLANK(INDEX('Stn Data Example'!$D:$D,MATCH(1,($D171='Stn Data Example'!$B:$B)*(P$1='Stn Data Example'!$C:$C),0))),"",INDEX(ROUND('Stn Data Example'!$D:$D,1),MATCH(1,($D171='Stn Data Example'!$B:$B)*(P$1='Stn Data Example'!$C:$C),0)))</f>
        <v>#N/A</v>
      </c>
      <c r="Q171" s="20" t="str" cm="1">
        <f t="array" ref="Q171">IF(COUNT($E171:$P171)=12,IF(ISBLANK(INDEX('Stn Data Example'!$D:$D,MATCH(1,($D171='Stn Data Example'!$B:$B)*(Q$1='Stn Data Example'!$C:$C),0))),"",INDEX(ROUND('Stn Data Example'!$D:$D,1),MATCH(1,($D171='Stn Data Example'!$B:$B)*(Q$1='Stn Data Example'!$C:$C),0))),"")</f>
        <v/>
      </c>
      <c r="R171" s="151" t="str" cm="1">
        <f t="array" ref="R171">IF(COUNT($E171:$P171)=12,IF(ISBLANK(INDEX('Stn Data Example'!$H:$H,MATCH(1,($D171='Stn Data Example'!$B:$B)*($Q$1='Stn Data Example'!$C:$C),0))),"",INDEX('Stn Data Example'!$H:$H,MATCH(1,($D171='Stn Data Example'!$B:$B)*($Q$1='Stn Data Example'!$C:$C),0))),"")</f>
        <v/>
      </c>
      <c r="T171" s="56" t="s">
        <v>19</v>
      </c>
      <c r="U171" s="56" t="s">
        <v>19</v>
      </c>
      <c r="V171" s="19" t="s">
        <v>24</v>
      </c>
      <c r="W171" s="26" t="s">
        <v>48</v>
      </c>
      <c r="X171" t="s">
        <v>95</v>
      </c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M171" s="31" t="str">
        <f t="shared" ref="AM171:AM240" si="354">IF(C171=X171,"","ERROR")</f>
        <v/>
      </c>
      <c r="AN171" s="1" t="e">
        <f t="shared" si="325"/>
        <v>#N/A</v>
      </c>
      <c r="AO171" t="e">
        <f t="shared" si="340"/>
        <v>#N/A</v>
      </c>
      <c r="AP171" t="e">
        <f t="shared" si="341"/>
        <v>#N/A</v>
      </c>
      <c r="AQ171" t="e">
        <f t="shared" si="342"/>
        <v>#N/A</v>
      </c>
      <c r="AR171" t="e">
        <f t="shared" si="343"/>
        <v>#N/A</v>
      </c>
      <c r="AS171" t="e">
        <f t="shared" si="344"/>
        <v>#N/A</v>
      </c>
      <c r="AT171" t="e">
        <f t="shared" si="345"/>
        <v>#N/A</v>
      </c>
      <c r="AU171" t="e">
        <f t="shared" si="346"/>
        <v>#N/A</v>
      </c>
      <c r="AV171" t="e">
        <f t="shared" si="347"/>
        <v>#N/A</v>
      </c>
      <c r="AW171" t="e">
        <f t="shared" si="348"/>
        <v>#N/A</v>
      </c>
      <c r="AX171" t="e">
        <f t="shared" si="349"/>
        <v>#N/A</v>
      </c>
      <c r="AY171" t="e">
        <f t="shared" si="350"/>
        <v>#N/A</v>
      </c>
      <c r="AZ171" t="e">
        <f t="shared" si="351"/>
        <v>#N/A</v>
      </c>
      <c r="BA171" t="str">
        <f t="shared" si="352"/>
        <v/>
      </c>
      <c r="BB171" t="str">
        <f t="shared" si="353"/>
        <v/>
      </c>
    </row>
    <row r="172" spans="1:54" x14ac:dyDescent="0.25">
      <c r="A172" s="5">
        <v>1</v>
      </c>
      <c r="B172" s="5">
        <v>10</v>
      </c>
      <c r="C172" s="83" t="s">
        <v>96</v>
      </c>
      <c r="D172" s="5">
        <v>31</v>
      </c>
      <c r="E172" s="21" t="e" cm="1">
        <f t="array" ref="E172">IF(ISBLANK(INDEX('Stn Data Example'!$D:$D,MATCH(1,($D172='Stn Data Example'!$B:$B)*(E$1='Stn Data Example'!$C:$C),0))),"",INDEX(ROUND('Stn Data Example'!$D:$D,1),MATCH(1,($D172='Stn Data Example'!$B:$B)*(E$1='Stn Data Example'!$C:$C),0)))</f>
        <v>#N/A</v>
      </c>
      <c r="F172" s="20" t="e" cm="1">
        <f t="array" ref="F172">IF(ISBLANK(INDEX('Stn Data Example'!$D:$D,MATCH(1,($D172='Stn Data Example'!$B:$B)*(F$1='Stn Data Example'!$C:$C),0))),"",INDEX(ROUND('Stn Data Example'!$D:$D,1),MATCH(1,($D172='Stn Data Example'!$B:$B)*(F$1='Stn Data Example'!$C:$C),0)))</f>
        <v>#N/A</v>
      </c>
      <c r="G172" s="20" t="e" cm="1">
        <f t="array" ref="G172">IF(ISBLANK(INDEX('Stn Data Example'!$D:$D,MATCH(1,($D172='Stn Data Example'!$B:$B)*(G$1='Stn Data Example'!$C:$C),0))),"",INDEX(ROUND('Stn Data Example'!$D:$D,1),MATCH(1,($D172='Stn Data Example'!$B:$B)*(G$1='Stn Data Example'!$C:$C),0)))</f>
        <v>#N/A</v>
      </c>
      <c r="H172" s="20" t="e" cm="1">
        <f t="array" ref="H172">IF(ISBLANK(INDEX('Stn Data Example'!$D:$D,MATCH(1,($D172='Stn Data Example'!$B:$B)*(H$1='Stn Data Example'!$C:$C),0))),"",INDEX(ROUND('Stn Data Example'!$D:$D,1),MATCH(1,($D172='Stn Data Example'!$B:$B)*(H$1='Stn Data Example'!$C:$C),0)))</f>
        <v>#N/A</v>
      </c>
      <c r="I172" s="20" t="e" cm="1">
        <f t="array" ref="I172">IF(ISBLANK(INDEX('Stn Data Example'!$D:$D,MATCH(1,($D172='Stn Data Example'!$B:$B)*(I$1='Stn Data Example'!$C:$C),0))),"",INDEX(ROUND('Stn Data Example'!$D:$D,1),MATCH(1,($D172='Stn Data Example'!$B:$B)*(I$1='Stn Data Example'!$C:$C),0)))</f>
        <v>#N/A</v>
      </c>
      <c r="J172" s="20" t="e" cm="1">
        <f t="array" ref="J172">IF(ISBLANK(INDEX('Stn Data Example'!$D:$D,MATCH(1,($D172='Stn Data Example'!$B:$B)*(J$1='Stn Data Example'!$C:$C),0))),"",INDEX(ROUND('Stn Data Example'!$D:$D,1),MATCH(1,($D172='Stn Data Example'!$B:$B)*(J$1='Stn Data Example'!$C:$C),0)))</f>
        <v>#N/A</v>
      </c>
      <c r="K172" s="20" t="e" cm="1">
        <f t="array" ref="K172">IF(ISBLANK(INDEX('Stn Data Example'!$D:$D,MATCH(1,($D172='Stn Data Example'!$B:$B)*(K$1='Stn Data Example'!$C:$C),0))),"",INDEX(ROUND('Stn Data Example'!$D:$D,1),MATCH(1,($D172='Stn Data Example'!$B:$B)*(K$1='Stn Data Example'!$C:$C),0)))</f>
        <v>#N/A</v>
      </c>
      <c r="L172" s="20" t="e" cm="1">
        <f t="array" ref="L172">IF(ISBLANK(INDEX('Stn Data Example'!$D:$D,MATCH(1,($D172='Stn Data Example'!$B:$B)*(L$1='Stn Data Example'!$C:$C),0))),"",INDEX(ROUND('Stn Data Example'!$D:$D,1),MATCH(1,($D172='Stn Data Example'!$B:$B)*(L$1='Stn Data Example'!$C:$C),0)))</f>
        <v>#N/A</v>
      </c>
      <c r="M172" s="20" t="e" cm="1">
        <f t="array" ref="M172">IF(ISBLANK(INDEX('Stn Data Example'!$D:$D,MATCH(1,($D172='Stn Data Example'!$B:$B)*(M$1='Stn Data Example'!$C:$C),0))),"",INDEX(ROUND('Stn Data Example'!$D:$D,1),MATCH(1,($D172='Stn Data Example'!$B:$B)*(M$1='Stn Data Example'!$C:$C),0)))</f>
        <v>#N/A</v>
      </c>
      <c r="N172" s="20" t="e" cm="1">
        <f t="array" ref="N172">IF(ISBLANK(INDEX('Stn Data Example'!$D:$D,MATCH(1,($D172='Stn Data Example'!$B:$B)*(N$1='Stn Data Example'!$C:$C),0))),"",INDEX(ROUND('Stn Data Example'!$D:$D,1),MATCH(1,($D172='Stn Data Example'!$B:$B)*(N$1='Stn Data Example'!$C:$C),0)))</f>
        <v>#N/A</v>
      </c>
      <c r="O172" s="20" t="e" cm="1">
        <f t="array" ref="O172">IF(ISBLANK(INDEX('Stn Data Example'!$D:$D,MATCH(1,($D172='Stn Data Example'!$B:$B)*(O$1='Stn Data Example'!$C:$C),0))),"",INDEX(ROUND('Stn Data Example'!$D:$D,1),MATCH(1,($D172='Stn Data Example'!$B:$B)*(O$1='Stn Data Example'!$C:$C),0)))</f>
        <v>#N/A</v>
      </c>
      <c r="P172" s="175" t="e" cm="1">
        <f t="array" ref="P172">IF(ISBLANK(INDEX('Stn Data Example'!$D:$D,MATCH(1,($D172='Stn Data Example'!$B:$B)*(P$1='Stn Data Example'!$C:$C),0))),"",INDEX(ROUND('Stn Data Example'!$D:$D,1),MATCH(1,($D172='Stn Data Example'!$B:$B)*(P$1='Stn Data Example'!$C:$C),0)))</f>
        <v>#N/A</v>
      </c>
      <c r="Q172" s="20" t="str" cm="1">
        <f t="array" ref="Q172">IF(COUNT($E172:$P172)=12,IF(ISBLANK(INDEX('Stn Data Example'!$D:$D,MATCH(1,($D172='Stn Data Example'!$B:$B)*(Q$1='Stn Data Example'!$C:$C),0))),"",INDEX(ROUND('Stn Data Example'!$D:$D,1),MATCH(1,($D172='Stn Data Example'!$B:$B)*(Q$1='Stn Data Example'!$C:$C),0))),"")</f>
        <v/>
      </c>
      <c r="R172" s="151" t="str" cm="1">
        <f t="array" ref="R172">IF(COUNT($E172:$P172)=12,IF(ISBLANK(INDEX('Stn Data Example'!$H:$H,MATCH(1,($D172='Stn Data Example'!$B:$B)*($Q$1='Stn Data Example'!$C:$C),0))),"",INDEX('Stn Data Example'!$H:$H,MATCH(1,($D172='Stn Data Example'!$B:$B)*($Q$1='Stn Data Example'!$C:$C),0))),"")</f>
        <v/>
      </c>
      <c r="T172" s="56" t="s">
        <v>19</v>
      </c>
      <c r="U172" s="56" t="s">
        <v>19</v>
      </c>
      <c r="V172" s="19" t="s">
        <v>24</v>
      </c>
      <c r="W172" s="26" t="s">
        <v>48</v>
      </c>
      <c r="X172" t="s">
        <v>96</v>
      </c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M172" s="31" t="str">
        <f t="shared" si="354"/>
        <v/>
      </c>
      <c r="AN172" s="1" t="e">
        <f t="shared" si="325"/>
        <v>#N/A</v>
      </c>
      <c r="AO172" t="e">
        <f t="shared" si="340"/>
        <v>#N/A</v>
      </c>
      <c r="AP172" t="e">
        <f t="shared" si="341"/>
        <v>#N/A</v>
      </c>
      <c r="AQ172" t="e">
        <f t="shared" si="342"/>
        <v>#N/A</v>
      </c>
      <c r="AR172" t="e">
        <f t="shared" si="343"/>
        <v>#N/A</v>
      </c>
      <c r="AS172" t="e">
        <f t="shared" si="344"/>
        <v>#N/A</v>
      </c>
      <c r="AT172" t="e">
        <f t="shared" si="345"/>
        <v>#N/A</v>
      </c>
      <c r="AU172" t="e">
        <f t="shared" si="346"/>
        <v>#N/A</v>
      </c>
      <c r="AV172" t="e">
        <f t="shared" si="347"/>
        <v>#N/A</v>
      </c>
      <c r="AW172" t="e">
        <f t="shared" si="348"/>
        <v>#N/A</v>
      </c>
      <c r="AX172" t="e">
        <f t="shared" si="349"/>
        <v>#N/A</v>
      </c>
      <c r="AY172" t="e">
        <f t="shared" si="350"/>
        <v>#N/A</v>
      </c>
      <c r="AZ172" t="e">
        <f t="shared" si="351"/>
        <v>#N/A</v>
      </c>
      <c r="BA172" t="str">
        <f t="shared" si="352"/>
        <v/>
      </c>
      <c r="BB172" t="str">
        <f t="shared" si="353"/>
        <v/>
      </c>
    </row>
    <row r="173" spans="1:54" ht="15.75" thickBot="1" x14ac:dyDescent="0.3">
      <c r="A173" s="11">
        <v>1</v>
      </c>
      <c r="B173" s="11">
        <v>11</v>
      </c>
      <c r="C173" s="84" t="s">
        <v>97</v>
      </c>
      <c r="D173" s="11">
        <v>32</v>
      </c>
      <c r="E173" s="109" t="e" cm="1">
        <f t="array" ref="E173">IF(ISBLANK(INDEX('Stn Data Example'!$D:$D,MATCH(1,($D173='Stn Data Example'!$B:$B)*(E$1='Stn Data Example'!$C:$C),0))),"",INDEX(ROUND('Stn Data Example'!$D:$D,1),MATCH(1,($D173='Stn Data Example'!$B:$B)*(E$1='Stn Data Example'!$C:$C),0)))</f>
        <v>#N/A</v>
      </c>
      <c r="F173" s="68" t="e" cm="1">
        <f t="array" ref="F173">IF(ISBLANK(INDEX('Stn Data Example'!$D:$D,MATCH(1,($D173='Stn Data Example'!$B:$B)*(F$1='Stn Data Example'!$C:$C),0))),"",INDEX(ROUND('Stn Data Example'!$D:$D,1),MATCH(1,($D173='Stn Data Example'!$B:$B)*(F$1='Stn Data Example'!$C:$C),0)))</f>
        <v>#N/A</v>
      </c>
      <c r="G173" s="68" t="e" cm="1">
        <f t="array" ref="G173">IF(ISBLANK(INDEX('Stn Data Example'!$D:$D,MATCH(1,($D173='Stn Data Example'!$B:$B)*(G$1='Stn Data Example'!$C:$C),0))),"",INDEX(ROUND('Stn Data Example'!$D:$D,1),MATCH(1,($D173='Stn Data Example'!$B:$B)*(G$1='Stn Data Example'!$C:$C),0)))</f>
        <v>#N/A</v>
      </c>
      <c r="H173" s="68" t="e" cm="1">
        <f t="array" ref="H173">IF(ISBLANK(INDEX('Stn Data Example'!$D:$D,MATCH(1,($D173='Stn Data Example'!$B:$B)*(H$1='Stn Data Example'!$C:$C),0))),"",INDEX(ROUND('Stn Data Example'!$D:$D,1),MATCH(1,($D173='Stn Data Example'!$B:$B)*(H$1='Stn Data Example'!$C:$C),0)))</f>
        <v>#N/A</v>
      </c>
      <c r="I173" s="68" t="e" cm="1">
        <f t="array" ref="I173">IF(ISBLANK(INDEX('Stn Data Example'!$D:$D,MATCH(1,($D173='Stn Data Example'!$B:$B)*(I$1='Stn Data Example'!$C:$C),0))),"",INDEX(ROUND('Stn Data Example'!$D:$D,1),MATCH(1,($D173='Stn Data Example'!$B:$B)*(I$1='Stn Data Example'!$C:$C),0)))</f>
        <v>#N/A</v>
      </c>
      <c r="J173" s="68" t="e" cm="1">
        <f t="array" ref="J173">IF(ISBLANK(INDEX('Stn Data Example'!$D:$D,MATCH(1,($D173='Stn Data Example'!$B:$B)*(J$1='Stn Data Example'!$C:$C),0))),"",INDEX(ROUND('Stn Data Example'!$D:$D,1),MATCH(1,($D173='Stn Data Example'!$B:$B)*(J$1='Stn Data Example'!$C:$C),0)))</f>
        <v>#N/A</v>
      </c>
      <c r="K173" s="68" t="e" cm="1">
        <f t="array" ref="K173">IF(ISBLANK(INDEX('Stn Data Example'!$D:$D,MATCH(1,($D173='Stn Data Example'!$B:$B)*(K$1='Stn Data Example'!$C:$C),0))),"",INDEX(ROUND('Stn Data Example'!$D:$D,1),MATCH(1,($D173='Stn Data Example'!$B:$B)*(K$1='Stn Data Example'!$C:$C),0)))</f>
        <v>#N/A</v>
      </c>
      <c r="L173" s="68" t="e" cm="1">
        <f t="array" ref="L173">IF(ISBLANK(INDEX('Stn Data Example'!$D:$D,MATCH(1,($D173='Stn Data Example'!$B:$B)*(L$1='Stn Data Example'!$C:$C),0))),"",INDEX(ROUND('Stn Data Example'!$D:$D,1),MATCH(1,($D173='Stn Data Example'!$B:$B)*(L$1='Stn Data Example'!$C:$C),0)))</f>
        <v>#N/A</v>
      </c>
      <c r="M173" s="68" t="e" cm="1">
        <f t="array" ref="M173">IF(ISBLANK(INDEX('Stn Data Example'!$D:$D,MATCH(1,($D173='Stn Data Example'!$B:$B)*(M$1='Stn Data Example'!$C:$C),0))),"",INDEX(ROUND('Stn Data Example'!$D:$D,1),MATCH(1,($D173='Stn Data Example'!$B:$B)*(M$1='Stn Data Example'!$C:$C),0)))</f>
        <v>#N/A</v>
      </c>
      <c r="N173" s="68" t="e" cm="1">
        <f t="array" ref="N173">IF(ISBLANK(INDEX('Stn Data Example'!$D:$D,MATCH(1,($D173='Stn Data Example'!$B:$B)*(N$1='Stn Data Example'!$C:$C),0))),"",INDEX(ROUND('Stn Data Example'!$D:$D,1),MATCH(1,($D173='Stn Data Example'!$B:$B)*(N$1='Stn Data Example'!$C:$C),0)))</f>
        <v>#N/A</v>
      </c>
      <c r="O173" s="68" t="e" cm="1">
        <f t="array" ref="O173">IF(ISBLANK(INDEX('Stn Data Example'!$D:$D,MATCH(1,($D173='Stn Data Example'!$B:$B)*(O$1='Stn Data Example'!$C:$C),0))),"",INDEX(ROUND('Stn Data Example'!$D:$D,1),MATCH(1,($D173='Stn Data Example'!$B:$B)*(O$1='Stn Data Example'!$C:$C),0)))</f>
        <v>#N/A</v>
      </c>
      <c r="P173" s="68" t="e" cm="1">
        <f t="array" ref="P173">IF(ISBLANK(INDEX('Stn Data Example'!$D:$D,MATCH(1,($D173='Stn Data Example'!$B:$B)*(P$1='Stn Data Example'!$C:$C),0))),"",INDEX(ROUND('Stn Data Example'!$D:$D,1),MATCH(1,($D173='Stn Data Example'!$B:$B)*(P$1='Stn Data Example'!$C:$C),0)))</f>
        <v>#N/A</v>
      </c>
      <c r="Q173" s="171" t="str" cm="1">
        <f t="array" ref="Q173">IF(COUNT($E173:$P173)=12,IF(ISBLANK(INDEX('Stn Data Example'!$D:$D,MATCH(1,($D173='Stn Data Example'!$B:$B)*(Q$1='Stn Data Example'!$C:$C),0))),"",INDEX(ROUND('Stn Data Example'!$D:$D,1),MATCH(1,($D173='Stn Data Example'!$B:$B)*(Q$1='Stn Data Example'!$C:$C),0))),"")</f>
        <v/>
      </c>
      <c r="R173" s="79" t="str" cm="1">
        <f t="array" ref="R173">IF(COUNT($E173:$P173)=12,IF(ISBLANK(INDEX('Stn Data Example'!$H:$H,MATCH(1,($D173='Stn Data Example'!$B:$B)*($Q$1='Stn Data Example'!$C:$C),0))),"",INDEX('Stn Data Example'!$H:$H,MATCH(1,($D173='Stn Data Example'!$B:$B)*($Q$1='Stn Data Example'!$C:$C),0))),"")</f>
        <v/>
      </c>
      <c r="T173" s="56" t="s">
        <v>19</v>
      </c>
      <c r="U173" s="56" t="s">
        <v>19</v>
      </c>
      <c r="V173" s="19" t="s">
        <v>24</v>
      </c>
      <c r="W173" s="26" t="s">
        <v>48</v>
      </c>
      <c r="X173" t="s">
        <v>97</v>
      </c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25"/>
      <c r="AM173" s="31" t="str">
        <f t="shared" si="354"/>
        <v/>
      </c>
      <c r="AN173" s="96" t="e">
        <f t="shared" si="325"/>
        <v>#N/A</v>
      </c>
      <c r="AO173" s="25" t="e">
        <f t="shared" si="340"/>
        <v>#N/A</v>
      </c>
      <c r="AP173" s="25" t="e">
        <f t="shared" si="341"/>
        <v>#N/A</v>
      </c>
      <c r="AQ173" s="25" t="e">
        <f t="shared" si="342"/>
        <v>#N/A</v>
      </c>
      <c r="AR173" s="25" t="e">
        <f t="shared" si="343"/>
        <v>#N/A</v>
      </c>
      <c r="AS173" s="25" t="e">
        <f t="shared" si="344"/>
        <v>#N/A</v>
      </c>
      <c r="AT173" s="25" t="e">
        <f t="shared" si="345"/>
        <v>#N/A</v>
      </c>
      <c r="AU173" s="25" t="e">
        <f t="shared" si="346"/>
        <v>#N/A</v>
      </c>
      <c r="AV173" s="25" t="e">
        <f t="shared" si="347"/>
        <v>#N/A</v>
      </c>
      <c r="AW173" s="25" t="e">
        <f t="shared" si="348"/>
        <v>#N/A</v>
      </c>
      <c r="AX173" s="25" t="e">
        <f t="shared" si="349"/>
        <v>#N/A</v>
      </c>
      <c r="AY173" s="25" t="e">
        <f t="shared" si="350"/>
        <v>#N/A</v>
      </c>
      <c r="AZ173" s="25" t="e">
        <f t="shared" si="351"/>
        <v>#N/A</v>
      </c>
      <c r="BA173" s="25" t="str">
        <f t="shared" si="352"/>
        <v/>
      </c>
      <c r="BB173" s="25" t="str">
        <f t="shared" si="353"/>
        <v/>
      </c>
    </row>
    <row r="174" spans="1:54" x14ac:dyDescent="0.25">
      <c r="AM174" s="31"/>
    </row>
    <row r="175" spans="1:54" ht="15.75" thickBot="1" x14ac:dyDescent="0.3">
      <c r="A175" s="3" t="s">
        <v>34</v>
      </c>
      <c r="AM175" s="31"/>
    </row>
    <row r="176" spans="1:54" ht="15.75" thickBot="1" x14ac:dyDescent="0.3">
      <c r="A176" s="8" t="s">
        <v>16</v>
      </c>
      <c r="B176" s="9" t="s">
        <v>17</v>
      </c>
      <c r="C176" s="9" t="s">
        <v>43</v>
      </c>
      <c r="D176" s="9" t="s">
        <v>44</v>
      </c>
      <c r="E176" s="22" t="s">
        <v>1</v>
      </c>
      <c r="F176" s="23" t="s">
        <v>2</v>
      </c>
      <c r="G176" s="23" t="s">
        <v>3</v>
      </c>
      <c r="H176" s="23" t="s">
        <v>4</v>
      </c>
      <c r="I176" s="23" t="s">
        <v>5</v>
      </c>
      <c r="J176" s="23" t="s">
        <v>6</v>
      </c>
      <c r="K176" s="23" t="s">
        <v>7</v>
      </c>
      <c r="L176" s="23" t="s">
        <v>8</v>
      </c>
      <c r="M176" s="23" t="s">
        <v>9</v>
      </c>
      <c r="N176" s="23" t="s">
        <v>10</v>
      </c>
      <c r="O176" s="23" t="s">
        <v>11</v>
      </c>
      <c r="P176" s="23" t="s">
        <v>12</v>
      </c>
      <c r="Q176" s="23" t="s">
        <v>13</v>
      </c>
      <c r="R176" s="24" t="s">
        <v>14</v>
      </c>
      <c r="Y176" s="27" t="s">
        <v>1</v>
      </c>
      <c r="Z176" s="28" t="s">
        <v>2</v>
      </c>
      <c r="AA176" s="28" t="s">
        <v>3</v>
      </c>
      <c r="AB176" s="28" t="s">
        <v>4</v>
      </c>
      <c r="AC176" s="28" t="s">
        <v>5</v>
      </c>
      <c r="AD176" s="28" t="s">
        <v>6</v>
      </c>
      <c r="AE176" s="28" t="s">
        <v>7</v>
      </c>
      <c r="AF176" s="28" t="s">
        <v>8</v>
      </c>
      <c r="AG176" s="28" t="s">
        <v>9</v>
      </c>
      <c r="AH176" s="28" t="s">
        <v>10</v>
      </c>
      <c r="AI176" s="28" t="s">
        <v>11</v>
      </c>
      <c r="AJ176" s="28" t="s">
        <v>12</v>
      </c>
      <c r="AK176" s="28" t="s">
        <v>13</v>
      </c>
      <c r="AL176" s="29" t="s">
        <v>14</v>
      </c>
      <c r="AM176" s="31"/>
      <c r="AN176" s="33" t="s">
        <v>22</v>
      </c>
      <c r="AO176" s="34" t="s">
        <v>1</v>
      </c>
      <c r="AP176" s="35" t="s">
        <v>2</v>
      </c>
      <c r="AQ176" s="35" t="s">
        <v>3</v>
      </c>
      <c r="AR176" s="35" t="s">
        <v>4</v>
      </c>
      <c r="AS176" s="35" t="s">
        <v>5</v>
      </c>
      <c r="AT176" s="35" t="s">
        <v>6</v>
      </c>
      <c r="AU176" s="35" t="s">
        <v>7</v>
      </c>
      <c r="AV176" s="35" t="s">
        <v>8</v>
      </c>
      <c r="AW176" s="35" t="s">
        <v>9</v>
      </c>
      <c r="AX176" s="35" t="s">
        <v>10</v>
      </c>
      <c r="AY176" s="35" t="s">
        <v>11</v>
      </c>
      <c r="AZ176" s="35" t="s">
        <v>12</v>
      </c>
      <c r="BA176" s="35" t="s">
        <v>13</v>
      </c>
      <c r="BB176" s="36" t="s">
        <v>14</v>
      </c>
    </row>
    <row r="177" spans="1:54" x14ac:dyDescent="0.25">
      <c r="A177" s="5">
        <v>1</v>
      </c>
      <c r="B177" s="5">
        <v>1</v>
      </c>
      <c r="C177" s="82" t="s">
        <v>81</v>
      </c>
      <c r="D177" s="50">
        <v>185</v>
      </c>
      <c r="E177" s="21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16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16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16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16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16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16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16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16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16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16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20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172"/>
      <c r="R177" s="44"/>
      <c r="T177" s="19" t="s">
        <v>24</v>
      </c>
      <c r="U177" s="19" t="s">
        <v>24</v>
      </c>
      <c r="V177" s="19" t="s">
        <v>24</v>
      </c>
      <c r="W177" s="26" t="s">
        <v>48</v>
      </c>
      <c r="X177" t="s">
        <v>81</v>
      </c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44"/>
      <c r="AL177" s="44"/>
      <c r="AM177" s="31"/>
      <c r="AN177" s="1" t="e">
        <f t="shared" ref="AN177:AN182" si="355">IF(AO177&amp;AP177&amp;AQ177&amp;AR177&amp;AS177&amp;AT177&amp;AU177&amp;AV177&amp;AW177&amp;AX177&amp;AY177&amp;AZ177&amp;BA177&amp;BB177="","","ERROR")</f>
        <v>#N/A</v>
      </c>
      <c r="AO177" t="e">
        <f t="shared" ref="AO177" si="356">IF(ISERROR($R177),"",IF($R177&gt;"D","",IF(E177=Y177,"",IF(ISERROR(E177),"","ERROR"))))</f>
        <v>#N/A</v>
      </c>
      <c r="AP177" t="e">
        <f t="shared" ref="AP177" si="357">IF(ISERROR($R177),"",IF($R177&gt;"D","",IF(F177=Z177,"",IF(ISERROR(F177),"","ERROR"))))</f>
        <v>#N/A</v>
      </c>
      <c r="AQ177" t="e">
        <f t="shared" ref="AQ177" si="358">IF(ISERROR($R177),"",IF($R177&gt;"D","",IF(G177=AA177,"",IF(ISERROR(G177),"","ERROR"))))</f>
        <v>#N/A</v>
      </c>
      <c r="AR177" t="e">
        <f t="shared" ref="AR177" si="359">IF(ISERROR($R177),"",IF($R177&gt;"D","",IF(H177=AB177,"",IF(ISERROR(H177),"","ERROR"))))</f>
        <v>#N/A</v>
      </c>
      <c r="AS177" t="e">
        <f t="shared" ref="AS177" si="360">IF(ISERROR($R177),"",IF($R177&gt;"D","",IF(I177=AC177,"",IF(ISERROR(I177),"","ERROR"))))</f>
        <v>#N/A</v>
      </c>
      <c r="AT177" t="e">
        <f t="shared" ref="AT177" si="361">IF(ISERROR($R177),"",IF($R177&gt;"D","",IF(J177=AD177,"",IF(ISERROR(J177),"","ERROR"))))</f>
        <v>#N/A</v>
      </c>
      <c r="AU177" t="e">
        <f t="shared" ref="AU177" si="362">IF(ISERROR($R177),"",IF($R177&gt;"D","",IF(K177=AE177,"",IF(ISERROR(K177),"","ERROR"))))</f>
        <v>#N/A</v>
      </c>
      <c r="AV177" t="e">
        <f t="shared" ref="AV177" si="363">IF(ISERROR($R177),"",IF($R177&gt;"D","",IF(L177=AF177,"",IF(ISERROR(L177),"","ERROR"))))</f>
        <v>#N/A</v>
      </c>
      <c r="AW177" t="e">
        <f t="shared" ref="AW177" si="364">IF(ISERROR($R177),"",IF($R177&gt;"D","",IF(M177=AG177,"",IF(ISERROR(M177),"","ERROR"))))</f>
        <v>#N/A</v>
      </c>
      <c r="AX177" t="e">
        <f t="shared" ref="AX177" si="365">IF(ISERROR($R177),"",IF($R177&gt;"D","",IF(N177=AH177,"",IF(ISERROR(N177),"","ERROR"))))</f>
        <v>#N/A</v>
      </c>
      <c r="AY177" t="e">
        <f t="shared" ref="AY177" si="366">IF(ISERROR($R177),"",IF($R177&gt;"D","",IF(O177=AI177,"",IF(ISERROR(O177),"","ERROR"))))</f>
        <v>#N/A</v>
      </c>
      <c r="AZ177" t="e">
        <f t="shared" ref="AZ177" si="367">IF(ISERROR($R177),"",IF($R177&gt;"D","",IF(P177=AJ177,"",IF(ISERROR(P177),"","ERROR"))))</f>
        <v>#N/A</v>
      </c>
      <c r="BA177" s="45" t="str">
        <f t="shared" ref="BA177" si="368">IF(ISERROR($R177),"",IF($R177&gt;"D","",IF(Q177=AK177,"",IF(ISERROR(Q177),"","ERROR"))))</f>
        <v/>
      </c>
      <c r="BB177" s="45" t="str">
        <f t="shared" ref="BB177" si="369">IF(ISERROR($R177),"",IF($R177&gt;"D","",IF(R177=AL177,"",IF(ISERROR(R177),"","ERROR"))))</f>
        <v/>
      </c>
    </row>
    <row r="178" spans="1:54" x14ac:dyDescent="0.25">
      <c r="A178" s="5">
        <v>1</v>
      </c>
      <c r="B178" s="5">
        <v>2</v>
      </c>
      <c r="C178" s="82" t="s">
        <v>82</v>
      </c>
      <c r="D178" s="50">
        <v>186</v>
      </c>
      <c r="E178" s="20" t="e" cm="1">
        <f t="array" ref="E178">IF(ISBLANK(INDEX('Stn Data Example'!$D:$D,MATCH(1,($D178='Stn Data Example'!$B:$B)*(E$1='Stn Data Example'!$C:$C),0))),"",INDEX(ROUND('Stn Data Example'!$D:$D,1),MATCH(1,($D178='Stn Data Example'!$B:$B)*(E$1='Stn Data Example'!$C:$C),0)))</f>
        <v>#N/A</v>
      </c>
      <c r="F178" s="20" t="e" cm="1">
        <f t="array" ref="F178">IF(ISBLANK(INDEX('Stn Data Example'!$D:$D,MATCH(1,($D178='Stn Data Example'!$B:$B)*(F$1='Stn Data Example'!$C:$C),0))),"",INDEX(ROUND('Stn Data Example'!$D:$D,1),MATCH(1,($D178='Stn Data Example'!$B:$B)*(F$1='Stn Data Example'!$C:$C),0)))</f>
        <v>#N/A</v>
      </c>
      <c r="G178" s="20" t="e" cm="1">
        <f t="array" ref="G178">IF(ISBLANK(INDEX('Stn Data Example'!$D:$D,MATCH(1,($D178='Stn Data Example'!$B:$B)*(G$1='Stn Data Example'!$C:$C),0))),"",INDEX(ROUND('Stn Data Example'!$D:$D,1),MATCH(1,($D178='Stn Data Example'!$B:$B)*(G$1='Stn Data Example'!$C:$C),0)))</f>
        <v>#N/A</v>
      </c>
      <c r="H178" s="20" t="e" cm="1">
        <f t="array" ref="H178">IF(ISBLANK(INDEX('Stn Data Example'!$D:$D,MATCH(1,($D178='Stn Data Example'!$B:$B)*(H$1='Stn Data Example'!$C:$C),0))),"",INDEX(ROUND('Stn Data Example'!$D:$D,1),MATCH(1,($D178='Stn Data Example'!$B:$B)*(H$1='Stn Data Example'!$C:$C),0)))</f>
        <v>#N/A</v>
      </c>
      <c r="I178" s="20" t="e" cm="1">
        <f t="array" ref="I178">IF(ISBLANK(INDEX('Stn Data Example'!$D:$D,MATCH(1,($D178='Stn Data Example'!$B:$B)*(I$1='Stn Data Example'!$C:$C),0))),"",INDEX(ROUND('Stn Data Example'!$D:$D,1),MATCH(1,($D178='Stn Data Example'!$B:$B)*(I$1='Stn Data Example'!$C:$C),0)))</f>
        <v>#N/A</v>
      </c>
      <c r="J178" s="20" t="e" cm="1">
        <f t="array" ref="J178">IF(ISBLANK(INDEX('Stn Data Example'!$D:$D,MATCH(1,($D178='Stn Data Example'!$B:$B)*(J$1='Stn Data Example'!$C:$C),0))),"",INDEX(ROUND('Stn Data Example'!$D:$D,1),MATCH(1,($D178='Stn Data Example'!$B:$B)*(J$1='Stn Data Example'!$C:$C),0)))</f>
        <v>#N/A</v>
      </c>
      <c r="K178" s="20" t="e" cm="1">
        <f t="array" ref="K178">IF(ISBLANK(INDEX('Stn Data Example'!$D:$D,MATCH(1,($D178='Stn Data Example'!$B:$B)*(K$1='Stn Data Example'!$C:$C),0))),"",INDEX(ROUND('Stn Data Example'!$D:$D,1),MATCH(1,($D178='Stn Data Example'!$B:$B)*(K$1='Stn Data Example'!$C:$C),0)))</f>
        <v>#N/A</v>
      </c>
      <c r="L178" s="20" t="e" cm="1">
        <f t="array" ref="L178">IF(ISBLANK(INDEX('Stn Data Example'!$D:$D,MATCH(1,($D178='Stn Data Example'!$B:$B)*(L$1='Stn Data Example'!$C:$C),0))),"",INDEX(ROUND('Stn Data Example'!$D:$D,1),MATCH(1,($D178='Stn Data Example'!$B:$B)*(L$1='Stn Data Example'!$C:$C),0)))</f>
        <v>#N/A</v>
      </c>
      <c r="M178" s="20" t="e" cm="1">
        <f t="array" ref="M178">IF(ISBLANK(INDEX('Stn Data Example'!$D:$D,MATCH(1,($D178='Stn Data Example'!$B:$B)*(M$1='Stn Data Example'!$C:$C),0))),"",INDEX(ROUND('Stn Data Example'!$D:$D,1),MATCH(1,($D178='Stn Data Example'!$B:$B)*(M$1='Stn Data Example'!$C:$C),0)))</f>
        <v>#N/A</v>
      </c>
      <c r="N178" s="20" t="e" cm="1">
        <f t="array" ref="N178">IF(ISBLANK(INDEX('Stn Data Example'!$D:$D,MATCH(1,($D178='Stn Data Example'!$B:$B)*(N$1='Stn Data Example'!$C:$C),0))),"",INDEX(ROUND('Stn Data Example'!$D:$D,1),MATCH(1,($D178='Stn Data Example'!$B:$B)*(N$1='Stn Data Example'!$C:$C),0)))</f>
        <v>#N/A</v>
      </c>
      <c r="O178" s="20" t="e" cm="1">
        <f t="array" ref="O178">IF(ISBLANK(INDEX('Stn Data Example'!$D:$D,MATCH(1,($D178='Stn Data Example'!$B:$B)*(O$1='Stn Data Example'!$C:$C),0))),"",INDEX(ROUND('Stn Data Example'!$D:$D,1),MATCH(1,($D178='Stn Data Example'!$B:$B)*(O$1='Stn Data Example'!$C:$C),0)))</f>
        <v>#N/A</v>
      </c>
      <c r="P178" s="20" t="e" cm="1">
        <f t="array" ref="P178">IF(ISBLANK(INDEX('Stn Data Example'!$D:$D,MATCH(1,($D178='Stn Data Example'!$B:$B)*(P$1='Stn Data Example'!$C:$C),0))),"",INDEX(ROUND('Stn Data Example'!$D:$D,1),MATCH(1,($D178='Stn Data Example'!$B:$B)*(P$1='Stn Data Example'!$C:$C),0)))</f>
        <v>#N/A</v>
      </c>
      <c r="Q178" s="164"/>
      <c r="R178" s="62"/>
      <c r="T178" s="19" t="s">
        <v>24</v>
      </c>
      <c r="U178" s="19" t="s">
        <v>24</v>
      </c>
      <c r="V178" s="19" t="s">
        <v>24</v>
      </c>
      <c r="W178" s="26" t="s">
        <v>48</v>
      </c>
      <c r="X178" t="s">
        <v>82</v>
      </c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44"/>
      <c r="AL178" s="44"/>
      <c r="AM178" s="31"/>
      <c r="AN178" s="1" t="e">
        <f t="shared" si="355"/>
        <v>#N/A</v>
      </c>
      <c r="AO178" t="e">
        <f t="shared" ref="AO178:AO182" si="370">IF(ISERROR($R178),"",IF($R178&gt;"D","",IF(E178=Y178,"",IF(ISERROR(E178),"","ERROR"))))</f>
        <v>#N/A</v>
      </c>
      <c r="AP178" t="e">
        <f t="shared" ref="AP178:AP182" si="371">IF(ISERROR($R178),"",IF($R178&gt;"D","",IF(F178=Z178,"",IF(ISERROR(F178),"","ERROR"))))</f>
        <v>#N/A</v>
      </c>
      <c r="AQ178" t="e">
        <f t="shared" ref="AQ178:AQ182" si="372">IF(ISERROR($R178),"",IF($R178&gt;"D","",IF(G178=AA178,"",IF(ISERROR(G178),"","ERROR"))))</f>
        <v>#N/A</v>
      </c>
      <c r="AR178" t="e">
        <f t="shared" ref="AR178:AR182" si="373">IF(ISERROR($R178),"",IF($R178&gt;"D","",IF(H178=AB178,"",IF(ISERROR(H178),"","ERROR"))))</f>
        <v>#N/A</v>
      </c>
      <c r="AS178" t="e">
        <f t="shared" ref="AS178:AS182" si="374">IF(ISERROR($R178),"",IF($R178&gt;"D","",IF(I178=AC178,"",IF(ISERROR(I178),"","ERROR"))))</f>
        <v>#N/A</v>
      </c>
      <c r="AT178" t="e">
        <f t="shared" ref="AT178:AT182" si="375">IF(ISERROR($R178),"",IF($R178&gt;"D","",IF(J178=AD178,"",IF(ISERROR(J178),"","ERROR"))))</f>
        <v>#N/A</v>
      </c>
      <c r="AU178" t="e">
        <f t="shared" ref="AU178:AU182" si="376">IF(ISERROR($R178),"",IF($R178&gt;"D","",IF(K178=AE178,"",IF(ISERROR(K178),"","ERROR"))))</f>
        <v>#N/A</v>
      </c>
      <c r="AV178" t="e">
        <f t="shared" ref="AV178:AV182" si="377">IF(ISERROR($R178),"",IF($R178&gt;"D","",IF(L178=AF178,"",IF(ISERROR(L178),"","ERROR"))))</f>
        <v>#N/A</v>
      </c>
      <c r="AW178" t="e">
        <f t="shared" ref="AW178:AW182" si="378">IF(ISERROR($R178),"",IF($R178&gt;"D","",IF(M178=AG178,"",IF(ISERROR(M178),"","ERROR"))))</f>
        <v>#N/A</v>
      </c>
      <c r="AX178" t="e">
        <f t="shared" ref="AX178:AX182" si="379">IF(ISERROR($R178),"",IF($R178&gt;"D","",IF(N178=AH178,"",IF(ISERROR(N178),"","ERROR"))))</f>
        <v>#N/A</v>
      </c>
      <c r="AY178" t="e">
        <f t="shared" ref="AY178:AY182" si="380">IF(ISERROR($R178),"",IF($R178&gt;"D","",IF(O178=AI178,"",IF(ISERROR(O178),"","ERROR"))))</f>
        <v>#N/A</v>
      </c>
      <c r="AZ178" t="e">
        <f t="shared" ref="AZ178:AZ182" si="381">IF(ISERROR($R178),"",IF($R178&gt;"D","",IF(P178=AJ178,"",IF(ISERROR(P178),"","ERROR"))))</f>
        <v>#N/A</v>
      </c>
      <c r="BA178" s="45" t="str">
        <f t="shared" ref="BA178:BA182" si="382">IF(ISERROR($R178),"",IF($R178&gt;"D","",IF(Q178=AK178,"",IF(ISERROR(Q178),"","ERROR"))))</f>
        <v/>
      </c>
      <c r="BB178" s="45" t="str">
        <f t="shared" ref="BB178:BB182" si="383">IF(ISERROR($R178),"",IF($R178&gt;"D","",IF(R178=AL178,"",IF(ISERROR(R178),"","ERROR"))))</f>
        <v/>
      </c>
    </row>
    <row r="179" spans="1:54" x14ac:dyDescent="0.25">
      <c r="A179" s="5">
        <v>1</v>
      </c>
      <c r="B179" s="5">
        <v>3</v>
      </c>
      <c r="C179" s="82" t="s">
        <v>83</v>
      </c>
      <c r="D179" s="50">
        <v>187</v>
      </c>
      <c r="E179" s="20" t="e" cm="1">
        <f t="array" ref="E179">IF(ISBLANK(INDEX('Stn Data Example'!$D:$D,MATCH(1,($D179='Stn Data Example'!$B:$B)*(E$1='Stn Data Example'!$C:$C),0))),"",INDEX(ROUND('Stn Data Example'!$D:$D,1),MATCH(1,($D179='Stn Data Example'!$B:$B)*(E$1='Stn Data Example'!$C:$C),0)))</f>
        <v>#N/A</v>
      </c>
      <c r="F179" s="20" t="e" cm="1">
        <f t="array" ref="F179">IF(ISBLANK(INDEX('Stn Data Example'!$D:$D,MATCH(1,($D179='Stn Data Example'!$B:$B)*(F$1='Stn Data Example'!$C:$C),0))),"",INDEX(ROUND('Stn Data Example'!$D:$D,1),MATCH(1,($D179='Stn Data Example'!$B:$B)*(F$1='Stn Data Example'!$C:$C),0)))</f>
        <v>#N/A</v>
      </c>
      <c r="G179" s="20" t="e" cm="1">
        <f t="array" ref="G179">IF(ISBLANK(INDEX('Stn Data Example'!$D:$D,MATCH(1,($D179='Stn Data Example'!$B:$B)*(G$1='Stn Data Example'!$C:$C),0))),"",INDEX(ROUND('Stn Data Example'!$D:$D,1),MATCH(1,($D179='Stn Data Example'!$B:$B)*(G$1='Stn Data Example'!$C:$C),0)))</f>
        <v>#N/A</v>
      </c>
      <c r="H179" s="20" t="e" cm="1">
        <f t="array" ref="H179">IF(ISBLANK(INDEX('Stn Data Example'!$D:$D,MATCH(1,($D179='Stn Data Example'!$B:$B)*(H$1='Stn Data Example'!$C:$C),0))),"",INDEX(ROUND('Stn Data Example'!$D:$D,1),MATCH(1,($D179='Stn Data Example'!$B:$B)*(H$1='Stn Data Example'!$C:$C),0)))</f>
        <v>#N/A</v>
      </c>
      <c r="I179" s="20" t="e" cm="1">
        <f t="array" ref="I179">IF(ISBLANK(INDEX('Stn Data Example'!$D:$D,MATCH(1,($D179='Stn Data Example'!$B:$B)*(I$1='Stn Data Example'!$C:$C),0))),"",INDEX(ROUND('Stn Data Example'!$D:$D,1),MATCH(1,($D179='Stn Data Example'!$B:$B)*(I$1='Stn Data Example'!$C:$C),0)))</f>
        <v>#N/A</v>
      </c>
      <c r="J179" s="20" t="e" cm="1">
        <f t="array" ref="J179">IF(ISBLANK(INDEX('Stn Data Example'!$D:$D,MATCH(1,($D179='Stn Data Example'!$B:$B)*(J$1='Stn Data Example'!$C:$C),0))),"",INDEX(ROUND('Stn Data Example'!$D:$D,1),MATCH(1,($D179='Stn Data Example'!$B:$B)*(J$1='Stn Data Example'!$C:$C),0)))</f>
        <v>#N/A</v>
      </c>
      <c r="K179" s="20" t="e" cm="1">
        <f t="array" ref="K179">IF(ISBLANK(INDEX('Stn Data Example'!$D:$D,MATCH(1,($D179='Stn Data Example'!$B:$B)*(K$1='Stn Data Example'!$C:$C),0))),"",INDEX(ROUND('Stn Data Example'!$D:$D,1),MATCH(1,($D179='Stn Data Example'!$B:$B)*(K$1='Stn Data Example'!$C:$C),0)))</f>
        <v>#N/A</v>
      </c>
      <c r="L179" s="20" t="e" cm="1">
        <f t="array" ref="L179">IF(ISBLANK(INDEX('Stn Data Example'!$D:$D,MATCH(1,($D179='Stn Data Example'!$B:$B)*(L$1='Stn Data Example'!$C:$C),0))),"",INDEX(ROUND('Stn Data Example'!$D:$D,1),MATCH(1,($D179='Stn Data Example'!$B:$B)*(L$1='Stn Data Example'!$C:$C),0)))</f>
        <v>#N/A</v>
      </c>
      <c r="M179" s="20" t="e" cm="1">
        <f t="array" ref="M179">IF(ISBLANK(INDEX('Stn Data Example'!$D:$D,MATCH(1,($D179='Stn Data Example'!$B:$B)*(M$1='Stn Data Example'!$C:$C),0))),"",INDEX(ROUND('Stn Data Example'!$D:$D,1),MATCH(1,($D179='Stn Data Example'!$B:$B)*(M$1='Stn Data Example'!$C:$C),0)))</f>
        <v>#N/A</v>
      </c>
      <c r="N179" s="20" t="e" cm="1">
        <f t="array" ref="N179">IF(ISBLANK(INDEX('Stn Data Example'!$D:$D,MATCH(1,($D179='Stn Data Example'!$B:$B)*(N$1='Stn Data Example'!$C:$C),0))),"",INDEX(ROUND('Stn Data Example'!$D:$D,1),MATCH(1,($D179='Stn Data Example'!$B:$B)*(N$1='Stn Data Example'!$C:$C),0)))</f>
        <v>#N/A</v>
      </c>
      <c r="O179" s="20" t="e" cm="1">
        <f t="array" ref="O179">IF(ISBLANK(INDEX('Stn Data Example'!$D:$D,MATCH(1,($D179='Stn Data Example'!$B:$B)*(O$1='Stn Data Example'!$C:$C),0))),"",INDEX(ROUND('Stn Data Example'!$D:$D,1),MATCH(1,($D179='Stn Data Example'!$B:$B)*(O$1='Stn Data Example'!$C:$C),0)))</f>
        <v>#N/A</v>
      </c>
      <c r="P179" s="20" t="e" cm="1">
        <f t="array" ref="P179">IF(ISBLANK(INDEX('Stn Data Example'!$D:$D,MATCH(1,($D179='Stn Data Example'!$B:$B)*(P$1='Stn Data Example'!$C:$C),0))),"",INDEX(ROUND('Stn Data Example'!$D:$D,1),MATCH(1,($D179='Stn Data Example'!$B:$B)*(P$1='Stn Data Example'!$C:$C),0)))</f>
        <v>#N/A</v>
      </c>
      <c r="Q179" s="164"/>
      <c r="R179" s="44"/>
      <c r="T179" s="19" t="s">
        <v>24</v>
      </c>
      <c r="U179" s="19" t="s">
        <v>24</v>
      </c>
      <c r="V179" s="19" t="s">
        <v>24</v>
      </c>
      <c r="W179" s="26" t="s">
        <v>48</v>
      </c>
      <c r="X179" t="s">
        <v>83</v>
      </c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44"/>
      <c r="AL179" s="44"/>
      <c r="AM179" s="31"/>
      <c r="AN179" s="1" t="e">
        <f t="shared" si="355"/>
        <v>#N/A</v>
      </c>
      <c r="AO179" t="e">
        <f t="shared" si="370"/>
        <v>#N/A</v>
      </c>
      <c r="AP179" t="e">
        <f t="shared" si="371"/>
        <v>#N/A</v>
      </c>
      <c r="AQ179" t="e">
        <f t="shared" si="372"/>
        <v>#N/A</v>
      </c>
      <c r="AR179" t="e">
        <f t="shared" si="373"/>
        <v>#N/A</v>
      </c>
      <c r="AS179" t="e">
        <f t="shared" si="374"/>
        <v>#N/A</v>
      </c>
      <c r="AT179" t="e">
        <f t="shared" si="375"/>
        <v>#N/A</v>
      </c>
      <c r="AU179" t="e">
        <f t="shared" si="376"/>
        <v>#N/A</v>
      </c>
      <c r="AV179" t="e">
        <f t="shared" si="377"/>
        <v>#N/A</v>
      </c>
      <c r="AW179" t="e">
        <f t="shared" si="378"/>
        <v>#N/A</v>
      </c>
      <c r="AX179" t="e">
        <f t="shared" si="379"/>
        <v>#N/A</v>
      </c>
      <c r="AY179" t="e">
        <f t="shared" si="380"/>
        <v>#N/A</v>
      </c>
      <c r="AZ179" t="e">
        <f t="shared" si="381"/>
        <v>#N/A</v>
      </c>
      <c r="BA179" s="45" t="str">
        <f t="shared" si="382"/>
        <v/>
      </c>
      <c r="BB179" s="45" t="str">
        <f t="shared" si="383"/>
        <v/>
      </c>
    </row>
    <row r="180" spans="1:54" x14ac:dyDescent="0.25">
      <c r="A180" s="5">
        <v>1</v>
      </c>
      <c r="B180" s="5">
        <v>4</v>
      </c>
      <c r="C180" s="82" t="s">
        <v>84</v>
      </c>
      <c r="D180" s="50">
        <v>188</v>
      </c>
      <c r="E180" s="20" t="e" cm="1">
        <f t="array" ref="E180">IF(ISBLANK(INDEX('Stn Data Example'!$D:$D,MATCH(1,($D180='Stn Data Example'!$B:$B)*(E$1='Stn Data Example'!$C:$C),0))),"",INDEX(ROUND('Stn Data Example'!$D:$D,1),MATCH(1,($D180='Stn Data Example'!$B:$B)*(E$1='Stn Data Example'!$C:$C),0)))</f>
        <v>#N/A</v>
      </c>
      <c r="F180" s="20" t="e" cm="1">
        <f t="array" ref="F180">IF(ISBLANK(INDEX('Stn Data Example'!$D:$D,MATCH(1,($D180='Stn Data Example'!$B:$B)*(F$1='Stn Data Example'!$C:$C),0))),"",INDEX(ROUND('Stn Data Example'!$D:$D,1),MATCH(1,($D180='Stn Data Example'!$B:$B)*(F$1='Stn Data Example'!$C:$C),0)))</f>
        <v>#N/A</v>
      </c>
      <c r="G180" s="20" t="e" cm="1">
        <f t="array" ref="G180">IF(ISBLANK(INDEX('Stn Data Example'!$D:$D,MATCH(1,($D180='Stn Data Example'!$B:$B)*(G$1='Stn Data Example'!$C:$C),0))),"",INDEX(ROUND('Stn Data Example'!$D:$D,1),MATCH(1,($D180='Stn Data Example'!$B:$B)*(G$1='Stn Data Example'!$C:$C),0)))</f>
        <v>#N/A</v>
      </c>
      <c r="H180" s="20" t="e" cm="1">
        <f t="array" ref="H180">IF(ISBLANK(INDEX('Stn Data Example'!$D:$D,MATCH(1,($D180='Stn Data Example'!$B:$B)*(H$1='Stn Data Example'!$C:$C),0))),"",INDEX(ROUND('Stn Data Example'!$D:$D,1),MATCH(1,($D180='Stn Data Example'!$B:$B)*(H$1='Stn Data Example'!$C:$C),0)))</f>
        <v>#N/A</v>
      </c>
      <c r="I180" s="20" t="e" cm="1">
        <f t="array" ref="I180">IF(ISBLANK(INDEX('Stn Data Example'!$D:$D,MATCH(1,($D180='Stn Data Example'!$B:$B)*(I$1='Stn Data Example'!$C:$C),0))),"",INDEX(ROUND('Stn Data Example'!$D:$D,1),MATCH(1,($D180='Stn Data Example'!$B:$B)*(I$1='Stn Data Example'!$C:$C),0)))</f>
        <v>#N/A</v>
      </c>
      <c r="J180" s="20" t="e" cm="1">
        <f t="array" ref="J180">IF(ISBLANK(INDEX('Stn Data Example'!$D:$D,MATCH(1,($D180='Stn Data Example'!$B:$B)*(J$1='Stn Data Example'!$C:$C),0))),"",INDEX(ROUND('Stn Data Example'!$D:$D,1),MATCH(1,($D180='Stn Data Example'!$B:$B)*(J$1='Stn Data Example'!$C:$C),0)))</f>
        <v>#N/A</v>
      </c>
      <c r="K180" s="20" t="e" cm="1">
        <f t="array" ref="K180">IF(ISBLANK(INDEX('Stn Data Example'!$D:$D,MATCH(1,($D180='Stn Data Example'!$B:$B)*(K$1='Stn Data Example'!$C:$C),0))),"",INDEX(ROUND('Stn Data Example'!$D:$D,1),MATCH(1,($D180='Stn Data Example'!$B:$B)*(K$1='Stn Data Example'!$C:$C),0)))</f>
        <v>#N/A</v>
      </c>
      <c r="L180" s="20" t="e" cm="1">
        <f t="array" ref="L180">IF(ISBLANK(INDEX('Stn Data Example'!$D:$D,MATCH(1,($D180='Stn Data Example'!$B:$B)*(L$1='Stn Data Example'!$C:$C),0))),"",INDEX(ROUND('Stn Data Example'!$D:$D,1),MATCH(1,($D180='Stn Data Example'!$B:$B)*(L$1='Stn Data Example'!$C:$C),0)))</f>
        <v>#N/A</v>
      </c>
      <c r="M180" s="20" t="e" cm="1">
        <f t="array" ref="M180">IF(ISBLANK(INDEX('Stn Data Example'!$D:$D,MATCH(1,($D180='Stn Data Example'!$B:$B)*(M$1='Stn Data Example'!$C:$C),0))),"",INDEX(ROUND('Stn Data Example'!$D:$D,1),MATCH(1,($D180='Stn Data Example'!$B:$B)*(M$1='Stn Data Example'!$C:$C),0)))</f>
        <v>#N/A</v>
      </c>
      <c r="N180" s="20" t="e" cm="1">
        <f t="array" ref="N180">IF(ISBLANK(INDEX('Stn Data Example'!$D:$D,MATCH(1,($D180='Stn Data Example'!$B:$B)*(N$1='Stn Data Example'!$C:$C),0))),"",INDEX(ROUND('Stn Data Example'!$D:$D,1),MATCH(1,($D180='Stn Data Example'!$B:$B)*(N$1='Stn Data Example'!$C:$C),0)))</f>
        <v>#N/A</v>
      </c>
      <c r="O180" s="20" t="e" cm="1">
        <f t="array" ref="O180">IF(ISBLANK(INDEX('Stn Data Example'!$D:$D,MATCH(1,($D180='Stn Data Example'!$B:$B)*(O$1='Stn Data Example'!$C:$C),0))),"",INDEX(ROUND('Stn Data Example'!$D:$D,1),MATCH(1,($D180='Stn Data Example'!$B:$B)*(O$1='Stn Data Example'!$C:$C),0)))</f>
        <v>#N/A</v>
      </c>
      <c r="P180" s="20" t="e" cm="1">
        <f t="array" ref="P180">IF(ISBLANK(INDEX('Stn Data Example'!$D:$D,MATCH(1,($D180='Stn Data Example'!$B:$B)*(P$1='Stn Data Example'!$C:$C),0))),"",INDEX(ROUND('Stn Data Example'!$D:$D,1),MATCH(1,($D180='Stn Data Example'!$B:$B)*(P$1='Stn Data Example'!$C:$C),0)))</f>
        <v>#N/A</v>
      </c>
      <c r="Q180" s="164"/>
      <c r="R180" s="62"/>
      <c r="T180" s="19" t="s">
        <v>24</v>
      </c>
      <c r="U180" s="19" t="s">
        <v>24</v>
      </c>
      <c r="V180" s="19" t="s">
        <v>24</v>
      </c>
      <c r="W180" s="26" t="s">
        <v>48</v>
      </c>
      <c r="X180" t="s">
        <v>84</v>
      </c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44"/>
      <c r="AL180" s="44"/>
      <c r="AM180" s="31"/>
      <c r="AN180" s="1" t="e">
        <f t="shared" si="355"/>
        <v>#N/A</v>
      </c>
      <c r="AO180" t="e">
        <f t="shared" si="370"/>
        <v>#N/A</v>
      </c>
      <c r="AP180" t="e">
        <f t="shared" si="371"/>
        <v>#N/A</v>
      </c>
      <c r="AQ180" t="e">
        <f t="shared" si="372"/>
        <v>#N/A</v>
      </c>
      <c r="AR180" t="e">
        <f t="shared" si="373"/>
        <v>#N/A</v>
      </c>
      <c r="AS180" t="e">
        <f t="shared" si="374"/>
        <v>#N/A</v>
      </c>
      <c r="AT180" t="e">
        <f t="shared" si="375"/>
        <v>#N/A</v>
      </c>
      <c r="AU180" t="e">
        <f t="shared" si="376"/>
        <v>#N/A</v>
      </c>
      <c r="AV180" t="e">
        <f t="shared" si="377"/>
        <v>#N/A</v>
      </c>
      <c r="AW180" t="e">
        <f t="shared" si="378"/>
        <v>#N/A</v>
      </c>
      <c r="AX180" t="e">
        <f t="shared" si="379"/>
        <v>#N/A</v>
      </c>
      <c r="AY180" t="e">
        <f t="shared" si="380"/>
        <v>#N/A</v>
      </c>
      <c r="AZ180" t="e">
        <f t="shared" si="381"/>
        <v>#N/A</v>
      </c>
      <c r="BA180" s="45" t="str">
        <f t="shared" si="382"/>
        <v/>
      </c>
      <c r="BB180" s="45" t="str">
        <f t="shared" si="383"/>
        <v/>
      </c>
    </row>
    <row r="181" spans="1:54" x14ac:dyDescent="0.25">
      <c r="A181" s="5">
        <v>1</v>
      </c>
      <c r="B181" s="5">
        <v>5</v>
      </c>
      <c r="C181" s="82" t="s">
        <v>85</v>
      </c>
      <c r="D181" s="50">
        <v>189</v>
      </c>
      <c r="E181" s="20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20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20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20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20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20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20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20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20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20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4"/>
      <c r="R181" s="44"/>
      <c r="T181" s="19" t="s">
        <v>24</v>
      </c>
      <c r="U181" s="19" t="s">
        <v>24</v>
      </c>
      <c r="V181" s="19" t="s">
        <v>24</v>
      </c>
      <c r="W181" s="26" t="s">
        <v>48</v>
      </c>
      <c r="X181" t="s">
        <v>85</v>
      </c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44"/>
      <c r="AL181" s="44"/>
      <c r="AM181" s="31"/>
      <c r="AN181" s="1" t="e">
        <f t="shared" si="355"/>
        <v>#N/A</v>
      </c>
      <c r="AO181" t="e">
        <f t="shared" si="370"/>
        <v>#N/A</v>
      </c>
      <c r="AP181" t="e">
        <f t="shared" si="371"/>
        <v>#N/A</v>
      </c>
      <c r="AQ181" t="e">
        <f t="shared" si="372"/>
        <v>#N/A</v>
      </c>
      <c r="AR181" t="e">
        <f t="shared" si="373"/>
        <v>#N/A</v>
      </c>
      <c r="AS181" t="e">
        <f t="shared" si="374"/>
        <v>#N/A</v>
      </c>
      <c r="AT181" t="e">
        <f t="shared" si="375"/>
        <v>#N/A</v>
      </c>
      <c r="AU181" t="e">
        <f t="shared" si="376"/>
        <v>#N/A</v>
      </c>
      <c r="AV181" t="e">
        <f t="shared" si="377"/>
        <v>#N/A</v>
      </c>
      <c r="AW181" t="e">
        <f t="shared" si="378"/>
        <v>#N/A</v>
      </c>
      <c r="AX181" t="e">
        <f t="shared" si="379"/>
        <v>#N/A</v>
      </c>
      <c r="AY181" t="e">
        <f t="shared" si="380"/>
        <v>#N/A</v>
      </c>
      <c r="AZ181" t="e">
        <f t="shared" si="381"/>
        <v>#N/A</v>
      </c>
      <c r="BA181" s="45" t="str">
        <f t="shared" si="382"/>
        <v/>
      </c>
      <c r="BB181" s="45" t="str">
        <f t="shared" si="383"/>
        <v/>
      </c>
    </row>
    <row r="182" spans="1:54" ht="15.75" thickBot="1" x14ac:dyDescent="0.3">
      <c r="A182" s="11">
        <v>1</v>
      </c>
      <c r="B182" s="11">
        <v>6</v>
      </c>
      <c r="C182" s="94" t="s">
        <v>86</v>
      </c>
      <c r="D182" s="51">
        <v>190</v>
      </c>
      <c r="E182" s="109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8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8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8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8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8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8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8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8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8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8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8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170"/>
      <c r="R182" s="97"/>
      <c r="T182" s="19" t="s">
        <v>24</v>
      </c>
      <c r="U182" s="19" t="s">
        <v>24</v>
      </c>
      <c r="V182" s="19" t="s">
        <v>24</v>
      </c>
      <c r="W182" s="26" t="s">
        <v>48</v>
      </c>
      <c r="X182" t="s">
        <v>86</v>
      </c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47"/>
      <c r="AL182" s="47"/>
      <c r="AM182" s="31"/>
      <c r="AN182" s="96" t="e">
        <f t="shared" si="355"/>
        <v>#N/A</v>
      </c>
      <c r="AO182" s="25" t="e">
        <f t="shared" si="370"/>
        <v>#N/A</v>
      </c>
      <c r="AP182" s="25" t="e">
        <f t="shared" si="371"/>
        <v>#N/A</v>
      </c>
      <c r="AQ182" s="25" t="e">
        <f t="shared" si="372"/>
        <v>#N/A</v>
      </c>
      <c r="AR182" s="25" t="e">
        <f t="shared" si="373"/>
        <v>#N/A</v>
      </c>
      <c r="AS182" s="25" t="e">
        <f t="shared" si="374"/>
        <v>#N/A</v>
      </c>
      <c r="AT182" s="25" t="e">
        <f t="shared" si="375"/>
        <v>#N/A</v>
      </c>
      <c r="AU182" s="25" t="e">
        <f t="shared" si="376"/>
        <v>#N/A</v>
      </c>
      <c r="AV182" s="25" t="e">
        <f t="shared" si="377"/>
        <v>#N/A</v>
      </c>
      <c r="AW182" s="25" t="e">
        <f t="shared" si="378"/>
        <v>#N/A</v>
      </c>
      <c r="AX182" s="25" t="e">
        <f t="shared" si="379"/>
        <v>#N/A</v>
      </c>
      <c r="AY182" s="25" t="e">
        <f t="shared" si="380"/>
        <v>#N/A</v>
      </c>
      <c r="AZ182" s="25" t="e">
        <f t="shared" si="381"/>
        <v>#N/A</v>
      </c>
      <c r="BA182" s="46" t="str">
        <f t="shared" si="382"/>
        <v/>
      </c>
      <c r="BB182" s="46" t="str">
        <f t="shared" si="383"/>
        <v/>
      </c>
    </row>
    <row r="183" spans="1:54" x14ac:dyDescent="0.25">
      <c r="AM183" s="31"/>
    </row>
    <row r="184" spans="1:54" ht="15.75" thickBot="1" x14ac:dyDescent="0.3">
      <c r="A184" s="3" t="s">
        <v>35</v>
      </c>
      <c r="AM184" s="31"/>
    </row>
    <row r="185" spans="1:54" ht="15.75" thickBot="1" x14ac:dyDescent="0.3">
      <c r="A185" s="8" t="s">
        <v>16</v>
      </c>
      <c r="B185" s="9" t="s">
        <v>17</v>
      </c>
      <c r="C185" s="9" t="s">
        <v>43</v>
      </c>
      <c r="D185" s="9" t="s">
        <v>44</v>
      </c>
      <c r="E185" s="22" t="s">
        <v>1</v>
      </c>
      <c r="F185" s="23" t="s">
        <v>2</v>
      </c>
      <c r="G185" s="23" t="s">
        <v>3</v>
      </c>
      <c r="H185" s="23" t="s">
        <v>4</v>
      </c>
      <c r="I185" s="23" t="s">
        <v>5</v>
      </c>
      <c r="J185" s="23" t="s">
        <v>6</v>
      </c>
      <c r="K185" s="23" t="s">
        <v>7</v>
      </c>
      <c r="L185" s="23" t="s">
        <v>8</v>
      </c>
      <c r="M185" s="23" t="s">
        <v>9</v>
      </c>
      <c r="N185" s="23" t="s">
        <v>10</v>
      </c>
      <c r="O185" s="23" t="s">
        <v>11</v>
      </c>
      <c r="P185" s="23" t="s">
        <v>12</v>
      </c>
      <c r="Q185" s="23" t="s">
        <v>13</v>
      </c>
      <c r="R185" s="24" t="s">
        <v>14</v>
      </c>
      <c r="Y185" s="27" t="s">
        <v>1</v>
      </c>
      <c r="Z185" s="28" t="s">
        <v>2</v>
      </c>
      <c r="AA185" s="28" t="s">
        <v>3</v>
      </c>
      <c r="AB185" s="28" t="s">
        <v>4</v>
      </c>
      <c r="AC185" s="28" t="s">
        <v>5</v>
      </c>
      <c r="AD185" s="28" t="s">
        <v>6</v>
      </c>
      <c r="AE185" s="28" t="s">
        <v>7</v>
      </c>
      <c r="AF185" s="28" t="s">
        <v>8</v>
      </c>
      <c r="AG185" s="28" t="s">
        <v>9</v>
      </c>
      <c r="AH185" s="28" t="s">
        <v>10</v>
      </c>
      <c r="AI185" s="28" t="s">
        <v>11</v>
      </c>
      <c r="AJ185" s="28" t="s">
        <v>12</v>
      </c>
      <c r="AK185" s="28" t="s">
        <v>13</v>
      </c>
      <c r="AL185" s="29" t="s">
        <v>14</v>
      </c>
      <c r="AM185" s="31"/>
      <c r="AN185" s="33" t="s">
        <v>22</v>
      </c>
      <c r="AO185" s="34" t="s">
        <v>1</v>
      </c>
      <c r="AP185" s="35" t="s">
        <v>2</v>
      </c>
      <c r="AQ185" s="35" t="s">
        <v>3</v>
      </c>
      <c r="AR185" s="35" t="s">
        <v>4</v>
      </c>
      <c r="AS185" s="35" t="s">
        <v>5</v>
      </c>
      <c r="AT185" s="35" t="s">
        <v>6</v>
      </c>
      <c r="AU185" s="35" t="s">
        <v>7</v>
      </c>
      <c r="AV185" s="35" t="s">
        <v>8</v>
      </c>
      <c r="AW185" s="35" t="s">
        <v>9</v>
      </c>
      <c r="AX185" s="35" t="s">
        <v>10</v>
      </c>
      <c r="AY185" s="35" t="s">
        <v>11</v>
      </c>
      <c r="AZ185" s="35" t="s">
        <v>12</v>
      </c>
      <c r="BA185" s="35" t="s">
        <v>13</v>
      </c>
      <c r="BB185" s="36" t="s">
        <v>14</v>
      </c>
    </row>
    <row r="186" spans="1:54" x14ac:dyDescent="0.25">
      <c r="A186" s="5">
        <v>1</v>
      </c>
      <c r="B186" s="5">
        <v>1</v>
      </c>
      <c r="C186" s="87" t="s">
        <v>78</v>
      </c>
      <c r="D186" s="5">
        <v>46</v>
      </c>
      <c r="E186" s="73" t="e" cm="1">
        <f t="array" ref="E186">IF(ISBLANK(INDEX('Stn Data Example'!$D:$D,MATCH(1,($D186='Stn Data Example'!$B:$B)*(E$1='Stn Data Example'!$C:$C),0))),"",IF(INDEX('Stn Data Example'!$D:$D&lt;1,MATCH(1,($D186='Stn Data Example'!$B:$B)*(E$1='Stn Data Example'!$C:$C),0)),INDEX(ROUND('Stn Data Example'!$D:$D,2),MATCH(1,($D186='Stn Data Example'!$B:$B)*(E$1='Stn Data Example'!$C:$C),0)),INDEX(ROUND('Stn Data Example'!$D:$D,1),MATCH(1,($D186='Stn Data Example'!$B:$B)*(E$1='Stn Data Example'!$C:$C),0))))</f>
        <v>#N/A</v>
      </c>
      <c r="F186" s="73" t="e" cm="1">
        <f t="array" ref="F186">IF(ISBLANK(INDEX('Stn Data Example'!$D:$D,MATCH(1,($D186='Stn Data Example'!$B:$B)*(F$1='Stn Data Example'!$C:$C),0))),"",IF(INDEX('Stn Data Example'!$D:$D&lt;1,MATCH(1,($D186='Stn Data Example'!$B:$B)*(F$1='Stn Data Example'!$C:$C),0)),INDEX(ROUND('Stn Data Example'!$D:$D,2),MATCH(1,($D186='Stn Data Example'!$B:$B)*(F$1='Stn Data Example'!$C:$C),0)),INDEX(ROUND('Stn Data Example'!$D:$D,1),MATCH(1,($D186='Stn Data Example'!$B:$B)*(F$1='Stn Data Example'!$C:$C),0))))</f>
        <v>#N/A</v>
      </c>
      <c r="G186" s="73" t="e" cm="1">
        <f t="array" ref="G186">IF(ISBLANK(INDEX('Stn Data Example'!$D:$D,MATCH(1,($D186='Stn Data Example'!$B:$B)*(G$1='Stn Data Example'!$C:$C),0))),"",IF(INDEX('Stn Data Example'!$D:$D&lt;1,MATCH(1,($D186='Stn Data Example'!$B:$B)*(G$1='Stn Data Example'!$C:$C),0)),INDEX(ROUND('Stn Data Example'!$D:$D,2),MATCH(1,($D186='Stn Data Example'!$B:$B)*(G$1='Stn Data Example'!$C:$C),0)),INDEX(ROUND('Stn Data Example'!$D:$D,1),MATCH(1,($D186='Stn Data Example'!$B:$B)*(G$1='Stn Data Example'!$C:$C),0))))</f>
        <v>#N/A</v>
      </c>
      <c r="H186" s="73" t="e" cm="1">
        <f t="array" ref="H186">IF(ISBLANK(INDEX('Stn Data Example'!$D:$D,MATCH(1,($D186='Stn Data Example'!$B:$B)*(H$1='Stn Data Example'!$C:$C),0))),"",IF(INDEX('Stn Data Example'!$D:$D&lt;1,MATCH(1,($D186='Stn Data Example'!$B:$B)*(H$1='Stn Data Example'!$C:$C),0)),INDEX(ROUND('Stn Data Example'!$D:$D,2),MATCH(1,($D186='Stn Data Example'!$B:$B)*(H$1='Stn Data Example'!$C:$C),0)),INDEX(ROUND('Stn Data Example'!$D:$D,1),MATCH(1,($D186='Stn Data Example'!$B:$B)*(H$1='Stn Data Example'!$C:$C),0))))</f>
        <v>#N/A</v>
      </c>
      <c r="I186" s="73" t="e" cm="1">
        <f t="array" ref="I186">IF(ISBLANK(INDEX('Stn Data Example'!$D:$D,MATCH(1,($D186='Stn Data Example'!$B:$B)*(I$1='Stn Data Example'!$C:$C),0))),"",IF(INDEX('Stn Data Example'!$D:$D&lt;1,MATCH(1,($D186='Stn Data Example'!$B:$B)*(I$1='Stn Data Example'!$C:$C),0)),INDEX(ROUND('Stn Data Example'!$D:$D,2),MATCH(1,($D186='Stn Data Example'!$B:$B)*(I$1='Stn Data Example'!$C:$C),0)),INDEX(ROUND('Stn Data Example'!$D:$D,1),MATCH(1,($D186='Stn Data Example'!$B:$B)*(I$1='Stn Data Example'!$C:$C),0))))</f>
        <v>#N/A</v>
      </c>
      <c r="J186" s="73" t="e" cm="1">
        <f t="array" ref="J186">IF(ISBLANK(INDEX('Stn Data Example'!$D:$D,MATCH(1,($D186='Stn Data Example'!$B:$B)*(J$1='Stn Data Example'!$C:$C),0))),"",IF(INDEX('Stn Data Example'!$D:$D&lt;1,MATCH(1,($D186='Stn Data Example'!$B:$B)*(J$1='Stn Data Example'!$C:$C),0)),INDEX(ROUND('Stn Data Example'!$D:$D,2),MATCH(1,($D186='Stn Data Example'!$B:$B)*(J$1='Stn Data Example'!$C:$C),0)),INDEX(ROUND('Stn Data Example'!$D:$D,1),MATCH(1,($D186='Stn Data Example'!$B:$B)*(J$1='Stn Data Example'!$C:$C),0))))</f>
        <v>#N/A</v>
      </c>
      <c r="K186" s="73" t="e" cm="1">
        <f t="array" ref="K186">IF(ISBLANK(INDEX('Stn Data Example'!$D:$D,MATCH(1,($D186='Stn Data Example'!$B:$B)*(K$1='Stn Data Example'!$C:$C),0))),"",IF(INDEX('Stn Data Example'!$D:$D&lt;1,MATCH(1,($D186='Stn Data Example'!$B:$B)*(K$1='Stn Data Example'!$C:$C),0)),INDEX(ROUND('Stn Data Example'!$D:$D,2),MATCH(1,($D186='Stn Data Example'!$B:$B)*(K$1='Stn Data Example'!$C:$C),0)),INDEX(ROUND('Stn Data Example'!$D:$D,1),MATCH(1,($D186='Stn Data Example'!$B:$B)*(K$1='Stn Data Example'!$C:$C),0))))</f>
        <v>#N/A</v>
      </c>
      <c r="L186" s="73" t="e" cm="1">
        <f t="array" ref="L186">IF(ISBLANK(INDEX('Stn Data Example'!$D:$D,MATCH(1,($D186='Stn Data Example'!$B:$B)*(L$1='Stn Data Example'!$C:$C),0))),"",IF(INDEX('Stn Data Example'!$D:$D&lt;1,MATCH(1,($D186='Stn Data Example'!$B:$B)*(L$1='Stn Data Example'!$C:$C),0)),INDEX(ROUND('Stn Data Example'!$D:$D,2),MATCH(1,($D186='Stn Data Example'!$B:$B)*(L$1='Stn Data Example'!$C:$C),0)),INDEX(ROUND('Stn Data Example'!$D:$D,1),MATCH(1,($D186='Stn Data Example'!$B:$B)*(L$1='Stn Data Example'!$C:$C),0))))</f>
        <v>#N/A</v>
      </c>
      <c r="M186" s="73" t="e" cm="1">
        <f t="array" ref="M186">IF(ISBLANK(INDEX('Stn Data Example'!$D:$D,MATCH(1,($D186='Stn Data Example'!$B:$B)*(M$1='Stn Data Example'!$C:$C),0))),"",IF(INDEX('Stn Data Example'!$D:$D&lt;1,MATCH(1,($D186='Stn Data Example'!$B:$B)*(M$1='Stn Data Example'!$C:$C),0)),INDEX(ROUND('Stn Data Example'!$D:$D,2),MATCH(1,($D186='Stn Data Example'!$B:$B)*(M$1='Stn Data Example'!$C:$C),0)),INDEX(ROUND('Stn Data Example'!$D:$D,1),MATCH(1,($D186='Stn Data Example'!$B:$B)*(M$1='Stn Data Example'!$C:$C),0))))</f>
        <v>#N/A</v>
      </c>
      <c r="N186" s="73" t="e" cm="1">
        <f t="array" ref="N186">IF(ISBLANK(INDEX('Stn Data Example'!$D:$D,MATCH(1,($D186='Stn Data Example'!$B:$B)*(N$1='Stn Data Example'!$C:$C),0))),"",IF(INDEX('Stn Data Example'!$D:$D&lt;1,MATCH(1,($D186='Stn Data Example'!$B:$B)*(N$1='Stn Data Example'!$C:$C),0)),INDEX(ROUND('Stn Data Example'!$D:$D,2),MATCH(1,($D186='Stn Data Example'!$B:$B)*(N$1='Stn Data Example'!$C:$C),0)),INDEX(ROUND('Stn Data Example'!$D:$D,1),MATCH(1,($D186='Stn Data Example'!$B:$B)*(N$1='Stn Data Example'!$C:$C),0))))</f>
        <v>#N/A</v>
      </c>
      <c r="O186" s="73" t="e" cm="1">
        <f t="array" ref="O186">IF(ISBLANK(INDEX('Stn Data Example'!$D:$D,MATCH(1,($D186='Stn Data Example'!$B:$B)*(O$1='Stn Data Example'!$C:$C),0))),"",IF(INDEX('Stn Data Example'!$D:$D&lt;1,MATCH(1,($D186='Stn Data Example'!$B:$B)*(O$1='Stn Data Example'!$C:$C),0)),INDEX(ROUND('Stn Data Example'!$D:$D,2),MATCH(1,($D186='Stn Data Example'!$B:$B)*(O$1='Stn Data Example'!$C:$C),0)),INDEX(ROUND('Stn Data Example'!$D:$D,1),MATCH(1,($D186='Stn Data Example'!$B:$B)*(O$1='Stn Data Example'!$C:$C),0))))</f>
        <v>#N/A</v>
      </c>
      <c r="P186" s="73" t="e" cm="1">
        <f t="array" ref="P186">IF(ISBLANK(INDEX('Stn Data Example'!$D:$D,MATCH(1,($D186='Stn Data Example'!$B:$B)*(P$1='Stn Data Example'!$C:$C),0))),"",IF(INDEX('Stn Data Example'!$D:$D&lt;1,MATCH(1,($D186='Stn Data Example'!$B:$B)*(P$1='Stn Data Example'!$C:$C),0)),INDEX(ROUND('Stn Data Example'!$D:$D,2),MATCH(1,($D186='Stn Data Example'!$B:$B)*(P$1='Stn Data Example'!$C:$C),0)),INDEX(ROUND('Stn Data Example'!$D:$D,1),MATCH(1,($D186='Stn Data Example'!$B:$B)*(P$1='Stn Data Example'!$C:$C),0))))</f>
        <v>#N/A</v>
      </c>
      <c r="Q186" s="167" t="str" cm="1">
        <f t="array" ref="Q186">IF(COUNT($E186:$P186)=12,IF(ISBLANK(INDEX('Stn Data Example'!$D:$D,MATCH(1,($D186='Stn Data Example'!$B:$B)*(Q$1='Stn Data Example'!$C:$C),0))),"",IF(INDEX('Stn Data Example'!$D:$D&lt;1,MATCH(1,($D186='Stn Data Example'!$B:$B)*(Q$1='Stn Data Example'!$C:$C),0)),INDEX(ROUND('Stn Data Example'!$D:$D,2),MATCH(1,($D186='Stn Data Example'!$B:$B)*(Q$1='Stn Data Example'!$C:$C),0)),INDEX(ROUND('Stn Data Example'!$D:$D,1),MATCH(1,($D186='Stn Data Example'!$B:$B)*(Q$1='Stn Data Example'!$C:$C),0)))),"")</f>
        <v/>
      </c>
      <c r="R186" s="71" t="str" cm="1">
        <f t="array" ref="R186">IF(COUNT($E186:$P186)=12,IF(ISBLANK(INDEX('Stn Data Example'!$H:$H,MATCH(1,($D186='Stn Data Example'!$B:$B)*($Q$1='Stn Data Example'!$C:$C),0))),"",INDEX('Stn Data Example'!$H:$H,MATCH(1,($D186='Stn Data Example'!$B:$B)*($Q$1='Stn Data Example'!$C:$C),0))),"")</f>
        <v/>
      </c>
      <c r="T186" s="56" t="s">
        <v>19</v>
      </c>
      <c r="U186" s="56" t="s">
        <v>19</v>
      </c>
      <c r="V186" s="19" t="s">
        <v>24</v>
      </c>
      <c r="W186" s="26" t="s">
        <v>46</v>
      </c>
      <c r="X186" t="s">
        <v>78</v>
      </c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M186" s="31" t="str">
        <f t="shared" si="354"/>
        <v/>
      </c>
      <c r="AN186" s="1" t="e">
        <f t="shared" ref="AN186:AN196" si="384">IF(AO186&amp;AP186&amp;AQ186&amp;AR186&amp;AS186&amp;AT186&amp;AU186&amp;AV186&amp;AW186&amp;AX186&amp;AY186&amp;AZ186&amp;BA186&amp;BB186="","","ERROR")</f>
        <v>#N/A</v>
      </c>
      <c r="AO186" t="e">
        <f t="shared" ref="AO186" si="385">IF(ISERROR($R186),"",IF($R186&gt;"D","",IF(E186=Y186,"",IF(ISERROR(E186),"","ERROR"))))</f>
        <v>#N/A</v>
      </c>
      <c r="AP186" t="e">
        <f t="shared" ref="AP186" si="386">IF(ISERROR($R186),"",IF($R186&gt;"D","",IF(F186=Z186,"",IF(ISERROR(F186),"","ERROR"))))</f>
        <v>#N/A</v>
      </c>
      <c r="AQ186" t="e">
        <f t="shared" ref="AQ186" si="387">IF(ISERROR($R186),"",IF($R186&gt;"D","",IF(G186=AA186,"",IF(ISERROR(G186),"","ERROR"))))</f>
        <v>#N/A</v>
      </c>
      <c r="AR186" t="e">
        <f t="shared" ref="AR186" si="388">IF(ISERROR($R186),"",IF($R186&gt;"D","",IF(H186=AB186,"",IF(ISERROR(H186),"","ERROR"))))</f>
        <v>#N/A</v>
      </c>
      <c r="AS186" t="e">
        <f t="shared" ref="AS186" si="389">IF(ISERROR($R186),"",IF($R186&gt;"D","",IF(I186=AC186,"",IF(ISERROR(I186),"","ERROR"))))</f>
        <v>#N/A</v>
      </c>
      <c r="AT186" t="e">
        <f t="shared" ref="AT186" si="390">IF(ISERROR($R186),"",IF($R186&gt;"D","",IF(J186=AD186,"",IF(ISERROR(J186),"","ERROR"))))</f>
        <v>#N/A</v>
      </c>
      <c r="AU186" t="e">
        <f t="shared" ref="AU186" si="391">IF(ISERROR($R186),"",IF($R186&gt;"D","",IF(K186=AE186,"",IF(ISERROR(K186),"","ERROR"))))</f>
        <v>#N/A</v>
      </c>
      <c r="AV186" t="e">
        <f t="shared" ref="AV186" si="392">IF(ISERROR($R186),"",IF($R186&gt;"D","",IF(L186=AF186,"",IF(ISERROR(L186),"","ERROR"))))</f>
        <v>#N/A</v>
      </c>
      <c r="AW186" t="e">
        <f t="shared" ref="AW186" si="393">IF(ISERROR($R186),"",IF($R186&gt;"D","",IF(M186=AG186,"",IF(ISERROR(M186),"","ERROR"))))</f>
        <v>#N/A</v>
      </c>
      <c r="AX186" t="e">
        <f t="shared" ref="AX186" si="394">IF(ISERROR($R186),"",IF($R186&gt;"D","",IF(N186=AH186,"",IF(ISERROR(N186),"","ERROR"))))</f>
        <v>#N/A</v>
      </c>
      <c r="AY186" t="e">
        <f t="shared" ref="AY186" si="395">IF(ISERROR($R186),"",IF($R186&gt;"D","",IF(O186=AI186,"",IF(ISERROR(O186),"","ERROR"))))</f>
        <v>#N/A</v>
      </c>
      <c r="AZ186" t="e">
        <f t="shared" ref="AZ186" si="396">IF(ISERROR($R186),"",IF($R186&gt;"D","",IF(P186=AJ186,"",IF(ISERROR(P186),"","ERROR"))))</f>
        <v>#N/A</v>
      </c>
      <c r="BA186" t="str">
        <f t="shared" ref="BA186" si="397">IF(ISERROR($R186),"",IF($R186&gt;"D","",IF(Q186=AK186,"",IF(ISERROR(Q186),"","ERROR"))))</f>
        <v/>
      </c>
      <c r="BB186" t="str">
        <f t="shared" ref="BB186" si="398">IF(ISERROR($R186),"",IF($R186&gt;"D","",IF(R186=AL186,"",IF(ISERROR(R186),"","ERROR"))))</f>
        <v/>
      </c>
    </row>
    <row r="187" spans="1:54" x14ac:dyDescent="0.25">
      <c r="A187" s="5">
        <v>1</v>
      </c>
      <c r="B187" s="5">
        <v>2</v>
      </c>
      <c r="C187" s="87" t="s">
        <v>79</v>
      </c>
      <c r="D187" s="5">
        <v>47</v>
      </c>
      <c r="E187" s="73" t="e" cm="1">
        <f t="array" ref="E187">IF(ISBLANK(INDEX('Stn Data Example'!$D:$D,MATCH(1,($D187='Stn Data Example'!$B:$B)*(E$1='Stn Data Example'!$C:$C),0))),"",IF(INDEX('Stn Data Example'!$D:$D&lt;1,MATCH(1,($D187='Stn Data Example'!$B:$B)*(E$1='Stn Data Example'!$C:$C),0)),INDEX(ROUND('Stn Data Example'!$D:$D,2),MATCH(1,($D187='Stn Data Example'!$B:$B)*(E$1='Stn Data Example'!$C:$C),0)),INDEX(ROUND('Stn Data Example'!$D:$D,1),MATCH(1,($D187='Stn Data Example'!$B:$B)*(E$1='Stn Data Example'!$C:$C),0))))</f>
        <v>#N/A</v>
      </c>
      <c r="F187" s="73" t="e" cm="1">
        <f t="array" ref="F187">IF(ISBLANK(INDEX('Stn Data Example'!$D:$D,MATCH(1,($D187='Stn Data Example'!$B:$B)*(F$1='Stn Data Example'!$C:$C),0))),"",IF(INDEX('Stn Data Example'!$D:$D&lt;1,MATCH(1,($D187='Stn Data Example'!$B:$B)*(F$1='Stn Data Example'!$C:$C),0)),INDEX(ROUND('Stn Data Example'!$D:$D,2),MATCH(1,($D187='Stn Data Example'!$B:$B)*(F$1='Stn Data Example'!$C:$C),0)),INDEX(ROUND('Stn Data Example'!$D:$D,1),MATCH(1,($D187='Stn Data Example'!$B:$B)*(F$1='Stn Data Example'!$C:$C),0))))</f>
        <v>#N/A</v>
      </c>
      <c r="G187" s="73" t="e" cm="1">
        <f t="array" ref="G187">IF(ISBLANK(INDEX('Stn Data Example'!$D:$D,MATCH(1,($D187='Stn Data Example'!$B:$B)*(G$1='Stn Data Example'!$C:$C),0))),"",IF(INDEX('Stn Data Example'!$D:$D&lt;1,MATCH(1,($D187='Stn Data Example'!$B:$B)*(G$1='Stn Data Example'!$C:$C),0)),INDEX(ROUND('Stn Data Example'!$D:$D,2),MATCH(1,($D187='Stn Data Example'!$B:$B)*(G$1='Stn Data Example'!$C:$C),0)),INDEX(ROUND('Stn Data Example'!$D:$D,1),MATCH(1,($D187='Stn Data Example'!$B:$B)*(G$1='Stn Data Example'!$C:$C),0))))</f>
        <v>#N/A</v>
      </c>
      <c r="H187" s="73" t="e" cm="1">
        <f t="array" ref="H187">IF(ISBLANK(INDEX('Stn Data Example'!$D:$D,MATCH(1,($D187='Stn Data Example'!$B:$B)*(H$1='Stn Data Example'!$C:$C),0))),"",IF(INDEX('Stn Data Example'!$D:$D&lt;1,MATCH(1,($D187='Stn Data Example'!$B:$B)*(H$1='Stn Data Example'!$C:$C),0)),INDEX(ROUND('Stn Data Example'!$D:$D,2),MATCH(1,($D187='Stn Data Example'!$B:$B)*(H$1='Stn Data Example'!$C:$C),0)),INDEX(ROUND('Stn Data Example'!$D:$D,1),MATCH(1,($D187='Stn Data Example'!$B:$B)*(H$1='Stn Data Example'!$C:$C),0))))</f>
        <v>#N/A</v>
      </c>
      <c r="I187" s="73" t="e" cm="1">
        <f t="array" ref="I187">IF(ISBLANK(INDEX('Stn Data Example'!$D:$D,MATCH(1,($D187='Stn Data Example'!$B:$B)*(I$1='Stn Data Example'!$C:$C),0))),"",IF(INDEX('Stn Data Example'!$D:$D&lt;1,MATCH(1,($D187='Stn Data Example'!$B:$B)*(I$1='Stn Data Example'!$C:$C),0)),INDEX(ROUND('Stn Data Example'!$D:$D,2),MATCH(1,($D187='Stn Data Example'!$B:$B)*(I$1='Stn Data Example'!$C:$C),0)),INDEX(ROUND('Stn Data Example'!$D:$D,1),MATCH(1,($D187='Stn Data Example'!$B:$B)*(I$1='Stn Data Example'!$C:$C),0))))</f>
        <v>#N/A</v>
      </c>
      <c r="J187" s="73" t="e" cm="1">
        <f t="array" ref="J187">IF(ISBLANK(INDEX('Stn Data Example'!$D:$D,MATCH(1,($D187='Stn Data Example'!$B:$B)*(J$1='Stn Data Example'!$C:$C),0))),"",IF(INDEX('Stn Data Example'!$D:$D&lt;1,MATCH(1,($D187='Stn Data Example'!$B:$B)*(J$1='Stn Data Example'!$C:$C),0)),INDEX(ROUND('Stn Data Example'!$D:$D,2),MATCH(1,($D187='Stn Data Example'!$B:$B)*(J$1='Stn Data Example'!$C:$C),0)),INDEX(ROUND('Stn Data Example'!$D:$D,1),MATCH(1,($D187='Stn Data Example'!$B:$B)*(J$1='Stn Data Example'!$C:$C),0))))</f>
        <v>#N/A</v>
      </c>
      <c r="K187" s="73" t="e" cm="1">
        <f t="array" ref="K187">IF(ISBLANK(INDEX('Stn Data Example'!$D:$D,MATCH(1,($D187='Stn Data Example'!$B:$B)*(K$1='Stn Data Example'!$C:$C),0))),"",IF(INDEX('Stn Data Example'!$D:$D&lt;1,MATCH(1,($D187='Stn Data Example'!$B:$B)*(K$1='Stn Data Example'!$C:$C),0)),INDEX(ROUND('Stn Data Example'!$D:$D,2),MATCH(1,($D187='Stn Data Example'!$B:$B)*(K$1='Stn Data Example'!$C:$C),0)),INDEX(ROUND('Stn Data Example'!$D:$D,1),MATCH(1,($D187='Stn Data Example'!$B:$B)*(K$1='Stn Data Example'!$C:$C),0))))</f>
        <v>#N/A</v>
      </c>
      <c r="L187" s="73" t="e" cm="1">
        <f t="array" ref="L187">IF(ISBLANK(INDEX('Stn Data Example'!$D:$D,MATCH(1,($D187='Stn Data Example'!$B:$B)*(L$1='Stn Data Example'!$C:$C),0))),"",IF(INDEX('Stn Data Example'!$D:$D&lt;1,MATCH(1,($D187='Stn Data Example'!$B:$B)*(L$1='Stn Data Example'!$C:$C),0)),INDEX(ROUND('Stn Data Example'!$D:$D,2),MATCH(1,($D187='Stn Data Example'!$B:$B)*(L$1='Stn Data Example'!$C:$C),0)),INDEX(ROUND('Stn Data Example'!$D:$D,1),MATCH(1,($D187='Stn Data Example'!$B:$B)*(L$1='Stn Data Example'!$C:$C),0))))</f>
        <v>#N/A</v>
      </c>
      <c r="M187" s="73" t="e" cm="1">
        <f t="array" ref="M187">IF(ISBLANK(INDEX('Stn Data Example'!$D:$D,MATCH(1,($D187='Stn Data Example'!$B:$B)*(M$1='Stn Data Example'!$C:$C),0))),"",IF(INDEX('Stn Data Example'!$D:$D&lt;1,MATCH(1,($D187='Stn Data Example'!$B:$B)*(M$1='Stn Data Example'!$C:$C),0)),INDEX(ROUND('Stn Data Example'!$D:$D,2),MATCH(1,($D187='Stn Data Example'!$B:$B)*(M$1='Stn Data Example'!$C:$C),0)),INDEX(ROUND('Stn Data Example'!$D:$D,1),MATCH(1,($D187='Stn Data Example'!$B:$B)*(M$1='Stn Data Example'!$C:$C),0))))</f>
        <v>#N/A</v>
      </c>
      <c r="N187" s="73" t="e" cm="1">
        <f t="array" ref="N187">IF(ISBLANK(INDEX('Stn Data Example'!$D:$D,MATCH(1,($D187='Stn Data Example'!$B:$B)*(N$1='Stn Data Example'!$C:$C),0))),"",IF(INDEX('Stn Data Example'!$D:$D&lt;1,MATCH(1,($D187='Stn Data Example'!$B:$B)*(N$1='Stn Data Example'!$C:$C),0)),INDEX(ROUND('Stn Data Example'!$D:$D,2),MATCH(1,($D187='Stn Data Example'!$B:$B)*(N$1='Stn Data Example'!$C:$C),0)),INDEX(ROUND('Stn Data Example'!$D:$D,1),MATCH(1,($D187='Stn Data Example'!$B:$B)*(N$1='Stn Data Example'!$C:$C),0))))</f>
        <v>#N/A</v>
      </c>
      <c r="O187" s="73" t="e" cm="1">
        <f t="array" ref="O187">IF(ISBLANK(INDEX('Stn Data Example'!$D:$D,MATCH(1,($D187='Stn Data Example'!$B:$B)*(O$1='Stn Data Example'!$C:$C),0))),"",IF(INDEX('Stn Data Example'!$D:$D&lt;1,MATCH(1,($D187='Stn Data Example'!$B:$B)*(O$1='Stn Data Example'!$C:$C),0)),INDEX(ROUND('Stn Data Example'!$D:$D,2),MATCH(1,($D187='Stn Data Example'!$B:$B)*(O$1='Stn Data Example'!$C:$C),0)),INDEX(ROUND('Stn Data Example'!$D:$D,1),MATCH(1,($D187='Stn Data Example'!$B:$B)*(O$1='Stn Data Example'!$C:$C),0))))</f>
        <v>#N/A</v>
      </c>
      <c r="P187" s="73" t="e" cm="1">
        <f t="array" ref="P187">IF(ISBLANK(INDEX('Stn Data Example'!$D:$D,MATCH(1,($D187='Stn Data Example'!$B:$B)*(P$1='Stn Data Example'!$C:$C),0))),"",IF(INDEX('Stn Data Example'!$D:$D&lt;1,MATCH(1,($D187='Stn Data Example'!$B:$B)*(P$1='Stn Data Example'!$C:$C),0)),INDEX(ROUND('Stn Data Example'!$D:$D,2),MATCH(1,($D187='Stn Data Example'!$B:$B)*(P$1='Stn Data Example'!$C:$C),0)),INDEX(ROUND('Stn Data Example'!$D:$D,1),MATCH(1,($D187='Stn Data Example'!$B:$B)*(P$1='Stn Data Example'!$C:$C),0))))</f>
        <v>#N/A</v>
      </c>
      <c r="Q187" s="167" t="str" cm="1">
        <f t="array" ref="Q187">IF(COUNT($E187:$P187)=12,IF(ISBLANK(INDEX('Stn Data Example'!$D:$D,MATCH(1,($D187='Stn Data Example'!$B:$B)*(Q$1='Stn Data Example'!$C:$C),0))),"",IF(INDEX('Stn Data Example'!$D:$D&lt;1,MATCH(1,($D187='Stn Data Example'!$B:$B)*(Q$1='Stn Data Example'!$C:$C),0)),INDEX(ROUND('Stn Data Example'!$D:$D,2),MATCH(1,($D187='Stn Data Example'!$B:$B)*(Q$1='Stn Data Example'!$C:$C),0)),INDEX(ROUND('Stn Data Example'!$D:$D,1),MATCH(1,($D187='Stn Data Example'!$B:$B)*(Q$1='Stn Data Example'!$C:$C),0)))),"")</f>
        <v/>
      </c>
      <c r="R187" s="151" t="str" cm="1">
        <f t="array" ref="R187">IF(COUNT($E187:$P187)=12,IF(ISBLANK(INDEX('Stn Data Example'!$H:$H,MATCH(1,($D187='Stn Data Example'!$B:$B)*($Q$1='Stn Data Example'!$C:$C),0))),"",INDEX('Stn Data Example'!$H:$H,MATCH(1,($D187='Stn Data Example'!$B:$B)*($Q$1='Stn Data Example'!$C:$C),0))),"")</f>
        <v/>
      </c>
      <c r="T187" s="56" t="s">
        <v>19</v>
      </c>
      <c r="U187" s="56" t="s">
        <v>19</v>
      </c>
      <c r="V187" s="19" t="s">
        <v>24</v>
      </c>
      <c r="W187" s="26" t="s">
        <v>46</v>
      </c>
      <c r="X187" t="s">
        <v>79</v>
      </c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M187" s="31" t="str">
        <f t="shared" si="354"/>
        <v/>
      </c>
      <c r="AN187" s="1" t="e">
        <f t="shared" si="384"/>
        <v>#N/A</v>
      </c>
      <c r="AO187" t="e">
        <f t="shared" ref="AO187:AO196" si="399">IF(ISERROR($R187),"",IF($R187&gt;"D","",IF(E187=Y187,"",IF(ISERROR(E187),"","ERROR"))))</f>
        <v>#N/A</v>
      </c>
      <c r="AP187" t="e">
        <f t="shared" ref="AP187:AP196" si="400">IF(ISERROR($R187),"",IF($R187&gt;"D","",IF(F187=Z187,"",IF(ISERROR(F187),"","ERROR"))))</f>
        <v>#N/A</v>
      </c>
      <c r="AQ187" t="e">
        <f t="shared" ref="AQ187:AQ196" si="401">IF(ISERROR($R187),"",IF($R187&gt;"D","",IF(G187=AA187,"",IF(ISERROR(G187),"","ERROR"))))</f>
        <v>#N/A</v>
      </c>
      <c r="AR187" t="e">
        <f t="shared" ref="AR187:AR196" si="402">IF(ISERROR($R187),"",IF($R187&gt;"D","",IF(H187=AB187,"",IF(ISERROR(H187),"","ERROR"))))</f>
        <v>#N/A</v>
      </c>
      <c r="AS187" t="e">
        <f t="shared" ref="AS187:AS196" si="403">IF(ISERROR($R187),"",IF($R187&gt;"D","",IF(I187=AC187,"",IF(ISERROR(I187),"","ERROR"))))</f>
        <v>#N/A</v>
      </c>
      <c r="AT187" t="e">
        <f t="shared" ref="AT187:AT196" si="404">IF(ISERROR($R187),"",IF($R187&gt;"D","",IF(J187=AD187,"",IF(ISERROR(J187),"","ERROR"))))</f>
        <v>#N/A</v>
      </c>
      <c r="AU187" t="e">
        <f t="shared" ref="AU187:AU196" si="405">IF(ISERROR($R187),"",IF($R187&gt;"D","",IF(K187=AE187,"",IF(ISERROR(K187),"","ERROR"))))</f>
        <v>#N/A</v>
      </c>
      <c r="AV187" t="e">
        <f t="shared" ref="AV187:AV196" si="406">IF(ISERROR($R187),"",IF($R187&gt;"D","",IF(L187=AF187,"",IF(ISERROR(L187),"","ERROR"))))</f>
        <v>#N/A</v>
      </c>
      <c r="AW187" t="e">
        <f t="shared" ref="AW187:AW196" si="407">IF(ISERROR($R187),"",IF($R187&gt;"D","",IF(M187=AG187,"",IF(ISERROR(M187),"","ERROR"))))</f>
        <v>#N/A</v>
      </c>
      <c r="AX187" t="e">
        <f t="shared" ref="AX187:AX196" si="408">IF(ISERROR($R187),"",IF($R187&gt;"D","",IF(N187=AH187,"",IF(ISERROR(N187),"","ERROR"))))</f>
        <v>#N/A</v>
      </c>
      <c r="AY187" t="e">
        <f t="shared" ref="AY187:AY196" si="409">IF(ISERROR($R187),"",IF($R187&gt;"D","",IF(O187=AI187,"",IF(ISERROR(O187),"","ERROR"))))</f>
        <v>#N/A</v>
      </c>
      <c r="AZ187" t="e">
        <f t="shared" ref="AZ187:AZ196" si="410">IF(ISERROR($R187),"",IF($R187&gt;"D","",IF(P187=AJ187,"",IF(ISERROR(P187),"","ERROR"))))</f>
        <v>#N/A</v>
      </c>
      <c r="BA187" t="str">
        <f t="shared" ref="BA187:BA196" si="411">IF(ISERROR($R187),"",IF($R187&gt;"D","",IF(Q187=AK187,"",IF(ISERROR(Q187),"","ERROR"))))</f>
        <v/>
      </c>
      <c r="BB187" t="str">
        <f t="shared" ref="BB187:BB196" si="412">IF(ISERROR($R187),"",IF($R187&gt;"D","",IF(R187=AL187,"",IF(ISERROR(R187),"","ERROR"))))</f>
        <v/>
      </c>
    </row>
    <row r="188" spans="1:54" x14ac:dyDescent="0.25">
      <c r="A188" s="10">
        <v>1</v>
      </c>
      <c r="B188" s="10">
        <v>3</v>
      </c>
      <c r="C188" s="127" t="s">
        <v>80</v>
      </c>
      <c r="D188" s="10">
        <v>48</v>
      </c>
      <c r="E188" s="80" t="e" cm="1">
        <f t="array" ref="E188">IF(ISBLANK(INDEX('Stn Data Example'!$D:$D,MATCH(1,($D188='Stn Data Example'!$B:$B)*(E$1='Stn Data Example'!$C:$C),0))),"",IF(INDEX('Stn Data Example'!$D:$D&lt;1,MATCH(1,($D188='Stn Data Example'!$B:$B)*(E$1='Stn Data Example'!$C:$C),0)),INDEX(ROUND('Stn Data Example'!$D:$D,2),MATCH(1,($D188='Stn Data Example'!$B:$B)*(E$1='Stn Data Example'!$C:$C),0)),INDEX(ROUND('Stn Data Example'!$D:$D,1),MATCH(1,($D188='Stn Data Example'!$B:$B)*(E$1='Stn Data Example'!$C:$C),0))))</f>
        <v>#N/A</v>
      </c>
      <c r="F188" s="80" t="e" cm="1">
        <f t="array" ref="F188">IF(ISBLANK(INDEX('Stn Data Example'!$D:$D,MATCH(1,($D188='Stn Data Example'!$B:$B)*(F$1='Stn Data Example'!$C:$C),0))),"",IF(INDEX('Stn Data Example'!$D:$D&lt;1,MATCH(1,($D188='Stn Data Example'!$B:$B)*(F$1='Stn Data Example'!$C:$C),0)),INDEX(ROUND('Stn Data Example'!$D:$D,2),MATCH(1,($D188='Stn Data Example'!$B:$B)*(F$1='Stn Data Example'!$C:$C),0)),INDEX(ROUND('Stn Data Example'!$D:$D,1),MATCH(1,($D188='Stn Data Example'!$B:$B)*(F$1='Stn Data Example'!$C:$C),0))))</f>
        <v>#N/A</v>
      </c>
      <c r="G188" s="80" t="e" cm="1">
        <f t="array" ref="G188">IF(ISBLANK(INDEX('Stn Data Example'!$D:$D,MATCH(1,($D188='Stn Data Example'!$B:$B)*(G$1='Stn Data Example'!$C:$C),0))),"",IF(INDEX('Stn Data Example'!$D:$D&lt;1,MATCH(1,($D188='Stn Data Example'!$B:$B)*(G$1='Stn Data Example'!$C:$C),0)),INDEX(ROUND('Stn Data Example'!$D:$D,2),MATCH(1,($D188='Stn Data Example'!$B:$B)*(G$1='Stn Data Example'!$C:$C),0)),INDEX(ROUND('Stn Data Example'!$D:$D,1),MATCH(1,($D188='Stn Data Example'!$B:$B)*(G$1='Stn Data Example'!$C:$C),0))))</f>
        <v>#N/A</v>
      </c>
      <c r="H188" s="80" t="e" cm="1">
        <f t="array" ref="H188">IF(ISBLANK(INDEX('Stn Data Example'!$D:$D,MATCH(1,($D188='Stn Data Example'!$B:$B)*(H$1='Stn Data Example'!$C:$C),0))),"",IF(INDEX('Stn Data Example'!$D:$D&lt;1,MATCH(1,($D188='Stn Data Example'!$B:$B)*(H$1='Stn Data Example'!$C:$C),0)),INDEX(ROUND('Stn Data Example'!$D:$D,2),MATCH(1,($D188='Stn Data Example'!$B:$B)*(H$1='Stn Data Example'!$C:$C),0)),INDEX(ROUND('Stn Data Example'!$D:$D,1),MATCH(1,($D188='Stn Data Example'!$B:$B)*(H$1='Stn Data Example'!$C:$C),0))))</f>
        <v>#N/A</v>
      </c>
      <c r="I188" s="80" t="e" cm="1">
        <f t="array" ref="I188">IF(ISBLANK(INDEX('Stn Data Example'!$D:$D,MATCH(1,($D188='Stn Data Example'!$B:$B)*(I$1='Stn Data Example'!$C:$C),0))),"",IF(INDEX('Stn Data Example'!$D:$D&lt;1,MATCH(1,($D188='Stn Data Example'!$B:$B)*(I$1='Stn Data Example'!$C:$C),0)),INDEX(ROUND('Stn Data Example'!$D:$D,2),MATCH(1,($D188='Stn Data Example'!$B:$B)*(I$1='Stn Data Example'!$C:$C),0)),INDEX(ROUND('Stn Data Example'!$D:$D,1),MATCH(1,($D188='Stn Data Example'!$B:$B)*(I$1='Stn Data Example'!$C:$C),0))))</f>
        <v>#N/A</v>
      </c>
      <c r="J188" s="80" t="e" cm="1">
        <f t="array" ref="J188">IF(ISBLANK(INDEX('Stn Data Example'!$D:$D,MATCH(1,($D188='Stn Data Example'!$B:$B)*(J$1='Stn Data Example'!$C:$C),0))),"",IF(INDEX('Stn Data Example'!$D:$D&lt;1,MATCH(1,($D188='Stn Data Example'!$B:$B)*(J$1='Stn Data Example'!$C:$C),0)),INDEX(ROUND('Stn Data Example'!$D:$D,2),MATCH(1,($D188='Stn Data Example'!$B:$B)*(J$1='Stn Data Example'!$C:$C),0)),INDEX(ROUND('Stn Data Example'!$D:$D,1),MATCH(1,($D188='Stn Data Example'!$B:$B)*(J$1='Stn Data Example'!$C:$C),0))))</f>
        <v>#N/A</v>
      </c>
      <c r="K188" s="80" t="e" cm="1">
        <f t="array" ref="K188">IF(ISBLANK(INDEX('Stn Data Example'!$D:$D,MATCH(1,($D188='Stn Data Example'!$B:$B)*(K$1='Stn Data Example'!$C:$C),0))),"",IF(INDEX('Stn Data Example'!$D:$D&lt;1,MATCH(1,($D188='Stn Data Example'!$B:$B)*(K$1='Stn Data Example'!$C:$C),0)),INDEX(ROUND('Stn Data Example'!$D:$D,2),MATCH(1,($D188='Stn Data Example'!$B:$B)*(K$1='Stn Data Example'!$C:$C),0)),INDEX(ROUND('Stn Data Example'!$D:$D,1),MATCH(1,($D188='Stn Data Example'!$B:$B)*(K$1='Stn Data Example'!$C:$C),0))))</f>
        <v>#N/A</v>
      </c>
      <c r="L188" s="80" t="e" cm="1">
        <f t="array" ref="L188">IF(ISBLANK(INDEX('Stn Data Example'!$D:$D,MATCH(1,($D188='Stn Data Example'!$B:$B)*(L$1='Stn Data Example'!$C:$C),0))),"",IF(INDEX('Stn Data Example'!$D:$D&lt;1,MATCH(1,($D188='Stn Data Example'!$B:$B)*(L$1='Stn Data Example'!$C:$C),0)),INDEX(ROUND('Stn Data Example'!$D:$D,2),MATCH(1,($D188='Stn Data Example'!$B:$B)*(L$1='Stn Data Example'!$C:$C),0)),INDEX(ROUND('Stn Data Example'!$D:$D,1),MATCH(1,($D188='Stn Data Example'!$B:$B)*(L$1='Stn Data Example'!$C:$C),0))))</f>
        <v>#N/A</v>
      </c>
      <c r="M188" s="80" t="e" cm="1">
        <f t="array" ref="M188">IF(ISBLANK(INDEX('Stn Data Example'!$D:$D,MATCH(1,($D188='Stn Data Example'!$B:$B)*(M$1='Stn Data Example'!$C:$C),0))),"",IF(INDEX('Stn Data Example'!$D:$D&lt;1,MATCH(1,($D188='Stn Data Example'!$B:$B)*(M$1='Stn Data Example'!$C:$C),0)),INDEX(ROUND('Stn Data Example'!$D:$D,2),MATCH(1,($D188='Stn Data Example'!$B:$B)*(M$1='Stn Data Example'!$C:$C),0)),INDEX(ROUND('Stn Data Example'!$D:$D,1),MATCH(1,($D188='Stn Data Example'!$B:$B)*(M$1='Stn Data Example'!$C:$C),0))))</f>
        <v>#N/A</v>
      </c>
      <c r="N188" s="80" t="e" cm="1">
        <f t="array" ref="N188">IF(ISBLANK(INDEX('Stn Data Example'!$D:$D,MATCH(1,($D188='Stn Data Example'!$B:$B)*(N$1='Stn Data Example'!$C:$C),0))),"",IF(INDEX('Stn Data Example'!$D:$D&lt;1,MATCH(1,($D188='Stn Data Example'!$B:$B)*(N$1='Stn Data Example'!$C:$C),0)),INDEX(ROUND('Stn Data Example'!$D:$D,2),MATCH(1,($D188='Stn Data Example'!$B:$B)*(N$1='Stn Data Example'!$C:$C),0)),INDEX(ROUND('Stn Data Example'!$D:$D,1),MATCH(1,($D188='Stn Data Example'!$B:$B)*(N$1='Stn Data Example'!$C:$C),0))))</f>
        <v>#N/A</v>
      </c>
      <c r="O188" s="80" t="e" cm="1">
        <f t="array" ref="O188">IF(ISBLANK(INDEX('Stn Data Example'!$D:$D,MATCH(1,($D188='Stn Data Example'!$B:$B)*(O$1='Stn Data Example'!$C:$C),0))),"",IF(INDEX('Stn Data Example'!$D:$D&lt;1,MATCH(1,($D188='Stn Data Example'!$B:$B)*(O$1='Stn Data Example'!$C:$C),0)),INDEX(ROUND('Stn Data Example'!$D:$D,2),MATCH(1,($D188='Stn Data Example'!$B:$B)*(O$1='Stn Data Example'!$C:$C),0)),INDEX(ROUND('Stn Data Example'!$D:$D,1),MATCH(1,($D188='Stn Data Example'!$B:$B)*(O$1='Stn Data Example'!$C:$C),0))))</f>
        <v>#N/A</v>
      </c>
      <c r="P188" s="80" t="e" cm="1">
        <f t="array" ref="P188">IF(ISBLANK(INDEX('Stn Data Example'!$D:$D,MATCH(1,($D188='Stn Data Example'!$B:$B)*(P$1='Stn Data Example'!$C:$C),0))),"",IF(INDEX('Stn Data Example'!$D:$D&lt;1,MATCH(1,($D188='Stn Data Example'!$B:$B)*(P$1='Stn Data Example'!$C:$C),0)),INDEX(ROUND('Stn Data Example'!$D:$D,2),MATCH(1,($D188='Stn Data Example'!$B:$B)*(P$1='Stn Data Example'!$C:$C),0)),INDEX(ROUND('Stn Data Example'!$D:$D,1),MATCH(1,($D188='Stn Data Example'!$B:$B)*(P$1='Stn Data Example'!$C:$C),0))))</f>
        <v>#N/A</v>
      </c>
      <c r="Q188" s="169" t="str" cm="1">
        <f t="array" ref="Q188">IF(COUNT($E188:$P188)=12,IF(ISBLANK(INDEX('Stn Data Example'!$D:$D,MATCH(1,($D188='Stn Data Example'!$B:$B)*(Q$1='Stn Data Example'!$C:$C),0))),"",IF(INDEX('Stn Data Example'!$D:$D&lt;1,MATCH(1,($D188='Stn Data Example'!$B:$B)*(Q$1='Stn Data Example'!$C:$C),0)),INDEX(ROUND('Stn Data Example'!$D:$D,2),MATCH(1,($D188='Stn Data Example'!$B:$B)*(Q$1='Stn Data Example'!$C:$C),0)),INDEX(ROUND('Stn Data Example'!$D:$D,1),MATCH(1,($D188='Stn Data Example'!$B:$B)*(Q$1='Stn Data Example'!$C:$C),0)))),"")</f>
        <v/>
      </c>
      <c r="R188" s="72" t="str" cm="1">
        <f t="array" ref="R188">IF(COUNT($E188:$P188)=12,IF(ISBLANK(INDEX('Stn Data Example'!$H:$H,MATCH(1,($D188='Stn Data Example'!$B:$B)*($Q$1='Stn Data Example'!$C:$C),0))),"",INDEX('Stn Data Example'!$H:$H,MATCH(1,($D188='Stn Data Example'!$B:$B)*($Q$1='Stn Data Example'!$C:$C),0))),"")</f>
        <v/>
      </c>
      <c r="T188" s="56" t="s">
        <v>19</v>
      </c>
      <c r="U188" s="56" t="s">
        <v>19</v>
      </c>
      <c r="V188" s="19" t="s">
        <v>24</v>
      </c>
      <c r="W188" s="26" t="s">
        <v>46</v>
      </c>
      <c r="X188" t="s">
        <v>80</v>
      </c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6"/>
      <c r="AM188" s="31" t="str">
        <f t="shared" si="354"/>
        <v/>
      </c>
      <c r="AN188" s="7" t="e">
        <f t="shared" si="384"/>
        <v>#N/A</v>
      </c>
      <c r="AO188" s="6" t="e">
        <f t="shared" si="399"/>
        <v>#N/A</v>
      </c>
      <c r="AP188" s="6" t="e">
        <f t="shared" si="400"/>
        <v>#N/A</v>
      </c>
      <c r="AQ188" s="6" t="e">
        <f t="shared" si="401"/>
        <v>#N/A</v>
      </c>
      <c r="AR188" s="6" t="e">
        <f t="shared" si="402"/>
        <v>#N/A</v>
      </c>
      <c r="AS188" s="6" t="e">
        <f t="shared" si="403"/>
        <v>#N/A</v>
      </c>
      <c r="AT188" s="6" t="e">
        <f t="shared" si="404"/>
        <v>#N/A</v>
      </c>
      <c r="AU188" s="6" t="e">
        <f t="shared" si="405"/>
        <v>#N/A</v>
      </c>
      <c r="AV188" s="6" t="e">
        <f t="shared" si="406"/>
        <v>#N/A</v>
      </c>
      <c r="AW188" s="6" t="e">
        <f t="shared" si="407"/>
        <v>#N/A</v>
      </c>
      <c r="AX188" s="6" t="e">
        <f t="shared" si="408"/>
        <v>#N/A</v>
      </c>
      <c r="AY188" s="6" t="e">
        <f t="shared" si="409"/>
        <v>#N/A</v>
      </c>
      <c r="AZ188" s="6" t="e">
        <f t="shared" si="410"/>
        <v>#N/A</v>
      </c>
      <c r="BA188" s="6" t="str">
        <f t="shared" si="411"/>
        <v/>
      </c>
      <c r="BB188" s="6" t="str">
        <f t="shared" si="412"/>
        <v/>
      </c>
    </row>
    <row r="189" spans="1:54" ht="15.75" thickBot="1" x14ac:dyDescent="0.3">
      <c r="A189" s="1" t="s">
        <v>220</v>
      </c>
      <c r="B189" s="5"/>
      <c r="C189" s="87"/>
      <c r="D189" s="5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167"/>
      <c r="R189" s="151"/>
      <c r="T189" s="56"/>
      <c r="U189" s="56"/>
      <c r="W189" s="26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M189" s="31"/>
    </row>
    <row r="190" spans="1:54" ht="15.75" thickBot="1" x14ac:dyDescent="0.3">
      <c r="A190" s="8" t="s">
        <v>16</v>
      </c>
      <c r="B190" s="9" t="s">
        <v>17</v>
      </c>
      <c r="C190" s="9" t="s">
        <v>43</v>
      </c>
      <c r="D190" s="9" t="s">
        <v>44</v>
      </c>
      <c r="E190" s="22" t="s">
        <v>1</v>
      </c>
      <c r="F190" s="23" t="s">
        <v>2</v>
      </c>
      <c r="G190" s="23" t="s">
        <v>3</v>
      </c>
      <c r="H190" s="23" t="s">
        <v>4</v>
      </c>
      <c r="I190" s="23" t="s">
        <v>5</v>
      </c>
      <c r="J190" s="23" t="s">
        <v>6</v>
      </c>
      <c r="K190" s="23" t="s">
        <v>7</v>
      </c>
      <c r="L190" s="23" t="s">
        <v>8</v>
      </c>
      <c r="M190" s="23" t="s">
        <v>9</v>
      </c>
      <c r="N190" s="23" t="s">
        <v>10</v>
      </c>
      <c r="O190" s="23" t="s">
        <v>11</v>
      </c>
      <c r="P190" s="23" t="s">
        <v>12</v>
      </c>
      <c r="Q190" s="23" t="s">
        <v>13</v>
      </c>
      <c r="R190" s="24" t="s">
        <v>14</v>
      </c>
      <c r="T190" s="17" t="s">
        <v>13</v>
      </c>
      <c r="U190" s="17" t="s">
        <v>14</v>
      </c>
      <c r="V190" s="17" t="s">
        <v>42</v>
      </c>
      <c r="W190" s="18" t="s">
        <v>18</v>
      </c>
      <c r="Y190" s="27" t="s">
        <v>1</v>
      </c>
      <c r="Z190" s="28" t="s">
        <v>2</v>
      </c>
      <c r="AA190" s="28" t="s">
        <v>3</v>
      </c>
      <c r="AB190" s="28" t="s">
        <v>4</v>
      </c>
      <c r="AC190" s="28" t="s">
        <v>5</v>
      </c>
      <c r="AD190" s="28" t="s">
        <v>6</v>
      </c>
      <c r="AE190" s="28" t="s">
        <v>7</v>
      </c>
      <c r="AF190" s="28" t="s">
        <v>8</v>
      </c>
      <c r="AG190" s="28" t="s">
        <v>9</v>
      </c>
      <c r="AH190" s="28" t="s">
        <v>10</v>
      </c>
      <c r="AI190" s="28" t="s">
        <v>11</v>
      </c>
      <c r="AJ190" s="28" t="s">
        <v>12</v>
      </c>
      <c r="AK190" s="28" t="s">
        <v>13</v>
      </c>
      <c r="AL190" s="29" t="s">
        <v>14</v>
      </c>
      <c r="AN190" s="33" t="s">
        <v>22</v>
      </c>
      <c r="AO190" s="34" t="s">
        <v>1</v>
      </c>
      <c r="AP190" s="35" t="s">
        <v>2</v>
      </c>
      <c r="AQ190" s="35" t="s">
        <v>3</v>
      </c>
      <c r="AR190" s="35" t="s">
        <v>4</v>
      </c>
      <c r="AS190" s="35" t="s">
        <v>5</v>
      </c>
      <c r="AT190" s="35" t="s">
        <v>6</v>
      </c>
      <c r="AU190" s="35" t="s">
        <v>7</v>
      </c>
      <c r="AV190" s="35" t="s">
        <v>8</v>
      </c>
      <c r="AW190" s="35" t="s">
        <v>9</v>
      </c>
      <c r="AX190" s="35" t="s">
        <v>10</v>
      </c>
      <c r="AY190" s="35" t="s">
        <v>11</v>
      </c>
      <c r="AZ190" s="35" t="s">
        <v>12</v>
      </c>
      <c r="BA190" s="35" t="s">
        <v>13</v>
      </c>
      <c r="BB190" s="36" t="s">
        <v>14</v>
      </c>
    </row>
    <row r="191" spans="1:54" x14ac:dyDescent="0.25">
      <c r="A191" s="52">
        <v>2</v>
      </c>
      <c r="B191" s="209">
        <v>1</v>
      </c>
      <c r="C191" s="99" t="s">
        <v>77</v>
      </c>
      <c r="D191" s="209">
        <v>223</v>
      </c>
      <c r="E191" s="48" t="e" cm="1">
        <f t="array" ref="E191">IF(ISBLANK(INDEX('Stn Data Example'!$D:$D,MATCH(1,($D191='Stn Data Example'!$B:$B)*(E$1='Stn Data Example'!$C:$C),0))),"",INDEX(ROUND('Stn Data Example'!$D:$D,1),MATCH(1,($D191='Stn Data Example'!$B:$B)*(E$1='Stn Data Example'!$C:$C),0)))</f>
        <v>#N/A</v>
      </c>
      <c r="F191" s="108" t="e" cm="1">
        <f t="array" ref="F191">IF(ISBLANK(INDEX('Stn Data Example'!$D:$D,MATCH(1,($D191='Stn Data Example'!$B:$B)*(F$1='Stn Data Example'!$C:$C),0))),"",INDEX(ROUND('Stn Data Example'!$D:$D,1),MATCH(1,($D191='Stn Data Example'!$B:$B)*(F$1='Stn Data Example'!$C:$C),0)))</f>
        <v>#N/A</v>
      </c>
      <c r="G191" s="108" t="e" cm="1">
        <f t="array" ref="G191">IF(ISBLANK(INDEX('Stn Data Example'!$D:$D,MATCH(1,($D191='Stn Data Example'!$B:$B)*(G$1='Stn Data Example'!$C:$C),0))),"",INDEX(ROUND('Stn Data Example'!$D:$D,1),MATCH(1,($D191='Stn Data Example'!$B:$B)*(G$1='Stn Data Example'!$C:$C),0)))</f>
        <v>#N/A</v>
      </c>
      <c r="H191" s="108" t="e" cm="1">
        <f t="array" ref="H191">IF(ISBLANK(INDEX('Stn Data Example'!$D:$D,MATCH(1,($D191='Stn Data Example'!$B:$B)*(H$1='Stn Data Example'!$C:$C),0))),"",INDEX(ROUND('Stn Data Example'!$D:$D,1),MATCH(1,($D191='Stn Data Example'!$B:$B)*(H$1='Stn Data Example'!$C:$C),0)))</f>
        <v>#N/A</v>
      </c>
      <c r="I191" s="108" t="e" cm="1">
        <f t="array" ref="I191">IF(ISBLANK(INDEX('Stn Data Example'!$D:$D,MATCH(1,($D191='Stn Data Example'!$B:$B)*(I$1='Stn Data Example'!$C:$C),0))),"",INDEX(ROUND('Stn Data Example'!$D:$D,1),MATCH(1,($D191='Stn Data Example'!$B:$B)*(I$1='Stn Data Example'!$C:$C),0)))</f>
        <v>#N/A</v>
      </c>
      <c r="J191" s="108" t="e" cm="1">
        <f t="array" ref="J191">IF(ISBLANK(INDEX('Stn Data Example'!$D:$D,MATCH(1,($D191='Stn Data Example'!$B:$B)*(J$1='Stn Data Example'!$C:$C),0))),"",INDEX(ROUND('Stn Data Example'!$D:$D,1),MATCH(1,($D191='Stn Data Example'!$B:$B)*(J$1='Stn Data Example'!$C:$C),0)))</f>
        <v>#N/A</v>
      </c>
      <c r="K191" s="108" t="e" cm="1">
        <f t="array" ref="K191">IF(ISBLANK(INDEX('Stn Data Example'!$D:$D,MATCH(1,($D191='Stn Data Example'!$B:$B)*(K$1='Stn Data Example'!$C:$C),0))),"",INDEX(ROUND('Stn Data Example'!$D:$D,1),MATCH(1,($D191='Stn Data Example'!$B:$B)*(K$1='Stn Data Example'!$C:$C),0)))</f>
        <v>#N/A</v>
      </c>
      <c r="L191" s="108" t="e" cm="1">
        <f t="array" ref="L191">IF(ISBLANK(INDEX('Stn Data Example'!$D:$D,MATCH(1,($D191='Stn Data Example'!$B:$B)*(L$1='Stn Data Example'!$C:$C),0))),"",INDEX(ROUND('Stn Data Example'!$D:$D,1),MATCH(1,($D191='Stn Data Example'!$B:$B)*(L$1='Stn Data Example'!$C:$C),0)))</f>
        <v>#N/A</v>
      </c>
      <c r="M191" s="108" t="e" cm="1">
        <f t="array" ref="M191">IF(ISBLANK(INDEX('Stn Data Example'!$D:$D,MATCH(1,($D191='Stn Data Example'!$B:$B)*(M$1='Stn Data Example'!$C:$C),0))),"",INDEX(ROUND('Stn Data Example'!$D:$D,1),MATCH(1,($D191='Stn Data Example'!$B:$B)*(M$1='Stn Data Example'!$C:$C),0)))</f>
        <v>#N/A</v>
      </c>
      <c r="N191" s="108" t="e" cm="1">
        <f t="array" ref="N191">IF(ISBLANK(INDEX('Stn Data Example'!$D:$D,MATCH(1,($D191='Stn Data Example'!$B:$B)*(N$1='Stn Data Example'!$C:$C),0))),"",INDEX(ROUND('Stn Data Example'!$D:$D,1),MATCH(1,($D191='Stn Data Example'!$B:$B)*(N$1='Stn Data Example'!$C:$C),0)))</f>
        <v>#N/A</v>
      </c>
      <c r="O191" s="108" t="e" cm="1">
        <f t="array" ref="O191">IF(ISBLANK(INDEX('Stn Data Example'!$D:$D,MATCH(1,($D191='Stn Data Example'!$B:$B)*(O$1='Stn Data Example'!$C:$C),0))),"",INDEX(ROUND('Stn Data Example'!$D:$D,1),MATCH(1,($D191='Stn Data Example'!$B:$B)*(O$1='Stn Data Example'!$C:$C),0)))</f>
        <v>#N/A</v>
      </c>
      <c r="P191" s="108" t="e" cm="1">
        <f t="array" ref="P191">IF(ISBLANK(INDEX('Stn Data Example'!$D:$D,MATCH(1,($D191='Stn Data Example'!$B:$B)*(P$1='Stn Data Example'!$C:$C),0))),"",INDEX(ROUND('Stn Data Example'!$D:$D,1),MATCH(1,($D191='Stn Data Example'!$B:$B)*(P$1='Stn Data Example'!$C:$C),0)))</f>
        <v>#N/A</v>
      </c>
      <c r="Q191" s="174" t="e">
        <f>MAX(E191:P191)</f>
        <v>#N/A</v>
      </c>
      <c r="R191" s="100"/>
      <c r="T191" s="19" t="s">
        <v>24</v>
      </c>
      <c r="U191" s="19" t="s">
        <v>24</v>
      </c>
      <c r="V191" s="56" t="s">
        <v>160</v>
      </c>
      <c r="W191" s="26" t="s">
        <v>21</v>
      </c>
      <c r="X191" t="s">
        <v>77</v>
      </c>
      <c r="Y191" s="121"/>
      <c r="Z191" s="121"/>
      <c r="AA191" s="121"/>
      <c r="AB191" s="121"/>
      <c r="AC191" s="121"/>
      <c r="AD191" s="121"/>
      <c r="AE191" s="122"/>
      <c r="AF191" s="121"/>
      <c r="AG191" s="121"/>
      <c r="AH191" s="121"/>
      <c r="AI191" s="121"/>
      <c r="AJ191" s="121"/>
      <c r="AK191" s="107"/>
      <c r="AL191" s="44"/>
      <c r="AM191" s="31" t="str">
        <f t="shared" ref="AM191:AM192" si="413">IF(C191=X191,"","ERROR")</f>
        <v/>
      </c>
      <c r="AN191" s="1" t="e">
        <f t="shared" ref="AN191:AN192" si="414">IF(AO191&amp;AP191&amp;AQ191&amp;AR191&amp;AS191&amp;AT191&amp;AU191&amp;AV191&amp;AW191&amp;AX191&amp;AY191&amp;AZ191&amp;BA191&amp;BB191="","","ERROR")</f>
        <v>#N/A</v>
      </c>
      <c r="AO191" t="e">
        <f t="shared" ref="AO191:AO192" si="415">IF(ISERROR($R191),"",IF($R191&gt;"D","",IF(E191=Y191,"",IF(ISERROR(E191),"","ERROR"))))</f>
        <v>#N/A</v>
      </c>
      <c r="AP191" t="e">
        <f t="shared" ref="AP191:AP192" si="416">IF(ISERROR($R191),"",IF($R191&gt;"D","",IF(F191=Z191,"",IF(ISERROR(F191),"","ERROR"))))</f>
        <v>#N/A</v>
      </c>
      <c r="AQ191" t="e">
        <f t="shared" ref="AQ191:AQ192" si="417">IF(ISERROR($R191),"",IF($R191&gt;"D","",IF(G191=AA191,"",IF(ISERROR(G191),"","ERROR"))))</f>
        <v>#N/A</v>
      </c>
      <c r="AR191" t="e">
        <f t="shared" ref="AR191:AR192" si="418">IF(ISERROR($R191),"",IF($R191&gt;"D","",IF(H191=AB191,"",IF(ISERROR(H191),"","ERROR"))))</f>
        <v>#N/A</v>
      </c>
      <c r="AS191" t="e">
        <f t="shared" ref="AS191:AS192" si="419">IF(ISERROR($R191),"",IF($R191&gt;"D","",IF(I191=AC191,"",IF(ISERROR(I191),"","ERROR"))))</f>
        <v>#N/A</v>
      </c>
      <c r="AT191" t="e">
        <f t="shared" ref="AT191:AT192" si="420">IF(ISERROR($R191),"",IF($R191&gt;"D","",IF(J191=AD191,"",IF(ISERROR(J191),"","ERROR"))))</f>
        <v>#N/A</v>
      </c>
      <c r="AU191" t="e">
        <f t="shared" ref="AU191:AU192" si="421">IF(ISERROR($R191),"",IF($R191&gt;"D","",IF(K191=AE191,"",IF(ISERROR(K191),"","ERROR"))))</f>
        <v>#N/A</v>
      </c>
      <c r="AV191" t="e">
        <f t="shared" ref="AV191:AV192" si="422">IF(ISERROR($R191),"",IF($R191&gt;"D","",IF(L191=AF191,"",IF(ISERROR(L191),"","ERROR"))))</f>
        <v>#N/A</v>
      </c>
      <c r="AW191" t="e">
        <f t="shared" ref="AW191:AW192" si="423">IF(ISERROR($R191),"",IF($R191&gt;"D","",IF(M191=AG191,"",IF(ISERROR(M191),"","ERROR"))))</f>
        <v>#N/A</v>
      </c>
      <c r="AX191" t="e">
        <f t="shared" ref="AX191:AX192" si="424">IF(ISERROR($R191),"",IF($R191&gt;"D","",IF(N191=AH191,"",IF(ISERROR(N191),"","ERROR"))))</f>
        <v>#N/A</v>
      </c>
      <c r="AY191" t="e">
        <f t="shared" ref="AY191:AY192" si="425">IF(ISERROR($R191),"",IF($R191&gt;"D","",IF(O191=AI191,"",IF(ISERROR(O191),"","ERROR"))))</f>
        <v>#N/A</v>
      </c>
      <c r="AZ191" t="e">
        <f t="shared" ref="AZ191:AZ192" si="426">IF(ISERROR($R191),"",IF($R191&gt;"D","",IF(P191=AJ191,"",IF(ISERROR(P191),"","ERROR"))))</f>
        <v>#N/A</v>
      </c>
      <c r="BA191" s="45" t="e">
        <f t="shared" ref="BA191:BA192" si="427">IF(ISERROR($R191),"",IF($R191&gt;"D","",IF(Q191=AK191,"",IF(ISERROR(Q191),"","ERROR"))))</f>
        <v>#N/A</v>
      </c>
      <c r="BB191" s="45" t="str">
        <f t="shared" ref="BB191:BB192" si="428">IF(ISERROR($R191),"",IF($R191&gt;"D","",IF(R191=AL191,"",IF(ISERROR(R191),"","ERROR"))))</f>
        <v/>
      </c>
    </row>
    <row r="192" spans="1:54" x14ac:dyDescent="0.25">
      <c r="A192" s="10">
        <v>2</v>
      </c>
      <c r="B192" s="210"/>
      <c r="C192" s="135" t="s">
        <v>72</v>
      </c>
      <c r="D192" s="210"/>
      <c r="E192" s="180" t="e" cm="1">
        <f t="array" ref="E192">IF(ISBLANK(INDEX('Stn Data Example'!$E:$E,MATCH(1,($D191='Stn Data Example'!$B:$B)*(E$1='Stn Data Example'!$C:$C),0))),"",INDEX(TEXT('Stn Data Example'!$E:$E,"yyyy")&amp;"/ "&amp;TEXT('Stn Data Example'!$E:$E,"dd"),MATCH(1,($D191='Stn Data Example'!$B:$B)*(E$1='Stn Data Example'!$C:$C),0)))&amp;IF(INDEX('Stn Data Example'!$F:$F&gt;1,MATCH(1,($D191='Stn Data Example'!$B:$B)*(E$1='Stn Data Example'!$C:$C),0)),"+","")</f>
        <v>#N/A</v>
      </c>
      <c r="F192" s="181" t="e" cm="1">
        <f t="array" ref="F192">IF(ISBLANK(INDEX('Stn Data Example'!$E:$E,MATCH(1,($D191='Stn Data Example'!$B:$B)*(F$1='Stn Data Example'!$C:$C),0))),"",INDEX(TEXT('Stn Data Example'!$E:$E,"yyyy")&amp;"/ "&amp;TEXT('Stn Data Example'!$E:$E,"dd"),MATCH(1,($D191='Stn Data Example'!$B:$B)*(F$1='Stn Data Example'!$C:$C),0)))&amp;IF(INDEX('Stn Data Example'!$F:$F&gt;1,MATCH(1,($D191='Stn Data Example'!$B:$B)*(F$1='Stn Data Example'!$C:$C),0)),"+","")</f>
        <v>#N/A</v>
      </c>
      <c r="G192" s="181" t="e" cm="1">
        <f t="array" ref="G192">IF(ISBLANK(INDEX('Stn Data Example'!$E:$E,MATCH(1,($D191='Stn Data Example'!$B:$B)*(G$1='Stn Data Example'!$C:$C),0))),"",INDEX(TEXT('Stn Data Example'!$E:$E,"yyyy")&amp;"/ "&amp;TEXT('Stn Data Example'!$E:$E,"dd"),MATCH(1,($D191='Stn Data Example'!$B:$B)*(G$1='Stn Data Example'!$C:$C),0)))&amp;IF(INDEX('Stn Data Example'!$F:$F&gt;1,MATCH(1,($D191='Stn Data Example'!$B:$B)*(G$1='Stn Data Example'!$C:$C),0)),"+","")</f>
        <v>#N/A</v>
      </c>
      <c r="H192" s="181" t="e" cm="1">
        <f t="array" ref="H192">IF(ISBLANK(INDEX('Stn Data Example'!$E:$E,MATCH(1,($D191='Stn Data Example'!$B:$B)*(H$1='Stn Data Example'!$C:$C),0))),"",INDEX(TEXT('Stn Data Example'!$E:$E,"yyyy")&amp;"/ "&amp;TEXT('Stn Data Example'!$E:$E,"dd"),MATCH(1,($D191='Stn Data Example'!$B:$B)*(H$1='Stn Data Example'!$C:$C),0)))&amp;IF(INDEX('Stn Data Example'!$F:$F&gt;1,MATCH(1,($D191='Stn Data Example'!$B:$B)*(H$1='Stn Data Example'!$C:$C),0)),"+","")</f>
        <v>#N/A</v>
      </c>
      <c r="I192" s="181" t="e" cm="1">
        <f t="array" ref="I192">IF(ISBLANK(INDEX('Stn Data Example'!$E:$E,MATCH(1,($D191='Stn Data Example'!$B:$B)*(I$1='Stn Data Example'!$C:$C),0))),"",INDEX(TEXT('Stn Data Example'!$E:$E,"yyyy")&amp;"/ "&amp;TEXT('Stn Data Example'!$E:$E,"dd"),MATCH(1,($D191='Stn Data Example'!$B:$B)*(I$1='Stn Data Example'!$C:$C),0)))&amp;IF(INDEX('Stn Data Example'!$F:$F&gt;1,MATCH(1,($D191='Stn Data Example'!$B:$B)*(I$1='Stn Data Example'!$C:$C),0)),"+","")</f>
        <v>#N/A</v>
      </c>
      <c r="J192" s="181" t="e" cm="1">
        <f t="array" ref="J192">IF(ISBLANK(INDEX('Stn Data Example'!$E:$E,MATCH(1,($D191='Stn Data Example'!$B:$B)*(J$1='Stn Data Example'!$C:$C),0))),"",INDEX(TEXT('Stn Data Example'!$E:$E,"yyyy")&amp;"/ "&amp;TEXT('Stn Data Example'!$E:$E,"dd"),MATCH(1,($D191='Stn Data Example'!$B:$B)*(J$1='Stn Data Example'!$C:$C),0)))&amp;IF(INDEX('Stn Data Example'!$F:$F&gt;1,MATCH(1,($D191='Stn Data Example'!$B:$B)*(J$1='Stn Data Example'!$C:$C),0)),"+","")</f>
        <v>#N/A</v>
      </c>
      <c r="K192" s="181" t="e" cm="1">
        <f t="array" ref="K192">IF(ISBLANK(INDEX('Stn Data Example'!$E:$E,MATCH(1,($D191='Stn Data Example'!$B:$B)*(K$1='Stn Data Example'!$C:$C),0))),"",INDEX(TEXT('Stn Data Example'!$E:$E,"yyyy")&amp;"/ "&amp;TEXT('Stn Data Example'!$E:$E,"dd"),MATCH(1,($D191='Stn Data Example'!$B:$B)*(K$1='Stn Data Example'!$C:$C),0)))&amp;IF(INDEX('Stn Data Example'!$F:$F&gt;1,MATCH(1,($D191='Stn Data Example'!$B:$B)*(K$1='Stn Data Example'!$C:$C),0)),"+","")</f>
        <v>#N/A</v>
      </c>
      <c r="L192" s="181" t="e" cm="1">
        <f t="array" ref="L192">IF(ISBLANK(INDEX('Stn Data Example'!$E:$E,MATCH(1,($D191='Stn Data Example'!$B:$B)*(L$1='Stn Data Example'!$C:$C),0))),"",INDEX(TEXT('Stn Data Example'!$E:$E,"yyyy")&amp;"/ "&amp;TEXT('Stn Data Example'!$E:$E,"dd"),MATCH(1,($D191='Stn Data Example'!$B:$B)*(L$1='Stn Data Example'!$C:$C),0)))&amp;IF(INDEX('Stn Data Example'!$F:$F&gt;1,MATCH(1,($D191='Stn Data Example'!$B:$B)*(L$1='Stn Data Example'!$C:$C),0)),"+","")</f>
        <v>#N/A</v>
      </c>
      <c r="M192" s="181" t="e" cm="1">
        <f t="array" ref="M192">IF(ISBLANK(INDEX('Stn Data Example'!$E:$E,MATCH(1,($D191='Stn Data Example'!$B:$B)*(M$1='Stn Data Example'!$C:$C),0))),"",INDEX(TEXT('Stn Data Example'!$E:$E,"yyyy")&amp;"/ "&amp;TEXT('Stn Data Example'!$E:$E,"dd"),MATCH(1,($D191='Stn Data Example'!$B:$B)*(M$1='Stn Data Example'!$C:$C),0)))&amp;IF(INDEX('Stn Data Example'!$F:$F&gt;1,MATCH(1,($D191='Stn Data Example'!$B:$B)*(M$1='Stn Data Example'!$C:$C),0)),"+","")</f>
        <v>#N/A</v>
      </c>
      <c r="N192" s="181" t="e" cm="1">
        <f t="array" ref="N192">IF(ISBLANK(INDEX('Stn Data Example'!$E:$E,MATCH(1,($D191='Stn Data Example'!$B:$B)*(N$1='Stn Data Example'!$C:$C),0))),"",INDEX(TEXT('Stn Data Example'!$E:$E,"yyyy")&amp;"/ "&amp;TEXT('Stn Data Example'!$E:$E,"dd"),MATCH(1,($D191='Stn Data Example'!$B:$B)*(N$1='Stn Data Example'!$C:$C),0)))&amp;IF(INDEX('Stn Data Example'!$F:$F&gt;1,MATCH(1,($D191='Stn Data Example'!$B:$B)*(N$1='Stn Data Example'!$C:$C),0)),"+","")</f>
        <v>#N/A</v>
      </c>
      <c r="O192" s="181" t="e" cm="1">
        <f t="array" ref="O192">IF(ISBLANK(INDEX('Stn Data Example'!$E:$E,MATCH(1,($D191='Stn Data Example'!$B:$B)*(O$1='Stn Data Example'!$C:$C),0))),"",INDEX(TEXT('Stn Data Example'!$E:$E,"yyyy")&amp;"/ "&amp;TEXT('Stn Data Example'!$E:$E,"dd"),MATCH(1,($D191='Stn Data Example'!$B:$B)*(O$1='Stn Data Example'!$C:$C),0)))&amp;IF(INDEX('Stn Data Example'!$F:$F&gt;1,MATCH(1,($D191='Stn Data Example'!$B:$B)*(O$1='Stn Data Example'!$C:$C),0)),"+","")</f>
        <v>#N/A</v>
      </c>
      <c r="P192" s="194" t="e" cm="1">
        <f t="array" ref="P192">IF(ISBLANK(INDEX('Stn Data Example'!$E:$E,MATCH(1,($D191='Stn Data Example'!$B:$B)*(P$1='Stn Data Example'!$C:$C),0))),"",INDEX(TEXT('Stn Data Example'!$E:$E,"yyyy")&amp;"/ "&amp;TEXT('Stn Data Example'!$E:$E,"dd"),MATCH(1,($D191='Stn Data Example'!$B:$B)*(P$1='Stn Data Example'!$C:$C),0)))&amp;IF(INDEX('Stn Data Example'!$F:$F&gt;1,MATCH(1,($D191='Stn Data Example'!$B:$B)*(P$1='Stn Data Example'!$C:$C),0)),"+","")</f>
        <v>#N/A</v>
      </c>
      <c r="Q192" s="182" t="e">
        <f>INDEX($E192:$P192,MATCH(MAX(E191:P191),E191:P191,0))</f>
        <v>#N/A</v>
      </c>
      <c r="R192" s="137"/>
      <c r="T192" s="19" t="s">
        <v>24</v>
      </c>
      <c r="U192" s="19" t="s">
        <v>24</v>
      </c>
      <c r="V192" s="56" t="s">
        <v>19</v>
      </c>
      <c r="W192" s="19" t="s">
        <v>25</v>
      </c>
      <c r="X192" t="s">
        <v>72</v>
      </c>
      <c r="Y192" s="185"/>
      <c r="Z192" s="185"/>
      <c r="AA192" s="185"/>
      <c r="AB192" s="185"/>
      <c r="AC192" s="185"/>
      <c r="AD192" s="185"/>
      <c r="AE192" s="186"/>
      <c r="AF192" s="185"/>
      <c r="AG192" s="185"/>
      <c r="AH192" s="185"/>
      <c r="AI192" s="185"/>
      <c r="AJ192" s="185"/>
      <c r="AK192" s="184"/>
      <c r="AL192" s="137"/>
      <c r="AM192" s="31" t="str">
        <f t="shared" si="413"/>
        <v/>
      </c>
      <c r="AN192" s="7" t="e">
        <f t="shared" si="414"/>
        <v>#N/A</v>
      </c>
      <c r="AO192" s="6" t="e">
        <f t="shared" si="415"/>
        <v>#N/A</v>
      </c>
      <c r="AP192" s="6" t="e">
        <f t="shared" si="416"/>
        <v>#N/A</v>
      </c>
      <c r="AQ192" s="6" t="e">
        <f t="shared" si="417"/>
        <v>#N/A</v>
      </c>
      <c r="AR192" s="6" t="e">
        <f t="shared" si="418"/>
        <v>#N/A</v>
      </c>
      <c r="AS192" s="6" t="e">
        <f t="shared" si="419"/>
        <v>#N/A</v>
      </c>
      <c r="AT192" s="6" t="e">
        <f t="shared" si="420"/>
        <v>#N/A</v>
      </c>
      <c r="AU192" s="6" t="e">
        <f t="shared" si="421"/>
        <v>#N/A</v>
      </c>
      <c r="AV192" s="6" t="e">
        <f t="shared" si="422"/>
        <v>#N/A</v>
      </c>
      <c r="AW192" s="6" t="e">
        <f t="shared" si="423"/>
        <v>#N/A</v>
      </c>
      <c r="AX192" s="6" t="e">
        <f t="shared" si="424"/>
        <v>#N/A</v>
      </c>
      <c r="AY192" s="6" t="e">
        <f t="shared" si="425"/>
        <v>#N/A</v>
      </c>
      <c r="AZ192" s="6" t="e">
        <f t="shared" si="426"/>
        <v>#N/A</v>
      </c>
      <c r="BA192" s="136" t="e">
        <f t="shared" si="427"/>
        <v>#N/A</v>
      </c>
      <c r="BB192" s="136" t="str">
        <f t="shared" si="428"/>
        <v/>
      </c>
    </row>
    <row r="193" spans="1:54" ht="15.75" thickBot="1" x14ac:dyDescent="0.3">
      <c r="A193" s="1" t="s">
        <v>221</v>
      </c>
      <c r="B193" s="5"/>
      <c r="C193" s="82"/>
      <c r="D193" s="5"/>
      <c r="E193" s="103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61"/>
      <c r="R193" s="62"/>
      <c r="V193" s="56"/>
      <c r="Y193" s="43"/>
      <c r="Z193" s="43"/>
      <c r="AA193" s="43"/>
      <c r="AB193" s="43"/>
      <c r="AC193" s="43"/>
      <c r="AD193" s="43"/>
      <c r="AE193" s="55"/>
      <c r="AF193" s="43"/>
      <c r="AG193" s="43"/>
      <c r="AH193" s="43"/>
      <c r="AI193" s="43"/>
      <c r="AJ193" s="43"/>
      <c r="AK193" s="110"/>
      <c r="AL193" s="62"/>
      <c r="AM193" s="31"/>
      <c r="BA193" s="45"/>
      <c r="BB193" s="45"/>
    </row>
    <row r="194" spans="1:54" ht="15.75" thickBot="1" x14ac:dyDescent="0.3">
      <c r="A194" s="8" t="s">
        <v>16</v>
      </c>
      <c r="B194" s="9" t="s">
        <v>17</v>
      </c>
      <c r="C194" s="9" t="s">
        <v>43</v>
      </c>
      <c r="D194" s="9" t="s">
        <v>44</v>
      </c>
      <c r="E194" s="22" t="s">
        <v>1</v>
      </c>
      <c r="F194" s="23" t="s">
        <v>2</v>
      </c>
      <c r="G194" s="23" t="s">
        <v>3</v>
      </c>
      <c r="H194" s="23" t="s">
        <v>4</v>
      </c>
      <c r="I194" s="23" t="s">
        <v>5</v>
      </c>
      <c r="J194" s="23" t="s">
        <v>6</v>
      </c>
      <c r="K194" s="23" t="s">
        <v>7</v>
      </c>
      <c r="L194" s="23" t="s">
        <v>8</v>
      </c>
      <c r="M194" s="23" t="s">
        <v>9</v>
      </c>
      <c r="N194" s="23" t="s">
        <v>10</v>
      </c>
      <c r="O194" s="23" t="s">
        <v>11</v>
      </c>
      <c r="P194" s="23" t="s">
        <v>12</v>
      </c>
      <c r="Q194" s="23" t="s">
        <v>13</v>
      </c>
      <c r="R194" s="24" t="s">
        <v>14</v>
      </c>
      <c r="T194" s="17" t="s">
        <v>13</v>
      </c>
      <c r="U194" s="17" t="s">
        <v>14</v>
      </c>
      <c r="V194" s="17" t="s">
        <v>42</v>
      </c>
      <c r="W194" s="18" t="s">
        <v>18</v>
      </c>
      <c r="Y194" s="27" t="s">
        <v>1</v>
      </c>
      <c r="Z194" s="28" t="s">
        <v>2</v>
      </c>
      <c r="AA194" s="28" t="s">
        <v>3</v>
      </c>
      <c r="AB194" s="28" t="s">
        <v>4</v>
      </c>
      <c r="AC194" s="28" t="s">
        <v>5</v>
      </c>
      <c r="AD194" s="28" t="s">
        <v>6</v>
      </c>
      <c r="AE194" s="28" t="s">
        <v>7</v>
      </c>
      <c r="AF194" s="28" t="s">
        <v>8</v>
      </c>
      <c r="AG194" s="28" t="s">
        <v>9</v>
      </c>
      <c r="AH194" s="28" t="s">
        <v>10</v>
      </c>
      <c r="AI194" s="28" t="s">
        <v>11</v>
      </c>
      <c r="AJ194" s="28" t="s">
        <v>12</v>
      </c>
      <c r="AK194" s="28" t="s">
        <v>13</v>
      </c>
      <c r="AL194" s="29" t="s">
        <v>14</v>
      </c>
      <c r="AN194" s="33" t="s">
        <v>22</v>
      </c>
      <c r="AO194" s="34" t="s">
        <v>1</v>
      </c>
      <c r="AP194" s="35" t="s">
        <v>2</v>
      </c>
      <c r="AQ194" s="35" t="s">
        <v>3</v>
      </c>
      <c r="AR194" s="35" t="s">
        <v>4</v>
      </c>
      <c r="AS194" s="35" t="s">
        <v>5</v>
      </c>
      <c r="AT194" s="35" t="s">
        <v>6</v>
      </c>
      <c r="AU194" s="35" t="s">
        <v>7</v>
      </c>
      <c r="AV194" s="35" t="s">
        <v>8</v>
      </c>
      <c r="AW194" s="35" t="s">
        <v>9</v>
      </c>
      <c r="AX194" s="35" t="s">
        <v>10</v>
      </c>
      <c r="AY194" s="35" t="s">
        <v>11</v>
      </c>
      <c r="AZ194" s="35" t="s">
        <v>12</v>
      </c>
      <c r="BA194" s="35" t="s">
        <v>13</v>
      </c>
      <c r="BB194" s="36" t="s">
        <v>14</v>
      </c>
    </row>
    <row r="195" spans="1:54" x14ac:dyDescent="0.25">
      <c r="A195" s="5">
        <v>3</v>
      </c>
      <c r="B195" s="205">
        <v>1</v>
      </c>
      <c r="C195" s="82" t="s">
        <v>77</v>
      </c>
      <c r="D195" s="205">
        <v>11</v>
      </c>
      <c r="E195" s="21" t="e" cm="1">
        <f t="array" ref="E195">IF(ISBLANK(INDEX('Stn Data Example'!$D:$D,MATCH(1,($D195='Stn Data Example'!$B:$B)*(E$1='Stn Data Example'!$C:$C),0))),"",INDEX(ROUND('Stn Data Example'!$D:$D,1),MATCH(1,($D195='Stn Data Example'!$B:$B)*(E$1='Stn Data Example'!$C:$C),0)))</f>
        <v>#N/A</v>
      </c>
      <c r="F195" s="20" t="e" cm="1">
        <f t="array" ref="F195">IF(ISBLANK(INDEX('Stn Data Example'!$D:$D,MATCH(1,($D195='Stn Data Example'!$B:$B)*(F$1='Stn Data Example'!$C:$C),0))),"",INDEX(ROUND('Stn Data Example'!$D:$D,1),MATCH(1,($D195='Stn Data Example'!$B:$B)*(F$1='Stn Data Example'!$C:$C),0)))</f>
        <v>#N/A</v>
      </c>
      <c r="G195" s="20" t="e" cm="1">
        <f t="array" ref="G195">IF(ISBLANK(INDEX('Stn Data Example'!$D:$D,MATCH(1,($D195='Stn Data Example'!$B:$B)*(G$1='Stn Data Example'!$C:$C),0))),"",INDEX(ROUND('Stn Data Example'!$D:$D,1),MATCH(1,($D195='Stn Data Example'!$B:$B)*(G$1='Stn Data Example'!$C:$C),0)))</f>
        <v>#N/A</v>
      </c>
      <c r="H195" s="20" t="e" cm="1">
        <f t="array" ref="H195">IF(ISBLANK(INDEX('Stn Data Example'!$D:$D,MATCH(1,($D195='Stn Data Example'!$B:$B)*(H$1='Stn Data Example'!$C:$C),0))),"",INDEX(ROUND('Stn Data Example'!$D:$D,1),MATCH(1,($D195='Stn Data Example'!$B:$B)*(H$1='Stn Data Example'!$C:$C),0)))</f>
        <v>#N/A</v>
      </c>
      <c r="I195" s="20" t="e" cm="1">
        <f t="array" ref="I195">IF(ISBLANK(INDEX('Stn Data Example'!$D:$D,MATCH(1,($D195='Stn Data Example'!$B:$B)*(I$1='Stn Data Example'!$C:$C),0))),"",INDEX(ROUND('Stn Data Example'!$D:$D,1),MATCH(1,($D195='Stn Data Example'!$B:$B)*(I$1='Stn Data Example'!$C:$C),0)))</f>
        <v>#N/A</v>
      </c>
      <c r="J195" s="20" t="e" cm="1">
        <f t="array" ref="J195">IF(ISBLANK(INDEX('Stn Data Example'!$D:$D,MATCH(1,($D195='Stn Data Example'!$B:$B)*(J$1='Stn Data Example'!$C:$C),0))),"",INDEX(ROUND('Stn Data Example'!$D:$D,1),MATCH(1,($D195='Stn Data Example'!$B:$B)*(J$1='Stn Data Example'!$C:$C),0)))</f>
        <v>#N/A</v>
      </c>
      <c r="K195" s="20" t="e" cm="1">
        <f t="array" ref="K195">IF(ISBLANK(INDEX('Stn Data Example'!$D:$D,MATCH(1,($D195='Stn Data Example'!$B:$B)*(K$1='Stn Data Example'!$C:$C),0))),"",INDEX(ROUND('Stn Data Example'!$D:$D,1),MATCH(1,($D195='Stn Data Example'!$B:$B)*(K$1='Stn Data Example'!$C:$C),0)))</f>
        <v>#N/A</v>
      </c>
      <c r="L195" s="20" t="e" cm="1">
        <f t="array" ref="L195">IF(ISBLANK(INDEX('Stn Data Example'!$D:$D,MATCH(1,($D195='Stn Data Example'!$B:$B)*(L$1='Stn Data Example'!$C:$C),0))),"",INDEX(ROUND('Stn Data Example'!$D:$D,1),MATCH(1,($D195='Stn Data Example'!$B:$B)*(L$1='Stn Data Example'!$C:$C),0)))</f>
        <v>#N/A</v>
      </c>
      <c r="M195" s="20" t="e" cm="1">
        <f t="array" ref="M195">IF(ISBLANK(INDEX('Stn Data Example'!$D:$D,MATCH(1,($D195='Stn Data Example'!$B:$B)*(M$1='Stn Data Example'!$C:$C),0))),"",INDEX(ROUND('Stn Data Example'!$D:$D,1),MATCH(1,($D195='Stn Data Example'!$B:$B)*(M$1='Stn Data Example'!$C:$C),0)))</f>
        <v>#N/A</v>
      </c>
      <c r="N195" s="20" t="e" cm="1">
        <f t="array" ref="N195">IF(ISBLANK(INDEX('Stn Data Example'!$D:$D,MATCH(1,($D195='Stn Data Example'!$B:$B)*(N$1='Stn Data Example'!$C:$C),0))),"",INDEX(ROUND('Stn Data Example'!$D:$D,1),MATCH(1,($D195='Stn Data Example'!$B:$B)*(N$1='Stn Data Example'!$C:$C),0)))</f>
        <v>#N/A</v>
      </c>
      <c r="O195" s="20" t="e" cm="1">
        <f t="array" ref="O195">IF(ISBLANK(INDEX('Stn Data Example'!$D:$D,MATCH(1,($D195='Stn Data Example'!$B:$B)*(O$1='Stn Data Example'!$C:$C),0))),"",INDEX(ROUND('Stn Data Example'!$D:$D,1),MATCH(1,($D195='Stn Data Example'!$B:$B)*(O$1='Stn Data Example'!$C:$C),0)))</f>
        <v>#N/A</v>
      </c>
      <c r="P195" s="20" t="e" cm="1">
        <f t="array" ref="P195">IF(ISBLANK(INDEX('Stn Data Example'!$D:$D,MATCH(1,($D195='Stn Data Example'!$B:$B)*(P$1='Stn Data Example'!$C:$C),0))),"",INDEX(ROUND('Stn Data Example'!$D:$D,1),MATCH(1,($D195='Stn Data Example'!$B:$B)*(P$1='Stn Data Example'!$C:$C),0)))</f>
        <v>#N/A</v>
      </c>
      <c r="Q195" s="160" t="e">
        <f>MAX(E195:P195)</f>
        <v>#N/A</v>
      </c>
      <c r="R195" s="44"/>
      <c r="T195" s="19" t="s">
        <v>24</v>
      </c>
      <c r="U195" s="19" t="s">
        <v>24</v>
      </c>
      <c r="V195" s="56" t="s">
        <v>160</v>
      </c>
      <c r="W195" s="26" t="s">
        <v>21</v>
      </c>
      <c r="X195" t="s">
        <v>77</v>
      </c>
      <c r="Y195" s="121"/>
      <c r="Z195" s="121"/>
      <c r="AA195" s="121"/>
      <c r="AB195" s="121"/>
      <c r="AC195" s="121"/>
      <c r="AD195" s="121"/>
      <c r="AE195" s="122"/>
      <c r="AF195" s="121"/>
      <c r="AG195" s="121"/>
      <c r="AH195" s="121"/>
      <c r="AI195" s="121"/>
      <c r="AJ195" s="121"/>
      <c r="AK195" s="107"/>
      <c r="AL195" s="44"/>
      <c r="AM195" s="31" t="str">
        <f t="shared" si="354"/>
        <v/>
      </c>
      <c r="AN195" s="1" t="e">
        <f t="shared" si="384"/>
        <v>#N/A</v>
      </c>
      <c r="AO195" t="e">
        <f t="shared" si="399"/>
        <v>#N/A</v>
      </c>
      <c r="AP195" t="e">
        <f t="shared" si="400"/>
        <v>#N/A</v>
      </c>
      <c r="AQ195" t="e">
        <f t="shared" si="401"/>
        <v>#N/A</v>
      </c>
      <c r="AR195" t="e">
        <f t="shared" si="402"/>
        <v>#N/A</v>
      </c>
      <c r="AS195" t="e">
        <f t="shared" si="403"/>
        <v>#N/A</v>
      </c>
      <c r="AT195" t="e">
        <f t="shared" si="404"/>
        <v>#N/A</v>
      </c>
      <c r="AU195" t="e">
        <f t="shared" si="405"/>
        <v>#N/A</v>
      </c>
      <c r="AV195" t="e">
        <f t="shared" si="406"/>
        <v>#N/A</v>
      </c>
      <c r="AW195" t="e">
        <f t="shared" si="407"/>
        <v>#N/A</v>
      </c>
      <c r="AX195" t="e">
        <f t="shared" si="408"/>
        <v>#N/A</v>
      </c>
      <c r="AY195" t="e">
        <f t="shared" si="409"/>
        <v>#N/A</v>
      </c>
      <c r="AZ195" t="e">
        <f t="shared" si="410"/>
        <v>#N/A</v>
      </c>
      <c r="BA195" s="45" t="e">
        <f t="shared" si="411"/>
        <v>#N/A</v>
      </c>
      <c r="BB195" s="45" t="str">
        <f t="shared" si="412"/>
        <v/>
      </c>
    </row>
    <row r="196" spans="1:54" ht="15.75" thickBot="1" x14ac:dyDescent="0.3">
      <c r="A196" s="11">
        <v>3</v>
      </c>
      <c r="B196" s="206"/>
      <c r="C196" s="94" t="s">
        <v>72</v>
      </c>
      <c r="D196" s="206"/>
      <c r="E196" s="106" t="e" cm="1">
        <f t="array" ref="E196">IF(ISBLANK(INDEX('Stn Data Example'!$E:$E,MATCH(1,($D195='Stn Data Example'!$B:$B)*(E$1='Stn Data Example'!$C:$C),0))),"",INDEX(TEXT('Stn Data Example'!$E:$E,"yyyy")&amp;"/ "&amp;TEXT('Stn Data Example'!$E:$E,"dd"),MATCH(1,($D195='Stn Data Example'!$B:$B)*(E$1='Stn Data Example'!$C:$C),0)))&amp;IF(INDEX('Stn Data Example'!$F:$F&gt;1,MATCH(1,($D195='Stn Data Example'!$B:$B)*(E$1='Stn Data Example'!$C:$C),0)),"+","")</f>
        <v>#N/A</v>
      </c>
      <c r="F196" s="105" t="e" cm="1">
        <f t="array" ref="F196">IF(ISBLANK(INDEX('Stn Data Example'!$E:$E,MATCH(1,($D195='Stn Data Example'!$B:$B)*(F$1='Stn Data Example'!$C:$C),0))),"",INDEX(TEXT('Stn Data Example'!$E:$E,"yyyy")&amp;"/ "&amp;TEXT('Stn Data Example'!$E:$E,"dd"),MATCH(1,($D195='Stn Data Example'!$B:$B)*(F$1='Stn Data Example'!$C:$C),0)))&amp;IF(INDEX('Stn Data Example'!$F:$F&gt;1,MATCH(1,($D195='Stn Data Example'!$B:$B)*(F$1='Stn Data Example'!$C:$C),0)),"+","")</f>
        <v>#N/A</v>
      </c>
      <c r="G196" s="105" t="e" cm="1">
        <f t="array" ref="G196">IF(ISBLANK(INDEX('Stn Data Example'!$E:$E,MATCH(1,($D195='Stn Data Example'!$B:$B)*(G$1='Stn Data Example'!$C:$C),0))),"",INDEX(TEXT('Stn Data Example'!$E:$E,"yyyy")&amp;"/ "&amp;TEXT('Stn Data Example'!$E:$E,"dd"),MATCH(1,($D195='Stn Data Example'!$B:$B)*(G$1='Stn Data Example'!$C:$C),0)))&amp;IF(INDEX('Stn Data Example'!$F:$F&gt;1,MATCH(1,($D195='Stn Data Example'!$B:$B)*(G$1='Stn Data Example'!$C:$C),0)),"+","")</f>
        <v>#N/A</v>
      </c>
      <c r="H196" s="105" t="e" cm="1">
        <f t="array" ref="H196">IF(ISBLANK(INDEX('Stn Data Example'!$E:$E,MATCH(1,($D195='Stn Data Example'!$B:$B)*(H$1='Stn Data Example'!$C:$C),0))),"",INDEX(TEXT('Stn Data Example'!$E:$E,"yyyy")&amp;"/ "&amp;TEXT('Stn Data Example'!$E:$E,"dd"),MATCH(1,($D195='Stn Data Example'!$B:$B)*(H$1='Stn Data Example'!$C:$C),0)))&amp;IF(INDEX('Stn Data Example'!$F:$F&gt;1,MATCH(1,($D195='Stn Data Example'!$B:$B)*(H$1='Stn Data Example'!$C:$C),0)),"+","")</f>
        <v>#N/A</v>
      </c>
      <c r="I196" s="105" t="e" cm="1">
        <f t="array" ref="I196">IF(ISBLANK(INDEX('Stn Data Example'!$E:$E,MATCH(1,($D195='Stn Data Example'!$B:$B)*(I$1='Stn Data Example'!$C:$C),0))),"",INDEX(TEXT('Stn Data Example'!$E:$E,"yyyy")&amp;"/ "&amp;TEXT('Stn Data Example'!$E:$E,"dd"),MATCH(1,($D195='Stn Data Example'!$B:$B)*(I$1='Stn Data Example'!$C:$C),0)))&amp;IF(INDEX('Stn Data Example'!$F:$F&gt;1,MATCH(1,($D195='Stn Data Example'!$B:$B)*(I$1='Stn Data Example'!$C:$C),0)),"+","")</f>
        <v>#N/A</v>
      </c>
      <c r="J196" s="105" t="e" cm="1">
        <f t="array" ref="J196">IF(ISBLANK(INDEX('Stn Data Example'!$E:$E,MATCH(1,($D195='Stn Data Example'!$B:$B)*(J$1='Stn Data Example'!$C:$C),0))),"",INDEX(TEXT('Stn Data Example'!$E:$E,"yyyy")&amp;"/ "&amp;TEXT('Stn Data Example'!$E:$E,"dd"),MATCH(1,($D195='Stn Data Example'!$B:$B)*(J$1='Stn Data Example'!$C:$C),0)))&amp;IF(INDEX('Stn Data Example'!$F:$F&gt;1,MATCH(1,($D195='Stn Data Example'!$B:$B)*(J$1='Stn Data Example'!$C:$C),0)),"+","")</f>
        <v>#N/A</v>
      </c>
      <c r="K196" s="105" t="e" cm="1">
        <f t="array" ref="K196">IF(ISBLANK(INDEX('Stn Data Example'!$E:$E,MATCH(1,($D195='Stn Data Example'!$B:$B)*(K$1='Stn Data Example'!$C:$C),0))),"",INDEX(TEXT('Stn Data Example'!$E:$E,"yyyy")&amp;"/ "&amp;TEXT('Stn Data Example'!$E:$E,"dd"),MATCH(1,($D195='Stn Data Example'!$B:$B)*(K$1='Stn Data Example'!$C:$C),0)))&amp;IF(INDEX('Stn Data Example'!$F:$F&gt;1,MATCH(1,($D195='Stn Data Example'!$B:$B)*(K$1='Stn Data Example'!$C:$C),0)),"+","")</f>
        <v>#N/A</v>
      </c>
      <c r="L196" s="105" t="e" cm="1">
        <f t="array" ref="L196">IF(ISBLANK(INDEX('Stn Data Example'!$E:$E,MATCH(1,($D195='Stn Data Example'!$B:$B)*(L$1='Stn Data Example'!$C:$C),0))),"",INDEX(TEXT('Stn Data Example'!$E:$E,"yyyy")&amp;"/ "&amp;TEXT('Stn Data Example'!$E:$E,"dd"),MATCH(1,($D195='Stn Data Example'!$B:$B)*(L$1='Stn Data Example'!$C:$C),0)))&amp;IF(INDEX('Stn Data Example'!$F:$F&gt;1,MATCH(1,($D195='Stn Data Example'!$B:$B)*(L$1='Stn Data Example'!$C:$C),0)),"+","")</f>
        <v>#N/A</v>
      </c>
      <c r="M196" s="105" t="e" cm="1">
        <f t="array" ref="M196">IF(ISBLANK(INDEX('Stn Data Example'!$E:$E,MATCH(1,($D195='Stn Data Example'!$B:$B)*(M$1='Stn Data Example'!$C:$C),0))),"",INDEX(TEXT('Stn Data Example'!$E:$E,"yyyy")&amp;"/ "&amp;TEXT('Stn Data Example'!$E:$E,"dd"),MATCH(1,($D195='Stn Data Example'!$B:$B)*(M$1='Stn Data Example'!$C:$C),0)))&amp;IF(INDEX('Stn Data Example'!$F:$F&gt;1,MATCH(1,($D195='Stn Data Example'!$B:$B)*(M$1='Stn Data Example'!$C:$C),0)),"+","")</f>
        <v>#N/A</v>
      </c>
      <c r="N196" s="105" t="e" cm="1">
        <f t="array" ref="N196">IF(ISBLANK(INDEX('Stn Data Example'!$E:$E,MATCH(1,($D195='Stn Data Example'!$B:$B)*(N$1='Stn Data Example'!$C:$C),0))),"",INDEX(TEXT('Stn Data Example'!$E:$E,"yyyy")&amp;"/ "&amp;TEXT('Stn Data Example'!$E:$E,"dd"),MATCH(1,($D195='Stn Data Example'!$B:$B)*(N$1='Stn Data Example'!$C:$C),0)))&amp;IF(INDEX('Stn Data Example'!$F:$F&gt;1,MATCH(1,($D195='Stn Data Example'!$B:$B)*(N$1='Stn Data Example'!$C:$C),0)),"+","")</f>
        <v>#N/A</v>
      </c>
      <c r="O196" s="105" t="e" cm="1">
        <f t="array" ref="O196">IF(ISBLANK(INDEX('Stn Data Example'!$E:$E,MATCH(1,($D195='Stn Data Example'!$B:$B)*(O$1='Stn Data Example'!$C:$C),0))),"",INDEX(TEXT('Stn Data Example'!$E:$E,"yyyy")&amp;"/ "&amp;TEXT('Stn Data Example'!$E:$E,"dd"),MATCH(1,($D195='Stn Data Example'!$B:$B)*(O$1='Stn Data Example'!$C:$C),0)))&amp;IF(INDEX('Stn Data Example'!$F:$F&gt;1,MATCH(1,($D195='Stn Data Example'!$B:$B)*(O$1='Stn Data Example'!$C:$C),0)),"+","")</f>
        <v>#N/A</v>
      </c>
      <c r="P196" s="195" t="e" cm="1">
        <f t="array" ref="P196">IF(ISBLANK(INDEX('Stn Data Example'!$E:$E,MATCH(1,($D195='Stn Data Example'!$B:$B)*(P$1='Stn Data Example'!$C:$C),0))),"",INDEX(TEXT('Stn Data Example'!$E:$E,"yyyy")&amp;"/ "&amp;TEXT('Stn Data Example'!$E:$E,"dd"),MATCH(1,($D195='Stn Data Example'!$B:$B)*(P$1='Stn Data Example'!$C:$C),0)))&amp;IF(INDEX('Stn Data Example'!$F:$F&gt;1,MATCH(1,($D195='Stn Data Example'!$B:$B)*(P$1='Stn Data Example'!$C:$C),0)),"+","")</f>
        <v>#N/A</v>
      </c>
      <c r="Q196" s="163" t="e">
        <f>INDEX($E196:$P196,MATCH(MAX(E195:P195),E195:P195,0))</f>
        <v>#N/A</v>
      </c>
      <c r="R196" s="97"/>
      <c r="T196" s="19" t="s">
        <v>24</v>
      </c>
      <c r="U196" s="19" t="s">
        <v>24</v>
      </c>
      <c r="V196" s="56" t="s">
        <v>19</v>
      </c>
      <c r="W196" s="19" t="s">
        <v>25</v>
      </c>
      <c r="X196" t="s">
        <v>72</v>
      </c>
      <c r="Y196" s="59"/>
      <c r="Z196" s="59"/>
      <c r="AA196" s="59"/>
      <c r="AB196" s="59"/>
      <c r="AC196" s="59"/>
      <c r="AD196" s="59"/>
      <c r="AE196" s="60"/>
      <c r="AF196" s="59"/>
      <c r="AG196" s="59"/>
      <c r="AH196" s="59"/>
      <c r="AI196" s="59"/>
      <c r="AJ196" s="59"/>
      <c r="AK196" s="111"/>
      <c r="AL196" s="97"/>
      <c r="AM196" s="31" t="str">
        <f t="shared" si="354"/>
        <v/>
      </c>
      <c r="AN196" s="96" t="e">
        <f t="shared" si="384"/>
        <v>#N/A</v>
      </c>
      <c r="AO196" s="25" t="e">
        <f t="shared" si="399"/>
        <v>#N/A</v>
      </c>
      <c r="AP196" s="25" t="e">
        <f t="shared" si="400"/>
        <v>#N/A</v>
      </c>
      <c r="AQ196" s="25" t="e">
        <f t="shared" si="401"/>
        <v>#N/A</v>
      </c>
      <c r="AR196" s="25" t="e">
        <f t="shared" si="402"/>
        <v>#N/A</v>
      </c>
      <c r="AS196" s="25" t="e">
        <f t="shared" si="403"/>
        <v>#N/A</v>
      </c>
      <c r="AT196" s="25" t="e">
        <f t="shared" si="404"/>
        <v>#N/A</v>
      </c>
      <c r="AU196" s="25" t="e">
        <f t="shared" si="405"/>
        <v>#N/A</v>
      </c>
      <c r="AV196" s="25" t="e">
        <f t="shared" si="406"/>
        <v>#N/A</v>
      </c>
      <c r="AW196" s="25" t="e">
        <f t="shared" si="407"/>
        <v>#N/A</v>
      </c>
      <c r="AX196" s="25" t="e">
        <f t="shared" si="408"/>
        <v>#N/A</v>
      </c>
      <c r="AY196" s="25" t="e">
        <f t="shared" si="409"/>
        <v>#N/A</v>
      </c>
      <c r="AZ196" s="25" t="e">
        <f t="shared" si="410"/>
        <v>#N/A</v>
      </c>
      <c r="BA196" s="46" t="e">
        <f t="shared" si="411"/>
        <v>#N/A</v>
      </c>
      <c r="BB196" s="46" t="str">
        <f t="shared" si="412"/>
        <v/>
      </c>
    </row>
    <row r="197" spans="1:54" x14ac:dyDescent="0.25">
      <c r="AM197" s="31"/>
    </row>
    <row r="198" spans="1:54" ht="15.75" thickBot="1" x14ac:dyDescent="0.3">
      <c r="A198" s="3" t="s">
        <v>36</v>
      </c>
      <c r="AM198" s="31"/>
    </row>
    <row r="199" spans="1:54" ht="15.75" thickBot="1" x14ac:dyDescent="0.3">
      <c r="A199" s="8" t="s">
        <v>16</v>
      </c>
      <c r="B199" s="9" t="s">
        <v>17</v>
      </c>
      <c r="C199" s="9" t="s">
        <v>43</v>
      </c>
      <c r="D199" s="9" t="s">
        <v>44</v>
      </c>
      <c r="E199" s="22" t="s">
        <v>1</v>
      </c>
      <c r="F199" s="23" t="s">
        <v>2</v>
      </c>
      <c r="G199" s="23" t="s">
        <v>3</v>
      </c>
      <c r="H199" s="23" t="s">
        <v>4</v>
      </c>
      <c r="I199" s="23" t="s">
        <v>5</v>
      </c>
      <c r="J199" s="23" t="s">
        <v>6</v>
      </c>
      <c r="K199" s="23" t="s">
        <v>7</v>
      </c>
      <c r="L199" s="23" t="s">
        <v>8</v>
      </c>
      <c r="M199" s="23" t="s">
        <v>9</v>
      </c>
      <c r="N199" s="23" t="s">
        <v>10</v>
      </c>
      <c r="O199" s="23" t="s">
        <v>11</v>
      </c>
      <c r="P199" s="23" t="s">
        <v>12</v>
      </c>
      <c r="Q199" s="23" t="s">
        <v>13</v>
      </c>
      <c r="R199" s="24" t="s">
        <v>14</v>
      </c>
      <c r="Y199" s="27" t="s">
        <v>1</v>
      </c>
      <c r="Z199" s="28" t="s">
        <v>2</v>
      </c>
      <c r="AA199" s="28" t="s">
        <v>3</v>
      </c>
      <c r="AB199" s="28" t="s">
        <v>4</v>
      </c>
      <c r="AC199" s="28" t="s">
        <v>5</v>
      </c>
      <c r="AD199" s="28" t="s">
        <v>6</v>
      </c>
      <c r="AE199" s="28" t="s">
        <v>7</v>
      </c>
      <c r="AF199" s="28" t="s">
        <v>8</v>
      </c>
      <c r="AG199" s="28" t="s">
        <v>9</v>
      </c>
      <c r="AH199" s="28" t="s">
        <v>10</v>
      </c>
      <c r="AI199" s="28" t="s">
        <v>11</v>
      </c>
      <c r="AJ199" s="28" t="s">
        <v>12</v>
      </c>
      <c r="AK199" s="28" t="s">
        <v>13</v>
      </c>
      <c r="AL199" s="29" t="s">
        <v>14</v>
      </c>
      <c r="AM199" s="31"/>
      <c r="AN199" s="33" t="s">
        <v>22</v>
      </c>
      <c r="AO199" s="34" t="s">
        <v>1</v>
      </c>
      <c r="AP199" s="35" t="s">
        <v>2</v>
      </c>
      <c r="AQ199" s="35" t="s">
        <v>3</v>
      </c>
      <c r="AR199" s="35" t="s">
        <v>4</v>
      </c>
      <c r="AS199" s="35" t="s">
        <v>5</v>
      </c>
      <c r="AT199" s="35" t="s">
        <v>6</v>
      </c>
      <c r="AU199" s="35" t="s">
        <v>7</v>
      </c>
      <c r="AV199" s="35" t="s">
        <v>8</v>
      </c>
      <c r="AW199" s="35" t="s">
        <v>9</v>
      </c>
      <c r="AX199" s="35" t="s">
        <v>10</v>
      </c>
      <c r="AY199" s="35" t="s">
        <v>11</v>
      </c>
      <c r="AZ199" s="35" t="s">
        <v>12</v>
      </c>
      <c r="BA199" s="35" t="s">
        <v>13</v>
      </c>
      <c r="BB199" s="36" t="s">
        <v>14</v>
      </c>
    </row>
    <row r="200" spans="1:54" x14ac:dyDescent="0.25">
      <c r="A200" s="5">
        <v>1</v>
      </c>
      <c r="B200" s="5">
        <v>1</v>
      </c>
      <c r="C200" s="87" t="s">
        <v>73</v>
      </c>
      <c r="D200" s="5">
        <v>49</v>
      </c>
      <c r="E200" s="73" t="e" cm="1">
        <f t="array" ref="E200">IF(ISBLANK(INDEX('Stn Data Example'!$D:$D,MATCH(1,($D200='Stn Data Example'!$B:$B)*(E$1='Stn Data Example'!$C:$C),0))),"",IF(INDEX('Stn Data Example'!$D:$D&lt;1,MATCH(1,($D200='Stn Data Example'!$B:$B)*(E$1='Stn Data Example'!$C:$C),0)),INDEX(ROUND('Stn Data Example'!$D:$D,2),MATCH(1,($D200='Stn Data Example'!$B:$B)*(E$1='Stn Data Example'!$C:$C),0)),INDEX(ROUND('Stn Data Example'!$D:$D,1),MATCH(1,($D200='Stn Data Example'!$B:$B)*(E$1='Stn Data Example'!$C:$C),0))))</f>
        <v>#N/A</v>
      </c>
      <c r="F200" s="73" t="e" cm="1">
        <f t="array" ref="F200">IF(ISBLANK(INDEX('Stn Data Example'!$D:$D,MATCH(1,($D200='Stn Data Example'!$B:$B)*(F$1='Stn Data Example'!$C:$C),0))),"",IF(INDEX('Stn Data Example'!$D:$D&lt;1,MATCH(1,($D200='Stn Data Example'!$B:$B)*(F$1='Stn Data Example'!$C:$C),0)),INDEX(ROUND('Stn Data Example'!$D:$D,2),MATCH(1,($D200='Stn Data Example'!$B:$B)*(F$1='Stn Data Example'!$C:$C),0)),INDEX(ROUND('Stn Data Example'!$D:$D,1),MATCH(1,($D200='Stn Data Example'!$B:$B)*(F$1='Stn Data Example'!$C:$C),0))))</f>
        <v>#N/A</v>
      </c>
      <c r="G200" s="73" t="e" cm="1">
        <f t="array" ref="G200">IF(ISBLANK(INDEX('Stn Data Example'!$D:$D,MATCH(1,($D200='Stn Data Example'!$B:$B)*(G$1='Stn Data Example'!$C:$C),0))),"",IF(INDEX('Stn Data Example'!$D:$D&lt;1,MATCH(1,($D200='Stn Data Example'!$B:$B)*(G$1='Stn Data Example'!$C:$C),0)),INDEX(ROUND('Stn Data Example'!$D:$D,2),MATCH(1,($D200='Stn Data Example'!$B:$B)*(G$1='Stn Data Example'!$C:$C),0)),INDEX(ROUND('Stn Data Example'!$D:$D,1),MATCH(1,($D200='Stn Data Example'!$B:$B)*(G$1='Stn Data Example'!$C:$C),0))))</f>
        <v>#N/A</v>
      </c>
      <c r="H200" s="73" t="e" cm="1">
        <f t="array" ref="H200">IF(ISBLANK(INDEX('Stn Data Example'!$D:$D,MATCH(1,($D200='Stn Data Example'!$B:$B)*(H$1='Stn Data Example'!$C:$C),0))),"",IF(INDEX('Stn Data Example'!$D:$D&lt;1,MATCH(1,($D200='Stn Data Example'!$B:$B)*(H$1='Stn Data Example'!$C:$C),0)),INDEX(ROUND('Stn Data Example'!$D:$D,2),MATCH(1,($D200='Stn Data Example'!$B:$B)*(H$1='Stn Data Example'!$C:$C),0)),INDEX(ROUND('Stn Data Example'!$D:$D,1),MATCH(1,($D200='Stn Data Example'!$B:$B)*(H$1='Stn Data Example'!$C:$C),0))))</f>
        <v>#N/A</v>
      </c>
      <c r="I200" s="73" t="e" cm="1">
        <f t="array" ref="I200">IF(ISBLANK(INDEX('Stn Data Example'!$D:$D,MATCH(1,($D200='Stn Data Example'!$B:$B)*(I$1='Stn Data Example'!$C:$C),0))),"",IF(INDEX('Stn Data Example'!$D:$D&lt;1,MATCH(1,($D200='Stn Data Example'!$B:$B)*(I$1='Stn Data Example'!$C:$C),0)),INDEX(ROUND('Stn Data Example'!$D:$D,2),MATCH(1,($D200='Stn Data Example'!$B:$B)*(I$1='Stn Data Example'!$C:$C),0)),INDEX(ROUND('Stn Data Example'!$D:$D,1),MATCH(1,($D200='Stn Data Example'!$B:$B)*(I$1='Stn Data Example'!$C:$C),0))))</f>
        <v>#N/A</v>
      </c>
      <c r="J200" s="73" t="e" cm="1">
        <f t="array" ref="J200">IF(ISBLANK(INDEX('Stn Data Example'!$D:$D,MATCH(1,($D200='Stn Data Example'!$B:$B)*(J$1='Stn Data Example'!$C:$C),0))),"",IF(INDEX('Stn Data Example'!$D:$D&lt;1,MATCH(1,($D200='Stn Data Example'!$B:$B)*(J$1='Stn Data Example'!$C:$C),0)),INDEX(ROUND('Stn Data Example'!$D:$D,2),MATCH(1,($D200='Stn Data Example'!$B:$B)*(J$1='Stn Data Example'!$C:$C),0)),INDEX(ROUND('Stn Data Example'!$D:$D,1),MATCH(1,($D200='Stn Data Example'!$B:$B)*(J$1='Stn Data Example'!$C:$C),0))))</f>
        <v>#N/A</v>
      </c>
      <c r="K200" s="73" t="e" cm="1">
        <f t="array" ref="K200">IF(ISBLANK(INDEX('Stn Data Example'!$D:$D,MATCH(1,($D200='Stn Data Example'!$B:$B)*(K$1='Stn Data Example'!$C:$C),0))),"",IF(INDEX('Stn Data Example'!$D:$D&lt;1,MATCH(1,($D200='Stn Data Example'!$B:$B)*(K$1='Stn Data Example'!$C:$C),0)),INDEX(ROUND('Stn Data Example'!$D:$D,2),MATCH(1,($D200='Stn Data Example'!$B:$B)*(K$1='Stn Data Example'!$C:$C),0)),INDEX(ROUND('Stn Data Example'!$D:$D,1),MATCH(1,($D200='Stn Data Example'!$B:$B)*(K$1='Stn Data Example'!$C:$C),0))))</f>
        <v>#N/A</v>
      </c>
      <c r="L200" s="73" t="e" cm="1">
        <f t="array" ref="L200">IF(ISBLANK(INDEX('Stn Data Example'!$D:$D,MATCH(1,($D200='Stn Data Example'!$B:$B)*(L$1='Stn Data Example'!$C:$C),0))),"",IF(INDEX('Stn Data Example'!$D:$D&lt;1,MATCH(1,($D200='Stn Data Example'!$B:$B)*(L$1='Stn Data Example'!$C:$C),0)),INDEX(ROUND('Stn Data Example'!$D:$D,2),MATCH(1,($D200='Stn Data Example'!$B:$B)*(L$1='Stn Data Example'!$C:$C),0)),INDEX(ROUND('Stn Data Example'!$D:$D,1),MATCH(1,($D200='Stn Data Example'!$B:$B)*(L$1='Stn Data Example'!$C:$C),0))))</f>
        <v>#N/A</v>
      </c>
      <c r="M200" s="73" t="e" cm="1">
        <f t="array" ref="M200">IF(ISBLANK(INDEX('Stn Data Example'!$D:$D,MATCH(1,($D200='Stn Data Example'!$B:$B)*(M$1='Stn Data Example'!$C:$C),0))),"",IF(INDEX('Stn Data Example'!$D:$D&lt;1,MATCH(1,($D200='Stn Data Example'!$B:$B)*(M$1='Stn Data Example'!$C:$C),0)),INDEX(ROUND('Stn Data Example'!$D:$D,2),MATCH(1,($D200='Stn Data Example'!$B:$B)*(M$1='Stn Data Example'!$C:$C),0)),INDEX(ROUND('Stn Data Example'!$D:$D,1),MATCH(1,($D200='Stn Data Example'!$B:$B)*(M$1='Stn Data Example'!$C:$C),0))))</f>
        <v>#N/A</v>
      </c>
      <c r="N200" s="73" t="e" cm="1">
        <f t="array" ref="N200">IF(ISBLANK(INDEX('Stn Data Example'!$D:$D,MATCH(1,($D200='Stn Data Example'!$B:$B)*(N$1='Stn Data Example'!$C:$C),0))),"",IF(INDEX('Stn Data Example'!$D:$D&lt;1,MATCH(1,($D200='Stn Data Example'!$B:$B)*(N$1='Stn Data Example'!$C:$C),0)),INDEX(ROUND('Stn Data Example'!$D:$D,2),MATCH(1,($D200='Stn Data Example'!$B:$B)*(N$1='Stn Data Example'!$C:$C),0)),INDEX(ROUND('Stn Data Example'!$D:$D,1),MATCH(1,($D200='Stn Data Example'!$B:$B)*(N$1='Stn Data Example'!$C:$C),0))))</f>
        <v>#N/A</v>
      </c>
      <c r="O200" s="73" t="e" cm="1">
        <f t="array" ref="O200">IF(ISBLANK(INDEX('Stn Data Example'!$D:$D,MATCH(1,($D200='Stn Data Example'!$B:$B)*(O$1='Stn Data Example'!$C:$C),0))),"",IF(INDEX('Stn Data Example'!$D:$D&lt;1,MATCH(1,($D200='Stn Data Example'!$B:$B)*(O$1='Stn Data Example'!$C:$C),0)),INDEX(ROUND('Stn Data Example'!$D:$D,2),MATCH(1,($D200='Stn Data Example'!$B:$B)*(O$1='Stn Data Example'!$C:$C),0)),INDEX(ROUND('Stn Data Example'!$D:$D,1),MATCH(1,($D200='Stn Data Example'!$B:$B)*(O$1='Stn Data Example'!$C:$C),0))))</f>
        <v>#N/A</v>
      </c>
      <c r="P200" s="73" t="e" cm="1">
        <f t="array" ref="P200">IF(ISBLANK(INDEX('Stn Data Example'!$D:$D,MATCH(1,($D200='Stn Data Example'!$B:$B)*(P$1='Stn Data Example'!$C:$C),0))),"",IF(INDEX('Stn Data Example'!$D:$D&lt;1,MATCH(1,($D200='Stn Data Example'!$B:$B)*(P$1='Stn Data Example'!$C:$C),0)),INDEX(ROUND('Stn Data Example'!$D:$D,2),MATCH(1,($D200='Stn Data Example'!$B:$B)*(P$1='Stn Data Example'!$C:$C),0)),INDEX(ROUND('Stn Data Example'!$D:$D,1),MATCH(1,($D200='Stn Data Example'!$B:$B)*(P$1='Stn Data Example'!$C:$C),0))))</f>
        <v>#N/A</v>
      </c>
      <c r="Q200" s="167" t="str" cm="1">
        <f t="array" ref="Q200">IF(COUNT($E200:$P200)=12,IF(ISBLANK(INDEX('Stn Data Example'!$D:$D,MATCH(1,($D200='Stn Data Example'!$B:$B)*(Q$1='Stn Data Example'!$C:$C),0))),"",IF(INDEX('Stn Data Example'!$D:$D&lt;1,MATCH(1,($D200='Stn Data Example'!$B:$B)*(Q$1='Stn Data Example'!$C:$C),0)),INDEX(ROUND('Stn Data Example'!$D:$D,2),MATCH(1,($D200='Stn Data Example'!$B:$B)*(Q$1='Stn Data Example'!$C:$C),0)),INDEX(ROUND('Stn Data Example'!$D:$D,1),MATCH(1,($D200='Stn Data Example'!$B:$B)*(Q$1='Stn Data Example'!$C:$C),0)))),"")</f>
        <v/>
      </c>
      <c r="R200" s="151" t="str" cm="1">
        <f t="array" ref="R200">IF(COUNT($E200:$P200)=12,IF(ISBLANK(INDEX('Stn Data Example'!$H:$H,MATCH(1,($D200='Stn Data Example'!$B:$B)*($Q$1='Stn Data Example'!$C:$C),0))),"",INDEX('Stn Data Example'!$H:$H,MATCH(1,($D200='Stn Data Example'!$B:$B)*($Q$1='Stn Data Example'!$C:$C),0))),"")</f>
        <v/>
      </c>
      <c r="T200" s="56" t="s">
        <v>19</v>
      </c>
      <c r="U200" s="56" t="s">
        <v>19</v>
      </c>
      <c r="V200" s="19" t="s">
        <v>24</v>
      </c>
      <c r="W200" s="26" t="s">
        <v>46</v>
      </c>
      <c r="X200" t="s">
        <v>73</v>
      </c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M200" s="31"/>
      <c r="AN200" s="1" t="e">
        <f t="shared" ref="AN200:AN211" si="429">IF(AO200&amp;AP200&amp;AQ200&amp;AR200&amp;AS200&amp;AT200&amp;AU200&amp;AV200&amp;AW200&amp;AX200&amp;AY200&amp;AZ200&amp;BA200&amp;BB200="","","ERROR")</f>
        <v>#N/A</v>
      </c>
      <c r="AO200" t="e">
        <f t="shared" ref="AO200" si="430">IF(ISERROR($R200),"",IF($R200&gt;"D","",IF(E200=Y200,"",IF(ISERROR(E200),"","ERROR"))))</f>
        <v>#N/A</v>
      </c>
      <c r="AP200" t="e">
        <f t="shared" ref="AP200" si="431">IF(ISERROR($R200),"",IF($R200&gt;"D","",IF(F200=Z200,"",IF(ISERROR(F200),"","ERROR"))))</f>
        <v>#N/A</v>
      </c>
      <c r="AQ200" t="e">
        <f t="shared" ref="AQ200" si="432">IF(ISERROR($R200),"",IF($R200&gt;"D","",IF(G200=AA200,"",IF(ISERROR(G200),"","ERROR"))))</f>
        <v>#N/A</v>
      </c>
      <c r="AR200" t="e">
        <f t="shared" ref="AR200" si="433">IF(ISERROR($R200),"",IF($R200&gt;"D","",IF(H200=AB200,"",IF(ISERROR(H200),"","ERROR"))))</f>
        <v>#N/A</v>
      </c>
      <c r="AS200" t="e">
        <f t="shared" ref="AS200" si="434">IF(ISERROR($R200),"",IF($R200&gt;"D","",IF(I200=AC200,"",IF(ISERROR(I200),"","ERROR"))))</f>
        <v>#N/A</v>
      </c>
      <c r="AT200" t="e">
        <f t="shared" ref="AT200" si="435">IF(ISERROR($R200),"",IF($R200&gt;"D","",IF(J200=AD200,"",IF(ISERROR(J200),"","ERROR"))))</f>
        <v>#N/A</v>
      </c>
      <c r="AU200" t="e">
        <f t="shared" ref="AU200" si="436">IF(ISERROR($R200),"",IF($R200&gt;"D","",IF(K200=AE200,"",IF(ISERROR(K200),"","ERROR"))))</f>
        <v>#N/A</v>
      </c>
      <c r="AV200" t="e">
        <f t="shared" ref="AV200" si="437">IF(ISERROR($R200),"",IF($R200&gt;"D","",IF(L200=AF200,"",IF(ISERROR(L200),"","ERROR"))))</f>
        <v>#N/A</v>
      </c>
      <c r="AW200" t="e">
        <f t="shared" ref="AW200" si="438">IF(ISERROR($R200),"",IF($R200&gt;"D","",IF(M200=AG200,"",IF(ISERROR(M200),"","ERROR"))))</f>
        <v>#N/A</v>
      </c>
      <c r="AX200" t="e">
        <f t="shared" ref="AX200" si="439">IF(ISERROR($R200),"",IF($R200&gt;"D","",IF(N200=AH200,"",IF(ISERROR(N200),"","ERROR"))))</f>
        <v>#N/A</v>
      </c>
      <c r="AY200" t="e">
        <f t="shared" ref="AY200" si="440">IF(ISERROR($R200),"",IF($R200&gt;"D","",IF(O200=AI200,"",IF(ISERROR(O200),"","ERROR"))))</f>
        <v>#N/A</v>
      </c>
      <c r="AZ200" t="e">
        <f t="shared" ref="AZ200" si="441">IF(ISERROR($R200),"",IF($R200&gt;"D","",IF(P200=AJ200,"",IF(ISERROR(P200),"","ERROR"))))</f>
        <v>#N/A</v>
      </c>
      <c r="BA200" t="str">
        <f t="shared" ref="BA200" si="442">IF(ISERROR($R200),"",IF($R200&gt;"D","",IF(Q200=AK200,"",IF(ISERROR(Q200),"","ERROR"))))</f>
        <v/>
      </c>
      <c r="BB200" t="str">
        <f t="shared" ref="BB200" si="443">IF(ISERROR($R200),"",IF($R200&gt;"D","",IF(R200=AL200,"",IF(ISERROR(R200),"","ERROR"))))</f>
        <v/>
      </c>
    </row>
    <row r="201" spans="1:54" x14ac:dyDescent="0.25">
      <c r="A201" s="5">
        <v>1</v>
      </c>
      <c r="B201" s="5">
        <v>2</v>
      </c>
      <c r="C201" s="87" t="s">
        <v>74</v>
      </c>
      <c r="D201" s="5">
        <v>50</v>
      </c>
      <c r="E201" s="73" t="e" cm="1">
        <f t="array" ref="E201">IF(ISBLANK(INDEX('Stn Data Example'!$D:$D,MATCH(1,($D201='Stn Data Example'!$B:$B)*(E$1='Stn Data Example'!$C:$C),0))),"",IF(INDEX('Stn Data Example'!$D:$D&lt;1,MATCH(1,($D201='Stn Data Example'!$B:$B)*(E$1='Stn Data Example'!$C:$C),0)),INDEX(ROUND('Stn Data Example'!$D:$D,2),MATCH(1,($D201='Stn Data Example'!$B:$B)*(E$1='Stn Data Example'!$C:$C),0)),INDEX(ROUND('Stn Data Example'!$D:$D,1),MATCH(1,($D201='Stn Data Example'!$B:$B)*(E$1='Stn Data Example'!$C:$C),0))))</f>
        <v>#N/A</v>
      </c>
      <c r="F201" s="73" t="e" cm="1">
        <f t="array" ref="F201">IF(ISBLANK(INDEX('Stn Data Example'!$D:$D,MATCH(1,($D201='Stn Data Example'!$B:$B)*(F$1='Stn Data Example'!$C:$C),0))),"",IF(INDEX('Stn Data Example'!$D:$D&lt;1,MATCH(1,($D201='Stn Data Example'!$B:$B)*(F$1='Stn Data Example'!$C:$C),0)),INDEX(ROUND('Stn Data Example'!$D:$D,2),MATCH(1,($D201='Stn Data Example'!$B:$B)*(F$1='Stn Data Example'!$C:$C),0)),INDEX(ROUND('Stn Data Example'!$D:$D,1),MATCH(1,($D201='Stn Data Example'!$B:$B)*(F$1='Stn Data Example'!$C:$C),0))))</f>
        <v>#N/A</v>
      </c>
      <c r="G201" s="73" t="e" cm="1">
        <f t="array" ref="G201">IF(ISBLANK(INDEX('Stn Data Example'!$D:$D,MATCH(1,($D201='Stn Data Example'!$B:$B)*(G$1='Stn Data Example'!$C:$C),0))),"",IF(INDEX('Stn Data Example'!$D:$D&lt;1,MATCH(1,($D201='Stn Data Example'!$B:$B)*(G$1='Stn Data Example'!$C:$C),0)),INDEX(ROUND('Stn Data Example'!$D:$D,2),MATCH(1,($D201='Stn Data Example'!$B:$B)*(G$1='Stn Data Example'!$C:$C),0)),INDEX(ROUND('Stn Data Example'!$D:$D,1),MATCH(1,($D201='Stn Data Example'!$B:$B)*(G$1='Stn Data Example'!$C:$C),0))))</f>
        <v>#N/A</v>
      </c>
      <c r="H201" s="73" t="e" cm="1">
        <f t="array" ref="H201">IF(ISBLANK(INDEX('Stn Data Example'!$D:$D,MATCH(1,($D201='Stn Data Example'!$B:$B)*(H$1='Stn Data Example'!$C:$C),0))),"",IF(INDEX('Stn Data Example'!$D:$D&lt;1,MATCH(1,($D201='Stn Data Example'!$B:$B)*(H$1='Stn Data Example'!$C:$C),0)),INDEX(ROUND('Stn Data Example'!$D:$D,2),MATCH(1,($D201='Stn Data Example'!$B:$B)*(H$1='Stn Data Example'!$C:$C),0)),INDEX(ROUND('Stn Data Example'!$D:$D,1),MATCH(1,($D201='Stn Data Example'!$B:$B)*(H$1='Stn Data Example'!$C:$C),0))))</f>
        <v>#N/A</v>
      </c>
      <c r="I201" s="73" t="e" cm="1">
        <f t="array" ref="I201">IF(ISBLANK(INDEX('Stn Data Example'!$D:$D,MATCH(1,($D201='Stn Data Example'!$B:$B)*(I$1='Stn Data Example'!$C:$C),0))),"",IF(INDEX('Stn Data Example'!$D:$D&lt;1,MATCH(1,($D201='Stn Data Example'!$B:$B)*(I$1='Stn Data Example'!$C:$C),0)),INDEX(ROUND('Stn Data Example'!$D:$D,2),MATCH(1,($D201='Stn Data Example'!$B:$B)*(I$1='Stn Data Example'!$C:$C),0)),INDEX(ROUND('Stn Data Example'!$D:$D,1),MATCH(1,($D201='Stn Data Example'!$B:$B)*(I$1='Stn Data Example'!$C:$C),0))))</f>
        <v>#N/A</v>
      </c>
      <c r="J201" s="73" t="e" cm="1">
        <f t="array" ref="J201">IF(ISBLANK(INDEX('Stn Data Example'!$D:$D,MATCH(1,($D201='Stn Data Example'!$B:$B)*(J$1='Stn Data Example'!$C:$C),0))),"",IF(INDEX('Stn Data Example'!$D:$D&lt;1,MATCH(1,($D201='Stn Data Example'!$B:$B)*(J$1='Stn Data Example'!$C:$C),0)),INDEX(ROUND('Stn Data Example'!$D:$D,2),MATCH(1,($D201='Stn Data Example'!$B:$B)*(J$1='Stn Data Example'!$C:$C),0)),INDEX(ROUND('Stn Data Example'!$D:$D,1),MATCH(1,($D201='Stn Data Example'!$B:$B)*(J$1='Stn Data Example'!$C:$C),0))))</f>
        <v>#N/A</v>
      </c>
      <c r="K201" s="73" t="e" cm="1">
        <f t="array" ref="K201">IF(ISBLANK(INDEX('Stn Data Example'!$D:$D,MATCH(1,($D201='Stn Data Example'!$B:$B)*(K$1='Stn Data Example'!$C:$C),0))),"",IF(INDEX('Stn Data Example'!$D:$D&lt;1,MATCH(1,($D201='Stn Data Example'!$B:$B)*(K$1='Stn Data Example'!$C:$C),0)),INDEX(ROUND('Stn Data Example'!$D:$D,2),MATCH(1,($D201='Stn Data Example'!$B:$B)*(K$1='Stn Data Example'!$C:$C),0)),INDEX(ROUND('Stn Data Example'!$D:$D,1),MATCH(1,($D201='Stn Data Example'!$B:$B)*(K$1='Stn Data Example'!$C:$C),0))))</f>
        <v>#N/A</v>
      </c>
      <c r="L201" s="73" t="e" cm="1">
        <f t="array" ref="L201">IF(ISBLANK(INDEX('Stn Data Example'!$D:$D,MATCH(1,($D201='Stn Data Example'!$B:$B)*(L$1='Stn Data Example'!$C:$C),0))),"",IF(INDEX('Stn Data Example'!$D:$D&lt;1,MATCH(1,($D201='Stn Data Example'!$B:$B)*(L$1='Stn Data Example'!$C:$C),0)),INDEX(ROUND('Stn Data Example'!$D:$D,2),MATCH(1,($D201='Stn Data Example'!$B:$B)*(L$1='Stn Data Example'!$C:$C),0)),INDEX(ROUND('Stn Data Example'!$D:$D,1),MATCH(1,($D201='Stn Data Example'!$B:$B)*(L$1='Stn Data Example'!$C:$C),0))))</f>
        <v>#N/A</v>
      </c>
      <c r="M201" s="73" t="e" cm="1">
        <f t="array" ref="M201">IF(ISBLANK(INDEX('Stn Data Example'!$D:$D,MATCH(1,($D201='Stn Data Example'!$B:$B)*(M$1='Stn Data Example'!$C:$C),0))),"",IF(INDEX('Stn Data Example'!$D:$D&lt;1,MATCH(1,($D201='Stn Data Example'!$B:$B)*(M$1='Stn Data Example'!$C:$C),0)),INDEX(ROUND('Stn Data Example'!$D:$D,2),MATCH(1,($D201='Stn Data Example'!$B:$B)*(M$1='Stn Data Example'!$C:$C),0)),INDEX(ROUND('Stn Data Example'!$D:$D,1),MATCH(1,($D201='Stn Data Example'!$B:$B)*(M$1='Stn Data Example'!$C:$C),0))))</f>
        <v>#N/A</v>
      </c>
      <c r="N201" s="73" t="e" cm="1">
        <f t="array" ref="N201">IF(ISBLANK(INDEX('Stn Data Example'!$D:$D,MATCH(1,($D201='Stn Data Example'!$B:$B)*(N$1='Stn Data Example'!$C:$C),0))),"",IF(INDEX('Stn Data Example'!$D:$D&lt;1,MATCH(1,($D201='Stn Data Example'!$B:$B)*(N$1='Stn Data Example'!$C:$C),0)),INDEX(ROUND('Stn Data Example'!$D:$D,2),MATCH(1,($D201='Stn Data Example'!$B:$B)*(N$1='Stn Data Example'!$C:$C),0)),INDEX(ROUND('Stn Data Example'!$D:$D,1),MATCH(1,($D201='Stn Data Example'!$B:$B)*(N$1='Stn Data Example'!$C:$C),0))))</f>
        <v>#N/A</v>
      </c>
      <c r="O201" s="73" t="e" cm="1">
        <f t="array" ref="O201">IF(ISBLANK(INDEX('Stn Data Example'!$D:$D,MATCH(1,($D201='Stn Data Example'!$B:$B)*(O$1='Stn Data Example'!$C:$C),0))),"",IF(INDEX('Stn Data Example'!$D:$D&lt;1,MATCH(1,($D201='Stn Data Example'!$B:$B)*(O$1='Stn Data Example'!$C:$C),0)),INDEX(ROUND('Stn Data Example'!$D:$D,2),MATCH(1,($D201='Stn Data Example'!$B:$B)*(O$1='Stn Data Example'!$C:$C),0)),INDEX(ROUND('Stn Data Example'!$D:$D,1),MATCH(1,($D201='Stn Data Example'!$B:$B)*(O$1='Stn Data Example'!$C:$C),0))))</f>
        <v>#N/A</v>
      </c>
      <c r="P201" s="73" t="e" cm="1">
        <f t="array" ref="P201">IF(ISBLANK(INDEX('Stn Data Example'!$D:$D,MATCH(1,($D201='Stn Data Example'!$B:$B)*(P$1='Stn Data Example'!$C:$C),0))),"",IF(INDEX('Stn Data Example'!$D:$D&lt;1,MATCH(1,($D201='Stn Data Example'!$B:$B)*(P$1='Stn Data Example'!$C:$C),0)),INDEX(ROUND('Stn Data Example'!$D:$D,2),MATCH(1,($D201='Stn Data Example'!$B:$B)*(P$1='Stn Data Example'!$C:$C),0)),INDEX(ROUND('Stn Data Example'!$D:$D,1),MATCH(1,($D201='Stn Data Example'!$B:$B)*(P$1='Stn Data Example'!$C:$C),0))))</f>
        <v>#N/A</v>
      </c>
      <c r="Q201" s="167" t="str" cm="1">
        <f t="array" ref="Q201">IF(COUNT($E201:$P201)=12,IF(ISBLANK(INDEX('Stn Data Example'!$D:$D,MATCH(1,($D201='Stn Data Example'!$B:$B)*(Q$1='Stn Data Example'!$C:$C),0))),"",IF(INDEX('Stn Data Example'!$D:$D&lt;1,MATCH(1,($D201='Stn Data Example'!$B:$B)*(Q$1='Stn Data Example'!$C:$C),0)),INDEX(ROUND('Stn Data Example'!$D:$D,2),MATCH(1,($D201='Stn Data Example'!$B:$B)*(Q$1='Stn Data Example'!$C:$C),0)),INDEX(ROUND('Stn Data Example'!$D:$D,1),MATCH(1,($D201='Stn Data Example'!$B:$B)*(Q$1='Stn Data Example'!$C:$C),0)))),"")</f>
        <v/>
      </c>
      <c r="R201" s="151" t="str" cm="1">
        <f t="array" ref="R201">IF(COUNT($E201:$P201)=12,IF(ISBLANK(INDEX('Stn Data Example'!$H:$H,MATCH(1,($D201='Stn Data Example'!$B:$B)*($Q$1='Stn Data Example'!$C:$C),0))),"",INDEX('Stn Data Example'!$H:$H,MATCH(1,($D201='Stn Data Example'!$B:$B)*($Q$1='Stn Data Example'!$C:$C),0))),"")</f>
        <v/>
      </c>
      <c r="T201" s="56" t="s">
        <v>19</v>
      </c>
      <c r="U201" s="56" t="s">
        <v>19</v>
      </c>
      <c r="V201" s="19" t="s">
        <v>24</v>
      </c>
      <c r="W201" s="26" t="s">
        <v>46</v>
      </c>
      <c r="X201" t="s">
        <v>74</v>
      </c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M201" s="31"/>
      <c r="AN201" s="1" t="e">
        <f t="shared" si="429"/>
        <v>#N/A</v>
      </c>
      <c r="AO201" t="e">
        <f t="shared" ref="AO201:AO211" si="444">IF(ISERROR($R201),"",IF($R201&gt;"D","",IF(E201=Y201,"",IF(ISERROR(E201),"","ERROR"))))</f>
        <v>#N/A</v>
      </c>
      <c r="AP201" t="e">
        <f t="shared" ref="AP201:AP211" si="445">IF(ISERROR($R201),"",IF($R201&gt;"D","",IF(F201=Z201,"",IF(ISERROR(F201),"","ERROR"))))</f>
        <v>#N/A</v>
      </c>
      <c r="AQ201" t="e">
        <f t="shared" ref="AQ201:AQ211" si="446">IF(ISERROR($R201),"",IF($R201&gt;"D","",IF(G201=AA201,"",IF(ISERROR(G201),"","ERROR"))))</f>
        <v>#N/A</v>
      </c>
      <c r="AR201" t="e">
        <f t="shared" ref="AR201:AR211" si="447">IF(ISERROR($R201),"",IF($R201&gt;"D","",IF(H201=AB201,"",IF(ISERROR(H201),"","ERROR"))))</f>
        <v>#N/A</v>
      </c>
      <c r="AS201" t="e">
        <f t="shared" ref="AS201:AS211" si="448">IF(ISERROR($R201),"",IF($R201&gt;"D","",IF(I201=AC201,"",IF(ISERROR(I201),"","ERROR"))))</f>
        <v>#N/A</v>
      </c>
      <c r="AT201" t="e">
        <f t="shared" ref="AT201:AT211" si="449">IF(ISERROR($R201),"",IF($R201&gt;"D","",IF(J201=AD201,"",IF(ISERROR(J201),"","ERROR"))))</f>
        <v>#N/A</v>
      </c>
      <c r="AU201" t="e">
        <f t="shared" ref="AU201:AU211" si="450">IF(ISERROR($R201),"",IF($R201&gt;"D","",IF(K201=AE201,"",IF(ISERROR(K201),"","ERROR"))))</f>
        <v>#N/A</v>
      </c>
      <c r="AV201" t="e">
        <f t="shared" ref="AV201:AV211" si="451">IF(ISERROR($R201),"",IF($R201&gt;"D","",IF(L201=AF201,"",IF(ISERROR(L201),"","ERROR"))))</f>
        <v>#N/A</v>
      </c>
      <c r="AW201" t="e">
        <f t="shared" ref="AW201:AW211" si="452">IF(ISERROR($R201),"",IF($R201&gt;"D","",IF(M201=AG201,"",IF(ISERROR(M201),"","ERROR"))))</f>
        <v>#N/A</v>
      </c>
      <c r="AX201" t="e">
        <f t="shared" ref="AX201:AX211" si="453">IF(ISERROR($R201),"",IF($R201&gt;"D","",IF(N201=AH201,"",IF(ISERROR(N201),"","ERROR"))))</f>
        <v>#N/A</v>
      </c>
      <c r="AY201" t="e">
        <f t="shared" ref="AY201:AY211" si="454">IF(ISERROR($R201),"",IF($R201&gt;"D","",IF(O201=AI201,"",IF(ISERROR(O201),"","ERROR"))))</f>
        <v>#N/A</v>
      </c>
      <c r="AZ201" t="e">
        <f t="shared" ref="AZ201:AZ211" si="455">IF(ISERROR($R201),"",IF($R201&gt;"D","",IF(P201=AJ201,"",IF(ISERROR(P201),"","ERROR"))))</f>
        <v>#N/A</v>
      </c>
      <c r="BA201" t="str">
        <f t="shared" ref="BA201:BA211" si="456">IF(ISERROR($R201),"",IF($R201&gt;"D","",IF(Q201=AK201,"",IF(ISERROR(Q201),"","ERROR"))))</f>
        <v/>
      </c>
      <c r="BB201" t="str">
        <f t="shared" ref="BB201:BB211" si="457">IF(ISERROR($R201),"",IF($R201&gt;"D","",IF(R201=AL201,"",IF(ISERROR(R201),"","ERROR"))))</f>
        <v/>
      </c>
    </row>
    <row r="202" spans="1:54" x14ac:dyDescent="0.25">
      <c r="A202" s="5">
        <v>1</v>
      </c>
      <c r="B202" s="5">
        <v>3</v>
      </c>
      <c r="C202" s="87" t="s">
        <v>75</v>
      </c>
      <c r="D202" s="5">
        <v>51</v>
      </c>
      <c r="E202" s="73" t="e" cm="1">
        <f t="array" ref="E202">IF(ISBLANK(INDEX('Stn Data Example'!$D:$D,MATCH(1,($D202='Stn Data Example'!$B:$B)*(E$1='Stn Data Example'!$C:$C),0))),"",IF(INDEX('Stn Data Example'!$D:$D&lt;1,MATCH(1,($D202='Stn Data Example'!$B:$B)*(E$1='Stn Data Example'!$C:$C),0)),INDEX(ROUND('Stn Data Example'!$D:$D,2),MATCH(1,($D202='Stn Data Example'!$B:$B)*(E$1='Stn Data Example'!$C:$C),0)),INDEX(ROUND('Stn Data Example'!$D:$D,1),MATCH(1,($D202='Stn Data Example'!$B:$B)*(E$1='Stn Data Example'!$C:$C),0))))</f>
        <v>#N/A</v>
      </c>
      <c r="F202" s="73" t="e" cm="1">
        <f t="array" ref="F202">IF(ISBLANK(INDEX('Stn Data Example'!$D:$D,MATCH(1,($D202='Stn Data Example'!$B:$B)*(F$1='Stn Data Example'!$C:$C),0))),"",IF(INDEX('Stn Data Example'!$D:$D&lt;1,MATCH(1,($D202='Stn Data Example'!$B:$B)*(F$1='Stn Data Example'!$C:$C),0)),INDEX(ROUND('Stn Data Example'!$D:$D,2),MATCH(1,($D202='Stn Data Example'!$B:$B)*(F$1='Stn Data Example'!$C:$C),0)),INDEX(ROUND('Stn Data Example'!$D:$D,1),MATCH(1,($D202='Stn Data Example'!$B:$B)*(F$1='Stn Data Example'!$C:$C),0))))</f>
        <v>#N/A</v>
      </c>
      <c r="G202" s="73" t="e" cm="1">
        <f t="array" ref="G202">IF(ISBLANK(INDEX('Stn Data Example'!$D:$D,MATCH(1,($D202='Stn Data Example'!$B:$B)*(G$1='Stn Data Example'!$C:$C),0))),"",IF(INDEX('Stn Data Example'!$D:$D&lt;1,MATCH(1,($D202='Stn Data Example'!$B:$B)*(G$1='Stn Data Example'!$C:$C),0)),INDEX(ROUND('Stn Data Example'!$D:$D,2),MATCH(1,($D202='Stn Data Example'!$B:$B)*(G$1='Stn Data Example'!$C:$C),0)),INDEX(ROUND('Stn Data Example'!$D:$D,1),MATCH(1,($D202='Stn Data Example'!$B:$B)*(G$1='Stn Data Example'!$C:$C),0))))</f>
        <v>#N/A</v>
      </c>
      <c r="H202" s="73" t="e" cm="1">
        <f t="array" ref="H202">IF(ISBLANK(INDEX('Stn Data Example'!$D:$D,MATCH(1,($D202='Stn Data Example'!$B:$B)*(H$1='Stn Data Example'!$C:$C),0))),"",IF(INDEX('Stn Data Example'!$D:$D&lt;1,MATCH(1,($D202='Stn Data Example'!$B:$B)*(H$1='Stn Data Example'!$C:$C),0)),INDEX(ROUND('Stn Data Example'!$D:$D,2),MATCH(1,($D202='Stn Data Example'!$B:$B)*(H$1='Stn Data Example'!$C:$C),0)),INDEX(ROUND('Stn Data Example'!$D:$D,1),MATCH(1,($D202='Stn Data Example'!$B:$B)*(H$1='Stn Data Example'!$C:$C),0))))</f>
        <v>#N/A</v>
      </c>
      <c r="I202" s="73" t="e" cm="1">
        <f t="array" ref="I202">IF(ISBLANK(INDEX('Stn Data Example'!$D:$D,MATCH(1,($D202='Stn Data Example'!$B:$B)*(I$1='Stn Data Example'!$C:$C),0))),"",IF(INDEX('Stn Data Example'!$D:$D&lt;1,MATCH(1,($D202='Stn Data Example'!$B:$B)*(I$1='Stn Data Example'!$C:$C),0)),INDEX(ROUND('Stn Data Example'!$D:$D,2),MATCH(1,($D202='Stn Data Example'!$B:$B)*(I$1='Stn Data Example'!$C:$C),0)),INDEX(ROUND('Stn Data Example'!$D:$D,1),MATCH(1,($D202='Stn Data Example'!$B:$B)*(I$1='Stn Data Example'!$C:$C),0))))</f>
        <v>#N/A</v>
      </c>
      <c r="J202" s="73" t="e" cm="1">
        <f t="array" ref="J202">IF(ISBLANK(INDEX('Stn Data Example'!$D:$D,MATCH(1,($D202='Stn Data Example'!$B:$B)*(J$1='Stn Data Example'!$C:$C),0))),"",IF(INDEX('Stn Data Example'!$D:$D&lt;1,MATCH(1,($D202='Stn Data Example'!$B:$B)*(J$1='Stn Data Example'!$C:$C),0)),INDEX(ROUND('Stn Data Example'!$D:$D,2),MATCH(1,($D202='Stn Data Example'!$B:$B)*(J$1='Stn Data Example'!$C:$C),0)),INDEX(ROUND('Stn Data Example'!$D:$D,1),MATCH(1,($D202='Stn Data Example'!$B:$B)*(J$1='Stn Data Example'!$C:$C),0))))</f>
        <v>#N/A</v>
      </c>
      <c r="K202" s="73" t="e" cm="1">
        <f t="array" ref="K202">IF(ISBLANK(INDEX('Stn Data Example'!$D:$D,MATCH(1,($D202='Stn Data Example'!$B:$B)*(K$1='Stn Data Example'!$C:$C),0))),"",IF(INDEX('Stn Data Example'!$D:$D&lt;1,MATCH(1,($D202='Stn Data Example'!$B:$B)*(K$1='Stn Data Example'!$C:$C),0)),INDEX(ROUND('Stn Data Example'!$D:$D,2),MATCH(1,($D202='Stn Data Example'!$B:$B)*(K$1='Stn Data Example'!$C:$C),0)),INDEX(ROUND('Stn Data Example'!$D:$D,1),MATCH(1,($D202='Stn Data Example'!$B:$B)*(K$1='Stn Data Example'!$C:$C),0))))</f>
        <v>#N/A</v>
      </c>
      <c r="L202" s="73" t="e" cm="1">
        <f t="array" ref="L202">IF(ISBLANK(INDEX('Stn Data Example'!$D:$D,MATCH(1,($D202='Stn Data Example'!$B:$B)*(L$1='Stn Data Example'!$C:$C),0))),"",IF(INDEX('Stn Data Example'!$D:$D&lt;1,MATCH(1,($D202='Stn Data Example'!$B:$B)*(L$1='Stn Data Example'!$C:$C),0)),INDEX(ROUND('Stn Data Example'!$D:$D,2),MATCH(1,($D202='Stn Data Example'!$B:$B)*(L$1='Stn Data Example'!$C:$C),0)),INDEX(ROUND('Stn Data Example'!$D:$D,1),MATCH(1,($D202='Stn Data Example'!$B:$B)*(L$1='Stn Data Example'!$C:$C),0))))</f>
        <v>#N/A</v>
      </c>
      <c r="M202" s="73" t="e" cm="1">
        <f t="array" ref="M202">IF(ISBLANK(INDEX('Stn Data Example'!$D:$D,MATCH(1,($D202='Stn Data Example'!$B:$B)*(M$1='Stn Data Example'!$C:$C),0))),"",IF(INDEX('Stn Data Example'!$D:$D&lt;1,MATCH(1,($D202='Stn Data Example'!$B:$B)*(M$1='Stn Data Example'!$C:$C),0)),INDEX(ROUND('Stn Data Example'!$D:$D,2),MATCH(1,($D202='Stn Data Example'!$B:$B)*(M$1='Stn Data Example'!$C:$C),0)),INDEX(ROUND('Stn Data Example'!$D:$D,1),MATCH(1,($D202='Stn Data Example'!$B:$B)*(M$1='Stn Data Example'!$C:$C),0))))</f>
        <v>#N/A</v>
      </c>
      <c r="N202" s="73" t="e" cm="1">
        <f t="array" ref="N202">IF(ISBLANK(INDEX('Stn Data Example'!$D:$D,MATCH(1,($D202='Stn Data Example'!$B:$B)*(N$1='Stn Data Example'!$C:$C),0))),"",IF(INDEX('Stn Data Example'!$D:$D&lt;1,MATCH(1,($D202='Stn Data Example'!$B:$B)*(N$1='Stn Data Example'!$C:$C),0)),INDEX(ROUND('Stn Data Example'!$D:$D,2),MATCH(1,($D202='Stn Data Example'!$B:$B)*(N$1='Stn Data Example'!$C:$C),0)),INDEX(ROUND('Stn Data Example'!$D:$D,1),MATCH(1,($D202='Stn Data Example'!$B:$B)*(N$1='Stn Data Example'!$C:$C),0))))</f>
        <v>#N/A</v>
      </c>
      <c r="O202" s="73" t="e" cm="1">
        <f t="array" ref="O202">IF(ISBLANK(INDEX('Stn Data Example'!$D:$D,MATCH(1,($D202='Stn Data Example'!$B:$B)*(O$1='Stn Data Example'!$C:$C),0))),"",IF(INDEX('Stn Data Example'!$D:$D&lt;1,MATCH(1,($D202='Stn Data Example'!$B:$B)*(O$1='Stn Data Example'!$C:$C),0)),INDEX(ROUND('Stn Data Example'!$D:$D,2),MATCH(1,($D202='Stn Data Example'!$B:$B)*(O$1='Stn Data Example'!$C:$C),0)),INDEX(ROUND('Stn Data Example'!$D:$D,1),MATCH(1,($D202='Stn Data Example'!$B:$B)*(O$1='Stn Data Example'!$C:$C),0))))</f>
        <v>#N/A</v>
      </c>
      <c r="P202" s="73" t="e" cm="1">
        <f t="array" ref="P202">IF(ISBLANK(INDEX('Stn Data Example'!$D:$D,MATCH(1,($D202='Stn Data Example'!$B:$B)*(P$1='Stn Data Example'!$C:$C),0))),"",IF(INDEX('Stn Data Example'!$D:$D&lt;1,MATCH(1,($D202='Stn Data Example'!$B:$B)*(P$1='Stn Data Example'!$C:$C),0)),INDEX(ROUND('Stn Data Example'!$D:$D,2),MATCH(1,($D202='Stn Data Example'!$B:$B)*(P$1='Stn Data Example'!$C:$C),0)),INDEX(ROUND('Stn Data Example'!$D:$D,1),MATCH(1,($D202='Stn Data Example'!$B:$B)*(P$1='Stn Data Example'!$C:$C),0))))</f>
        <v>#N/A</v>
      </c>
      <c r="Q202" s="167" t="str" cm="1">
        <f t="array" ref="Q202">IF(COUNT($E202:$P202)=12,IF(ISBLANK(INDEX('Stn Data Example'!$D:$D,MATCH(1,($D202='Stn Data Example'!$B:$B)*(Q$1='Stn Data Example'!$C:$C),0))),"",IF(INDEX('Stn Data Example'!$D:$D&lt;1,MATCH(1,($D202='Stn Data Example'!$B:$B)*(Q$1='Stn Data Example'!$C:$C),0)),INDEX(ROUND('Stn Data Example'!$D:$D,2),MATCH(1,($D202='Stn Data Example'!$B:$B)*(Q$1='Stn Data Example'!$C:$C),0)),INDEX(ROUND('Stn Data Example'!$D:$D,1),MATCH(1,($D202='Stn Data Example'!$B:$B)*(Q$1='Stn Data Example'!$C:$C),0)))),"")</f>
        <v/>
      </c>
      <c r="R202" s="151" t="str" cm="1">
        <f t="array" ref="R202">IF(COUNT($E202:$P202)=12,IF(ISBLANK(INDEX('Stn Data Example'!$H:$H,MATCH(1,($D202='Stn Data Example'!$B:$B)*($Q$1='Stn Data Example'!$C:$C),0))),"",INDEX('Stn Data Example'!$H:$H,MATCH(1,($D202='Stn Data Example'!$B:$B)*($Q$1='Stn Data Example'!$C:$C),0))),"")</f>
        <v/>
      </c>
      <c r="T202" s="56" t="s">
        <v>19</v>
      </c>
      <c r="U202" s="56" t="s">
        <v>19</v>
      </c>
      <c r="V202" s="19" t="s">
        <v>24</v>
      </c>
      <c r="W202" s="26" t="s">
        <v>46</v>
      </c>
      <c r="X202" t="s">
        <v>75</v>
      </c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M202" s="31"/>
      <c r="AN202" s="1" t="e">
        <f t="shared" si="429"/>
        <v>#N/A</v>
      </c>
      <c r="AO202" t="e">
        <f t="shared" si="444"/>
        <v>#N/A</v>
      </c>
      <c r="AP202" t="e">
        <f t="shared" si="445"/>
        <v>#N/A</v>
      </c>
      <c r="AQ202" t="e">
        <f t="shared" si="446"/>
        <v>#N/A</v>
      </c>
      <c r="AR202" t="e">
        <f t="shared" si="447"/>
        <v>#N/A</v>
      </c>
      <c r="AS202" t="e">
        <f t="shared" si="448"/>
        <v>#N/A</v>
      </c>
      <c r="AT202" t="e">
        <f t="shared" si="449"/>
        <v>#N/A</v>
      </c>
      <c r="AU202" t="e">
        <f t="shared" si="450"/>
        <v>#N/A</v>
      </c>
      <c r="AV202" t="e">
        <f t="shared" si="451"/>
        <v>#N/A</v>
      </c>
      <c r="AW202" t="e">
        <f t="shared" si="452"/>
        <v>#N/A</v>
      </c>
      <c r="AX202" t="e">
        <f t="shared" si="453"/>
        <v>#N/A</v>
      </c>
      <c r="AY202" t="e">
        <f t="shared" si="454"/>
        <v>#N/A</v>
      </c>
      <c r="AZ202" t="e">
        <f t="shared" si="455"/>
        <v>#N/A</v>
      </c>
      <c r="BA202" t="str">
        <f t="shared" si="456"/>
        <v/>
      </c>
      <c r="BB202" t="str">
        <f t="shared" si="457"/>
        <v/>
      </c>
    </row>
    <row r="203" spans="1:54" x14ac:dyDescent="0.25">
      <c r="A203" s="10">
        <v>1</v>
      </c>
      <c r="B203" s="10">
        <v>4</v>
      </c>
      <c r="C203" s="127" t="s">
        <v>76</v>
      </c>
      <c r="D203" s="10">
        <v>208</v>
      </c>
      <c r="E203" s="80" t="e" cm="1">
        <f t="array" ref="E203">IF(ISBLANK(INDEX('Stn Data Example'!$D:$D,MATCH(1,($D203='Stn Data Example'!$B:$B)*(E$1='Stn Data Example'!$C:$C),0))),"",IF(INDEX('Stn Data Example'!$D:$D&lt;1,MATCH(1,($D203='Stn Data Example'!$B:$B)*(E$1='Stn Data Example'!$C:$C),0)),INDEX(ROUND('Stn Data Example'!$D:$D,2),MATCH(1,($D203='Stn Data Example'!$B:$B)*(E$1='Stn Data Example'!$C:$C),0)),INDEX(ROUND('Stn Data Example'!$D:$D,1),MATCH(1,($D203='Stn Data Example'!$B:$B)*(E$1='Stn Data Example'!$C:$C),0))))</f>
        <v>#N/A</v>
      </c>
      <c r="F203" s="80" t="e" cm="1">
        <f t="array" ref="F203">IF(ISBLANK(INDEX('Stn Data Example'!$D:$D,MATCH(1,($D203='Stn Data Example'!$B:$B)*(F$1='Stn Data Example'!$C:$C),0))),"",IF(INDEX('Stn Data Example'!$D:$D&lt;1,MATCH(1,($D203='Stn Data Example'!$B:$B)*(F$1='Stn Data Example'!$C:$C),0)),INDEX(ROUND('Stn Data Example'!$D:$D,2),MATCH(1,($D203='Stn Data Example'!$B:$B)*(F$1='Stn Data Example'!$C:$C),0)),INDEX(ROUND('Stn Data Example'!$D:$D,1),MATCH(1,($D203='Stn Data Example'!$B:$B)*(F$1='Stn Data Example'!$C:$C),0))))</f>
        <v>#N/A</v>
      </c>
      <c r="G203" s="80" t="e" cm="1">
        <f t="array" ref="G203">IF(ISBLANK(INDEX('Stn Data Example'!$D:$D,MATCH(1,($D203='Stn Data Example'!$B:$B)*(G$1='Stn Data Example'!$C:$C),0))),"",IF(INDEX('Stn Data Example'!$D:$D&lt;1,MATCH(1,($D203='Stn Data Example'!$B:$B)*(G$1='Stn Data Example'!$C:$C),0)),INDEX(ROUND('Stn Data Example'!$D:$D,2),MATCH(1,($D203='Stn Data Example'!$B:$B)*(G$1='Stn Data Example'!$C:$C),0)),INDEX(ROUND('Stn Data Example'!$D:$D,1),MATCH(1,($D203='Stn Data Example'!$B:$B)*(G$1='Stn Data Example'!$C:$C),0))))</f>
        <v>#N/A</v>
      </c>
      <c r="H203" s="80" t="e" cm="1">
        <f t="array" ref="H203">IF(ISBLANK(INDEX('Stn Data Example'!$D:$D,MATCH(1,($D203='Stn Data Example'!$B:$B)*(H$1='Stn Data Example'!$C:$C),0))),"",IF(INDEX('Stn Data Example'!$D:$D&lt;1,MATCH(1,($D203='Stn Data Example'!$B:$B)*(H$1='Stn Data Example'!$C:$C),0)),INDEX(ROUND('Stn Data Example'!$D:$D,2),MATCH(1,($D203='Stn Data Example'!$B:$B)*(H$1='Stn Data Example'!$C:$C),0)),INDEX(ROUND('Stn Data Example'!$D:$D,1),MATCH(1,($D203='Stn Data Example'!$B:$B)*(H$1='Stn Data Example'!$C:$C),0))))</f>
        <v>#N/A</v>
      </c>
      <c r="I203" s="80" t="e" cm="1">
        <f t="array" ref="I203">IF(ISBLANK(INDEX('Stn Data Example'!$D:$D,MATCH(1,($D203='Stn Data Example'!$B:$B)*(I$1='Stn Data Example'!$C:$C),0))),"",IF(INDEX('Stn Data Example'!$D:$D&lt;1,MATCH(1,($D203='Stn Data Example'!$B:$B)*(I$1='Stn Data Example'!$C:$C),0)),INDEX(ROUND('Stn Data Example'!$D:$D,2),MATCH(1,($D203='Stn Data Example'!$B:$B)*(I$1='Stn Data Example'!$C:$C),0)),INDEX(ROUND('Stn Data Example'!$D:$D,1),MATCH(1,($D203='Stn Data Example'!$B:$B)*(I$1='Stn Data Example'!$C:$C),0))))</f>
        <v>#N/A</v>
      </c>
      <c r="J203" s="80" t="e" cm="1">
        <f t="array" ref="J203">IF(ISBLANK(INDEX('Stn Data Example'!$D:$D,MATCH(1,($D203='Stn Data Example'!$B:$B)*(J$1='Stn Data Example'!$C:$C),0))),"",IF(INDEX('Stn Data Example'!$D:$D&lt;1,MATCH(1,($D203='Stn Data Example'!$B:$B)*(J$1='Stn Data Example'!$C:$C),0)),INDEX(ROUND('Stn Data Example'!$D:$D,2),MATCH(1,($D203='Stn Data Example'!$B:$B)*(J$1='Stn Data Example'!$C:$C),0)),INDEX(ROUND('Stn Data Example'!$D:$D,1),MATCH(1,($D203='Stn Data Example'!$B:$B)*(J$1='Stn Data Example'!$C:$C),0))))</f>
        <v>#N/A</v>
      </c>
      <c r="K203" s="80" t="e" cm="1">
        <f t="array" ref="K203">IF(ISBLANK(INDEX('Stn Data Example'!$D:$D,MATCH(1,($D203='Stn Data Example'!$B:$B)*(K$1='Stn Data Example'!$C:$C),0))),"",IF(INDEX('Stn Data Example'!$D:$D&lt;1,MATCH(1,($D203='Stn Data Example'!$B:$B)*(K$1='Stn Data Example'!$C:$C),0)),INDEX(ROUND('Stn Data Example'!$D:$D,2),MATCH(1,($D203='Stn Data Example'!$B:$B)*(K$1='Stn Data Example'!$C:$C),0)),INDEX(ROUND('Stn Data Example'!$D:$D,1),MATCH(1,($D203='Stn Data Example'!$B:$B)*(K$1='Stn Data Example'!$C:$C),0))))</f>
        <v>#N/A</v>
      </c>
      <c r="L203" s="80" t="e" cm="1">
        <f t="array" ref="L203">IF(ISBLANK(INDEX('Stn Data Example'!$D:$D,MATCH(1,($D203='Stn Data Example'!$B:$B)*(L$1='Stn Data Example'!$C:$C),0))),"",IF(INDEX('Stn Data Example'!$D:$D&lt;1,MATCH(1,($D203='Stn Data Example'!$B:$B)*(L$1='Stn Data Example'!$C:$C),0)),INDEX(ROUND('Stn Data Example'!$D:$D,2),MATCH(1,($D203='Stn Data Example'!$B:$B)*(L$1='Stn Data Example'!$C:$C),0)),INDEX(ROUND('Stn Data Example'!$D:$D,1),MATCH(1,($D203='Stn Data Example'!$B:$B)*(L$1='Stn Data Example'!$C:$C),0))))</f>
        <v>#N/A</v>
      </c>
      <c r="M203" s="80" t="e" cm="1">
        <f t="array" ref="M203">IF(ISBLANK(INDEX('Stn Data Example'!$D:$D,MATCH(1,($D203='Stn Data Example'!$B:$B)*(M$1='Stn Data Example'!$C:$C),0))),"",IF(INDEX('Stn Data Example'!$D:$D&lt;1,MATCH(1,($D203='Stn Data Example'!$B:$B)*(M$1='Stn Data Example'!$C:$C),0)),INDEX(ROUND('Stn Data Example'!$D:$D,2),MATCH(1,($D203='Stn Data Example'!$B:$B)*(M$1='Stn Data Example'!$C:$C),0)),INDEX(ROUND('Stn Data Example'!$D:$D,1),MATCH(1,($D203='Stn Data Example'!$B:$B)*(M$1='Stn Data Example'!$C:$C),0))))</f>
        <v>#N/A</v>
      </c>
      <c r="N203" s="80" t="e" cm="1">
        <f t="array" ref="N203">IF(ISBLANK(INDEX('Stn Data Example'!$D:$D,MATCH(1,($D203='Stn Data Example'!$B:$B)*(N$1='Stn Data Example'!$C:$C),0))),"",IF(INDEX('Stn Data Example'!$D:$D&lt;1,MATCH(1,($D203='Stn Data Example'!$B:$B)*(N$1='Stn Data Example'!$C:$C),0)),INDEX(ROUND('Stn Data Example'!$D:$D,2),MATCH(1,($D203='Stn Data Example'!$B:$B)*(N$1='Stn Data Example'!$C:$C),0)),INDEX(ROUND('Stn Data Example'!$D:$D,1),MATCH(1,($D203='Stn Data Example'!$B:$B)*(N$1='Stn Data Example'!$C:$C),0))))</f>
        <v>#N/A</v>
      </c>
      <c r="O203" s="80" t="e" cm="1">
        <f t="array" ref="O203">IF(ISBLANK(INDEX('Stn Data Example'!$D:$D,MATCH(1,($D203='Stn Data Example'!$B:$B)*(O$1='Stn Data Example'!$C:$C),0))),"",IF(INDEX('Stn Data Example'!$D:$D&lt;1,MATCH(1,($D203='Stn Data Example'!$B:$B)*(O$1='Stn Data Example'!$C:$C),0)),INDEX(ROUND('Stn Data Example'!$D:$D,2),MATCH(1,($D203='Stn Data Example'!$B:$B)*(O$1='Stn Data Example'!$C:$C),0)),INDEX(ROUND('Stn Data Example'!$D:$D,1),MATCH(1,($D203='Stn Data Example'!$B:$B)*(O$1='Stn Data Example'!$C:$C),0))))</f>
        <v>#N/A</v>
      </c>
      <c r="P203" s="80" t="e" cm="1">
        <f t="array" ref="P203">IF(ISBLANK(INDEX('Stn Data Example'!$D:$D,MATCH(1,($D203='Stn Data Example'!$B:$B)*(P$1='Stn Data Example'!$C:$C),0))),"",IF(INDEX('Stn Data Example'!$D:$D&lt;1,MATCH(1,($D203='Stn Data Example'!$B:$B)*(P$1='Stn Data Example'!$C:$C),0)),INDEX(ROUND('Stn Data Example'!$D:$D,2),MATCH(1,($D203='Stn Data Example'!$B:$B)*(P$1='Stn Data Example'!$C:$C),0)),INDEX(ROUND('Stn Data Example'!$D:$D,1),MATCH(1,($D203='Stn Data Example'!$B:$B)*(P$1='Stn Data Example'!$C:$C),0))))</f>
        <v>#N/A</v>
      </c>
      <c r="Q203" s="169" t="str" cm="1">
        <f t="array" ref="Q203">IF(COUNT($E203:$P203)=12,IF(ISBLANK(INDEX('Stn Data Example'!$D:$D,MATCH(1,($D203='Stn Data Example'!$B:$B)*(Q$1='Stn Data Example'!$C:$C),0))),"",IF(INDEX('Stn Data Example'!$D:$D&lt;1,MATCH(1,($D203='Stn Data Example'!$B:$B)*(Q$1='Stn Data Example'!$C:$C),0)),INDEX(ROUND('Stn Data Example'!$D:$D,2),MATCH(1,($D203='Stn Data Example'!$B:$B)*(Q$1='Stn Data Example'!$C:$C),0)),INDEX(ROUND('Stn Data Example'!$D:$D,1),MATCH(1,($D203='Stn Data Example'!$B:$B)*(Q$1='Stn Data Example'!$C:$C),0)))),"")</f>
        <v/>
      </c>
      <c r="R203" s="72" t="str" cm="1">
        <f t="array" ref="R203">IF(COUNT($E203:$P203)=12,IF(ISBLANK(INDEX('Stn Data Example'!$H:$H,MATCH(1,($D203='Stn Data Example'!$B:$B)*($Q$1='Stn Data Example'!$C:$C),0))),"",INDEX('Stn Data Example'!$H:$H,MATCH(1,($D203='Stn Data Example'!$B:$B)*($Q$1='Stn Data Example'!$C:$C),0))),"")</f>
        <v/>
      </c>
      <c r="T203" s="56" t="s">
        <v>19</v>
      </c>
      <c r="U203" s="56" t="s">
        <v>19</v>
      </c>
      <c r="V203" s="19" t="s">
        <v>24</v>
      </c>
      <c r="W203" s="26" t="s">
        <v>46</v>
      </c>
      <c r="X203" t="s">
        <v>76</v>
      </c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6"/>
      <c r="AM203" s="31"/>
      <c r="AN203" s="7" t="e">
        <f t="shared" si="429"/>
        <v>#N/A</v>
      </c>
      <c r="AO203" s="6" t="e">
        <f t="shared" si="444"/>
        <v>#N/A</v>
      </c>
      <c r="AP203" s="6" t="e">
        <f t="shared" si="445"/>
        <v>#N/A</v>
      </c>
      <c r="AQ203" s="6" t="e">
        <f t="shared" si="446"/>
        <v>#N/A</v>
      </c>
      <c r="AR203" s="6" t="e">
        <f t="shared" si="447"/>
        <v>#N/A</v>
      </c>
      <c r="AS203" s="6" t="e">
        <f t="shared" si="448"/>
        <v>#N/A</v>
      </c>
      <c r="AT203" s="6" t="e">
        <f t="shared" si="449"/>
        <v>#N/A</v>
      </c>
      <c r="AU203" s="6" t="e">
        <f t="shared" si="450"/>
        <v>#N/A</v>
      </c>
      <c r="AV203" s="6" t="e">
        <f t="shared" si="451"/>
        <v>#N/A</v>
      </c>
      <c r="AW203" s="6" t="e">
        <f t="shared" si="452"/>
        <v>#N/A</v>
      </c>
      <c r="AX203" s="6" t="e">
        <f t="shared" si="453"/>
        <v>#N/A</v>
      </c>
      <c r="AY203" s="6" t="e">
        <f t="shared" si="454"/>
        <v>#N/A</v>
      </c>
      <c r="AZ203" s="6" t="e">
        <f t="shared" si="455"/>
        <v>#N/A</v>
      </c>
      <c r="BA203" s="6" t="str">
        <f t="shared" si="456"/>
        <v/>
      </c>
      <c r="BB203" s="6" t="str">
        <f t="shared" si="457"/>
        <v/>
      </c>
    </row>
    <row r="204" spans="1:54" ht="15.75" thickBot="1" x14ac:dyDescent="0.3">
      <c r="A204" s="1" t="s">
        <v>222</v>
      </c>
      <c r="B204" s="5"/>
      <c r="C204" s="87"/>
      <c r="D204" s="5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167"/>
      <c r="R204" s="151"/>
      <c r="T204" s="56"/>
      <c r="U204" s="56"/>
      <c r="W204" s="26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M204" s="31"/>
    </row>
    <row r="205" spans="1:54" ht="15.75" thickBot="1" x14ac:dyDescent="0.3">
      <c r="A205" s="8" t="s">
        <v>16</v>
      </c>
      <c r="B205" s="9" t="s">
        <v>17</v>
      </c>
      <c r="C205" s="9" t="s">
        <v>43</v>
      </c>
      <c r="D205" s="9" t="s">
        <v>44</v>
      </c>
      <c r="E205" s="22" t="s">
        <v>1</v>
      </c>
      <c r="F205" s="23" t="s">
        <v>2</v>
      </c>
      <c r="G205" s="23" t="s">
        <v>3</v>
      </c>
      <c r="H205" s="23" t="s">
        <v>4</v>
      </c>
      <c r="I205" s="23" t="s">
        <v>5</v>
      </c>
      <c r="J205" s="23" t="s">
        <v>6</v>
      </c>
      <c r="K205" s="23" t="s">
        <v>7</v>
      </c>
      <c r="L205" s="23" t="s">
        <v>8</v>
      </c>
      <c r="M205" s="23" t="s">
        <v>9</v>
      </c>
      <c r="N205" s="23" t="s">
        <v>10</v>
      </c>
      <c r="O205" s="23" t="s">
        <v>11</v>
      </c>
      <c r="P205" s="23" t="s">
        <v>12</v>
      </c>
      <c r="Q205" s="23" t="s">
        <v>13</v>
      </c>
      <c r="R205" s="24" t="s">
        <v>14</v>
      </c>
      <c r="T205" s="17" t="s">
        <v>13</v>
      </c>
      <c r="U205" s="17" t="s">
        <v>14</v>
      </c>
      <c r="V205" s="17" t="s">
        <v>42</v>
      </c>
      <c r="W205" s="18" t="s">
        <v>18</v>
      </c>
      <c r="Y205" s="27" t="s">
        <v>1</v>
      </c>
      <c r="Z205" s="28" t="s">
        <v>2</v>
      </c>
      <c r="AA205" s="28" t="s">
        <v>3</v>
      </c>
      <c r="AB205" s="28" t="s">
        <v>4</v>
      </c>
      <c r="AC205" s="28" t="s">
        <v>5</v>
      </c>
      <c r="AD205" s="28" t="s">
        <v>6</v>
      </c>
      <c r="AE205" s="28" t="s">
        <v>7</v>
      </c>
      <c r="AF205" s="28" t="s">
        <v>8</v>
      </c>
      <c r="AG205" s="28" t="s">
        <v>9</v>
      </c>
      <c r="AH205" s="28" t="s">
        <v>10</v>
      </c>
      <c r="AI205" s="28" t="s">
        <v>11</v>
      </c>
      <c r="AJ205" s="28" t="s">
        <v>12</v>
      </c>
      <c r="AK205" s="28" t="s">
        <v>13</v>
      </c>
      <c r="AL205" s="29" t="s">
        <v>14</v>
      </c>
      <c r="AN205" s="33" t="s">
        <v>22</v>
      </c>
      <c r="AO205" s="34" t="s">
        <v>1</v>
      </c>
      <c r="AP205" s="35" t="s">
        <v>2</v>
      </c>
      <c r="AQ205" s="35" t="s">
        <v>3</v>
      </c>
      <c r="AR205" s="35" t="s">
        <v>4</v>
      </c>
      <c r="AS205" s="35" t="s">
        <v>5</v>
      </c>
      <c r="AT205" s="35" t="s">
        <v>6</v>
      </c>
      <c r="AU205" s="35" t="s">
        <v>7</v>
      </c>
      <c r="AV205" s="35" t="s">
        <v>8</v>
      </c>
      <c r="AW205" s="35" t="s">
        <v>9</v>
      </c>
      <c r="AX205" s="35" t="s">
        <v>10</v>
      </c>
      <c r="AY205" s="35" t="s">
        <v>11</v>
      </c>
      <c r="AZ205" s="35" t="s">
        <v>12</v>
      </c>
      <c r="BA205" s="35" t="s">
        <v>13</v>
      </c>
      <c r="BB205" s="36" t="s">
        <v>14</v>
      </c>
    </row>
    <row r="206" spans="1:54" x14ac:dyDescent="0.25">
      <c r="A206" s="52">
        <v>2</v>
      </c>
      <c r="B206" s="211">
        <v>1</v>
      </c>
      <c r="C206" s="99" t="s">
        <v>211</v>
      </c>
      <c r="D206" s="209">
        <v>224</v>
      </c>
      <c r="E206" s="48" t="e" cm="1">
        <f t="array" ref="E206">IF(ISBLANK(INDEX('Stn Data Example'!$D:$D,MATCH(1,($D206='Stn Data Example'!$B:$B)*(E$1='Stn Data Example'!$C:$C),0))),"",INDEX(ROUND('Stn Data Example'!$D:$D,1),MATCH(1,($D206='Stn Data Example'!$B:$B)*(E$1='Stn Data Example'!$C:$C),0)))</f>
        <v>#N/A</v>
      </c>
      <c r="F206" s="108" t="e" cm="1">
        <f t="array" ref="F206">IF(ISBLANK(INDEX('Stn Data Example'!$D:$D,MATCH(1,($D206='Stn Data Example'!$B:$B)*(F$1='Stn Data Example'!$C:$C),0))),"",INDEX(ROUND('Stn Data Example'!$D:$D,1),MATCH(1,($D206='Stn Data Example'!$B:$B)*(F$1='Stn Data Example'!$C:$C),0)))</f>
        <v>#N/A</v>
      </c>
      <c r="G206" s="108" t="e" cm="1">
        <f t="array" ref="G206">IF(ISBLANK(INDEX('Stn Data Example'!$D:$D,MATCH(1,($D206='Stn Data Example'!$B:$B)*(G$1='Stn Data Example'!$C:$C),0))),"",INDEX(ROUND('Stn Data Example'!$D:$D,1),MATCH(1,($D206='Stn Data Example'!$B:$B)*(G$1='Stn Data Example'!$C:$C),0)))</f>
        <v>#N/A</v>
      </c>
      <c r="H206" s="108" t="e" cm="1">
        <f t="array" ref="H206">IF(ISBLANK(INDEX('Stn Data Example'!$D:$D,MATCH(1,($D206='Stn Data Example'!$B:$B)*(H$1='Stn Data Example'!$C:$C),0))),"",INDEX(ROUND('Stn Data Example'!$D:$D,1),MATCH(1,($D206='Stn Data Example'!$B:$B)*(H$1='Stn Data Example'!$C:$C),0)))</f>
        <v>#N/A</v>
      </c>
      <c r="I206" s="108" t="e" cm="1">
        <f t="array" ref="I206">IF(ISBLANK(INDEX('Stn Data Example'!$D:$D,MATCH(1,($D206='Stn Data Example'!$B:$B)*(I$1='Stn Data Example'!$C:$C),0))),"",INDEX(ROUND('Stn Data Example'!$D:$D,1),MATCH(1,($D206='Stn Data Example'!$B:$B)*(I$1='Stn Data Example'!$C:$C),0)))</f>
        <v>#N/A</v>
      </c>
      <c r="J206" s="108" t="e" cm="1">
        <f t="array" ref="J206">IF(ISBLANK(INDEX('Stn Data Example'!$D:$D,MATCH(1,($D206='Stn Data Example'!$B:$B)*(J$1='Stn Data Example'!$C:$C),0))),"",INDEX(ROUND('Stn Data Example'!$D:$D,1),MATCH(1,($D206='Stn Data Example'!$B:$B)*(J$1='Stn Data Example'!$C:$C),0)))</f>
        <v>#N/A</v>
      </c>
      <c r="K206" s="108" t="e" cm="1">
        <f t="array" ref="K206">IF(ISBLANK(INDEX('Stn Data Example'!$D:$D,MATCH(1,($D206='Stn Data Example'!$B:$B)*(K$1='Stn Data Example'!$C:$C),0))),"",INDEX(ROUND('Stn Data Example'!$D:$D,1),MATCH(1,($D206='Stn Data Example'!$B:$B)*(K$1='Stn Data Example'!$C:$C),0)))</f>
        <v>#N/A</v>
      </c>
      <c r="L206" s="108" t="e" cm="1">
        <f t="array" ref="L206">IF(ISBLANK(INDEX('Stn Data Example'!$D:$D,MATCH(1,($D206='Stn Data Example'!$B:$B)*(L$1='Stn Data Example'!$C:$C),0))),"",INDEX(ROUND('Stn Data Example'!$D:$D,1),MATCH(1,($D206='Stn Data Example'!$B:$B)*(L$1='Stn Data Example'!$C:$C),0)))</f>
        <v>#N/A</v>
      </c>
      <c r="M206" s="108" t="e" cm="1">
        <f t="array" ref="M206">IF(ISBLANK(INDEX('Stn Data Example'!$D:$D,MATCH(1,($D206='Stn Data Example'!$B:$B)*(M$1='Stn Data Example'!$C:$C),0))),"",INDEX(ROUND('Stn Data Example'!$D:$D,1),MATCH(1,($D206='Stn Data Example'!$B:$B)*(M$1='Stn Data Example'!$C:$C),0)))</f>
        <v>#N/A</v>
      </c>
      <c r="N206" s="108" t="e" cm="1">
        <f t="array" ref="N206">IF(ISBLANK(INDEX('Stn Data Example'!$D:$D,MATCH(1,($D206='Stn Data Example'!$B:$B)*(N$1='Stn Data Example'!$C:$C),0))),"",INDEX(ROUND('Stn Data Example'!$D:$D,1),MATCH(1,($D206='Stn Data Example'!$B:$B)*(N$1='Stn Data Example'!$C:$C),0)))</f>
        <v>#N/A</v>
      </c>
      <c r="O206" s="108" t="e" cm="1">
        <f t="array" ref="O206">IF(ISBLANK(INDEX('Stn Data Example'!$D:$D,MATCH(1,($D206='Stn Data Example'!$B:$B)*(O$1='Stn Data Example'!$C:$C),0))),"",INDEX(ROUND('Stn Data Example'!$D:$D,1),MATCH(1,($D206='Stn Data Example'!$B:$B)*(O$1='Stn Data Example'!$C:$C),0)))</f>
        <v>#N/A</v>
      </c>
      <c r="P206" s="108" t="e" cm="1">
        <f t="array" ref="P206">IF(ISBLANK(INDEX('Stn Data Example'!$D:$D,MATCH(1,($D206='Stn Data Example'!$B:$B)*(P$1='Stn Data Example'!$C:$C),0))),"",INDEX(ROUND('Stn Data Example'!$D:$D,1),MATCH(1,($D206='Stn Data Example'!$B:$B)*(P$1='Stn Data Example'!$C:$C),0)))</f>
        <v>#N/A</v>
      </c>
      <c r="Q206" s="190" t="e">
        <f>MIN(E206:P206)</f>
        <v>#N/A</v>
      </c>
      <c r="R206" s="100"/>
      <c r="T206" s="19" t="s">
        <v>24</v>
      </c>
      <c r="U206" s="19" t="s">
        <v>24</v>
      </c>
      <c r="V206" s="56" t="s">
        <v>161</v>
      </c>
      <c r="W206" s="26" t="s">
        <v>21</v>
      </c>
      <c r="X206" t="s">
        <v>211</v>
      </c>
      <c r="Y206" s="122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07"/>
      <c r="AL206" s="44"/>
      <c r="AM206" s="31"/>
      <c r="AN206" s="1" t="e">
        <f>IF(AO206&amp;AP206&amp;AQ206&amp;AR206&amp;AS206&amp;AT206&amp;AU206&amp;AV206&amp;AW206&amp;AX206&amp;AY206&amp;AZ206&amp;BA206&amp;BB206="","","ERROR")</f>
        <v>#N/A</v>
      </c>
      <c r="AO206" t="e">
        <f t="shared" ref="AO206:AO207" si="458">IF(ISERROR($R206),"",IF($R206&gt;"D","",IF(E206=Y206,"",IF(ISERROR(E206),"","ERROR"))))</f>
        <v>#N/A</v>
      </c>
      <c r="AP206" t="e">
        <f t="shared" ref="AP206:AP207" si="459">IF(ISERROR($R206),"",IF($R206&gt;"D","",IF(F206=Z206,"",IF(ISERROR(F206),"","ERROR"))))</f>
        <v>#N/A</v>
      </c>
      <c r="AQ206" t="e">
        <f t="shared" ref="AQ206:AQ207" si="460">IF(ISERROR($R206),"",IF($R206&gt;"D","",IF(G206=AA206,"",IF(ISERROR(G206),"","ERROR"))))</f>
        <v>#N/A</v>
      </c>
      <c r="AR206" t="e">
        <f t="shared" ref="AR206:AR207" si="461">IF(ISERROR($R206),"",IF($R206&gt;"D","",IF(H206=AB206,"",IF(ISERROR(H206),"","ERROR"))))</f>
        <v>#N/A</v>
      </c>
      <c r="AS206" t="e">
        <f t="shared" ref="AS206:AS207" si="462">IF(ISERROR($R206),"",IF($R206&gt;"D","",IF(I206=AC206,"",IF(ISERROR(I206),"","ERROR"))))</f>
        <v>#N/A</v>
      </c>
      <c r="AT206" t="e">
        <f t="shared" ref="AT206:AT207" si="463">IF(ISERROR($R206),"",IF($R206&gt;"D","",IF(J206=AD206,"",IF(ISERROR(J206),"","ERROR"))))</f>
        <v>#N/A</v>
      </c>
      <c r="AU206" t="e">
        <f t="shared" ref="AU206:AU207" si="464">IF(ISERROR($R206),"",IF($R206&gt;"D","",IF(K206=AE206,"",IF(ISERROR(K206),"","ERROR"))))</f>
        <v>#N/A</v>
      </c>
      <c r="AV206" t="e">
        <f t="shared" ref="AV206:AV207" si="465">IF(ISERROR($R206),"",IF($R206&gt;"D","",IF(L206=AF206,"",IF(ISERROR(L206),"","ERROR"))))</f>
        <v>#N/A</v>
      </c>
      <c r="AW206" t="e">
        <f t="shared" ref="AW206:AW207" si="466">IF(ISERROR($R206),"",IF($R206&gt;"D","",IF(M206=AG206,"",IF(ISERROR(M206),"","ERROR"))))</f>
        <v>#N/A</v>
      </c>
      <c r="AX206" t="e">
        <f t="shared" ref="AX206:AX207" si="467">IF(ISERROR($R206),"",IF($R206&gt;"D","",IF(N206=AH206,"",IF(ISERROR(N206),"","ERROR"))))</f>
        <v>#N/A</v>
      </c>
      <c r="AY206" t="e">
        <f t="shared" ref="AY206:AY207" si="468">IF(ISERROR($R206),"",IF($R206&gt;"D","",IF(O206=AI206,"",IF(ISERROR(O206),"","ERROR"))))</f>
        <v>#N/A</v>
      </c>
      <c r="AZ206" t="e">
        <f t="shared" ref="AZ206:AZ207" si="469">IF(ISERROR($R206),"",IF($R206&gt;"D","",IF(P206=AJ206,"",IF(ISERROR(P206),"","ERROR"))))</f>
        <v>#N/A</v>
      </c>
      <c r="BA206" s="45" t="e">
        <f t="shared" ref="BA206:BA207" si="470">IF(ISERROR($R206),"",IF($R206&gt;"D","",IF(Q206=AK206,"",IF(ISERROR(Q206),"","ERROR"))))</f>
        <v>#N/A</v>
      </c>
      <c r="BB206" s="45" t="str">
        <f t="shared" ref="BB206:BB207" si="471">IF(ISERROR($R206),"",IF($R206&gt;"D","",IF(R206=AL206,"",IF(ISERROR(R206),"","ERROR"))))</f>
        <v/>
      </c>
    </row>
    <row r="207" spans="1:54" x14ac:dyDescent="0.25">
      <c r="A207" s="10">
        <v>2</v>
      </c>
      <c r="B207" s="212"/>
      <c r="C207" s="135" t="s">
        <v>72</v>
      </c>
      <c r="D207" s="210"/>
      <c r="E207" s="181" t="e" cm="1">
        <f t="array" ref="E207">IF(ISBLANK(INDEX('Stn Data Example'!$E:$E,MATCH(1,($D206='Stn Data Example'!$B:$B)*(E$1='Stn Data Example'!$C:$C),0))),"",INDEX(TEXT('Stn Data Example'!$E:$E,"yyyy")&amp;"/ "&amp;TEXT('Stn Data Example'!$E:$E,"dd"),MATCH(1,($D206='Stn Data Example'!$B:$B)*(E$1='Stn Data Example'!$C:$C),0)))&amp;IF(INDEX('Stn Data Example'!$F:$F&gt;1,MATCH(1,($D206='Stn Data Example'!$B:$B)*(E$1='Stn Data Example'!$C:$C),0)),"+","")</f>
        <v>#N/A</v>
      </c>
      <c r="F207" s="181" t="e" cm="1">
        <f t="array" ref="F207">IF(ISBLANK(INDEX('Stn Data Example'!$E:$E,MATCH(1,($D206='Stn Data Example'!$B:$B)*(F$1='Stn Data Example'!$C:$C),0))),"",INDEX(TEXT('Stn Data Example'!$E:$E,"yyyy")&amp;"/ "&amp;TEXT('Stn Data Example'!$E:$E,"dd"),MATCH(1,($D206='Stn Data Example'!$B:$B)*(F$1='Stn Data Example'!$C:$C),0)))&amp;IF(INDEX('Stn Data Example'!$F:$F&gt;1,MATCH(1,($D206='Stn Data Example'!$B:$B)*(F$1='Stn Data Example'!$C:$C),0)),"+","")</f>
        <v>#N/A</v>
      </c>
      <c r="G207" s="181" t="e" cm="1">
        <f t="array" ref="G207">IF(ISBLANK(INDEX('Stn Data Example'!$E:$E,MATCH(1,($D206='Stn Data Example'!$B:$B)*(G$1='Stn Data Example'!$C:$C),0))),"",INDEX(TEXT('Stn Data Example'!$E:$E,"yyyy")&amp;"/ "&amp;TEXT('Stn Data Example'!$E:$E,"dd"),MATCH(1,($D206='Stn Data Example'!$B:$B)*(G$1='Stn Data Example'!$C:$C),0)))&amp;IF(INDEX('Stn Data Example'!$F:$F&gt;1,MATCH(1,($D206='Stn Data Example'!$B:$B)*(G$1='Stn Data Example'!$C:$C),0)),"+","")</f>
        <v>#N/A</v>
      </c>
      <c r="H207" s="181" t="e" cm="1">
        <f t="array" ref="H207">IF(ISBLANK(INDEX('Stn Data Example'!$E:$E,MATCH(1,($D206='Stn Data Example'!$B:$B)*(H$1='Stn Data Example'!$C:$C),0))),"",INDEX(TEXT('Stn Data Example'!$E:$E,"yyyy")&amp;"/ "&amp;TEXT('Stn Data Example'!$E:$E,"dd"),MATCH(1,($D206='Stn Data Example'!$B:$B)*(H$1='Stn Data Example'!$C:$C),0)))&amp;IF(INDEX('Stn Data Example'!$F:$F&gt;1,MATCH(1,($D206='Stn Data Example'!$B:$B)*(H$1='Stn Data Example'!$C:$C),0)),"+","")</f>
        <v>#N/A</v>
      </c>
      <c r="I207" s="181" t="e" cm="1">
        <f t="array" ref="I207">IF(ISBLANK(INDEX('Stn Data Example'!$E:$E,MATCH(1,($D206='Stn Data Example'!$B:$B)*(I$1='Stn Data Example'!$C:$C),0))),"",INDEX(TEXT('Stn Data Example'!$E:$E,"yyyy")&amp;"/ "&amp;TEXT('Stn Data Example'!$E:$E,"dd"),MATCH(1,($D206='Stn Data Example'!$B:$B)*(I$1='Stn Data Example'!$C:$C),0)))&amp;IF(INDEX('Stn Data Example'!$F:$F&gt;1,MATCH(1,($D206='Stn Data Example'!$B:$B)*(I$1='Stn Data Example'!$C:$C),0)),"+","")</f>
        <v>#N/A</v>
      </c>
      <c r="J207" s="181" t="e" cm="1">
        <f t="array" ref="J207">IF(ISBLANK(INDEX('Stn Data Example'!$E:$E,MATCH(1,($D206='Stn Data Example'!$B:$B)*(J$1='Stn Data Example'!$C:$C),0))),"",INDEX(TEXT('Stn Data Example'!$E:$E,"yyyy")&amp;"/ "&amp;TEXT('Stn Data Example'!$E:$E,"dd"),MATCH(1,($D206='Stn Data Example'!$B:$B)*(J$1='Stn Data Example'!$C:$C),0)))&amp;IF(INDEX('Stn Data Example'!$F:$F&gt;1,MATCH(1,($D206='Stn Data Example'!$B:$B)*(J$1='Stn Data Example'!$C:$C),0)),"+","")</f>
        <v>#N/A</v>
      </c>
      <c r="K207" s="181" t="e" cm="1">
        <f t="array" ref="K207">IF(ISBLANK(INDEX('Stn Data Example'!$E:$E,MATCH(1,($D206='Stn Data Example'!$B:$B)*(K$1='Stn Data Example'!$C:$C),0))),"",INDEX(TEXT('Stn Data Example'!$E:$E,"yyyy")&amp;"/ "&amp;TEXT('Stn Data Example'!$E:$E,"dd"),MATCH(1,($D206='Stn Data Example'!$B:$B)*(K$1='Stn Data Example'!$C:$C),0)))&amp;IF(INDEX('Stn Data Example'!$F:$F&gt;1,MATCH(1,($D206='Stn Data Example'!$B:$B)*(K$1='Stn Data Example'!$C:$C),0)),"+","")</f>
        <v>#N/A</v>
      </c>
      <c r="L207" s="181" t="e" cm="1">
        <f t="array" ref="L207">IF(ISBLANK(INDEX('Stn Data Example'!$E:$E,MATCH(1,($D206='Stn Data Example'!$B:$B)*(L$1='Stn Data Example'!$C:$C),0))),"",INDEX(TEXT('Stn Data Example'!$E:$E,"yyyy")&amp;"/ "&amp;TEXT('Stn Data Example'!$E:$E,"dd"),MATCH(1,($D206='Stn Data Example'!$B:$B)*(L$1='Stn Data Example'!$C:$C),0)))&amp;IF(INDEX('Stn Data Example'!$F:$F&gt;1,MATCH(1,($D206='Stn Data Example'!$B:$B)*(L$1='Stn Data Example'!$C:$C),0)),"+","")</f>
        <v>#N/A</v>
      </c>
      <c r="M207" s="181" t="e" cm="1">
        <f t="array" ref="M207">IF(ISBLANK(INDEX('Stn Data Example'!$E:$E,MATCH(1,($D206='Stn Data Example'!$B:$B)*(M$1='Stn Data Example'!$C:$C),0))),"",INDEX(TEXT('Stn Data Example'!$E:$E,"yyyy")&amp;"/ "&amp;TEXT('Stn Data Example'!$E:$E,"dd"),MATCH(1,($D206='Stn Data Example'!$B:$B)*(M$1='Stn Data Example'!$C:$C),0)))&amp;IF(INDEX('Stn Data Example'!$F:$F&gt;1,MATCH(1,($D206='Stn Data Example'!$B:$B)*(M$1='Stn Data Example'!$C:$C),0)),"+","")</f>
        <v>#N/A</v>
      </c>
      <c r="N207" s="181" t="e" cm="1">
        <f t="array" ref="N207">IF(ISBLANK(INDEX('Stn Data Example'!$E:$E,MATCH(1,($D206='Stn Data Example'!$B:$B)*(N$1='Stn Data Example'!$C:$C),0))),"",INDEX(TEXT('Stn Data Example'!$E:$E,"yyyy")&amp;"/ "&amp;TEXT('Stn Data Example'!$E:$E,"dd"),MATCH(1,($D206='Stn Data Example'!$B:$B)*(N$1='Stn Data Example'!$C:$C),0)))&amp;IF(INDEX('Stn Data Example'!$F:$F&gt;1,MATCH(1,($D206='Stn Data Example'!$B:$B)*(N$1='Stn Data Example'!$C:$C),0)),"+","")</f>
        <v>#N/A</v>
      </c>
      <c r="O207" s="181" t="e" cm="1">
        <f t="array" ref="O207">IF(ISBLANK(INDEX('Stn Data Example'!$E:$E,MATCH(1,($D206='Stn Data Example'!$B:$B)*(O$1='Stn Data Example'!$C:$C),0))),"",INDEX(TEXT('Stn Data Example'!$E:$E,"yyyy")&amp;"/ "&amp;TEXT('Stn Data Example'!$E:$E,"dd"),MATCH(1,($D206='Stn Data Example'!$B:$B)*(O$1='Stn Data Example'!$C:$C),0)))&amp;IF(INDEX('Stn Data Example'!$F:$F&gt;1,MATCH(1,($D206='Stn Data Example'!$B:$B)*(O$1='Stn Data Example'!$C:$C),0)),"+","")</f>
        <v>#N/A</v>
      </c>
      <c r="P207" s="181" t="e" cm="1">
        <f t="array" ref="P207">IF(ISBLANK(INDEX('Stn Data Example'!$E:$E,MATCH(1,($D206='Stn Data Example'!$B:$B)*(P$1='Stn Data Example'!$C:$C),0))),"",INDEX(TEXT('Stn Data Example'!$E:$E,"yyyy")&amp;"/ "&amp;TEXT('Stn Data Example'!$E:$E,"dd"),MATCH(1,($D206='Stn Data Example'!$B:$B)*(P$1='Stn Data Example'!$C:$C),0)))&amp;IF(INDEX('Stn Data Example'!$F:$F&gt;1,MATCH(1,($D206='Stn Data Example'!$B:$B)*(P$1='Stn Data Example'!$C:$C),0)),"+","")</f>
        <v>#N/A</v>
      </c>
      <c r="Q207" s="182" t="e">
        <f>INDEX($E207:$P207,MATCH(MIN(E206:P206),E206:P206,0))</f>
        <v>#N/A</v>
      </c>
      <c r="R207" s="137"/>
      <c r="T207" s="19" t="s">
        <v>24</v>
      </c>
      <c r="U207" s="19" t="s">
        <v>24</v>
      </c>
      <c r="V207" s="56" t="s">
        <v>19</v>
      </c>
      <c r="W207" s="19" t="s">
        <v>25</v>
      </c>
      <c r="X207" t="s">
        <v>72</v>
      </c>
      <c r="Y207" s="191"/>
      <c r="Z207" s="192"/>
      <c r="AA207" s="192"/>
      <c r="AB207" s="192"/>
      <c r="AC207" s="192"/>
      <c r="AD207" s="192"/>
      <c r="AE207" s="192"/>
      <c r="AF207" s="192"/>
      <c r="AG207" s="192"/>
      <c r="AH207" s="192"/>
      <c r="AI207" s="192"/>
      <c r="AJ207" s="192"/>
      <c r="AK207" s="184"/>
      <c r="AL207" s="137"/>
      <c r="AM207" s="31"/>
      <c r="AN207" s="7" t="e">
        <f t="shared" ref="AN207" si="472">IF(AO207&amp;AP207&amp;AQ207&amp;AR207&amp;AS207&amp;AT207&amp;AU207&amp;AV207&amp;AW207&amp;AX207&amp;AY207&amp;AZ207&amp;BA207&amp;BB207="","","ERROR")</f>
        <v>#N/A</v>
      </c>
      <c r="AO207" s="6" t="e">
        <f t="shared" si="458"/>
        <v>#N/A</v>
      </c>
      <c r="AP207" s="6" t="e">
        <f t="shared" si="459"/>
        <v>#N/A</v>
      </c>
      <c r="AQ207" s="6" t="e">
        <f t="shared" si="460"/>
        <v>#N/A</v>
      </c>
      <c r="AR207" s="6" t="e">
        <f t="shared" si="461"/>
        <v>#N/A</v>
      </c>
      <c r="AS207" s="6" t="e">
        <f t="shared" si="462"/>
        <v>#N/A</v>
      </c>
      <c r="AT207" s="6" t="e">
        <f t="shared" si="463"/>
        <v>#N/A</v>
      </c>
      <c r="AU207" s="6" t="e">
        <f t="shared" si="464"/>
        <v>#N/A</v>
      </c>
      <c r="AV207" s="6" t="e">
        <f t="shared" si="465"/>
        <v>#N/A</v>
      </c>
      <c r="AW207" s="6" t="e">
        <f t="shared" si="466"/>
        <v>#N/A</v>
      </c>
      <c r="AX207" s="6" t="e">
        <f t="shared" si="467"/>
        <v>#N/A</v>
      </c>
      <c r="AY207" s="6" t="e">
        <f t="shared" si="468"/>
        <v>#N/A</v>
      </c>
      <c r="AZ207" s="6" t="e">
        <f t="shared" si="469"/>
        <v>#N/A</v>
      </c>
      <c r="BA207" s="136" t="e">
        <f t="shared" si="470"/>
        <v>#N/A</v>
      </c>
      <c r="BB207" s="136" t="str">
        <f t="shared" si="471"/>
        <v/>
      </c>
    </row>
    <row r="208" spans="1:54" ht="15.75" thickBot="1" x14ac:dyDescent="0.3">
      <c r="A208" s="1" t="s">
        <v>223</v>
      </c>
      <c r="B208" s="197"/>
      <c r="C208" s="82"/>
      <c r="D208" s="5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61"/>
      <c r="R208" s="62"/>
      <c r="V208" s="56"/>
      <c r="Y208" s="42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110"/>
      <c r="AL208" s="62"/>
      <c r="AM208" s="31"/>
      <c r="BA208" s="45"/>
      <c r="BB208" s="45"/>
    </row>
    <row r="209" spans="1:54" ht="15.75" thickBot="1" x14ac:dyDescent="0.3">
      <c r="A209" s="8" t="s">
        <v>16</v>
      </c>
      <c r="B209" s="9" t="s">
        <v>17</v>
      </c>
      <c r="C209" s="9" t="s">
        <v>43</v>
      </c>
      <c r="D209" s="9" t="s">
        <v>44</v>
      </c>
      <c r="E209" s="22" t="s">
        <v>1</v>
      </c>
      <c r="F209" s="23" t="s">
        <v>2</v>
      </c>
      <c r="G209" s="23" t="s">
        <v>3</v>
      </c>
      <c r="H209" s="23" t="s">
        <v>4</v>
      </c>
      <c r="I209" s="23" t="s">
        <v>5</v>
      </c>
      <c r="J209" s="23" t="s">
        <v>6</v>
      </c>
      <c r="K209" s="23" t="s">
        <v>7</v>
      </c>
      <c r="L209" s="23" t="s">
        <v>8</v>
      </c>
      <c r="M209" s="23" t="s">
        <v>9</v>
      </c>
      <c r="N209" s="23" t="s">
        <v>10</v>
      </c>
      <c r="O209" s="23" t="s">
        <v>11</v>
      </c>
      <c r="P209" s="23" t="s">
        <v>12</v>
      </c>
      <c r="Q209" s="23" t="s">
        <v>13</v>
      </c>
      <c r="R209" s="24" t="s">
        <v>14</v>
      </c>
      <c r="T209" s="17" t="s">
        <v>13</v>
      </c>
      <c r="U209" s="17" t="s">
        <v>14</v>
      </c>
      <c r="V209" s="17" t="s">
        <v>42</v>
      </c>
      <c r="W209" s="18" t="s">
        <v>18</v>
      </c>
      <c r="Y209" s="27" t="s">
        <v>1</v>
      </c>
      <c r="Z209" s="28" t="s">
        <v>2</v>
      </c>
      <c r="AA209" s="28" t="s">
        <v>3</v>
      </c>
      <c r="AB209" s="28" t="s">
        <v>4</v>
      </c>
      <c r="AC209" s="28" t="s">
        <v>5</v>
      </c>
      <c r="AD209" s="28" t="s">
        <v>6</v>
      </c>
      <c r="AE209" s="28" t="s">
        <v>7</v>
      </c>
      <c r="AF209" s="28" t="s">
        <v>8</v>
      </c>
      <c r="AG209" s="28" t="s">
        <v>9</v>
      </c>
      <c r="AH209" s="28" t="s">
        <v>10</v>
      </c>
      <c r="AI209" s="28" t="s">
        <v>11</v>
      </c>
      <c r="AJ209" s="28" t="s">
        <v>12</v>
      </c>
      <c r="AK209" s="28" t="s">
        <v>13</v>
      </c>
      <c r="AL209" s="29" t="s">
        <v>14</v>
      </c>
      <c r="AN209" s="33" t="s">
        <v>22</v>
      </c>
      <c r="AO209" s="34" t="s">
        <v>1</v>
      </c>
      <c r="AP209" s="35" t="s">
        <v>2</v>
      </c>
      <c r="AQ209" s="35" t="s">
        <v>3</v>
      </c>
      <c r="AR209" s="35" t="s">
        <v>4</v>
      </c>
      <c r="AS209" s="35" t="s">
        <v>5</v>
      </c>
      <c r="AT209" s="35" t="s">
        <v>6</v>
      </c>
      <c r="AU209" s="35" t="s">
        <v>7</v>
      </c>
      <c r="AV209" s="35" t="s">
        <v>8</v>
      </c>
      <c r="AW209" s="35" t="s">
        <v>9</v>
      </c>
      <c r="AX209" s="35" t="s">
        <v>10</v>
      </c>
      <c r="AY209" s="35" t="s">
        <v>11</v>
      </c>
      <c r="AZ209" s="35" t="s">
        <v>12</v>
      </c>
      <c r="BA209" s="35" t="s">
        <v>13</v>
      </c>
      <c r="BB209" s="36" t="s">
        <v>14</v>
      </c>
    </row>
    <row r="210" spans="1:54" x14ac:dyDescent="0.25">
      <c r="A210" s="5">
        <v>3</v>
      </c>
      <c r="B210" s="207">
        <v>1</v>
      </c>
      <c r="C210" s="82" t="s">
        <v>211</v>
      </c>
      <c r="D210" s="205">
        <v>12</v>
      </c>
      <c r="E210" s="21" t="e" cm="1">
        <f t="array" ref="E210">IF(ISBLANK(INDEX('Stn Data Example'!$D:$D,MATCH(1,($D210='Stn Data Example'!$B:$B)*(E$1='Stn Data Example'!$C:$C),0))),"",INDEX(ROUND('Stn Data Example'!$D:$D,1),MATCH(1,($D210='Stn Data Example'!$B:$B)*(E$1='Stn Data Example'!$C:$C),0)))</f>
        <v>#N/A</v>
      </c>
      <c r="F210" s="20" t="e" cm="1">
        <f t="array" ref="F210">IF(ISBLANK(INDEX('Stn Data Example'!$D:$D,MATCH(1,($D210='Stn Data Example'!$B:$B)*(F$1='Stn Data Example'!$C:$C),0))),"",INDEX(ROUND('Stn Data Example'!$D:$D,1),MATCH(1,($D210='Stn Data Example'!$B:$B)*(F$1='Stn Data Example'!$C:$C),0)))</f>
        <v>#N/A</v>
      </c>
      <c r="G210" s="20" t="e" cm="1">
        <f t="array" ref="G210">IF(ISBLANK(INDEX('Stn Data Example'!$D:$D,MATCH(1,($D210='Stn Data Example'!$B:$B)*(G$1='Stn Data Example'!$C:$C),0))),"",INDEX(ROUND('Stn Data Example'!$D:$D,1),MATCH(1,($D210='Stn Data Example'!$B:$B)*(G$1='Stn Data Example'!$C:$C),0)))</f>
        <v>#N/A</v>
      </c>
      <c r="H210" s="20" t="e" cm="1">
        <f t="array" ref="H210">IF(ISBLANK(INDEX('Stn Data Example'!$D:$D,MATCH(1,($D210='Stn Data Example'!$B:$B)*(H$1='Stn Data Example'!$C:$C),0))),"",INDEX(ROUND('Stn Data Example'!$D:$D,1),MATCH(1,($D210='Stn Data Example'!$B:$B)*(H$1='Stn Data Example'!$C:$C),0)))</f>
        <v>#N/A</v>
      </c>
      <c r="I210" s="20" t="e" cm="1">
        <f t="array" ref="I210">IF(ISBLANK(INDEX('Stn Data Example'!$D:$D,MATCH(1,($D210='Stn Data Example'!$B:$B)*(I$1='Stn Data Example'!$C:$C),0))),"",INDEX(ROUND('Stn Data Example'!$D:$D,1),MATCH(1,($D210='Stn Data Example'!$B:$B)*(I$1='Stn Data Example'!$C:$C),0)))</f>
        <v>#N/A</v>
      </c>
      <c r="J210" s="20" t="e" cm="1">
        <f t="array" ref="J210">IF(ISBLANK(INDEX('Stn Data Example'!$D:$D,MATCH(1,($D210='Stn Data Example'!$B:$B)*(J$1='Stn Data Example'!$C:$C),0))),"",INDEX(ROUND('Stn Data Example'!$D:$D,1),MATCH(1,($D210='Stn Data Example'!$B:$B)*(J$1='Stn Data Example'!$C:$C),0)))</f>
        <v>#N/A</v>
      </c>
      <c r="K210" s="20" t="e" cm="1">
        <f t="array" ref="K210">IF(ISBLANK(INDEX('Stn Data Example'!$D:$D,MATCH(1,($D210='Stn Data Example'!$B:$B)*(K$1='Stn Data Example'!$C:$C),0))),"",INDEX(ROUND('Stn Data Example'!$D:$D,1),MATCH(1,($D210='Stn Data Example'!$B:$B)*(K$1='Stn Data Example'!$C:$C),0)))</f>
        <v>#N/A</v>
      </c>
      <c r="L210" s="20" t="e" cm="1">
        <f t="array" ref="L210">IF(ISBLANK(INDEX('Stn Data Example'!$D:$D,MATCH(1,($D210='Stn Data Example'!$B:$B)*(L$1='Stn Data Example'!$C:$C),0))),"",INDEX(ROUND('Stn Data Example'!$D:$D,1),MATCH(1,($D210='Stn Data Example'!$B:$B)*(L$1='Stn Data Example'!$C:$C),0)))</f>
        <v>#N/A</v>
      </c>
      <c r="M210" s="20" t="e" cm="1">
        <f t="array" ref="M210">IF(ISBLANK(INDEX('Stn Data Example'!$D:$D,MATCH(1,($D210='Stn Data Example'!$B:$B)*(M$1='Stn Data Example'!$C:$C),0))),"",INDEX(ROUND('Stn Data Example'!$D:$D,1),MATCH(1,($D210='Stn Data Example'!$B:$B)*(M$1='Stn Data Example'!$C:$C),0)))</f>
        <v>#N/A</v>
      </c>
      <c r="N210" s="20" t="e" cm="1">
        <f t="array" ref="N210">IF(ISBLANK(INDEX('Stn Data Example'!$D:$D,MATCH(1,($D210='Stn Data Example'!$B:$B)*(N$1='Stn Data Example'!$C:$C),0))),"",INDEX(ROUND('Stn Data Example'!$D:$D,1),MATCH(1,($D210='Stn Data Example'!$B:$B)*(N$1='Stn Data Example'!$C:$C),0)))</f>
        <v>#N/A</v>
      </c>
      <c r="O210" s="20" t="e" cm="1">
        <f t="array" ref="O210">IF(ISBLANK(INDEX('Stn Data Example'!$D:$D,MATCH(1,($D210='Stn Data Example'!$B:$B)*(O$1='Stn Data Example'!$C:$C),0))),"",INDEX(ROUND('Stn Data Example'!$D:$D,1),MATCH(1,($D210='Stn Data Example'!$B:$B)*(O$1='Stn Data Example'!$C:$C),0)))</f>
        <v>#N/A</v>
      </c>
      <c r="P210" s="20" t="e" cm="1">
        <f t="array" ref="P210">IF(ISBLANK(INDEX('Stn Data Example'!$D:$D,MATCH(1,($D210='Stn Data Example'!$B:$B)*(P$1='Stn Data Example'!$C:$C),0))),"",INDEX(ROUND('Stn Data Example'!$D:$D,1),MATCH(1,($D210='Stn Data Example'!$B:$B)*(P$1='Stn Data Example'!$C:$C),0)))</f>
        <v>#N/A</v>
      </c>
      <c r="Q210" s="165" t="e">
        <f>MIN(E210:P210)</f>
        <v>#N/A</v>
      </c>
      <c r="R210" s="44"/>
      <c r="T210" s="19" t="s">
        <v>24</v>
      </c>
      <c r="U210" s="19" t="s">
        <v>24</v>
      </c>
      <c r="V210" s="56" t="s">
        <v>161</v>
      </c>
      <c r="W210" s="26" t="s">
        <v>21</v>
      </c>
      <c r="X210" t="s">
        <v>211</v>
      </c>
      <c r="Y210" s="122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07"/>
      <c r="AL210" s="44"/>
      <c r="AM210" s="31"/>
      <c r="AN210" s="1" t="e">
        <f>IF(AO210&amp;AP210&amp;AQ210&amp;AR210&amp;AS210&amp;AT210&amp;AU210&amp;AV210&amp;AW210&amp;AX210&amp;AY210&amp;AZ210&amp;BA210&amp;BB210="","","ERROR")</f>
        <v>#N/A</v>
      </c>
      <c r="AO210" t="e">
        <f t="shared" si="444"/>
        <v>#N/A</v>
      </c>
      <c r="AP210" t="e">
        <f t="shared" si="445"/>
        <v>#N/A</v>
      </c>
      <c r="AQ210" t="e">
        <f t="shared" si="446"/>
        <v>#N/A</v>
      </c>
      <c r="AR210" t="e">
        <f t="shared" si="447"/>
        <v>#N/A</v>
      </c>
      <c r="AS210" t="e">
        <f t="shared" si="448"/>
        <v>#N/A</v>
      </c>
      <c r="AT210" t="e">
        <f t="shared" si="449"/>
        <v>#N/A</v>
      </c>
      <c r="AU210" t="e">
        <f t="shared" si="450"/>
        <v>#N/A</v>
      </c>
      <c r="AV210" t="e">
        <f t="shared" si="451"/>
        <v>#N/A</v>
      </c>
      <c r="AW210" t="e">
        <f t="shared" si="452"/>
        <v>#N/A</v>
      </c>
      <c r="AX210" t="e">
        <f t="shared" si="453"/>
        <v>#N/A</v>
      </c>
      <c r="AY210" t="e">
        <f t="shared" si="454"/>
        <v>#N/A</v>
      </c>
      <c r="AZ210" t="e">
        <f t="shared" si="455"/>
        <v>#N/A</v>
      </c>
      <c r="BA210" s="45" t="e">
        <f t="shared" si="456"/>
        <v>#N/A</v>
      </c>
      <c r="BB210" s="45" t="str">
        <f t="shared" si="457"/>
        <v/>
      </c>
    </row>
    <row r="211" spans="1:54" ht="15.75" thickBot="1" x14ac:dyDescent="0.3">
      <c r="A211" s="11">
        <v>3</v>
      </c>
      <c r="B211" s="208"/>
      <c r="C211" s="94" t="s">
        <v>72</v>
      </c>
      <c r="D211" s="206"/>
      <c r="E211" s="105" t="e" cm="1">
        <f t="array" ref="E211">IF(ISBLANK(INDEX('Stn Data Example'!$E:$E,MATCH(1,($D210='Stn Data Example'!$B:$B)*(E$1='Stn Data Example'!$C:$C),0))),"",INDEX(TEXT('Stn Data Example'!$E:$E,"yyyy")&amp;"/ "&amp;TEXT('Stn Data Example'!$E:$E,"dd"),MATCH(1,($D210='Stn Data Example'!$B:$B)*(E$1='Stn Data Example'!$C:$C),0)))&amp;IF(INDEX('Stn Data Example'!$F:$F&gt;1,MATCH(1,($D210='Stn Data Example'!$B:$B)*(E$1='Stn Data Example'!$C:$C),0)),"+","")</f>
        <v>#N/A</v>
      </c>
      <c r="F211" s="105" t="e" cm="1">
        <f t="array" ref="F211">IF(ISBLANK(INDEX('Stn Data Example'!$E:$E,MATCH(1,($D210='Stn Data Example'!$B:$B)*(F$1='Stn Data Example'!$C:$C),0))),"",INDEX(TEXT('Stn Data Example'!$E:$E,"yyyy")&amp;"/ "&amp;TEXT('Stn Data Example'!$E:$E,"dd"),MATCH(1,($D210='Stn Data Example'!$B:$B)*(F$1='Stn Data Example'!$C:$C),0)))&amp;IF(INDEX('Stn Data Example'!$F:$F&gt;1,MATCH(1,($D210='Stn Data Example'!$B:$B)*(F$1='Stn Data Example'!$C:$C),0)),"+","")</f>
        <v>#N/A</v>
      </c>
      <c r="G211" s="105" t="e" cm="1">
        <f t="array" ref="G211">IF(ISBLANK(INDEX('Stn Data Example'!$E:$E,MATCH(1,($D210='Stn Data Example'!$B:$B)*(G$1='Stn Data Example'!$C:$C),0))),"",INDEX(TEXT('Stn Data Example'!$E:$E,"yyyy")&amp;"/ "&amp;TEXT('Stn Data Example'!$E:$E,"dd"),MATCH(1,($D210='Stn Data Example'!$B:$B)*(G$1='Stn Data Example'!$C:$C),0)))&amp;IF(INDEX('Stn Data Example'!$F:$F&gt;1,MATCH(1,($D210='Stn Data Example'!$B:$B)*(G$1='Stn Data Example'!$C:$C),0)),"+","")</f>
        <v>#N/A</v>
      </c>
      <c r="H211" s="105" t="e" cm="1">
        <f t="array" ref="H211">IF(ISBLANK(INDEX('Stn Data Example'!$E:$E,MATCH(1,($D210='Stn Data Example'!$B:$B)*(H$1='Stn Data Example'!$C:$C),0))),"",INDEX(TEXT('Stn Data Example'!$E:$E,"yyyy")&amp;"/ "&amp;TEXT('Stn Data Example'!$E:$E,"dd"),MATCH(1,($D210='Stn Data Example'!$B:$B)*(H$1='Stn Data Example'!$C:$C),0)))&amp;IF(INDEX('Stn Data Example'!$F:$F&gt;1,MATCH(1,($D210='Stn Data Example'!$B:$B)*(H$1='Stn Data Example'!$C:$C),0)),"+","")</f>
        <v>#N/A</v>
      </c>
      <c r="I211" s="105" t="e" cm="1">
        <f t="array" ref="I211">IF(ISBLANK(INDEX('Stn Data Example'!$E:$E,MATCH(1,($D210='Stn Data Example'!$B:$B)*(I$1='Stn Data Example'!$C:$C),0))),"",INDEX(TEXT('Stn Data Example'!$E:$E,"yyyy")&amp;"/ "&amp;TEXT('Stn Data Example'!$E:$E,"dd"),MATCH(1,($D210='Stn Data Example'!$B:$B)*(I$1='Stn Data Example'!$C:$C),0)))&amp;IF(INDEX('Stn Data Example'!$F:$F&gt;1,MATCH(1,($D210='Stn Data Example'!$B:$B)*(I$1='Stn Data Example'!$C:$C),0)),"+","")</f>
        <v>#N/A</v>
      </c>
      <c r="J211" s="105" t="e" cm="1">
        <f t="array" ref="J211">IF(ISBLANK(INDEX('Stn Data Example'!$E:$E,MATCH(1,($D210='Stn Data Example'!$B:$B)*(J$1='Stn Data Example'!$C:$C),0))),"",INDEX(TEXT('Stn Data Example'!$E:$E,"yyyy")&amp;"/ "&amp;TEXT('Stn Data Example'!$E:$E,"dd"),MATCH(1,($D210='Stn Data Example'!$B:$B)*(J$1='Stn Data Example'!$C:$C),0)))&amp;IF(INDEX('Stn Data Example'!$F:$F&gt;1,MATCH(1,($D210='Stn Data Example'!$B:$B)*(J$1='Stn Data Example'!$C:$C),0)),"+","")</f>
        <v>#N/A</v>
      </c>
      <c r="K211" s="105" t="e" cm="1">
        <f t="array" ref="K211">IF(ISBLANK(INDEX('Stn Data Example'!$E:$E,MATCH(1,($D210='Stn Data Example'!$B:$B)*(K$1='Stn Data Example'!$C:$C),0))),"",INDEX(TEXT('Stn Data Example'!$E:$E,"yyyy")&amp;"/ "&amp;TEXT('Stn Data Example'!$E:$E,"dd"),MATCH(1,($D210='Stn Data Example'!$B:$B)*(K$1='Stn Data Example'!$C:$C),0)))&amp;IF(INDEX('Stn Data Example'!$F:$F&gt;1,MATCH(1,($D210='Stn Data Example'!$B:$B)*(K$1='Stn Data Example'!$C:$C),0)),"+","")</f>
        <v>#N/A</v>
      </c>
      <c r="L211" s="105" t="e" cm="1">
        <f t="array" ref="L211">IF(ISBLANK(INDEX('Stn Data Example'!$E:$E,MATCH(1,($D210='Stn Data Example'!$B:$B)*(L$1='Stn Data Example'!$C:$C),0))),"",INDEX(TEXT('Stn Data Example'!$E:$E,"yyyy")&amp;"/ "&amp;TEXT('Stn Data Example'!$E:$E,"dd"),MATCH(1,($D210='Stn Data Example'!$B:$B)*(L$1='Stn Data Example'!$C:$C),0)))&amp;IF(INDEX('Stn Data Example'!$F:$F&gt;1,MATCH(1,($D210='Stn Data Example'!$B:$B)*(L$1='Stn Data Example'!$C:$C),0)),"+","")</f>
        <v>#N/A</v>
      </c>
      <c r="M211" s="105" t="e" cm="1">
        <f t="array" ref="M211">IF(ISBLANK(INDEX('Stn Data Example'!$E:$E,MATCH(1,($D210='Stn Data Example'!$B:$B)*(M$1='Stn Data Example'!$C:$C),0))),"",INDEX(TEXT('Stn Data Example'!$E:$E,"yyyy")&amp;"/ "&amp;TEXT('Stn Data Example'!$E:$E,"dd"),MATCH(1,($D210='Stn Data Example'!$B:$B)*(M$1='Stn Data Example'!$C:$C),0)))&amp;IF(INDEX('Stn Data Example'!$F:$F&gt;1,MATCH(1,($D210='Stn Data Example'!$B:$B)*(M$1='Stn Data Example'!$C:$C),0)),"+","")</f>
        <v>#N/A</v>
      </c>
      <c r="N211" s="105" t="e" cm="1">
        <f t="array" ref="N211">IF(ISBLANK(INDEX('Stn Data Example'!$E:$E,MATCH(1,($D210='Stn Data Example'!$B:$B)*(N$1='Stn Data Example'!$C:$C),0))),"",INDEX(TEXT('Stn Data Example'!$E:$E,"yyyy")&amp;"/ "&amp;TEXT('Stn Data Example'!$E:$E,"dd"),MATCH(1,($D210='Stn Data Example'!$B:$B)*(N$1='Stn Data Example'!$C:$C),0)))&amp;IF(INDEX('Stn Data Example'!$F:$F&gt;1,MATCH(1,($D210='Stn Data Example'!$B:$B)*(N$1='Stn Data Example'!$C:$C),0)),"+","")</f>
        <v>#N/A</v>
      </c>
      <c r="O211" s="105" t="e" cm="1">
        <f t="array" ref="O211">IF(ISBLANK(INDEX('Stn Data Example'!$E:$E,MATCH(1,($D210='Stn Data Example'!$B:$B)*(O$1='Stn Data Example'!$C:$C),0))),"",INDEX(TEXT('Stn Data Example'!$E:$E,"yyyy")&amp;"/ "&amp;TEXT('Stn Data Example'!$E:$E,"dd"),MATCH(1,($D210='Stn Data Example'!$B:$B)*(O$1='Stn Data Example'!$C:$C),0)))&amp;IF(INDEX('Stn Data Example'!$F:$F&gt;1,MATCH(1,($D210='Stn Data Example'!$B:$B)*(O$1='Stn Data Example'!$C:$C),0)),"+","")</f>
        <v>#N/A</v>
      </c>
      <c r="P211" s="105" t="e" cm="1">
        <f t="array" ref="P211">IF(ISBLANK(INDEX('Stn Data Example'!$E:$E,MATCH(1,($D210='Stn Data Example'!$B:$B)*(P$1='Stn Data Example'!$C:$C),0))),"",INDEX(TEXT('Stn Data Example'!$E:$E,"yyyy")&amp;"/ "&amp;TEXT('Stn Data Example'!$E:$E,"dd"),MATCH(1,($D210='Stn Data Example'!$B:$B)*(P$1='Stn Data Example'!$C:$C),0)))&amp;IF(INDEX('Stn Data Example'!$F:$F&gt;1,MATCH(1,($D210='Stn Data Example'!$B:$B)*(P$1='Stn Data Example'!$C:$C),0)),"+","")</f>
        <v>#N/A</v>
      </c>
      <c r="Q211" s="163" t="e">
        <f>INDEX($E211:$P211,MATCH(MIN(E210:P210),E210:P210,0))</f>
        <v>#N/A</v>
      </c>
      <c r="R211" s="97"/>
      <c r="T211" s="19" t="s">
        <v>24</v>
      </c>
      <c r="U211" s="19" t="s">
        <v>24</v>
      </c>
      <c r="V211" s="56" t="s">
        <v>19</v>
      </c>
      <c r="W211" s="19" t="s">
        <v>25</v>
      </c>
      <c r="X211" t="s">
        <v>72</v>
      </c>
      <c r="Y211" s="58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111"/>
      <c r="AL211" s="97"/>
      <c r="AM211" s="31"/>
      <c r="AN211" s="96" t="e">
        <f t="shared" si="429"/>
        <v>#N/A</v>
      </c>
      <c r="AO211" s="25" t="e">
        <f t="shared" si="444"/>
        <v>#N/A</v>
      </c>
      <c r="AP211" s="25" t="e">
        <f t="shared" si="445"/>
        <v>#N/A</v>
      </c>
      <c r="AQ211" s="25" t="e">
        <f t="shared" si="446"/>
        <v>#N/A</v>
      </c>
      <c r="AR211" s="25" t="e">
        <f t="shared" si="447"/>
        <v>#N/A</v>
      </c>
      <c r="AS211" s="25" t="e">
        <f t="shared" si="448"/>
        <v>#N/A</v>
      </c>
      <c r="AT211" s="25" t="e">
        <f t="shared" si="449"/>
        <v>#N/A</v>
      </c>
      <c r="AU211" s="25" t="e">
        <f t="shared" si="450"/>
        <v>#N/A</v>
      </c>
      <c r="AV211" s="25" t="e">
        <f t="shared" si="451"/>
        <v>#N/A</v>
      </c>
      <c r="AW211" s="25" t="e">
        <f t="shared" si="452"/>
        <v>#N/A</v>
      </c>
      <c r="AX211" s="25" t="e">
        <f t="shared" si="453"/>
        <v>#N/A</v>
      </c>
      <c r="AY211" s="25" t="e">
        <f t="shared" si="454"/>
        <v>#N/A</v>
      </c>
      <c r="AZ211" s="25" t="e">
        <f t="shared" si="455"/>
        <v>#N/A</v>
      </c>
      <c r="BA211" s="46" t="e">
        <f t="shared" si="456"/>
        <v>#N/A</v>
      </c>
      <c r="BB211" s="46" t="str">
        <f t="shared" si="457"/>
        <v/>
      </c>
    </row>
    <row r="212" spans="1:54" x14ac:dyDescent="0.25"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1"/>
    </row>
    <row r="213" spans="1:54" ht="15.75" thickBot="1" x14ac:dyDescent="0.3">
      <c r="A213" s="3" t="s">
        <v>37</v>
      </c>
      <c r="AM213" s="31"/>
    </row>
    <row r="214" spans="1:54" ht="15.75" thickBot="1" x14ac:dyDescent="0.3">
      <c r="A214" s="8" t="s">
        <v>16</v>
      </c>
      <c r="B214" s="9" t="s">
        <v>17</v>
      </c>
      <c r="C214" s="9" t="s">
        <v>43</v>
      </c>
      <c r="D214" s="9" t="s">
        <v>44</v>
      </c>
      <c r="E214" s="22" t="s">
        <v>1</v>
      </c>
      <c r="F214" s="23" t="s">
        <v>2</v>
      </c>
      <c r="G214" s="23" t="s">
        <v>3</v>
      </c>
      <c r="H214" s="23" t="s">
        <v>4</v>
      </c>
      <c r="I214" s="23" t="s">
        <v>5</v>
      </c>
      <c r="J214" s="23" t="s">
        <v>6</v>
      </c>
      <c r="K214" s="23" t="s">
        <v>7</v>
      </c>
      <c r="L214" s="23" t="s">
        <v>8</v>
      </c>
      <c r="M214" s="23" t="s">
        <v>9</v>
      </c>
      <c r="N214" s="23" t="s">
        <v>10</v>
      </c>
      <c r="O214" s="23" t="s">
        <v>11</v>
      </c>
      <c r="P214" s="23" t="s">
        <v>12</v>
      </c>
      <c r="Q214" s="23" t="s">
        <v>13</v>
      </c>
      <c r="R214" s="24" t="s">
        <v>14</v>
      </c>
      <c r="Y214" s="27" t="s">
        <v>1</v>
      </c>
      <c r="Z214" s="28" t="s">
        <v>2</v>
      </c>
      <c r="AA214" s="28" t="s">
        <v>3</v>
      </c>
      <c r="AB214" s="28" t="s">
        <v>4</v>
      </c>
      <c r="AC214" s="28" t="s">
        <v>5</v>
      </c>
      <c r="AD214" s="28" t="s">
        <v>6</v>
      </c>
      <c r="AE214" s="28" t="s">
        <v>7</v>
      </c>
      <c r="AF214" s="28" t="s">
        <v>8</v>
      </c>
      <c r="AG214" s="28" t="s">
        <v>9</v>
      </c>
      <c r="AH214" s="28" t="s">
        <v>10</v>
      </c>
      <c r="AI214" s="28" t="s">
        <v>11</v>
      </c>
      <c r="AJ214" s="28" t="s">
        <v>12</v>
      </c>
      <c r="AK214" s="28" t="s">
        <v>13</v>
      </c>
      <c r="AL214" s="29" t="s">
        <v>14</v>
      </c>
      <c r="AM214" s="31"/>
      <c r="AN214" s="33" t="s">
        <v>22</v>
      </c>
      <c r="AO214" s="34" t="s">
        <v>1</v>
      </c>
      <c r="AP214" s="35" t="s">
        <v>2</v>
      </c>
      <c r="AQ214" s="35" t="s">
        <v>3</v>
      </c>
      <c r="AR214" s="35" t="s">
        <v>4</v>
      </c>
      <c r="AS214" s="35" t="s">
        <v>5</v>
      </c>
      <c r="AT214" s="35" t="s">
        <v>6</v>
      </c>
      <c r="AU214" s="35" t="s">
        <v>7</v>
      </c>
      <c r="AV214" s="35" t="s">
        <v>8</v>
      </c>
      <c r="AW214" s="35" t="s">
        <v>9</v>
      </c>
      <c r="AX214" s="35" t="s">
        <v>10</v>
      </c>
      <c r="AY214" s="35" t="s">
        <v>11</v>
      </c>
      <c r="AZ214" s="35" t="s">
        <v>12</v>
      </c>
      <c r="BA214" s="35" t="s">
        <v>13</v>
      </c>
      <c r="BB214" s="36" t="s">
        <v>14</v>
      </c>
    </row>
    <row r="215" spans="1:54" x14ac:dyDescent="0.25">
      <c r="A215" s="5">
        <v>1</v>
      </c>
      <c r="B215" s="5">
        <v>1</v>
      </c>
      <c r="C215" s="82" t="s">
        <v>69</v>
      </c>
      <c r="D215" s="5">
        <v>114</v>
      </c>
      <c r="E215" s="21" t="e" cm="1">
        <f t="array" ref="E215">IF(ISBLANK(INDEX('Stn Data Example'!$D:$D,MATCH(1,($D215='Stn Data Example'!$B:$B)*(E$1='Stn Data Example'!$C:$C),0))),"",INDEX(ROUND('Stn Data Example'!$D:$D,1),MATCH(1,($D215='Stn Data Example'!$B:$B)*(E$1='Stn Data Example'!$C:$C),0)))</f>
        <v>#N/A</v>
      </c>
      <c r="F215" s="16" t="e" cm="1">
        <f t="array" ref="F215">IF(ISBLANK(INDEX('Stn Data Example'!$D:$D,MATCH(1,($D215='Stn Data Example'!$B:$B)*(F$1='Stn Data Example'!$C:$C),0))),"",INDEX(ROUND('Stn Data Example'!$D:$D,1),MATCH(1,($D215='Stn Data Example'!$B:$B)*(F$1='Stn Data Example'!$C:$C),0)))</f>
        <v>#N/A</v>
      </c>
      <c r="G215" s="16" t="e" cm="1">
        <f t="array" ref="G215">IF(ISBLANK(INDEX('Stn Data Example'!$D:$D,MATCH(1,($D215='Stn Data Example'!$B:$B)*(G$1='Stn Data Example'!$C:$C),0))),"",INDEX(ROUND('Stn Data Example'!$D:$D,1),MATCH(1,($D215='Stn Data Example'!$B:$B)*(G$1='Stn Data Example'!$C:$C),0)))</f>
        <v>#N/A</v>
      </c>
      <c r="H215" s="16" t="e" cm="1">
        <f t="array" ref="H215">IF(ISBLANK(INDEX('Stn Data Example'!$D:$D,MATCH(1,($D215='Stn Data Example'!$B:$B)*(H$1='Stn Data Example'!$C:$C),0))),"",INDEX(ROUND('Stn Data Example'!$D:$D,1),MATCH(1,($D215='Stn Data Example'!$B:$B)*(H$1='Stn Data Example'!$C:$C),0)))</f>
        <v>#N/A</v>
      </c>
      <c r="I215" s="16" t="e" cm="1">
        <f t="array" ref="I215">IF(ISBLANK(INDEX('Stn Data Example'!$D:$D,MATCH(1,($D215='Stn Data Example'!$B:$B)*(I$1='Stn Data Example'!$C:$C),0))),"",INDEX(ROUND('Stn Data Example'!$D:$D,1),MATCH(1,($D215='Stn Data Example'!$B:$B)*(I$1='Stn Data Example'!$C:$C),0)))</f>
        <v>#N/A</v>
      </c>
      <c r="J215" s="16" t="e" cm="1">
        <f t="array" ref="J215">IF(ISBLANK(INDEX('Stn Data Example'!$D:$D,MATCH(1,($D215='Stn Data Example'!$B:$B)*(J$1='Stn Data Example'!$C:$C),0))),"",INDEX(ROUND('Stn Data Example'!$D:$D,1),MATCH(1,($D215='Stn Data Example'!$B:$B)*(J$1='Stn Data Example'!$C:$C),0)))</f>
        <v>#N/A</v>
      </c>
      <c r="K215" s="16" t="e" cm="1">
        <f t="array" ref="K215">IF(ISBLANK(INDEX('Stn Data Example'!$D:$D,MATCH(1,($D215='Stn Data Example'!$B:$B)*(K$1='Stn Data Example'!$C:$C),0))),"",INDEX(ROUND('Stn Data Example'!$D:$D,1),MATCH(1,($D215='Stn Data Example'!$B:$B)*(K$1='Stn Data Example'!$C:$C),0)))</f>
        <v>#N/A</v>
      </c>
      <c r="L215" s="16" t="e" cm="1">
        <f t="array" ref="L215">IF(ISBLANK(INDEX('Stn Data Example'!$D:$D,MATCH(1,($D215='Stn Data Example'!$B:$B)*(L$1='Stn Data Example'!$C:$C),0))),"",INDEX(ROUND('Stn Data Example'!$D:$D,1),MATCH(1,($D215='Stn Data Example'!$B:$B)*(L$1='Stn Data Example'!$C:$C),0)))</f>
        <v>#N/A</v>
      </c>
      <c r="M215" s="16" t="e" cm="1">
        <f t="array" ref="M215">IF(ISBLANK(INDEX('Stn Data Example'!$D:$D,MATCH(1,($D215='Stn Data Example'!$B:$B)*(M$1='Stn Data Example'!$C:$C),0))),"",INDEX(ROUND('Stn Data Example'!$D:$D,1),MATCH(1,($D215='Stn Data Example'!$B:$B)*(M$1='Stn Data Example'!$C:$C),0)))</f>
        <v>#N/A</v>
      </c>
      <c r="N215" s="20" t="e" cm="1">
        <f t="array" ref="N215">IF(ISBLANK(INDEX('Stn Data Example'!$D:$D,MATCH(1,($D215='Stn Data Example'!$B:$B)*(N$1='Stn Data Example'!$C:$C),0))),"",INDEX(ROUND('Stn Data Example'!$D:$D,1),MATCH(1,($D215='Stn Data Example'!$B:$B)*(N$1='Stn Data Example'!$C:$C),0)))</f>
        <v>#N/A</v>
      </c>
      <c r="O215" s="16" t="e" cm="1">
        <f t="array" ref="O215">IF(ISBLANK(INDEX('Stn Data Example'!$D:$D,MATCH(1,($D215='Stn Data Example'!$B:$B)*(O$1='Stn Data Example'!$C:$C),0))),"",INDEX(ROUND('Stn Data Example'!$D:$D,1),MATCH(1,($D215='Stn Data Example'!$B:$B)*(O$1='Stn Data Example'!$C:$C),0)))</f>
        <v>#N/A</v>
      </c>
      <c r="P215" s="16" t="e" cm="1">
        <f t="array" ref="P215">IF(ISBLANK(INDEX('Stn Data Example'!$D:$D,MATCH(1,($D215='Stn Data Example'!$B:$B)*(P$1='Stn Data Example'!$C:$C),0))),"",INDEX(ROUND('Stn Data Example'!$D:$D,1),MATCH(1,($D215='Stn Data Example'!$B:$B)*(P$1='Stn Data Example'!$C:$C),0)))</f>
        <v>#N/A</v>
      </c>
      <c r="Q215" s="156" t="str" cm="1">
        <f t="array" ref="Q215">IF(COUNT($E215:$P215)=12,IF(ISBLANK(INDEX('Stn Data Example'!$D:$D,MATCH(1,($D215='Stn Data Example'!$B:$B)*(Q$1='Stn Data Example'!$C:$C),0))),"",INDEX(ROUND('Stn Data Example'!$D:$D,1),MATCH(1,($D215='Stn Data Example'!$B:$B)*(Q$1='Stn Data Example'!$C:$C),0))),"")</f>
        <v/>
      </c>
      <c r="R215" s="151" t="str" cm="1">
        <f t="array" ref="R215">IF(COUNT($E215:$P215)=12,IF(ISBLANK(INDEX('Stn Data Example'!$H:$H,MATCH(1,($D215='Stn Data Example'!$B:$B)*($Q$1='Stn Data Example'!$C:$C),0))),"",INDEX('Stn Data Example'!$H:$H,MATCH(1,($D215='Stn Data Example'!$B:$B)*($Q$1='Stn Data Example'!$C:$C),0))),"")</f>
        <v/>
      </c>
      <c r="T215" s="56" t="s">
        <v>19</v>
      </c>
      <c r="U215" s="56" t="s">
        <v>19</v>
      </c>
      <c r="V215" s="19" t="s">
        <v>24</v>
      </c>
      <c r="W215" s="26" t="s">
        <v>21</v>
      </c>
      <c r="X215" t="s">
        <v>69</v>
      </c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M215" s="31" t="str">
        <f t="shared" si="354"/>
        <v/>
      </c>
      <c r="AN215" s="1" t="e">
        <f t="shared" ref="AN215:AN217" si="473">IF(AO215&amp;AP215&amp;AQ215&amp;AR215&amp;AS215&amp;AT215&amp;AU215&amp;AV215&amp;AW215&amp;AX215&amp;AY215&amp;AZ215&amp;BA215&amp;BB215="","","ERROR")</f>
        <v>#N/A</v>
      </c>
      <c r="AO215" s="133" t="e">
        <f t="shared" ref="AO215" si="474">IF(ISERROR($R215),"",IF($R215&gt;"D","",IF(E215=Y215,"",IF(ISERROR(E215),"","ERROR"))))</f>
        <v>#N/A</v>
      </c>
      <c r="AP215" s="133" t="e">
        <f t="shared" ref="AP215" si="475">IF(ISERROR($R215),"",IF($R215&gt;"D","",IF(F215=Z215,"",IF(ISERROR(F215),"","ERROR"))))</f>
        <v>#N/A</v>
      </c>
      <c r="AQ215" s="133" t="e">
        <f t="shared" ref="AQ215" si="476">IF(ISERROR($R215),"",IF($R215&gt;"D","",IF(G215=AA215,"",IF(ISERROR(G215),"","ERROR"))))</f>
        <v>#N/A</v>
      </c>
      <c r="AR215" s="133" t="e">
        <f t="shared" ref="AR215" si="477">IF(ISERROR($R215),"",IF($R215&gt;"D","",IF(H215=AB215,"",IF(ISERROR(H215),"","ERROR"))))</f>
        <v>#N/A</v>
      </c>
      <c r="AS215" s="133" t="e">
        <f t="shared" ref="AS215" si="478">IF(ISERROR($R215),"",IF($R215&gt;"D","",IF(I215=AC215,"",IF(ISERROR(I215),"","ERROR"))))</f>
        <v>#N/A</v>
      </c>
      <c r="AT215" s="133" t="e">
        <f t="shared" ref="AT215" si="479">IF(ISERROR($R215),"",IF($R215&gt;"D","",IF(J215=AD215,"",IF(ISERROR(J215),"","ERROR"))))</f>
        <v>#N/A</v>
      </c>
      <c r="AU215" s="133" t="e">
        <f t="shared" ref="AU215" si="480">IF(ISERROR($R215),"",IF($R215&gt;"D","",IF(K215=AE215,"",IF(ISERROR(K215),"","ERROR"))))</f>
        <v>#N/A</v>
      </c>
      <c r="AV215" s="133" t="e">
        <f t="shared" ref="AV215" si="481">IF(ISERROR($R215),"",IF($R215&gt;"D","",IF(L215=AF215,"",IF(ISERROR(L215),"","ERROR"))))</f>
        <v>#N/A</v>
      </c>
      <c r="AW215" s="133" t="e">
        <f t="shared" ref="AW215" si="482">IF(ISERROR($R215),"",IF($R215&gt;"D","",IF(M215=AG215,"",IF(ISERROR(M215),"","ERROR"))))</f>
        <v>#N/A</v>
      </c>
      <c r="AX215" s="133" t="e">
        <f t="shared" ref="AX215" si="483">IF(ISERROR($R215),"",IF($R215&gt;"D","",IF(N215=AH215,"",IF(ISERROR(N215),"","ERROR"))))</f>
        <v>#N/A</v>
      </c>
      <c r="AY215" s="133" t="e">
        <f t="shared" ref="AY215" si="484">IF(ISERROR($R215),"",IF($R215&gt;"D","",IF(O215=AI215,"",IF(ISERROR(O215),"","ERROR"))))</f>
        <v>#N/A</v>
      </c>
      <c r="AZ215" s="133" t="e">
        <f t="shared" ref="AZ215" si="485">IF(ISERROR($R215),"",IF($R215&gt;"D","",IF(P215=AJ215,"",IF(ISERROR(P215),"","ERROR"))))</f>
        <v>#N/A</v>
      </c>
      <c r="BA215" s="133" t="str">
        <f t="shared" ref="BA215" si="486">IF(ISERROR($R215),"",IF($R215&gt;"D","",IF(Q215=AK215,"",IF(ISERROR(Q215),"","ERROR"))))</f>
        <v/>
      </c>
      <c r="BB215" s="133" t="str">
        <f t="shared" ref="BB215" si="487">IF(ISERROR($R215),"",IF($R215&gt;"D","",IF(R215=AL215,"",IF(ISERROR(R215),"","ERROR"))))</f>
        <v/>
      </c>
    </row>
    <row r="216" spans="1:54" x14ac:dyDescent="0.25">
      <c r="A216" s="5">
        <v>1</v>
      </c>
      <c r="B216" s="5">
        <v>2</v>
      </c>
      <c r="C216" s="82" t="s">
        <v>70</v>
      </c>
      <c r="D216" s="5">
        <v>116</v>
      </c>
      <c r="E216" s="20" t="e" cm="1">
        <f t="array" ref="E216">IF(ISBLANK(INDEX('Stn Data Example'!$D:$D,MATCH(1,($D216='Stn Data Example'!$B:$B)*(E$1='Stn Data Example'!$C:$C),0))),"",INDEX(ROUND('Stn Data Example'!$D:$D,1),MATCH(1,($D216='Stn Data Example'!$B:$B)*(E$1='Stn Data Example'!$C:$C),0)))</f>
        <v>#N/A</v>
      </c>
      <c r="F216" s="20" t="e" cm="1">
        <f t="array" ref="F216">IF(ISBLANK(INDEX('Stn Data Example'!$D:$D,MATCH(1,($D216='Stn Data Example'!$B:$B)*(F$1='Stn Data Example'!$C:$C),0))),"",INDEX(ROUND('Stn Data Example'!$D:$D,1),MATCH(1,($D216='Stn Data Example'!$B:$B)*(F$1='Stn Data Example'!$C:$C),0)))</f>
        <v>#N/A</v>
      </c>
      <c r="G216" s="20" t="e" cm="1">
        <f t="array" ref="G216">IF(ISBLANK(INDEX('Stn Data Example'!$D:$D,MATCH(1,($D216='Stn Data Example'!$B:$B)*(G$1='Stn Data Example'!$C:$C),0))),"",INDEX(ROUND('Stn Data Example'!$D:$D,1),MATCH(1,($D216='Stn Data Example'!$B:$B)*(G$1='Stn Data Example'!$C:$C),0)))</f>
        <v>#N/A</v>
      </c>
      <c r="H216" s="20" t="e" cm="1">
        <f t="array" ref="H216">IF(ISBLANK(INDEX('Stn Data Example'!$D:$D,MATCH(1,($D216='Stn Data Example'!$B:$B)*(H$1='Stn Data Example'!$C:$C),0))),"",INDEX(ROUND('Stn Data Example'!$D:$D,1),MATCH(1,($D216='Stn Data Example'!$B:$B)*(H$1='Stn Data Example'!$C:$C),0)))</f>
        <v>#N/A</v>
      </c>
      <c r="I216" s="20" t="e" cm="1">
        <f t="array" ref="I216">IF(ISBLANK(INDEX('Stn Data Example'!$D:$D,MATCH(1,($D216='Stn Data Example'!$B:$B)*(I$1='Stn Data Example'!$C:$C),0))),"",INDEX(ROUND('Stn Data Example'!$D:$D,1),MATCH(1,($D216='Stn Data Example'!$B:$B)*(I$1='Stn Data Example'!$C:$C),0)))</f>
        <v>#N/A</v>
      </c>
      <c r="J216" s="20" t="e" cm="1">
        <f t="array" ref="J216">IF(ISBLANK(INDEX('Stn Data Example'!$D:$D,MATCH(1,($D216='Stn Data Example'!$B:$B)*(J$1='Stn Data Example'!$C:$C),0))),"",INDEX(ROUND('Stn Data Example'!$D:$D,1),MATCH(1,($D216='Stn Data Example'!$B:$B)*(J$1='Stn Data Example'!$C:$C),0)))</f>
        <v>#N/A</v>
      </c>
      <c r="K216" s="20" t="e" cm="1">
        <f t="array" ref="K216">IF(ISBLANK(INDEX('Stn Data Example'!$D:$D,MATCH(1,($D216='Stn Data Example'!$B:$B)*(K$1='Stn Data Example'!$C:$C),0))),"",INDEX(ROUND('Stn Data Example'!$D:$D,1),MATCH(1,($D216='Stn Data Example'!$B:$B)*(K$1='Stn Data Example'!$C:$C),0)))</f>
        <v>#N/A</v>
      </c>
      <c r="L216" s="20" t="e" cm="1">
        <f t="array" ref="L216">IF(ISBLANK(INDEX('Stn Data Example'!$D:$D,MATCH(1,($D216='Stn Data Example'!$B:$B)*(L$1='Stn Data Example'!$C:$C),0))),"",INDEX(ROUND('Stn Data Example'!$D:$D,1),MATCH(1,($D216='Stn Data Example'!$B:$B)*(L$1='Stn Data Example'!$C:$C),0)))</f>
        <v>#N/A</v>
      </c>
      <c r="M216" s="20" t="e" cm="1">
        <f t="array" ref="M216">IF(ISBLANK(INDEX('Stn Data Example'!$D:$D,MATCH(1,($D216='Stn Data Example'!$B:$B)*(M$1='Stn Data Example'!$C:$C),0))),"",INDEX(ROUND('Stn Data Example'!$D:$D,1),MATCH(1,($D216='Stn Data Example'!$B:$B)*(M$1='Stn Data Example'!$C:$C),0)))</f>
        <v>#N/A</v>
      </c>
      <c r="N216" s="20" t="e" cm="1">
        <f t="array" ref="N216">IF(ISBLANK(INDEX('Stn Data Example'!$D:$D,MATCH(1,($D216='Stn Data Example'!$B:$B)*(N$1='Stn Data Example'!$C:$C),0))),"",INDEX(ROUND('Stn Data Example'!$D:$D,1),MATCH(1,($D216='Stn Data Example'!$B:$B)*(N$1='Stn Data Example'!$C:$C),0)))</f>
        <v>#N/A</v>
      </c>
      <c r="O216" s="20" t="e" cm="1">
        <f t="array" ref="O216">IF(ISBLANK(INDEX('Stn Data Example'!$D:$D,MATCH(1,($D216='Stn Data Example'!$B:$B)*(O$1='Stn Data Example'!$C:$C),0))),"",INDEX(ROUND('Stn Data Example'!$D:$D,1),MATCH(1,($D216='Stn Data Example'!$B:$B)*(O$1='Stn Data Example'!$C:$C),0)))</f>
        <v>#N/A</v>
      </c>
      <c r="P216" s="20" t="e" cm="1">
        <f t="array" ref="P216">IF(ISBLANK(INDEX('Stn Data Example'!$D:$D,MATCH(1,($D216='Stn Data Example'!$B:$B)*(P$1='Stn Data Example'!$C:$C),0))),"",INDEX(ROUND('Stn Data Example'!$D:$D,1),MATCH(1,($D216='Stn Data Example'!$B:$B)*(P$1='Stn Data Example'!$C:$C),0)))</f>
        <v>#N/A</v>
      </c>
      <c r="Q216" s="157" t="str" cm="1">
        <f t="array" ref="Q216">IF(COUNT($E216:$P216)=12,IF(ISBLANK(INDEX('Stn Data Example'!$D:$D,MATCH(1,($D216='Stn Data Example'!$B:$B)*(Q$1='Stn Data Example'!$C:$C),0))),"",INDEX(ROUND('Stn Data Example'!$D:$D,1),MATCH(1,($D216='Stn Data Example'!$B:$B)*(Q$1='Stn Data Example'!$C:$C),0))),"")</f>
        <v/>
      </c>
      <c r="R216" s="151" t="str" cm="1">
        <f t="array" ref="R216">IF(COUNT($E216:$P216)=12,IF(ISBLANK(INDEX('Stn Data Example'!$H:$H,MATCH(1,($D216='Stn Data Example'!$B:$B)*($Q$1='Stn Data Example'!$C:$C),0))),"",INDEX('Stn Data Example'!$H:$H,MATCH(1,($D216='Stn Data Example'!$B:$B)*($Q$1='Stn Data Example'!$C:$C),0))),"")</f>
        <v/>
      </c>
      <c r="T216" s="56" t="s">
        <v>19</v>
      </c>
      <c r="U216" s="56" t="s">
        <v>19</v>
      </c>
      <c r="V216" s="19" t="s">
        <v>24</v>
      </c>
      <c r="W216" s="26" t="s">
        <v>21</v>
      </c>
      <c r="X216" t="s">
        <v>70</v>
      </c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M216" s="31" t="str">
        <f t="shared" si="354"/>
        <v/>
      </c>
      <c r="AN216" s="1" t="e">
        <f t="shared" si="473"/>
        <v>#N/A</v>
      </c>
      <c r="AO216" t="e">
        <f t="shared" ref="AO216:AO217" si="488">IF(ISERROR($R216),"",IF($R216&gt;"D","",IF(E216=Y216,"",IF(ISERROR(E216),"","ERROR"))))</f>
        <v>#N/A</v>
      </c>
      <c r="AP216" t="e">
        <f t="shared" ref="AP216:AP217" si="489">IF(ISERROR($R216),"",IF($R216&gt;"D","",IF(F216=Z216,"",IF(ISERROR(F216),"","ERROR"))))</f>
        <v>#N/A</v>
      </c>
      <c r="AQ216" t="e">
        <f t="shared" ref="AQ216:AQ217" si="490">IF(ISERROR($R216),"",IF($R216&gt;"D","",IF(G216=AA216,"",IF(ISERROR(G216),"","ERROR"))))</f>
        <v>#N/A</v>
      </c>
      <c r="AR216" t="e">
        <f t="shared" ref="AR216:AR217" si="491">IF(ISERROR($R216),"",IF($R216&gt;"D","",IF(H216=AB216,"",IF(ISERROR(H216),"","ERROR"))))</f>
        <v>#N/A</v>
      </c>
      <c r="AS216" t="e">
        <f t="shared" ref="AS216:AS217" si="492">IF(ISERROR($R216),"",IF($R216&gt;"D","",IF(I216=AC216,"",IF(ISERROR(I216),"","ERROR"))))</f>
        <v>#N/A</v>
      </c>
      <c r="AT216" t="e">
        <f t="shared" ref="AT216:AT217" si="493">IF(ISERROR($R216),"",IF($R216&gt;"D","",IF(J216=AD216,"",IF(ISERROR(J216),"","ERROR"))))</f>
        <v>#N/A</v>
      </c>
      <c r="AU216" t="e">
        <f t="shared" ref="AU216:AU217" si="494">IF(ISERROR($R216),"",IF($R216&gt;"D","",IF(K216=AE216,"",IF(ISERROR(K216),"","ERROR"))))</f>
        <v>#N/A</v>
      </c>
      <c r="AV216" t="e">
        <f t="shared" ref="AV216:AV217" si="495">IF(ISERROR($R216),"",IF($R216&gt;"D","",IF(L216=AF216,"",IF(ISERROR(L216),"","ERROR"))))</f>
        <v>#N/A</v>
      </c>
      <c r="AW216" t="e">
        <f t="shared" ref="AW216:AW217" si="496">IF(ISERROR($R216),"",IF($R216&gt;"D","",IF(M216=AG216,"",IF(ISERROR(M216),"","ERROR"))))</f>
        <v>#N/A</v>
      </c>
      <c r="AX216" t="e">
        <f t="shared" ref="AX216:AX217" si="497">IF(ISERROR($R216),"",IF($R216&gt;"D","",IF(N216=AH216,"",IF(ISERROR(N216),"","ERROR"))))</f>
        <v>#N/A</v>
      </c>
      <c r="AY216" t="e">
        <f t="shared" ref="AY216:AY217" si="498">IF(ISERROR($R216),"",IF($R216&gt;"D","",IF(O216=AI216,"",IF(ISERROR(O216),"","ERROR"))))</f>
        <v>#N/A</v>
      </c>
      <c r="AZ216" t="e">
        <f t="shared" ref="AZ216:AZ217" si="499">IF(ISERROR($R216),"",IF($R216&gt;"D","",IF(P216=AJ216,"",IF(ISERROR(P216),"","ERROR"))))</f>
        <v>#N/A</v>
      </c>
      <c r="BA216" t="str">
        <f t="shared" ref="BA216:BA217" si="500">IF(ISERROR($R216),"",IF($R216&gt;"D","",IF(Q216=AK216,"",IF(ISERROR(Q216),"","ERROR"))))</f>
        <v/>
      </c>
      <c r="BB216" t="str">
        <f t="shared" ref="BB216:BB217" si="501">IF(ISERROR($R216),"",IF($R216&gt;"D","",IF(R216=AL216,"",IF(ISERROR(R216),"","ERROR"))))</f>
        <v/>
      </c>
    </row>
    <row r="217" spans="1:54" ht="15.75" thickBot="1" x14ac:dyDescent="0.3">
      <c r="A217" s="11">
        <v>1</v>
      </c>
      <c r="B217" s="11">
        <v>3</v>
      </c>
      <c r="C217" s="94" t="s">
        <v>71</v>
      </c>
      <c r="D217" s="11">
        <v>117</v>
      </c>
      <c r="E217" s="68" t="e" cm="1">
        <f t="array" ref="E217">IF(ISBLANK(INDEX('Stn Data Example'!$D:$D,MATCH(1,($D217='Stn Data Example'!$B:$B)*(E$1='Stn Data Example'!$C:$C),0))),"",INDEX(ROUND('Stn Data Example'!$D:$D,1),MATCH(1,($D217='Stn Data Example'!$B:$B)*(E$1='Stn Data Example'!$C:$C),0)))</f>
        <v>#N/A</v>
      </c>
      <c r="F217" s="68" t="e" cm="1">
        <f t="array" ref="F217">IF(ISBLANK(INDEX('Stn Data Example'!$D:$D,MATCH(1,($D217='Stn Data Example'!$B:$B)*(F$1='Stn Data Example'!$C:$C),0))),"",INDEX(ROUND('Stn Data Example'!$D:$D,1),MATCH(1,($D217='Stn Data Example'!$B:$B)*(F$1='Stn Data Example'!$C:$C),0)))</f>
        <v>#N/A</v>
      </c>
      <c r="G217" s="68" t="e" cm="1">
        <f t="array" ref="G217">IF(ISBLANK(INDEX('Stn Data Example'!$D:$D,MATCH(1,($D217='Stn Data Example'!$B:$B)*(G$1='Stn Data Example'!$C:$C),0))),"",INDEX(ROUND('Stn Data Example'!$D:$D,1),MATCH(1,($D217='Stn Data Example'!$B:$B)*(G$1='Stn Data Example'!$C:$C),0)))</f>
        <v>#N/A</v>
      </c>
      <c r="H217" s="68" t="e" cm="1">
        <f t="array" ref="H217">IF(ISBLANK(INDEX('Stn Data Example'!$D:$D,MATCH(1,($D217='Stn Data Example'!$B:$B)*(H$1='Stn Data Example'!$C:$C),0))),"",INDEX(ROUND('Stn Data Example'!$D:$D,1),MATCH(1,($D217='Stn Data Example'!$B:$B)*(H$1='Stn Data Example'!$C:$C),0)))</f>
        <v>#N/A</v>
      </c>
      <c r="I217" s="68" t="e" cm="1">
        <f t="array" ref="I217">IF(ISBLANK(INDEX('Stn Data Example'!$D:$D,MATCH(1,($D217='Stn Data Example'!$B:$B)*(I$1='Stn Data Example'!$C:$C),0))),"",INDEX(ROUND('Stn Data Example'!$D:$D,1),MATCH(1,($D217='Stn Data Example'!$B:$B)*(I$1='Stn Data Example'!$C:$C),0)))</f>
        <v>#N/A</v>
      </c>
      <c r="J217" s="68" t="e" cm="1">
        <f t="array" ref="J217">IF(ISBLANK(INDEX('Stn Data Example'!$D:$D,MATCH(1,($D217='Stn Data Example'!$B:$B)*(J$1='Stn Data Example'!$C:$C),0))),"",INDEX(ROUND('Stn Data Example'!$D:$D,1),MATCH(1,($D217='Stn Data Example'!$B:$B)*(J$1='Stn Data Example'!$C:$C),0)))</f>
        <v>#N/A</v>
      </c>
      <c r="K217" s="68" t="e" cm="1">
        <f t="array" ref="K217">IF(ISBLANK(INDEX('Stn Data Example'!$D:$D,MATCH(1,($D217='Stn Data Example'!$B:$B)*(K$1='Stn Data Example'!$C:$C),0))),"",INDEX(ROUND('Stn Data Example'!$D:$D,1),MATCH(1,($D217='Stn Data Example'!$B:$B)*(K$1='Stn Data Example'!$C:$C),0)))</f>
        <v>#N/A</v>
      </c>
      <c r="L217" s="68" t="e" cm="1">
        <f t="array" ref="L217">IF(ISBLANK(INDEX('Stn Data Example'!$D:$D,MATCH(1,($D217='Stn Data Example'!$B:$B)*(L$1='Stn Data Example'!$C:$C),0))),"",INDEX(ROUND('Stn Data Example'!$D:$D,1),MATCH(1,($D217='Stn Data Example'!$B:$B)*(L$1='Stn Data Example'!$C:$C),0)))</f>
        <v>#N/A</v>
      </c>
      <c r="M217" s="68" t="e" cm="1">
        <f t="array" ref="M217">IF(ISBLANK(INDEX('Stn Data Example'!$D:$D,MATCH(1,($D217='Stn Data Example'!$B:$B)*(M$1='Stn Data Example'!$C:$C),0))),"",INDEX(ROUND('Stn Data Example'!$D:$D,1),MATCH(1,($D217='Stn Data Example'!$B:$B)*(M$1='Stn Data Example'!$C:$C),0)))</f>
        <v>#N/A</v>
      </c>
      <c r="N217" s="68" t="e" cm="1">
        <f t="array" ref="N217">IF(ISBLANK(INDEX('Stn Data Example'!$D:$D,MATCH(1,($D217='Stn Data Example'!$B:$B)*(N$1='Stn Data Example'!$C:$C),0))),"",INDEX(ROUND('Stn Data Example'!$D:$D,1),MATCH(1,($D217='Stn Data Example'!$B:$B)*(N$1='Stn Data Example'!$C:$C),0)))</f>
        <v>#N/A</v>
      </c>
      <c r="O217" s="68" t="e" cm="1">
        <f t="array" ref="O217">IF(ISBLANK(INDEX('Stn Data Example'!$D:$D,MATCH(1,($D217='Stn Data Example'!$B:$B)*(O$1='Stn Data Example'!$C:$C),0))),"",INDEX(ROUND('Stn Data Example'!$D:$D,1),MATCH(1,($D217='Stn Data Example'!$B:$B)*(O$1='Stn Data Example'!$C:$C),0)))</f>
        <v>#N/A</v>
      </c>
      <c r="P217" s="68" t="e" cm="1">
        <f t="array" ref="P217">IF(ISBLANK(INDEX('Stn Data Example'!$D:$D,MATCH(1,($D217='Stn Data Example'!$B:$B)*(P$1='Stn Data Example'!$C:$C),0))),"",INDEX(ROUND('Stn Data Example'!$D:$D,1),MATCH(1,($D217='Stn Data Example'!$B:$B)*(P$1='Stn Data Example'!$C:$C),0)))</f>
        <v>#N/A</v>
      </c>
      <c r="Q217" s="171" t="str" cm="1">
        <f t="array" ref="Q217">IF(COUNT($E217:$P217)=12,IF(ISBLANK(INDEX('Stn Data Example'!$D:$D,MATCH(1,($D217='Stn Data Example'!$B:$B)*(Q$1='Stn Data Example'!$C:$C),0))),"",INDEX(ROUND('Stn Data Example'!$D:$D,1),MATCH(1,($D217='Stn Data Example'!$B:$B)*(Q$1='Stn Data Example'!$C:$C),0))),"")</f>
        <v/>
      </c>
      <c r="R217" s="79" t="str" cm="1">
        <f t="array" ref="R217">IF(COUNT($E217:$P217)=12,IF(ISBLANK(INDEX('Stn Data Example'!$H:$H,MATCH(1,($D217='Stn Data Example'!$B:$B)*($Q$1='Stn Data Example'!$C:$C),0))),"",INDEX('Stn Data Example'!$H:$H,MATCH(1,($D217='Stn Data Example'!$B:$B)*($Q$1='Stn Data Example'!$C:$C),0))),"")</f>
        <v/>
      </c>
      <c r="T217" s="56" t="s">
        <v>19</v>
      </c>
      <c r="U217" s="56" t="s">
        <v>19</v>
      </c>
      <c r="V217" s="19" t="s">
        <v>24</v>
      </c>
      <c r="W217" s="26" t="s">
        <v>21</v>
      </c>
      <c r="X217" t="s">
        <v>71</v>
      </c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25"/>
      <c r="AM217" s="31" t="str">
        <f t="shared" si="354"/>
        <v/>
      </c>
      <c r="AN217" s="96" t="e">
        <f t="shared" si="473"/>
        <v>#N/A</v>
      </c>
      <c r="AO217" s="25" t="e">
        <f t="shared" si="488"/>
        <v>#N/A</v>
      </c>
      <c r="AP217" s="25" t="e">
        <f t="shared" si="489"/>
        <v>#N/A</v>
      </c>
      <c r="AQ217" s="25" t="e">
        <f t="shared" si="490"/>
        <v>#N/A</v>
      </c>
      <c r="AR217" s="25" t="e">
        <f t="shared" si="491"/>
        <v>#N/A</v>
      </c>
      <c r="AS217" s="25" t="e">
        <f t="shared" si="492"/>
        <v>#N/A</v>
      </c>
      <c r="AT217" s="25" t="e">
        <f t="shared" si="493"/>
        <v>#N/A</v>
      </c>
      <c r="AU217" s="25" t="e">
        <f t="shared" si="494"/>
        <v>#N/A</v>
      </c>
      <c r="AV217" s="25" t="e">
        <f t="shared" si="495"/>
        <v>#N/A</v>
      </c>
      <c r="AW217" s="25" t="e">
        <f t="shared" si="496"/>
        <v>#N/A</v>
      </c>
      <c r="AX217" s="25" t="e">
        <f t="shared" si="497"/>
        <v>#N/A</v>
      </c>
      <c r="AY217" s="25" t="e">
        <f t="shared" si="498"/>
        <v>#N/A</v>
      </c>
      <c r="AZ217" s="25" t="e">
        <f t="shared" si="499"/>
        <v>#N/A</v>
      </c>
      <c r="BA217" s="25" t="str">
        <f t="shared" si="500"/>
        <v/>
      </c>
      <c r="BB217" s="25" t="str">
        <f t="shared" si="501"/>
        <v/>
      </c>
    </row>
    <row r="218" spans="1:54" x14ac:dyDescent="0.25">
      <c r="AM218" s="31"/>
    </row>
    <row r="219" spans="1:54" ht="15.75" thickBot="1" x14ac:dyDescent="0.3">
      <c r="A219" s="3" t="s">
        <v>38</v>
      </c>
      <c r="AM219" s="31"/>
    </row>
    <row r="220" spans="1:54" ht="15.75" thickBot="1" x14ac:dyDescent="0.3">
      <c r="A220" s="8" t="s">
        <v>16</v>
      </c>
      <c r="B220" s="9" t="s">
        <v>17</v>
      </c>
      <c r="C220" s="9" t="s">
        <v>43</v>
      </c>
      <c r="D220" s="9" t="s">
        <v>44</v>
      </c>
      <c r="E220" s="22" t="s">
        <v>1</v>
      </c>
      <c r="F220" s="23" t="s">
        <v>2</v>
      </c>
      <c r="G220" s="23" t="s">
        <v>3</v>
      </c>
      <c r="H220" s="23" t="s">
        <v>4</v>
      </c>
      <c r="I220" s="23" t="s">
        <v>5</v>
      </c>
      <c r="J220" s="23" t="s">
        <v>6</v>
      </c>
      <c r="K220" s="23" t="s">
        <v>7</v>
      </c>
      <c r="L220" s="23" t="s">
        <v>8</v>
      </c>
      <c r="M220" s="23" t="s">
        <v>9</v>
      </c>
      <c r="N220" s="23" t="s">
        <v>10</v>
      </c>
      <c r="O220" s="23" t="s">
        <v>11</v>
      </c>
      <c r="P220" s="23" t="s">
        <v>12</v>
      </c>
      <c r="Q220" s="23" t="s">
        <v>13</v>
      </c>
      <c r="R220" s="24" t="s">
        <v>14</v>
      </c>
      <c r="Y220" s="27" t="s">
        <v>1</v>
      </c>
      <c r="Z220" s="28" t="s">
        <v>2</v>
      </c>
      <c r="AA220" s="28" t="s">
        <v>3</v>
      </c>
      <c r="AB220" s="28" t="s">
        <v>4</v>
      </c>
      <c r="AC220" s="28" t="s">
        <v>5</v>
      </c>
      <c r="AD220" s="28" t="s">
        <v>6</v>
      </c>
      <c r="AE220" s="28" t="s">
        <v>7</v>
      </c>
      <c r="AF220" s="28" t="s">
        <v>8</v>
      </c>
      <c r="AG220" s="28" t="s">
        <v>9</v>
      </c>
      <c r="AH220" s="28" t="s">
        <v>10</v>
      </c>
      <c r="AI220" s="28" t="s">
        <v>11</v>
      </c>
      <c r="AJ220" s="28" t="s">
        <v>12</v>
      </c>
      <c r="AK220" s="28" t="s">
        <v>13</v>
      </c>
      <c r="AL220" s="29" t="s">
        <v>14</v>
      </c>
      <c r="AM220" s="31"/>
      <c r="AN220" s="33" t="s">
        <v>22</v>
      </c>
      <c r="AO220" s="34" t="s">
        <v>1</v>
      </c>
      <c r="AP220" s="35" t="s">
        <v>2</v>
      </c>
      <c r="AQ220" s="35" t="s">
        <v>3</v>
      </c>
      <c r="AR220" s="35" t="s">
        <v>4</v>
      </c>
      <c r="AS220" s="35" t="s">
        <v>5</v>
      </c>
      <c r="AT220" s="35" t="s">
        <v>6</v>
      </c>
      <c r="AU220" s="35" t="s">
        <v>7</v>
      </c>
      <c r="AV220" s="35" t="s">
        <v>8</v>
      </c>
      <c r="AW220" s="35" t="s">
        <v>9</v>
      </c>
      <c r="AX220" s="35" t="s">
        <v>10</v>
      </c>
      <c r="AY220" s="35" t="s">
        <v>11</v>
      </c>
      <c r="AZ220" s="35" t="s">
        <v>12</v>
      </c>
      <c r="BA220" s="35" t="s">
        <v>13</v>
      </c>
      <c r="BB220" s="36" t="s">
        <v>14</v>
      </c>
    </row>
    <row r="221" spans="1:54" x14ac:dyDescent="0.25">
      <c r="A221" s="5">
        <v>1</v>
      </c>
      <c r="B221" s="5">
        <v>1</v>
      </c>
      <c r="C221" s="82" t="s">
        <v>67</v>
      </c>
      <c r="D221" s="5">
        <v>115</v>
      </c>
      <c r="E221" s="21" t="e" cm="1">
        <f t="array" ref="E221">IF(ISBLANK(INDEX('Stn Data Example'!$D:$D,MATCH(1,($D221='Stn Data Example'!$B:$B)*(E$1='Stn Data Example'!$C:$C),0))),"",INDEX(ROUND('Stn Data Example'!$D:$D,1),MATCH(1,($D221='Stn Data Example'!$B:$B)*(E$1='Stn Data Example'!$C:$C),0)))</f>
        <v>#N/A</v>
      </c>
      <c r="F221" s="16" t="e" cm="1">
        <f t="array" ref="F221">IF(ISBLANK(INDEX('Stn Data Example'!$D:$D,MATCH(1,($D221='Stn Data Example'!$B:$B)*(F$1='Stn Data Example'!$C:$C),0))),"",INDEX(ROUND('Stn Data Example'!$D:$D,1),MATCH(1,($D221='Stn Data Example'!$B:$B)*(F$1='Stn Data Example'!$C:$C),0)))</f>
        <v>#N/A</v>
      </c>
      <c r="G221" s="16" t="e" cm="1">
        <f t="array" ref="G221">IF(ISBLANK(INDEX('Stn Data Example'!$D:$D,MATCH(1,($D221='Stn Data Example'!$B:$B)*(G$1='Stn Data Example'!$C:$C),0))),"",INDEX(ROUND('Stn Data Example'!$D:$D,1),MATCH(1,($D221='Stn Data Example'!$B:$B)*(G$1='Stn Data Example'!$C:$C),0)))</f>
        <v>#N/A</v>
      </c>
      <c r="H221" s="20" t="e" cm="1">
        <f t="array" ref="H221">IF(ISBLANK(INDEX('Stn Data Example'!$D:$D,MATCH(1,($D221='Stn Data Example'!$B:$B)*(H$1='Stn Data Example'!$C:$C),0))),"",INDEX(ROUND('Stn Data Example'!$D:$D,1),MATCH(1,($D221='Stn Data Example'!$B:$B)*(H$1='Stn Data Example'!$C:$C),0)))</f>
        <v>#N/A</v>
      </c>
      <c r="I221" s="16" t="e" cm="1">
        <f t="array" ref="I221">IF(ISBLANK(INDEX('Stn Data Example'!$D:$D,MATCH(1,($D221='Stn Data Example'!$B:$B)*(I$1='Stn Data Example'!$C:$C),0))),"",INDEX(ROUND('Stn Data Example'!$D:$D,1),MATCH(1,($D221='Stn Data Example'!$B:$B)*(I$1='Stn Data Example'!$C:$C),0)))</f>
        <v>#N/A</v>
      </c>
      <c r="J221" s="16" t="e" cm="1">
        <f t="array" ref="J221">IF(ISBLANK(INDEX('Stn Data Example'!$D:$D,MATCH(1,($D221='Stn Data Example'!$B:$B)*(J$1='Stn Data Example'!$C:$C),0))),"",INDEX(ROUND('Stn Data Example'!$D:$D,1),MATCH(1,($D221='Stn Data Example'!$B:$B)*(J$1='Stn Data Example'!$C:$C),0)))</f>
        <v>#N/A</v>
      </c>
      <c r="K221" s="16" t="e" cm="1">
        <f t="array" ref="K221">IF(ISBLANK(INDEX('Stn Data Example'!$D:$D,MATCH(1,($D221='Stn Data Example'!$B:$B)*(K$1='Stn Data Example'!$C:$C),0))),"",INDEX(ROUND('Stn Data Example'!$D:$D,1),MATCH(1,($D221='Stn Data Example'!$B:$B)*(K$1='Stn Data Example'!$C:$C),0)))</f>
        <v>#N/A</v>
      </c>
      <c r="L221" s="16" t="e" cm="1">
        <f t="array" ref="L221">IF(ISBLANK(INDEX('Stn Data Example'!$D:$D,MATCH(1,($D221='Stn Data Example'!$B:$B)*(L$1='Stn Data Example'!$C:$C),0))),"",INDEX(ROUND('Stn Data Example'!$D:$D,1),MATCH(1,($D221='Stn Data Example'!$B:$B)*(L$1='Stn Data Example'!$C:$C),0)))</f>
        <v>#N/A</v>
      </c>
      <c r="M221" s="16" t="e" cm="1">
        <f t="array" ref="M221">IF(ISBLANK(INDEX('Stn Data Example'!$D:$D,MATCH(1,($D221='Stn Data Example'!$B:$B)*(M$1='Stn Data Example'!$C:$C),0))),"",INDEX(ROUND('Stn Data Example'!$D:$D,1),MATCH(1,($D221='Stn Data Example'!$B:$B)*(M$1='Stn Data Example'!$C:$C),0)))</f>
        <v>#N/A</v>
      </c>
      <c r="N221" s="16" t="e" cm="1">
        <f t="array" ref="N221">IF(ISBLANK(INDEX('Stn Data Example'!$D:$D,MATCH(1,($D221='Stn Data Example'!$B:$B)*(N$1='Stn Data Example'!$C:$C),0))),"",INDEX(ROUND('Stn Data Example'!$D:$D,1),MATCH(1,($D221='Stn Data Example'!$B:$B)*(N$1='Stn Data Example'!$C:$C),0)))</f>
        <v>#N/A</v>
      </c>
      <c r="O221" s="16" t="e" cm="1">
        <f t="array" ref="O221">IF(ISBLANK(INDEX('Stn Data Example'!$D:$D,MATCH(1,($D221='Stn Data Example'!$B:$B)*(O$1='Stn Data Example'!$C:$C),0))),"",INDEX(ROUND('Stn Data Example'!$D:$D,1),MATCH(1,($D221='Stn Data Example'!$B:$B)*(O$1='Stn Data Example'!$C:$C),0)))</f>
        <v>#N/A</v>
      </c>
      <c r="P221" s="20" t="e" cm="1">
        <f t="array" ref="P221">IF(ISBLANK(INDEX('Stn Data Example'!$D:$D,MATCH(1,($D221='Stn Data Example'!$B:$B)*(P$1='Stn Data Example'!$C:$C),0))),"",INDEX(ROUND('Stn Data Example'!$D:$D,1),MATCH(1,($D221='Stn Data Example'!$B:$B)*(P$1='Stn Data Example'!$C:$C),0)))</f>
        <v>#N/A</v>
      </c>
      <c r="Q221" s="156" t="str" cm="1">
        <f t="array" ref="Q221">IF(COUNT($E221:$P221)=12,IF(ISBLANK(INDEX('Stn Data Example'!$D:$D,MATCH(1,($D221='Stn Data Example'!$B:$B)*(Q$1='Stn Data Example'!$C:$C),0))),"",INDEX(ROUND('Stn Data Example'!$D:$D,1),MATCH(1,($D221='Stn Data Example'!$B:$B)*(Q$1='Stn Data Example'!$C:$C),0))),"")</f>
        <v/>
      </c>
      <c r="R221" s="151" t="str" cm="1">
        <f t="array" ref="R221">IF(COUNT($E221:$P221)=12,IF(ISBLANK(INDEX('Stn Data Example'!$H:$H,MATCH(1,($D221='Stn Data Example'!$B:$B)*($Q$1='Stn Data Example'!$C:$C),0))),"",INDEX('Stn Data Example'!$H:$H,MATCH(1,($D221='Stn Data Example'!$B:$B)*($Q$1='Stn Data Example'!$C:$C),0))),"")</f>
        <v/>
      </c>
      <c r="T221" s="56" t="s">
        <v>19</v>
      </c>
      <c r="U221" s="56" t="s">
        <v>19</v>
      </c>
      <c r="V221" s="19" t="s">
        <v>24</v>
      </c>
      <c r="W221" s="26" t="s">
        <v>21</v>
      </c>
      <c r="X221" t="s">
        <v>67</v>
      </c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M221" s="31" t="str">
        <f t="shared" si="354"/>
        <v/>
      </c>
      <c r="AN221" s="1" t="e">
        <f t="shared" ref="AN221:AN222" si="502">IF(AO221&amp;AP221&amp;AQ221&amp;AR221&amp;AS221&amp;AT221&amp;AU221&amp;AV221&amp;AW221&amp;AX221&amp;AY221&amp;AZ221&amp;BA221&amp;BB221="","","ERROR")</f>
        <v>#N/A</v>
      </c>
      <c r="AO221" s="133" t="e">
        <f t="shared" ref="AO221" si="503">IF(ISERROR($R221),"",IF($R221&gt;"D","",IF(E221=Y221,"",IF(ISERROR(E221),"","ERROR"))))</f>
        <v>#N/A</v>
      </c>
      <c r="AP221" s="133" t="e">
        <f t="shared" ref="AP221" si="504">IF(ISERROR($R221),"",IF($R221&gt;"D","",IF(F221=Z221,"",IF(ISERROR(F221),"","ERROR"))))</f>
        <v>#N/A</v>
      </c>
      <c r="AQ221" s="133" t="e">
        <f t="shared" ref="AQ221" si="505">IF(ISERROR($R221),"",IF($R221&gt;"D","",IF(G221=AA221,"",IF(ISERROR(G221),"","ERROR"))))</f>
        <v>#N/A</v>
      </c>
      <c r="AR221" s="133" t="e">
        <f t="shared" ref="AR221" si="506">IF(ISERROR($R221),"",IF($R221&gt;"D","",IF(H221=AB221,"",IF(ISERROR(H221),"","ERROR"))))</f>
        <v>#N/A</v>
      </c>
      <c r="AS221" s="133" t="e">
        <f t="shared" ref="AS221" si="507">IF(ISERROR($R221),"",IF($R221&gt;"D","",IF(I221=AC221,"",IF(ISERROR(I221),"","ERROR"))))</f>
        <v>#N/A</v>
      </c>
      <c r="AT221" s="133" t="e">
        <f t="shared" ref="AT221" si="508">IF(ISERROR($R221),"",IF($R221&gt;"D","",IF(J221=AD221,"",IF(ISERROR(J221),"","ERROR"))))</f>
        <v>#N/A</v>
      </c>
      <c r="AU221" s="133" t="e">
        <f t="shared" ref="AU221" si="509">IF(ISERROR($R221),"",IF($R221&gt;"D","",IF(K221=AE221,"",IF(ISERROR(K221),"","ERROR"))))</f>
        <v>#N/A</v>
      </c>
      <c r="AV221" s="133" t="e">
        <f t="shared" ref="AV221" si="510">IF(ISERROR($R221),"",IF($R221&gt;"D","",IF(L221=AF221,"",IF(ISERROR(L221),"","ERROR"))))</f>
        <v>#N/A</v>
      </c>
      <c r="AW221" s="133" t="e">
        <f t="shared" ref="AW221" si="511">IF(ISERROR($R221),"",IF($R221&gt;"D","",IF(M221=AG221,"",IF(ISERROR(M221),"","ERROR"))))</f>
        <v>#N/A</v>
      </c>
      <c r="AX221" s="133" t="e">
        <f t="shared" ref="AX221" si="512">IF(ISERROR($R221),"",IF($R221&gt;"D","",IF(N221=AH221,"",IF(ISERROR(N221),"","ERROR"))))</f>
        <v>#N/A</v>
      </c>
      <c r="AY221" s="133" t="e">
        <f t="shared" ref="AY221" si="513">IF(ISERROR($R221),"",IF($R221&gt;"D","",IF(O221=AI221,"",IF(ISERROR(O221),"","ERROR"))))</f>
        <v>#N/A</v>
      </c>
      <c r="AZ221" s="133" t="e">
        <f t="shared" ref="AZ221" si="514">IF(ISERROR($R221),"",IF($R221&gt;"D","",IF(P221=AJ221,"",IF(ISERROR(P221),"","ERROR"))))</f>
        <v>#N/A</v>
      </c>
      <c r="BA221" s="133" t="str">
        <f t="shared" ref="BA221" si="515">IF(ISERROR($R221),"",IF($R221&gt;"D","",IF(Q221=AK221,"",IF(ISERROR(Q221),"","ERROR"))))</f>
        <v/>
      </c>
      <c r="BB221" s="133" t="str">
        <f t="shared" ref="BB221" si="516">IF(ISERROR($R221),"",IF($R221&gt;"D","",IF(R221=AL221,"",IF(ISERROR(R221),"","ERROR"))))</f>
        <v/>
      </c>
    </row>
    <row r="222" spans="1:54" ht="15.75" thickBot="1" x14ac:dyDescent="0.3">
      <c r="A222" s="11">
        <v>1</v>
      </c>
      <c r="B222" s="11">
        <v>2</v>
      </c>
      <c r="C222" s="94" t="s">
        <v>68</v>
      </c>
      <c r="D222" s="11">
        <v>124</v>
      </c>
      <c r="E222" s="109" t="e" cm="1">
        <f t="array" ref="E222">IF(ISBLANK(INDEX('Stn Data Example'!$D:$D,MATCH(1,($D222='Stn Data Example'!$B:$B)*(E$1='Stn Data Example'!$C:$C),0))),"",INDEX(ROUND('Stn Data Example'!$D:$D,1),MATCH(1,($D222='Stn Data Example'!$B:$B)*(E$1='Stn Data Example'!$C:$C),0)))</f>
        <v>#N/A</v>
      </c>
      <c r="F222" s="68" t="e" cm="1">
        <f t="array" ref="F222">IF(ISBLANK(INDEX('Stn Data Example'!$D:$D,MATCH(1,($D222='Stn Data Example'!$B:$B)*(F$1='Stn Data Example'!$C:$C),0))),"",INDEX(ROUND('Stn Data Example'!$D:$D,1),MATCH(1,($D222='Stn Data Example'!$B:$B)*(F$1='Stn Data Example'!$C:$C),0)))</f>
        <v>#N/A</v>
      </c>
      <c r="G222" s="68" t="e" cm="1">
        <f t="array" ref="G222">IF(ISBLANK(INDEX('Stn Data Example'!$D:$D,MATCH(1,($D222='Stn Data Example'!$B:$B)*(G$1='Stn Data Example'!$C:$C),0))),"",INDEX(ROUND('Stn Data Example'!$D:$D,1),MATCH(1,($D222='Stn Data Example'!$B:$B)*(G$1='Stn Data Example'!$C:$C),0)))</f>
        <v>#N/A</v>
      </c>
      <c r="H222" s="68" t="e" cm="1">
        <f t="array" ref="H222">IF(ISBLANK(INDEX('Stn Data Example'!$D:$D,MATCH(1,($D222='Stn Data Example'!$B:$B)*(H$1='Stn Data Example'!$C:$C),0))),"",INDEX(ROUND('Stn Data Example'!$D:$D,1),MATCH(1,($D222='Stn Data Example'!$B:$B)*(H$1='Stn Data Example'!$C:$C),0)))</f>
        <v>#N/A</v>
      </c>
      <c r="I222" s="68" t="e" cm="1">
        <f t="array" ref="I222">IF(ISBLANK(INDEX('Stn Data Example'!$D:$D,MATCH(1,($D222='Stn Data Example'!$B:$B)*(I$1='Stn Data Example'!$C:$C),0))),"",INDEX(ROUND('Stn Data Example'!$D:$D,1),MATCH(1,($D222='Stn Data Example'!$B:$B)*(I$1='Stn Data Example'!$C:$C),0)))</f>
        <v>#N/A</v>
      </c>
      <c r="J222" s="68" t="e" cm="1">
        <f t="array" ref="J222">IF(ISBLANK(INDEX('Stn Data Example'!$D:$D,MATCH(1,($D222='Stn Data Example'!$B:$B)*(J$1='Stn Data Example'!$C:$C),0))),"",INDEX(ROUND('Stn Data Example'!$D:$D,1),MATCH(1,($D222='Stn Data Example'!$B:$B)*(J$1='Stn Data Example'!$C:$C),0)))</f>
        <v>#N/A</v>
      </c>
      <c r="K222" s="68" t="e" cm="1">
        <f t="array" ref="K222">IF(ISBLANK(INDEX('Stn Data Example'!$D:$D,MATCH(1,($D222='Stn Data Example'!$B:$B)*(K$1='Stn Data Example'!$C:$C),0))),"",INDEX(ROUND('Stn Data Example'!$D:$D,1),MATCH(1,($D222='Stn Data Example'!$B:$B)*(K$1='Stn Data Example'!$C:$C),0)))</f>
        <v>#N/A</v>
      </c>
      <c r="L222" s="68" t="e" cm="1">
        <f t="array" ref="L222">IF(ISBLANK(INDEX('Stn Data Example'!$D:$D,MATCH(1,($D222='Stn Data Example'!$B:$B)*(L$1='Stn Data Example'!$C:$C),0))),"",INDEX(ROUND('Stn Data Example'!$D:$D,1),MATCH(1,($D222='Stn Data Example'!$B:$B)*(L$1='Stn Data Example'!$C:$C),0)))</f>
        <v>#N/A</v>
      </c>
      <c r="M222" s="68" t="e" cm="1">
        <f t="array" ref="M222">IF(ISBLANK(INDEX('Stn Data Example'!$D:$D,MATCH(1,($D222='Stn Data Example'!$B:$B)*(M$1='Stn Data Example'!$C:$C),0))),"",INDEX(ROUND('Stn Data Example'!$D:$D,1),MATCH(1,($D222='Stn Data Example'!$B:$B)*(M$1='Stn Data Example'!$C:$C),0)))</f>
        <v>#N/A</v>
      </c>
      <c r="N222" s="68" t="e" cm="1">
        <f t="array" ref="N222">IF(ISBLANK(INDEX('Stn Data Example'!$D:$D,MATCH(1,($D222='Stn Data Example'!$B:$B)*(N$1='Stn Data Example'!$C:$C),0))),"",INDEX(ROUND('Stn Data Example'!$D:$D,1),MATCH(1,($D222='Stn Data Example'!$B:$B)*(N$1='Stn Data Example'!$C:$C),0)))</f>
        <v>#N/A</v>
      </c>
      <c r="O222" s="68" t="e" cm="1">
        <f t="array" ref="O222">IF(ISBLANK(INDEX('Stn Data Example'!$D:$D,MATCH(1,($D222='Stn Data Example'!$B:$B)*(O$1='Stn Data Example'!$C:$C),0))),"",INDEX(ROUND('Stn Data Example'!$D:$D,1),MATCH(1,($D222='Stn Data Example'!$B:$B)*(O$1='Stn Data Example'!$C:$C),0)))</f>
        <v>#N/A</v>
      </c>
      <c r="P222" s="68" t="e" cm="1">
        <f t="array" ref="P222">IF(ISBLANK(INDEX('Stn Data Example'!$D:$D,MATCH(1,($D222='Stn Data Example'!$B:$B)*(P$1='Stn Data Example'!$C:$C),0))),"",INDEX(ROUND('Stn Data Example'!$D:$D,1),MATCH(1,($D222='Stn Data Example'!$B:$B)*(P$1='Stn Data Example'!$C:$C),0)))</f>
        <v>#N/A</v>
      </c>
      <c r="Q222" s="171" t="str" cm="1">
        <f t="array" ref="Q222">IF(COUNT($E222:$P222)=12,IF(ISBLANK(INDEX('Stn Data Example'!$D:$D,MATCH(1,($D222='Stn Data Example'!$B:$B)*(Q$1='Stn Data Example'!$C:$C),0))),"",INDEX(ROUND('Stn Data Example'!$D:$D,1),MATCH(1,($D222='Stn Data Example'!$B:$B)*(Q$1='Stn Data Example'!$C:$C),0))),"")</f>
        <v/>
      </c>
      <c r="R222" s="79" t="str" cm="1">
        <f t="array" ref="R222">IF(COUNT($E222:$P222)=12,IF(ISBLANK(INDEX('Stn Data Example'!$H:$H,MATCH(1,($D222='Stn Data Example'!$B:$B)*($Q$1='Stn Data Example'!$C:$C),0))),"",INDEX('Stn Data Example'!$H:$H,MATCH(1,($D222='Stn Data Example'!$B:$B)*($Q$1='Stn Data Example'!$C:$C),0))),"")</f>
        <v/>
      </c>
      <c r="T222" s="56" t="s">
        <v>19</v>
      </c>
      <c r="U222" s="56" t="s">
        <v>19</v>
      </c>
      <c r="V222" s="19" t="s">
        <v>24</v>
      </c>
      <c r="W222" s="26" t="s">
        <v>21</v>
      </c>
      <c r="X222" t="s">
        <v>68</v>
      </c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25"/>
      <c r="AM222" s="31" t="str">
        <f t="shared" si="354"/>
        <v/>
      </c>
      <c r="AN222" s="96" t="e">
        <f t="shared" si="502"/>
        <v>#N/A</v>
      </c>
      <c r="AO222" s="25" t="e">
        <f t="shared" ref="AO222" si="517">IF(ISERROR($R222),"",IF($R222&gt;"D","",IF(E222=Y222,"",IF(ISERROR(E222),"","ERROR"))))</f>
        <v>#N/A</v>
      </c>
      <c r="AP222" s="25" t="e">
        <f t="shared" ref="AP222" si="518">IF(ISERROR($R222),"",IF($R222&gt;"D","",IF(F222=Z222,"",IF(ISERROR(F222),"","ERROR"))))</f>
        <v>#N/A</v>
      </c>
      <c r="AQ222" s="25" t="e">
        <f t="shared" ref="AQ222" si="519">IF(ISERROR($R222),"",IF($R222&gt;"D","",IF(G222=AA222,"",IF(ISERROR(G222),"","ERROR"))))</f>
        <v>#N/A</v>
      </c>
      <c r="AR222" s="25" t="e">
        <f t="shared" ref="AR222" si="520">IF(ISERROR($R222),"",IF($R222&gt;"D","",IF(H222=AB222,"",IF(ISERROR(H222),"","ERROR"))))</f>
        <v>#N/A</v>
      </c>
      <c r="AS222" s="25" t="e">
        <f t="shared" ref="AS222" si="521">IF(ISERROR($R222),"",IF($R222&gt;"D","",IF(I222=AC222,"",IF(ISERROR(I222),"","ERROR"))))</f>
        <v>#N/A</v>
      </c>
      <c r="AT222" s="25" t="e">
        <f t="shared" ref="AT222" si="522">IF(ISERROR($R222),"",IF($R222&gt;"D","",IF(J222=AD222,"",IF(ISERROR(J222),"","ERROR"))))</f>
        <v>#N/A</v>
      </c>
      <c r="AU222" s="25" t="e">
        <f t="shared" ref="AU222" si="523">IF(ISERROR($R222),"",IF($R222&gt;"D","",IF(K222=AE222,"",IF(ISERROR(K222),"","ERROR"))))</f>
        <v>#N/A</v>
      </c>
      <c r="AV222" s="25" t="e">
        <f t="shared" ref="AV222" si="524">IF(ISERROR($R222),"",IF($R222&gt;"D","",IF(L222=AF222,"",IF(ISERROR(L222),"","ERROR"))))</f>
        <v>#N/A</v>
      </c>
      <c r="AW222" s="25" t="e">
        <f t="shared" ref="AW222" si="525">IF(ISERROR($R222),"",IF($R222&gt;"D","",IF(M222=AG222,"",IF(ISERROR(M222),"","ERROR"))))</f>
        <v>#N/A</v>
      </c>
      <c r="AX222" s="25" t="e">
        <f t="shared" ref="AX222" si="526">IF(ISERROR($R222),"",IF($R222&gt;"D","",IF(N222=AH222,"",IF(ISERROR(N222),"","ERROR"))))</f>
        <v>#N/A</v>
      </c>
      <c r="AY222" s="25" t="e">
        <f t="shared" ref="AY222" si="527">IF(ISERROR($R222),"",IF($R222&gt;"D","",IF(O222=AI222,"",IF(ISERROR(O222),"","ERROR"))))</f>
        <v>#N/A</v>
      </c>
      <c r="AZ222" s="25" t="e">
        <f t="shared" ref="AZ222" si="528">IF(ISERROR($R222),"",IF($R222&gt;"D","",IF(P222=AJ222,"",IF(ISERROR(P222),"","ERROR"))))</f>
        <v>#N/A</v>
      </c>
      <c r="BA222" s="25" t="str">
        <f t="shared" ref="BA222" si="529">IF(ISERROR($R222),"",IF($R222&gt;"D","",IF(Q222=AK222,"",IF(ISERROR(Q222),"","ERROR"))))</f>
        <v/>
      </c>
      <c r="BB222" s="25" t="str">
        <f t="shared" ref="BB222" si="530">IF(ISERROR($R222),"",IF($R222&gt;"D","",IF(R222=AL222,"",IF(ISERROR(R222),"","ERROR"))))</f>
        <v/>
      </c>
    </row>
    <row r="223" spans="1:54" x14ac:dyDescent="0.25">
      <c r="AM223" s="31"/>
    </row>
    <row r="224" spans="1:54" ht="15.75" thickBot="1" x14ac:dyDescent="0.3">
      <c r="A224" s="3" t="s">
        <v>39</v>
      </c>
      <c r="AM224" s="31"/>
    </row>
    <row r="225" spans="1:54" ht="15.75" thickBot="1" x14ac:dyDescent="0.3">
      <c r="A225" s="8" t="s">
        <v>16</v>
      </c>
      <c r="B225" s="9" t="s">
        <v>17</v>
      </c>
      <c r="C225" s="9" t="s">
        <v>43</v>
      </c>
      <c r="D225" s="9" t="s">
        <v>44</v>
      </c>
      <c r="E225" s="22" t="s">
        <v>1</v>
      </c>
      <c r="F225" s="23" t="s">
        <v>2</v>
      </c>
      <c r="G225" s="23" t="s">
        <v>3</v>
      </c>
      <c r="H225" s="23" t="s">
        <v>4</v>
      </c>
      <c r="I225" s="23" t="s">
        <v>5</v>
      </c>
      <c r="J225" s="23" t="s">
        <v>6</v>
      </c>
      <c r="K225" s="23" t="s">
        <v>7</v>
      </c>
      <c r="L225" s="23" t="s">
        <v>8</v>
      </c>
      <c r="M225" s="23" t="s">
        <v>9</v>
      </c>
      <c r="N225" s="23" t="s">
        <v>10</v>
      </c>
      <c r="O225" s="23" t="s">
        <v>11</v>
      </c>
      <c r="P225" s="23" t="s">
        <v>12</v>
      </c>
      <c r="Q225" s="23" t="s">
        <v>13</v>
      </c>
      <c r="R225" s="24" t="s">
        <v>14</v>
      </c>
      <c r="Y225" s="27" t="s">
        <v>1</v>
      </c>
      <c r="Z225" s="28" t="s">
        <v>2</v>
      </c>
      <c r="AA225" s="28" t="s">
        <v>3</v>
      </c>
      <c r="AB225" s="28" t="s">
        <v>4</v>
      </c>
      <c r="AC225" s="28" t="s">
        <v>5</v>
      </c>
      <c r="AD225" s="28" t="s">
        <v>6</v>
      </c>
      <c r="AE225" s="28" t="s">
        <v>7</v>
      </c>
      <c r="AF225" s="28" t="s">
        <v>8</v>
      </c>
      <c r="AG225" s="28" t="s">
        <v>9</v>
      </c>
      <c r="AH225" s="28" t="s">
        <v>10</v>
      </c>
      <c r="AI225" s="28" t="s">
        <v>11</v>
      </c>
      <c r="AJ225" s="28" t="s">
        <v>12</v>
      </c>
      <c r="AK225" s="28" t="s">
        <v>13</v>
      </c>
      <c r="AL225" s="29" t="s">
        <v>14</v>
      </c>
      <c r="AM225" s="31"/>
      <c r="AN225" s="33" t="s">
        <v>22</v>
      </c>
      <c r="AO225" s="34" t="s">
        <v>1</v>
      </c>
      <c r="AP225" s="35" t="s">
        <v>2</v>
      </c>
      <c r="AQ225" s="35" t="s">
        <v>3</v>
      </c>
      <c r="AR225" s="35" t="s">
        <v>4</v>
      </c>
      <c r="AS225" s="35" t="s">
        <v>5</v>
      </c>
      <c r="AT225" s="35" t="s">
        <v>6</v>
      </c>
      <c r="AU225" s="35" t="s">
        <v>7</v>
      </c>
      <c r="AV225" s="35" t="s">
        <v>8</v>
      </c>
      <c r="AW225" s="35" t="s">
        <v>9</v>
      </c>
      <c r="AX225" s="35" t="s">
        <v>10</v>
      </c>
      <c r="AY225" s="35" t="s">
        <v>11</v>
      </c>
      <c r="AZ225" s="35" t="s">
        <v>12</v>
      </c>
      <c r="BA225" s="35" t="s">
        <v>13</v>
      </c>
      <c r="BB225" s="36" t="s">
        <v>14</v>
      </c>
    </row>
    <row r="226" spans="1:54" x14ac:dyDescent="0.25">
      <c r="A226" s="5">
        <v>1</v>
      </c>
      <c r="B226" s="5">
        <v>1</v>
      </c>
      <c r="C226" s="82" t="s">
        <v>64</v>
      </c>
      <c r="D226" s="5">
        <v>118</v>
      </c>
      <c r="E226" s="21" t="e" cm="1">
        <f t="array" ref="E226">IF(ISBLANK(INDEX('Stn Data Example'!$D:$D,MATCH(1,($D226='Stn Data Example'!$B:$B)*(E$1='Stn Data Example'!$C:$C),0))),"",INDEX(ROUND('Stn Data Example'!$D:$D,1),MATCH(1,($D226='Stn Data Example'!$B:$B)*(E$1='Stn Data Example'!$C:$C),0)))</f>
        <v>#N/A</v>
      </c>
      <c r="F226" s="16" t="e" cm="1">
        <f t="array" ref="F226">IF(ISBLANK(INDEX('Stn Data Example'!$D:$D,MATCH(1,($D226='Stn Data Example'!$B:$B)*(F$1='Stn Data Example'!$C:$C),0))),"",INDEX(ROUND('Stn Data Example'!$D:$D,1),MATCH(1,($D226='Stn Data Example'!$B:$B)*(F$1='Stn Data Example'!$C:$C),0)))</f>
        <v>#N/A</v>
      </c>
      <c r="G226" s="16" t="e" cm="1">
        <f t="array" ref="G226">IF(ISBLANK(INDEX('Stn Data Example'!$D:$D,MATCH(1,($D226='Stn Data Example'!$B:$B)*(G$1='Stn Data Example'!$C:$C),0))),"",INDEX(ROUND('Stn Data Example'!$D:$D,1),MATCH(1,($D226='Stn Data Example'!$B:$B)*(G$1='Stn Data Example'!$C:$C),0)))</f>
        <v>#N/A</v>
      </c>
      <c r="H226" s="16" t="e" cm="1">
        <f t="array" ref="H226">IF(ISBLANK(INDEX('Stn Data Example'!$D:$D,MATCH(1,($D226='Stn Data Example'!$B:$B)*(H$1='Stn Data Example'!$C:$C),0))),"",INDEX(ROUND('Stn Data Example'!$D:$D,1),MATCH(1,($D226='Stn Data Example'!$B:$B)*(H$1='Stn Data Example'!$C:$C),0)))</f>
        <v>#N/A</v>
      </c>
      <c r="I226" s="16" t="e" cm="1">
        <f t="array" ref="I226">IF(ISBLANK(INDEX('Stn Data Example'!$D:$D,MATCH(1,($D226='Stn Data Example'!$B:$B)*(I$1='Stn Data Example'!$C:$C),0))),"",INDEX(ROUND('Stn Data Example'!$D:$D,1),MATCH(1,($D226='Stn Data Example'!$B:$B)*(I$1='Stn Data Example'!$C:$C),0)))</f>
        <v>#N/A</v>
      </c>
      <c r="J226" s="16" t="e" cm="1">
        <f t="array" ref="J226">IF(ISBLANK(INDEX('Stn Data Example'!$D:$D,MATCH(1,($D226='Stn Data Example'!$B:$B)*(J$1='Stn Data Example'!$C:$C),0))),"",INDEX(ROUND('Stn Data Example'!$D:$D,1),MATCH(1,($D226='Stn Data Example'!$B:$B)*(J$1='Stn Data Example'!$C:$C),0)))</f>
        <v>#N/A</v>
      </c>
      <c r="K226" s="16" t="e" cm="1">
        <f t="array" ref="K226">IF(ISBLANK(INDEX('Stn Data Example'!$D:$D,MATCH(1,($D226='Stn Data Example'!$B:$B)*(K$1='Stn Data Example'!$C:$C),0))),"",INDEX(ROUND('Stn Data Example'!$D:$D,1),MATCH(1,($D226='Stn Data Example'!$B:$B)*(K$1='Stn Data Example'!$C:$C),0)))</f>
        <v>#N/A</v>
      </c>
      <c r="L226" s="16" t="e" cm="1">
        <f t="array" ref="L226">IF(ISBLANK(INDEX('Stn Data Example'!$D:$D,MATCH(1,($D226='Stn Data Example'!$B:$B)*(L$1='Stn Data Example'!$C:$C),0))),"",INDEX(ROUND('Stn Data Example'!$D:$D,1),MATCH(1,($D226='Stn Data Example'!$B:$B)*(L$1='Stn Data Example'!$C:$C),0)))</f>
        <v>#N/A</v>
      </c>
      <c r="M226" s="16" t="e" cm="1">
        <f t="array" ref="M226">IF(ISBLANK(INDEX('Stn Data Example'!$D:$D,MATCH(1,($D226='Stn Data Example'!$B:$B)*(M$1='Stn Data Example'!$C:$C),0))),"",INDEX(ROUND('Stn Data Example'!$D:$D,1),MATCH(1,($D226='Stn Data Example'!$B:$B)*(M$1='Stn Data Example'!$C:$C),0)))</f>
        <v>#N/A</v>
      </c>
      <c r="N226" s="16" t="e" cm="1">
        <f t="array" ref="N226">IF(ISBLANK(INDEX('Stn Data Example'!$D:$D,MATCH(1,($D226='Stn Data Example'!$B:$B)*(N$1='Stn Data Example'!$C:$C),0))),"",INDEX(ROUND('Stn Data Example'!$D:$D,1),MATCH(1,($D226='Stn Data Example'!$B:$B)*(N$1='Stn Data Example'!$C:$C),0)))</f>
        <v>#N/A</v>
      </c>
      <c r="O226" s="16" t="e" cm="1">
        <f t="array" ref="O226">IF(ISBLANK(INDEX('Stn Data Example'!$D:$D,MATCH(1,($D226='Stn Data Example'!$B:$B)*(O$1='Stn Data Example'!$C:$C),0))),"",INDEX(ROUND('Stn Data Example'!$D:$D,1),MATCH(1,($D226='Stn Data Example'!$B:$B)*(O$1='Stn Data Example'!$C:$C),0)))</f>
        <v>#N/A</v>
      </c>
      <c r="P226" s="16" t="e" cm="1">
        <f t="array" ref="P226">IF(ISBLANK(INDEX('Stn Data Example'!$D:$D,MATCH(1,($D226='Stn Data Example'!$B:$B)*(P$1='Stn Data Example'!$C:$C),0))),"",INDEX(ROUND('Stn Data Example'!$D:$D,1),MATCH(1,($D226='Stn Data Example'!$B:$B)*(P$1='Stn Data Example'!$C:$C),0)))</f>
        <v>#N/A</v>
      </c>
      <c r="Q226" s="156" t="str" cm="1">
        <f t="array" ref="Q226">IF(COUNT($E226:$P226)=12,IF(ISBLANK(INDEX('Stn Data Example'!$D:$D,MATCH(1,($D226='Stn Data Example'!$B:$B)*(Q$1='Stn Data Example'!$C:$C),0))),"",INDEX(ROUND('Stn Data Example'!$D:$D,1),MATCH(1,($D226='Stn Data Example'!$B:$B)*(Q$1='Stn Data Example'!$C:$C),0))),"")</f>
        <v/>
      </c>
      <c r="R226" s="151" t="str" cm="1">
        <f t="array" ref="R226">IF(COUNT($E226:$P226)=12,IF(ISBLANK(INDEX('Stn Data Example'!$H:$H,MATCH(1,($D226='Stn Data Example'!$B:$B)*($Q$1='Stn Data Example'!$C:$C),0))),"",INDEX('Stn Data Example'!$H:$H,MATCH(1,($D226='Stn Data Example'!$B:$B)*($Q$1='Stn Data Example'!$C:$C),0))),"")</f>
        <v/>
      </c>
      <c r="T226" s="56" t="s">
        <v>19</v>
      </c>
      <c r="U226" s="56" t="s">
        <v>19</v>
      </c>
      <c r="V226" s="19" t="s">
        <v>24</v>
      </c>
      <c r="W226" s="26" t="s">
        <v>48</v>
      </c>
      <c r="X226" t="s">
        <v>64</v>
      </c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M226" s="31" t="str">
        <f t="shared" si="354"/>
        <v/>
      </c>
      <c r="AN226" s="1" t="e">
        <f t="shared" ref="AN226:AN228" si="531">IF(AO226&amp;AP226&amp;AQ226&amp;AR226&amp;AS226&amp;AT226&amp;AU226&amp;AV226&amp;AW226&amp;AX226&amp;AY226&amp;AZ226&amp;BA226&amp;BB226="","","ERROR")</f>
        <v>#N/A</v>
      </c>
      <c r="AO226" s="133" t="e">
        <f t="shared" ref="AO226" si="532">IF(ISERROR($R226),"",IF($R226&gt;"D","",IF(E226=Y226,"",IF(ISERROR(E226),"","ERROR"))))</f>
        <v>#N/A</v>
      </c>
      <c r="AP226" s="133" t="e">
        <f t="shared" ref="AP226" si="533">IF(ISERROR($R226),"",IF($R226&gt;"D","",IF(F226=Z226,"",IF(ISERROR(F226),"","ERROR"))))</f>
        <v>#N/A</v>
      </c>
      <c r="AQ226" s="133" t="e">
        <f t="shared" ref="AQ226" si="534">IF(ISERROR($R226),"",IF($R226&gt;"D","",IF(G226=AA226,"",IF(ISERROR(G226),"","ERROR"))))</f>
        <v>#N/A</v>
      </c>
      <c r="AR226" s="133" t="e">
        <f t="shared" ref="AR226" si="535">IF(ISERROR($R226),"",IF($R226&gt;"D","",IF(H226=AB226,"",IF(ISERROR(H226),"","ERROR"))))</f>
        <v>#N/A</v>
      </c>
      <c r="AS226" s="133" t="e">
        <f t="shared" ref="AS226" si="536">IF(ISERROR($R226),"",IF($R226&gt;"D","",IF(I226=AC226,"",IF(ISERROR(I226),"","ERROR"))))</f>
        <v>#N/A</v>
      </c>
      <c r="AT226" s="133" t="e">
        <f t="shared" ref="AT226" si="537">IF(ISERROR($R226),"",IF($R226&gt;"D","",IF(J226=AD226,"",IF(ISERROR(J226),"","ERROR"))))</f>
        <v>#N/A</v>
      </c>
      <c r="AU226" s="133" t="e">
        <f t="shared" ref="AU226" si="538">IF(ISERROR($R226),"",IF($R226&gt;"D","",IF(K226=AE226,"",IF(ISERROR(K226),"","ERROR"))))</f>
        <v>#N/A</v>
      </c>
      <c r="AV226" s="133" t="e">
        <f t="shared" ref="AV226" si="539">IF(ISERROR($R226),"",IF($R226&gt;"D","",IF(L226=AF226,"",IF(ISERROR(L226),"","ERROR"))))</f>
        <v>#N/A</v>
      </c>
      <c r="AW226" s="133" t="e">
        <f t="shared" ref="AW226" si="540">IF(ISERROR($R226),"",IF($R226&gt;"D","",IF(M226=AG226,"",IF(ISERROR(M226),"","ERROR"))))</f>
        <v>#N/A</v>
      </c>
      <c r="AX226" s="133" t="e">
        <f t="shared" ref="AX226" si="541">IF(ISERROR($R226),"",IF($R226&gt;"D","",IF(N226=AH226,"",IF(ISERROR(N226),"","ERROR"))))</f>
        <v>#N/A</v>
      </c>
      <c r="AY226" s="133" t="e">
        <f t="shared" ref="AY226" si="542">IF(ISERROR($R226),"",IF($R226&gt;"D","",IF(O226=AI226,"",IF(ISERROR(O226),"","ERROR"))))</f>
        <v>#N/A</v>
      </c>
      <c r="AZ226" s="133" t="e">
        <f t="shared" ref="AZ226" si="543">IF(ISERROR($R226),"",IF($R226&gt;"D","",IF(P226=AJ226,"",IF(ISERROR(P226),"","ERROR"))))</f>
        <v>#N/A</v>
      </c>
      <c r="BA226" s="133" t="str">
        <f t="shared" ref="BA226" si="544">IF(ISERROR($R226),"",IF($R226&gt;"D","",IF(Q226=AK226,"",IF(ISERROR(Q226),"","ERROR"))))</f>
        <v/>
      </c>
      <c r="BB226" s="133" t="str">
        <f t="shared" ref="BB226" si="545">IF(ISERROR($R226),"",IF($R226&gt;"D","",IF(R226=AL226,"",IF(ISERROR(R226),"","ERROR"))))</f>
        <v/>
      </c>
    </row>
    <row r="227" spans="1:54" x14ac:dyDescent="0.25">
      <c r="A227" s="5">
        <v>1</v>
      </c>
      <c r="B227" s="5">
        <v>2</v>
      </c>
      <c r="C227" s="82" t="s">
        <v>65</v>
      </c>
      <c r="D227" s="5">
        <v>119</v>
      </c>
      <c r="E227" s="21" t="e" cm="1">
        <f t="array" ref="E227">IF(ISBLANK(INDEX('Stn Data Example'!$D:$D,MATCH(1,($D227='Stn Data Example'!$B:$B)*(E$1='Stn Data Example'!$C:$C),0))),"",INDEX(ROUND('Stn Data Example'!$D:$D,1),MATCH(1,($D227='Stn Data Example'!$B:$B)*(E$1='Stn Data Example'!$C:$C),0)))</f>
        <v>#N/A</v>
      </c>
      <c r="F227" s="20" t="e" cm="1">
        <f t="array" ref="F227">IF(ISBLANK(INDEX('Stn Data Example'!$D:$D,MATCH(1,($D227='Stn Data Example'!$B:$B)*(F$1='Stn Data Example'!$C:$C),0))),"",INDEX(ROUND('Stn Data Example'!$D:$D,1),MATCH(1,($D227='Stn Data Example'!$B:$B)*(F$1='Stn Data Example'!$C:$C),0)))</f>
        <v>#N/A</v>
      </c>
      <c r="G227" s="20" t="e" cm="1">
        <f t="array" ref="G227">IF(ISBLANK(INDEX('Stn Data Example'!$D:$D,MATCH(1,($D227='Stn Data Example'!$B:$B)*(G$1='Stn Data Example'!$C:$C),0))),"",INDEX(ROUND('Stn Data Example'!$D:$D,1),MATCH(1,($D227='Stn Data Example'!$B:$B)*(G$1='Stn Data Example'!$C:$C),0)))</f>
        <v>#N/A</v>
      </c>
      <c r="H227" s="20" t="e" cm="1">
        <f t="array" ref="H227">IF(ISBLANK(INDEX('Stn Data Example'!$D:$D,MATCH(1,($D227='Stn Data Example'!$B:$B)*(H$1='Stn Data Example'!$C:$C),0))),"",INDEX(ROUND('Stn Data Example'!$D:$D,1),MATCH(1,($D227='Stn Data Example'!$B:$B)*(H$1='Stn Data Example'!$C:$C),0)))</f>
        <v>#N/A</v>
      </c>
      <c r="I227" s="20" t="e" cm="1">
        <f t="array" ref="I227">IF(ISBLANK(INDEX('Stn Data Example'!$D:$D,MATCH(1,($D227='Stn Data Example'!$B:$B)*(I$1='Stn Data Example'!$C:$C),0))),"",INDEX(ROUND('Stn Data Example'!$D:$D,1),MATCH(1,($D227='Stn Data Example'!$B:$B)*(I$1='Stn Data Example'!$C:$C),0)))</f>
        <v>#N/A</v>
      </c>
      <c r="J227" s="20" t="e" cm="1">
        <f t="array" ref="J227">IF(ISBLANK(INDEX('Stn Data Example'!$D:$D,MATCH(1,($D227='Stn Data Example'!$B:$B)*(J$1='Stn Data Example'!$C:$C),0))),"",INDEX(ROUND('Stn Data Example'!$D:$D,1),MATCH(1,($D227='Stn Data Example'!$B:$B)*(J$1='Stn Data Example'!$C:$C),0)))</f>
        <v>#N/A</v>
      </c>
      <c r="K227" s="20" t="e" cm="1">
        <f t="array" ref="K227">IF(ISBLANK(INDEX('Stn Data Example'!$D:$D,MATCH(1,($D227='Stn Data Example'!$B:$B)*(K$1='Stn Data Example'!$C:$C),0))),"",INDEX(ROUND('Stn Data Example'!$D:$D,1),MATCH(1,($D227='Stn Data Example'!$B:$B)*(K$1='Stn Data Example'!$C:$C),0)))</f>
        <v>#N/A</v>
      </c>
      <c r="L227" s="20" t="e" cm="1">
        <f t="array" ref="L227">IF(ISBLANK(INDEX('Stn Data Example'!$D:$D,MATCH(1,($D227='Stn Data Example'!$B:$B)*(L$1='Stn Data Example'!$C:$C),0))),"",INDEX(ROUND('Stn Data Example'!$D:$D,1),MATCH(1,($D227='Stn Data Example'!$B:$B)*(L$1='Stn Data Example'!$C:$C),0)))</f>
        <v>#N/A</v>
      </c>
      <c r="M227" s="20" t="e" cm="1">
        <f t="array" ref="M227">IF(ISBLANK(INDEX('Stn Data Example'!$D:$D,MATCH(1,($D227='Stn Data Example'!$B:$B)*(M$1='Stn Data Example'!$C:$C),0))),"",INDEX(ROUND('Stn Data Example'!$D:$D,1),MATCH(1,($D227='Stn Data Example'!$B:$B)*(M$1='Stn Data Example'!$C:$C),0)))</f>
        <v>#N/A</v>
      </c>
      <c r="N227" s="20" t="e" cm="1">
        <f t="array" ref="N227">IF(ISBLANK(INDEX('Stn Data Example'!$D:$D,MATCH(1,($D227='Stn Data Example'!$B:$B)*(N$1='Stn Data Example'!$C:$C),0))),"",INDEX(ROUND('Stn Data Example'!$D:$D,1),MATCH(1,($D227='Stn Data Example'!$B:$B)*(N$1='Stn Data Example'!$C:$C),0)))</f>
        <v>#N/A</v>
      </c>
      <c r="O227" s="20" t="e" cm="1">
        <f t="array" ref="O227">IF(ISBLANK(INDEX('Stn Data Example'!$D:$D,MATCH(1,($D227='Stn Data Example'!$B:$B)*(O$1='Stn Data Example'!$C:$C),0))),"",INDEX(ROUND('Stn Data Example'!$D:$D,1),MATCH(1,($D227='Stn Data Example'!$B:$B)*(O$1='Stn Data Example'!$C:$C),0)))</f>
        <v>#N/A</v>
      </c>
      <c r="P227" s="20" t="e" cm="1">
        <f t="array" ref="P227">IF(ISBLANK(INDEX('Stn Data Example'!$D:$D,MATCH(1,($D227='Stn Data Example'!$B:$B)*(P$1='Stn Data Example'!$C:$C),0))),"",INDEX(ROUND('Stn Data Example'!$D:$D,1),MATCH(1,($D227='Stn Data Example'!$B:$B)*(P$1='Stn Data Example'!$C:$C),0)))</f>
        <v>#N/A</v>
      </c>
      <c r="Q227" s="157" t="str" cm="1">
        <f t="array" ref="Q227">IF(COUNT($E227:$P227)=12,IF(ISBLANK(INDEX('Stn Data Example'!$D:$D,MATCH(1,($D227='Stn Data Example'!$B:$B)*(Q$1='Stn Data Example'!$C:$C),0))),"",INDEX(ROUND('Stn Data Example'!$D:$D,1),MATCH(1,($D227='Stn Data Example'!$B:$B)*(Q$1='Stn Data Example'!$C:$C),0))),"")</f>
        <v/>
      </c>
      <c r="R227" s="151" t="str" cm="1">
        <f t="array" ref="R227">IF(COUNT($E227:$P227)=12,IF(ISBLANK(INDEX('Stn Data Example'!$H:$H,MATCH(1,($D227='Stn Data Example'!$B:$B)*($Q$1='Stn Data Example'!$C:$C),0))),"",INDEX('Stn Data Example'!$H:$H,MATCH(1,($D227='Stn Data Example'!$B:$B)*($Q$1='Stn Data Example'!$C:$C),0))),"")</f>
        <v/>
      </c>
      <c r="T227" s="56" t="s">
        <v>19</v>
      </c>
      <c r="U227" s="56" t="s">
        <v>19</v>
      </c>
      <c r="V227" s="19" t="s">
        <v>24</v>
      </c>
      <c r="W227" s="26" t="s">
        <v>48</v>
      </c>
      <c r="X227" t="s">
        <v>65</v>
      </c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M227" s="31" t="str">
        <f t="shared" si="354"/>
        <v/>
      </c>
      <c r="AN227" s="1" t="e">
        <f t="shared" si="531"/>
        <v>#N/A</v>
      </c>
      <c r="AO227" t="e">
        <f t="shared" ref="AO227:AO228" si="546">IF(ISERROR($R227),"",IF($R227&gt;"D","",IF(E227=Y227,"",IF(ISERROR(E227),"","ERROR"))))</f>
        <v>#N/A</v>
      </c>
      <c r="AP227" t="e">
        <f t="shared" ref="AP227:AP228" si="547">IF(ISERROR($R227),"",IF($R227&gt;"D","",IF(F227=Z227,"",IF(ISERROR(F227),"","ERROR"))))</f>
        <v>#N/A</v>
      </c>
      <c r="AQ227" t="e">
        <f t="shared" ref="AQ227:AQ228" si="548">IF(ISERROR($R227),"",IF($R227&gt;"D","",IF(G227=AA227,"",IF(ISERROR(G227),"","ERROR"))))</f>
        <v>#N/A</v>
      </c>
      <c r="AR227" t="e">
        <f t="shared" ref="AR227:AR228" si="549">IF(ISERROR($R227),"",IF($R227&gt;"D","",IF(H227=AB227,"",IF(ISERROR(H227),"","ERROR"))))</f>
        <v>#N/A</v>
      </c>
      <c r="AS227" t="e">
        <f t="shared" ref="AS227:AS228" si="550">IF(ISERROR($R227),"",IF($R227&gt;"D","",IF(I227=AC227,"",IF(ISERROR(I227),"","ERROR"))))</f>
        <v>#N/A</v>
      </c>
      <c r="AT227" t="e">
        <f t="shared" ref="AT227:AT228" si="551">IF(ISERROR($R227),"",IF($R227&gt;"D","",IF(J227=AD227,"",IF(ISERROR(J227),"","ERROR"))))</f>
        <v>#N/A</v>
      </c>
      <c r="AU227" t="e">
        <f t="shared" ref="AU227:AU228" si="552">IF(ISERROR($R227),"",IF($R227&gt;"D","",IF(K227=AE227,"",IF(ISERROR(K227),"","ERROR"))))</f>
        <v>#N/A</v>
      </c>
      <c r="AV227" t="e">
        <f t="shared" ref="AV227:AV228" si="553">IF(ISERROR($R227),"",IF($R227&gt;"D","",IF(L227=AF227,"",IF(ISERROR(L227),"","ERROR"))))</f>
        <v>#N/A</v>
      </c>
      <c r="AW227" t="e">
        <f t="shared" ref="AW227:AW228" si="554">IF(ISERROR($R227),"",IF($R227&gt;"D","",IF(M227=AG227,"",IF(ISERROR(M227),"","ERROR"))))</f>
        <v>#N/A</v>
      </c>
      <c r="AX227" t="e">
        <f t="shared" ref="AX227:AX228" si="555">IF(ISERROR($R227),"",IF($R227&gt;"D","",IF(N227=AH227,"",IF(ISERROR(N227),"","ERROR"))))</f>
        <v>#N/A</v>
      </c>
      <c r="AY227" t="e">
        <f t="shared" ref="AY227:AY228" si="556">IF(ISERROR($R227),"",IF($R227&gt;"D","",IF(O227=AI227,"",IF(ISERROR(O227),"","ERROR"))))</f>
        <v>#N/A</v>
      </c>
      <c r="AZ227" t="e">
        <f t="shared" ref="AZ227:AZ228" si="557">IF(ISERROR($R227),"",IF($R227&gt;"D","",IF(P227=AJ227,"",IF(ISERROR(P227),"","ERROR"))))</f>
        <v>#N/A</v>
      </c>
      <c r="BA227" t="str">
        <f t="shared" ref="BA227:BA228" si="558">IF(ISERROR($R227),"",IF($R227&gt;"D","",IF(Q227=AK227,"",IF(ISERROR(Q227),"","ERROR"))))</f>
        <v/>
      </c>
      <c r="BB227" t="str">
        <f t="shared" ref="BB227:BB228" si="559">IF(ISERROR($R227),"",IF($R227&gt;"D","",IF(R227=AL227,"",IF(ISERROR(R227),"","ERROR"))))</f>
        <v/>
      </c>
    </row>
    <row r="228" spans="1:54" ht="15.75" thickBot="1" x14ac:dyDescent="0.3">
      <c r="A228" s="11">
        <v>1</v>
      </c>
      <c r="B228" s="11">
        <v>3</v>
      </c>
      <c r="C228" s="94" t="s">
        <v>66</v>
      </c>
      <c r="D228" s="11">
        <v>120</v>
      </c>
      <c r="E228" s="109" t="e" cm="1">
        <f t="array" ref="E228">IF(ISBLANK(INDEX('Stn Data Example'!$D:$D,MATCH(1,($D228='Stn Data Example'!$B:$B)*(E$1='Stn Data Example'!$C:$C),0))),"",INDEX(ROUND('Stn Data Example'!$D:$D,1),MATCH(1,($D228='Stn Data Example'!$B:$B)*(E$1='Stn Data Example'!$C:$C),0)))</f>
        <v>#N/A</v>
      </c>
      <c r="F228" s="68" t="e" cm="1">
        <f t="array" ref="F228">IF(ISBLANK(INDEX('Stn Data Example'!$D:$D,MATCH(1,($D228='Stn Data Example'!$B:$B)*(F$1='Stn Data Example'!$C:$C),0))),"",INDEX(ROUND('Stn Data Example'!$D:$D,1),MATCH(1,($D228='Stn Data Example'!$B:$B)*(F$1='Stn Data Example'!$C:$C),0)))</f>
        <v>#N/A</v>
      </c>
      <c r="G228" s="68" t="e" cm="1">
        <f t="array" ref="G228">IF(ISBLANK(INDEX('Stn Data Example'!$D:$D,MATCH(1,($D228='Stn Data Example'!$B:$B)*(G$1='Stn Data Example'!$C:$C),0))),"",INDEX(ROUND('Stn Data Example'!$D:$D,1),MATCH(1,($D228='Stn Data Example'!$B:$B)*(G$1='Stn Data Example'!$C:$C),0)))</f>
        <v>#N/A</v>
      </c>
      <c r="H228" s="68" t="e" cm="1">
        <f t="array" ref="H228">IF(ISBLANK(INDEX('Stn Data Example'!$D:$D,MATCH(1,($D228='Stn Data Example'!$B:$B)*(H$1='Stn Data Example'!$C:$C),0))),"",INDEX(ROUND('Stn Data Example'!$D:$D,1),MATCH(1,($D228='Stn Data Example'!$B:$B)*(H$1='Stn Data Example'!$C:$C),0)))</f>
        <v>#N/A</v>
      </c>
      <c r="I228" s="68" t="e" cm="1">
        <f t="array" ref="I228">IF(ISBLANK(INDEX('Stn Data Example'!$D:$D,MATCH(1,($D228='Stn Data Example'!$B:$B)*(I$1='Stn Data Example'!$C:$C),0))),"",INDEX(ROUND('Stn Data Example'!$D:$D,1),MATCH(1,($D228='Stn Data Example'!$B:$B)*(I$1='Stn Data Example'!$C:$C),0)))</f>
        <v>#N/A</v>
      </c>
      <c r="J228" s="68" t="e" cm="1">
        <f t="array" ref="J228">IF(ISBLANK(INDEX('Stn Data Example'!$D:$D,MATCH(1,($D228='Stn Data Example'!$B:$B)*(J$1='Stn Data Example'!$C:$C),0))),"",INDEX(ROUND('Stn Data Example'!$D:$D,1),MATCH(1,($D228='Stn Data Example'!$B:$B)*(J$1='Stn Data Example'!$C:$C),0)))</f>
        <v>#N/A</v>
      </c>
      <c r="K228" s="68" t="e" cm="1">
        <f t="array" ref="K228">IF(ISBLANK(INDEX('Stn Data Example'!$D:$D,MATCH(1,($D228='Stn Data Example'!$B:$B)*(K$1='Stn Data Example'!$C:$C),0))),"",INDEX(ROUND('Stn Data Example'!$D:$D,1),MATCH(1,($D228='Stn Data Example'!$B:$B)*(K$1='Stn Data Example'!$C:$C),0)))</f>
        <v>#N/A</v>
      </c>
      <c r="L228" s="68" t="e" cm="1">
        <f t="array" ref="L228">IF(ISBLANK(INDEX('Stn Data Example'!$D:$D,MATCH(1,($D228='Stn Data Example'!$B:$B)*(L$1='Stn Data Example'!$C:$C),0))),"",INDEX(ROUND('Stn Data Example'!$D:$D,1),MATCH(1,($D228='Stn Data Example'!$B:$B)*(L$1='Stn Data Example'!$C:$C),0)))</f>
        <v>#N/A</v>
      </c>
      <c r="M228" s="68" t="e" cm="1">
        <f t="array" ref="M228">IF(ISBLANK(INDEX('Stn Data Example'!$D:$D,MATCH(1,($D228='Stn Data Example'!$B:$B)*(M$1='Stn Data Example'!$C:$C),0))),"",INDEX(ROUND('Stn Data Example'!$D:$D,1),MATCH(1,($D228='Stn Data Example'!$B:$B)*(M$1='Stn Data Example'!$C:$C),0)))</f>
        <v>#N/A</v>
      </c>
      <c r="N228" s="68" t="e" cm="1">
        <f t="array" ref="N228">IF(ISBLANK(INDEX('Stn Data Example'!$D:$D,MATCH(1,($D228='Stn Data Example'!$B:$B)*(N$1='Stn Data Example'!$C:$C),0))),"",INDEX(ROUND('Stn Data Example'!$D:$D,1),MATCH(1,($D228='Stn Data Example'!$B:$B)*(N$1='Stn Data Example'!$C:$C),0)))</f>
        <v>#N/A</v>
      </c>
      <c r="O228" s="68" t="e" cm="1">
        <f t="array" ref="O228">IF(ISBLANK(INDEX('Stn Data Example'!$D:$D,MATCH(1,($D228='Stn Data Example'!$B:$B)*(O$1='Stn Data Example'!$C:$C),0))),"",INDEX(ROUND('Stn Data Example'!$D:$D,1),MATCH(1,($D228='Stn Data Example'!$B:$B)*(O$1='Stn Data Example'!$C:$C),0)))</f>
        <v>#N/A</v>
      </c>
      <c r="P228" s="68" t="e" cm="1">
        <f t="array" ref="P228">IF(ISBLANK(INDEX('Stn Data Example'!$D:$D,MATCH(1,($D228='Stn Data Example'!$B:$B)*(P$1='Stn Data Example'!$C:$C),0))),"",INDEX(ROUND('Stn Data Example'!$D:$D,1),MATCH(1,($D228='Stn Data Example'!$B:$B)*(P$1='Stn Data Example'!$C:$C),0)))</f>
        <v>#N/A</v>
      </c>
      <c r="Q228" s="171" t="str" cm="1">
        <f t="array" ref="Q228">IF(COUNT($E228:$P228)=12,IF(ISBLANK(INDEX('Stn Data Example'!$D:$D,MATCH(1,($D228='Stn Data Example'!$B:$B)*(Q$1='Stn Data Example'!$C:$C),0))),"",INDEX(ROUND('Stn Data Example'!$D:$D,1),MATCH(1,($D228='Stn Data Example'!$B:$B)*(Q$1='Stn Data Example'!$C:$C),0))),"")</f>
        <v/>
      </c>
      <c r="R228" s="79" t="str" cm="1">
        <f t="array" ref="R228">IF(COUNT($E228:$P228)=12,IF(ISBLANK(INDEX('Stn Data Example'!$H:$H,MATCH(1,($D228='Stn Data Example'!$B:$B)*($Q$1='Stn Data Example'!$C:$C),0))),"",INDEX('Stn Data Example'!$H:$H,MATCH(1,($D228='Stn Data Example'!$B:$B)*($Q$1='Stn Data Example'!$C:$C),0))),"")</f>
        <v/>
      </c>
      <c r="T228" s="56" t="s">
        <v>19</v>
      </c>
      <c r="U228" s="56" t="s">
        <v>19</v>
      </c>
      <c r="V228" s="19" t="s">
        <v>24</v>
      </c>
      <c r="W228" s="26" t="s">
        <v>48</v>
      </c>
      <c r="X228" t="s">
        <v>66</v>
      </c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25"/>
      <c r="AM228" s="31" t="str">
        <f t="shared" si="354"/>
        <v/>
      </c>
      <c r="AN228" s="96" t="e">
        <f t="shared" si="531"/>
        <v>#N/A</v>
      </c>
      <c r="AO228" s="25" t="e">
        <f t="shared" si="546"/>
        <v>#N/A</v>
      </c>
      <c r="AP228" s="25" t="e">
        <f t="shared" si="547"/>
        <v>#N/A</v>
      </c>
      <c r="AQ228" s="25" t="e">
        <f t="shared" si="548"/>
        <v>#N/A</v>
      </c>
      <c r="AR228" s="25" t="e">
        <f t="shared" si="549"/>
        <v>#N/A</v>
      </c>
      <c r="AS228" s="25" t="e">
        <f t="shared" si="550"/>
        <v>#N/A</v>
      </c>
      <c r="AT228" s="25" t="e">
        <f t="shared" si="551"/>
        <v>#N/A</v>
      </c>
      <c r="AU228" s="25" t="e">
        <f t="shared" si="552"/>
        <v>#N/A</v>
      </c>
      <c r="AV228" s="25" t="e">
        <f t="shared" si="553"/>
        <v>#N/A</v>
      </c>
      <c r="AW228" s="25" t="e">
        <f t="shared" si="554"/>
        <v>#N/A</v>
      </c>
      <c r="AX228" s="25" t="e">
        <f t="shared" si="555"/>
        <v>#N/A</v>
      </c>
      <c r="AY228" s="25" t="e">
        <f t="shared" si="556"/>
        <v>#N/A</v>
      </c>
      <c r="AZ228" s="25" t="e">
        <f t="shared" si="557"/>
        <v>#N/A</v>
      </c>
      <c r="BA228" s="25" t="str">
        <f t="shared" si="558"/>
        <v/>
      </c>
      <c r="BB228" s="25" t="str">
        <f t="shared" si="559"/>
        <v/>
      </c>
    </row>
    <row r="229" spans="1:54" x14ac:dyDescent="0.25">
      <c r="A229" s="5"/>
      <c r="B229" s="5"/>
      <c r="C229" s="5"/>
      <c r="D229" s="5"/>
      <c r="AM229" s="31"/>
    </row>
    <row r="230" spans="1:54" ht="15.75" thickBot="1" x14ac:dyDescent="0.3">
      <c r="A230" s="3" t="s">
        <v>224</v>
      </c>
      <c r="AM230" s="31"/>
    </row>
    <row r="231" spans="1:54" ht="15.75" thickBot="1" x14ac:dyDescent="0.3">
      <c r="A231" s="8" t="s">
        <v>16</v>
      </c>
      <c r="B231" s="9" t="s">
        <v>17</v>
      </c>
      <c r="C231" s="9" t="s">
        <v>43</v>
      </c>
      <c r="D231" s="9" t="s">
        <v>44</v>
      </c>
      <c r="E231" s="22" t="s">
        <v>1</v>
      </c>
      <c r="F231" s="23" t="s">
        <v>2</v>
      </c>
      <c r="G231" s="23" t="s">
        <v>3</v>
      </c>
      <c r="H231" s="23" t="s">
        <v>4</v>
      </c>
      <c r="I231" s="23" t="s">
        <v>5</v>
      </c>
      <c r="J231" s="23" t="s">
        <v>6</v>
      </c>
      <c r="K231" s="23" t="s">
        <v>7</v>
      </c>
      <c r="L231" s="23" t="s">
        <v>8</v>
      </c>
      <c r="M231" s="23" t="s">
        <v>9</v>
      </c>
      <c r="N231" s="23" t="s">
        <v>10</v>
      </c>
      <c r="O231" s="23" t="s">
        <v>11</v>
      </c>
      <c r="P231" s="23" t="s">
        <v>12</v>
      </c>
      <c r="Q231" s="23" t="s">
        <v>13</v>
      </c>
      <c r="R231" s="24" t="s">
        <v>14</v>
      </c>
      <c r="Y231" s="27" t="s">
        <v>1</v>
      </c>
      <c r="Z231" s="28" t="s">
        <v>2</v>
      </c>
      <c r="AA231" s="28" t="s">
        <v>3</v>
      </c>
      <c r="AB231" s="28" t="s">
        <v>4</v>
      </c>
      <c r="AC231" s="28" t="s">
        <v>5</v>
      </c>
      <c r="AD231" s="28" t="s">
        <v>6</v>
      </c>
      <c r="AE231" s="28" t="s">
        <v>7</v>
      </c>
      <c r="AF231" s="28" t="s">
        <v>8</v>
      </c>
      <c r="AG231" s="28" t="s">
        <v>9</v>
      </c>
      <c r="AH231" s="28" t="s">
        <v>10</v>
      </c>
      <c r="AI231" s="28" t="s">
        <v>11</v>
      </c>
      <c r="AJ231" s="28" t="s">
        <v>12</v>
      </c>
      <c r="AK231" s="28" t="s">
        <v>13</v>
      </c>
      <c r="AL231" s="29" t="s">
        <v>14</v>
      </c>
      <c r="AM231" s="31"/>
      <c r="AN231" s="33" t="s">
        <v>22</v>
      </c>
      <c r="AO231" s="34" t="s">
        <v>1</v>
      </c>
      <c r="AP231" s="35" t="s">
        <v>2</v>
      </c>
      <c r="AQ231" s="35" t="s">
        <v>3</v>
      </c>
      <c r="AR231" s="35" t="s">
        <v>4</v>
      </c>
      <c r="AS231" s="35" t="s">
        <v>5</v>
      </c>
      <c r="AT231" s="35" t="s">
        <v>6</v>
      </c>
      <c r="AU231" s="35" t="s">
        <v>7</v>
      </c>
      <c r="AV231" s="35" t="s">
        <v>8</v>
      </c>
      <c r="AW231" s="35" t="s">
        <v>9</v>
      </c>
      <c r="AX231" s="35" t="s">
        <v>10</v>
      </c>
      <c r="AY231" s="35" t="s">
        <v>11</v>
      </c>
      <c r="AZ231" s="35" t="s">
        <v>12</v>
      </c>
      <c r="BA231" s="35" t="s">
        <v>13</v>
      </c>
      <c r="BB231" s="36" t="s">
        <v>14</v>
      </c>
    </row>
    <row r="232" spans="1:54" x14ac:dyDescent="0.25">
      <c r="A232" s="5">
        <v>1</v>
      </c>
      <c r="B232" s="5">
        <v>1</v>
      </c>
      <c r="C232" s="82" t="s">
        <v>61</v>
      </c>
      <c r="D232" s="5">
        <v>121</v>
      </c>
      <c r="E232" s="21" t="e" cm="1">
        <f t="array" ref="E232">IF(ISBLANK(INDEX('Stn Data Example'!$D:$D,MATCH(1,($D232='Stn Data Example'!$B:$B)*(E$1='Stn Data Example'!$C:$C),0))),"",INDEX(ROUND('Stn Data Example'!$D:$D,1),MATCH(1,($D232='Stn Data Example'!$B:$B)*(E$1='Stn Data Example'!$C:$C),0)))</f>
        <v>#N/A</v>
      </c>
      <c r="F232" s="16" t="e" cm="1">
        <f t="array" ref="F232">IF(ISBLANK(INDEX('Stn Data Example'!$D:$D,MATCH(1,($D232='Stn Data Example'!$B:$B)*(F$1='Stn Data Example'!$C:$C),0))),"",INDEX(ROUND('Stn Data Example'!$D:$D,1),MATCH(1,($D232='Stn Data Example'!$B:$B)*(F$1='Stn Data Example'!$C:$C),0)))</f>
        <v>#N/A</v>
      </c>
      <c r="G232" s="20" t="e" cm="1">
        <f t="array" ref="G232">IF(ISBLANK(INDEX('Stn Data Example'!$D:$D,MATCH(1,($D232='Stn Data Example'!$B:$B)*(G$1='Stn Data Example'!$C:$C),0))),"",INDEX(ROUND('Stn Data Example'!$D:$D,1),MATCH(1,($D232='Stn Data Example'!$B:$B)*(G$1='Stn Data Example'!$C:$C),0)))</f>
        <v>#N/A</v>
      </c>
      <c r="H232" s="16" t="e" cm="1">
        <f t="array" ref="H232">IF(ISBLANK(INDEX('Stn Data Example'!$D:$D,MATCH(1,($D232='Stn Data Example'!$B:$B)*(H$1='Stn Data Example'!$C:$C),0))),"",INDEX(ROUND('Stn Data Example'!$D:$D,1),MATCH(1,($D232='Stn Data Example'!$B:$B)*(H$1='Stn Data Example'!$C:$C),0)))</f>
        <v>#N/A</v>
      </c>
      <c r="I232" s="16" t="e" cm="1">
        <f t="array" ref="I232">IF(ISBLANK(INDEX('Stn Data Example'!$D:$D,MATCH(1,($D232='Stn Data Example'!$B:$B)*(I$1='Stn Data Example'!$C:$C),0))),"",INDEX(ROUND('Stn Data Example'!$D:$D,1),MATCH(1,($D232='Stn Data Example'!$B:$B)*(I$1='Stn Data Example'!$C:$C),0)))</f>
        <v>#N/A</v>
      </c>
      <c r="J232" s="16" t="e" cm="1">
        <f t="array" ref="J232">IF(ISBLANK(INDEX('Stn Data Example'!$D:$D,MATCH(1,($D232='Stn Data Example'!$B:$B)*(J$1='Stn Data Example'!$C:$C),0))),"",INDEX(ROUND('Stn Data Example'!$D:$D,1),MATCH(1,($D232='Stn Data Example'!$B:$B)*(J$1='Stn Data Example'!$C:$C),0)))</f>
        <v>#N/A</v>
      </c>
      <c r="K232" s="16" t="e" cm="1">
        <f t="array" ref="K232">IF(ISBLANK(INDEX('Stn Data Example'!$D:$D,MATCH(1,($D232='Stn Data Example'!$B:$B)*(K$1='Stn Data Example'!$C:$C),0))),"",INDEX(ROUND('Stn Data Example'!$D:$D,1),MATCH(1,($D232='Stn Data Example'!$B:$B)*(K$1='Stn Data Example'!$C:$C),0)))</f>
        <v>#N/A</v>
      </c>
      <c r="L232" s="20" t="e" cm="1">
        <f t="array" ref="L232">IF(ISBLANK(INDEX('Stn Data Example'!$D:$D,MATCH(1,($D232='Stn Data Example'!$B:$B)*(L$1='Stn Data Example'!$C:$C),0))),"",INDEX(ROUND('Stn Data Example'!$D:$D,1),MATCH(1,($D232='Stn Data Example'!$B:$B)*(L$1='Stn Data Example'!$C:$C),0)))</f>
        <v>#N/A</v>
      </c>
      <c r="M232" s="16" t="e" cm="1">
        <f t="array" ref="M232">IF(ISBLANK(INDEX('Stn Data Example'!$D:$D,MATCH(1,($D232='Stn Data Example'!$B:$B)*(M$1='Stn Data Example'!$C:$C),0))),"",INDEX(ROUND('Stn Data Example'!$D:$D,1),MATCH(1,($D232='Stn Data Example'!$B:$B)*(M$1='Stn Data Example'!$C:$C),0)))</f>
        <v>#N/A</v>
      </c>
      <c r="N232" s="16" t="e" cm="1">
        <f t="array" ref="N232">IF(ISBLANK(INDEX('Stn Data Example'!$D:$D,MATCH(1,($D232='Stn Data Example'!$B:$B)*(N$1='Stn Data Example'!$C:$C),0))),"",INDEX(ROUND('Stn Data Example'!$D:$D,1),MATCH(1,($D232='Stn Data Example'!$B:$B)*(N$1='Stn Data Example'!$C:$C),0)))</f>
        <v>#N/A</v>
      </c>
      <c r="O232" s="16" t="e" cm="1">
        <f t="array" ref="O232">IF(ISBLANK(INDEX('Stn Data Example'!$D:$D,MATCH(1,($D232='Stn Data Example'!$B:$B)*(O$1='Stn Data Example'!$C:$C),0))),"",INDEX(ROUND('Stn Data Example'!$D:$D,1),MATCH(1,($D232='Stn Data Example'!$B:$B)*(O$1='Stn Data Example'!$C:$C),0)))</f>
        <v>#N/A</v>
      </c>
      <c r="P232" s="20" t="e" cm="1">
        <f t="array" ref="P232">IF(ISBLANK(INDEX('Stn Data Example'!$D:$D,MATCH(1,($D232='Stn Data Example'!$B:$B)*(P$1='Stn Data Example'!$C:$C),0))),"",INDEX(ROUND('Stn Data Example'!$D:$D,1),MATCH(1,($D232='Stn Data Example'!$B:$B)*(P$1='Stn Data Example'!$C:$C),0)))</f>
        <v>#N/A</v>
      </c>
      <c r="Q232" s="156" t="str" cm="1">
        <f t="array" ref="Q232">IF(COUNT($E232:$P232)=12,IF(ISBLANK(INDEX('Stn Data Example'!$D:$D,MATCH(1,($D232='Stn Data Example'!$B:$B)*(Q$1='Stn Data Example'!$C:$C),0))),"",INDEX(ROUND('Stn Data Example'!$D:$D,1),MATCH(1,($D232='Stn Data Example'!$B:$B)*(Q$1='Stn Data Example'!$C:$C),0))),"")</f>
        <v/>
      </c>
      <c r="R232" s="71" t="str" cm="1">
        <f t="array" ref="R232">IF(COUNT($E232:$P232)=12,IF(ISBLANK(INDEX('Stn Data Example'!$H:$H,MATCH(1,($D232='Stn Data Example'!$B:$B)*($Q$1='Stn Data Example'!$C:$C),0))),"",INDEX('Stn Data Example'!$H:$H,MATCH(1,($D232='Stn Data Example'!$B:$B)*($Q$1='Stn Data Example'!$C:$C),0))),"")</f>
        <v/>
      </c>
      <c r="T232" s="56" t="s">
        <v>19</v>
      </c>
      <c r="U232" s="56" t="s">
        <v>19</v>
      </c>
      <c r="V232" s="19" t="s">
        <v>24</v>
      </c>
      <c r="W232" s="26" t="s">
        <v>48</v>
      </c>
      <c r="X232" t="s">
        <v>61</v>
      </c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M232" s="31"/>
      <c r="AO232" s="133" t="e">
        <f t="shared" ref="AO232" si="560">IF(ISERROR($R232),"",IF($R232&gt;"D","",IF(E232=Y232,"",IF(ISERROR(E232),"","ERROR"))))</f>
        <v>#N/A</v>
      </c>
      <c r="AP232" s="133" t="e">
        <f t="shared" ref="AP232" si="561">IF(ISERROR($R232),"",IF($R232&gt;"D","",IF(F232=Z232,"",IF(ISERROR(F232),"","ERROR"))))</f>
        <v>#N/A</v>
      </c>
      <c r="AQ232" s="133" t="e">
        <f t="shared" ref="AQ232" si="562">IF(ISERROR($R232),"",IF($R232&gt;"D","",IF(G232=AA232,"",IF(ISERROR(G232),"","ERROR"))))</f>
        <v>#N/A</v>
      </c>
      <c r="AR232" s="133" t="e">
        <f t="shared" ref="AR232" si="563">IF(ISERROR($R232),"",IF($R232&gt;"D","",IF(H232=AB232,"",IF(ISERROR(H232),"","ERROR"))))</f>
        <v>#N/A</v>
      </c>
      <c r="AS232" s="133" t="e">
        <f t="shared" ref="AS232" si="564">IF(ISERROR($R232),"",IF($R232&gt;"D","",IF(I232=AC232,"",IF(ISERROR(I232),"","ERROR"))))</f>
        <v>#N/A</v>
      </c>
      <c r="AT232" s="133" t="e">
        <f t="shared" ref="AT232" si="565">IF(ISERROR($R232),"",IF($R232&gt;"D","",IF(J232=AD232,"",IF(ISERROR(J232),"","ERROR"))))</f>
        <v>#N/A</v>
      </c>
      <c r="AU232" s="133" t="e">
        <f t="shared" ref="AU232" si="566">IF(ISERROR($R232),"",IF($R232&gt;"D","",IF(K232=AE232,"",IF(ISERROR(K232),"","ERROR"))))</f>
        <v>#N/A</v>
      </c>
      <c r="AV232" s="133" t="e">
        <f t="shared" ref="AV232" si="567">IF(ISERROR($R232),"",IF($R232&gt;"D","",IF(L232=AF232,"",IF(ISERROR(L232),"","ERROR"))))</f>
        <v>#N/A</v>
      </c>
      <c r="AW232" s="133" t="e">
        <f t="shared" ref="AW232" si="568">IF(ISERROR($R232),"",IF($R232&gt;"D","",IF(M232=AG232,"",IF(ISERROR(M232),"","ERROR"))))</f>
        <v>#N/A</v>
      </c>
      <c r="AX232" s="133" t="e">
        <f t="shared" ref="AX232" si="569">IF(ISERROR($R232),"",IF($R232&gt;"D","",IF(N232=AH232,"",IF(ISERROR(N232),"","ERROR"))))</f>
        <v>#N/A</v>
      </c>
      <c r="AY232" s="133" t="e">
        <f t="shared" ref="AY232" si="570">IF(ISERROR($R232),"",IF($R232&gt;"D","",IF(O232=AI232,"",IF(ISERROR(O232),"","ERROR"))))</f>
        <v>#N/A</v>
      </c>
      <c r="AZ232" s="133" t="e">
        <f t="shared" ref="AZ232" si="571">IF(ISERROR($R232),"",IF($R232&gt;"D","",IF(P232=AJ232,"",IF(ISERROR(P232),"","ERROR"))))</f>
        <v>#N/A</v>
      </c>
      <c r="BA232" s="133" t="str">
        <f t="shared" ref="BA232" si="572">IF(ISERROR($R232),"",IF($R232&gt;"D","",IF(Q232=AK232,"",IF(ISERROR(Q232),"","ERROR"))))</f>
        <v/>
      </c>
      <c r="BB232" s="133" t="str">
        <f t="shared" ref="BB232" si="573">IF(ISERROR($R232),"",IF($R232&gt;"D","",IF(R232=AL232,"",IF(ISERROR(R232),"","ERROR"))))</f>
        <v/>
      </c>
    </row>
    <row r="233" spans="1:54" x14ac:dyDescent="0.25">
      <c r="A233" s="5">
        <v>1</v>
      </c>
      <c r="B233" s="5">
        <v>2</v>
      </c>
      <c r="C233" s="82" t="s">
        <v>62</v>
      </c>
      <c r="D233" s="5">
        <v>122</v>
      </c>
      <c r="E233" s="21" t="e" cm="1">
        <f t="array" ref="E233">IF(ISBLANK(INDEX('Stn Data Example'!$D:$D,MATCH(1,($D233='Stn Data Example'!$B:$B)*(E$1='Stn Data Example'!$C:$C),0))),"",INDEX(ROUND('Stn Data Example'!$D:$D,1),MATCH(1,($D233='Stn Data Example'!$B:$B)*(E$1='Stn Data Example'!$C:$C),0)))</f>
        <v>#N/A</v>
      </c>
      <c r="F233" s="20" t="e" cm="1">
        <f t="array" ref="F233">IF(ISBLANK(INDEX('Stn Data Example'!$D:$D,MATCH(1,($D233='Stn Data Example'!$B:$B)*(F$1='Stn Data Example'!$C:$C),0))),"",INDEX(ROUND('Stn Data Example'!$D:$D,1),MATCH(1,($D233='Stn Data Example'!$B:$B)*(F$1='Stn Data Example'!$C:$C),0)))</f>
        <v>#N/A</v>
      </c>
      <c r="G233" s="20" t="e" cm="1">
        <f t="array" ref="G233">IF(ISBLANK(INDEX('Stn Data Example'!$D:$D,MATCH(1,($D233='Stn Data Example'!$B:$B)*(G$1='Stn Data Example'!$C:$C),0))),"",INDEX(ROUND('Stn Data Example'!$D:$D,1),MATCH(1,($D233='Stn Data Example'!$B:$B)*(G$1='Stn Data Example'!$C:$C),0)))</f>
        <v>#N/A</v>
      </c>
      <c r="H233" s="20" t="e" cm="1">
        <f t="array" ref="H233">IF(ISBLANK(INDEX('Stn Data Example'!$D:$D,MATCH(1,($D233='Stn Data Example'!$B:$B)*(H$1='Stn Data Example'!$C:$C),0))),"",INDEX(ROUND('Stn Data Example'!$D:$D,1),MATCH(1,($D233='Stn Data Example'!$B:$B)*(H$1='Stn Data Example'!$C:$C),0)))</f>
        <v>#N/A</v>
      </c>
      <c r="I233" s="20" t="e" cm="1">
        <f t="array" ref="I233">IF(ISBLANK(INDEX('Stn Data Example'!$D:$D,MATCH(1,($D233='Stn Data Example'!$B:$B)*(I$1='Stn Data Example'!$C:$C),0))),"",INDEX(ROUND('Stn Data Example'!$D:$D,1),MATCH(1,($D233='Stn Data Example'!$B:$B)*(I$1='Stn Data Example'!$C:$C),0)))</f>
        <v>#N/A</v>
      </c>
      <c r="J233" s="20" t="e" cm="1">
        <f t="array" ref="J233">IF(ISBLANK(INDEX('Stn Data Example'!$D:$D,MATCH(1,($D233='Stn Data Example'!$B:$B)*(J$1='Stn Data Example'!$C:$C),0))),"",INDEX(ROUND('Stn Data Example'!$D:$D,1),MATCH(1,($D233='Stn Data Example'!$B:$B)*(J$1='Stn Data Example'!$C:$C),0)))</f>
        <v>#N/A</v>
      </c>
      <c r="K233" s="20" t="e" cm="1">
        <f t="array" ref="K233">IF(ISBLANK(INDEX('Stn Data Example'!$D:$D,MATCH(1,($D233='Stn Data Example'!$B:$B)*(K$1='Stn Data Example'!$C:$C),0))),"",INDEX(ROUND('Stn Data Example'!$D:$D,1),MATCH(1,($D233='Stn Data Example'!$B:$B)*(K$1='Stn Data Example'!$C:$C),0)))</f>
        <v>#N/A</v>
      </c>
      <c r="L233" s="20" t="e" cm="1">
        <f t="array" ref="L233">IF(ISBLANK(INDEX('Stn Data Example'!$D:$D,MATCH(1,($D233='Stn Data Example'!$B:$B)*(L$1='Stn Data Example'!$C:$C),0))),"",INDEX(ROUND('Stn Data Example'!$D:$D,1),MATCH(1,($D233='Stn Data Example'!$B:$B)*(L$1='Stn Data Example'!$C:$C),0)))</f>
        <v>#N/A</v>
      </c>
      <c r="M233" s="20" t="e" cm="1">
        <f t="array" ref="M233">IF(ISBLANK(INDEX('Stn Data Example'!$D:$D,MATCH(1,($D233='Stn Data Example'!$B:$B)*(M$1='Stn Data Example'!$C:$C),0))),"",INDEX(ROUND('Stn Data Example'!$D:$D,1),MATCH(1,($D233='Stn Data Example'!$B:$B)*(M$1='Stn Data Example'!$C:$C),0)))</f>
        <v>#N/A</v>
      </c>
      <c r="N233" s="20" t="e" cm="1">
        <f t="array" ref="N233">IF(ISBLANK(INDEX('Stn Data Example'!$D:$D,MATCH(1,($D233='Stn Data Example'!$B:$B)*(N$1='Stn Data Example'!$C:$C),0))),"",INDEX(ROUND('Stn Data Example'!$D:$D,1),MATCH(1,($D233='Stn Data Example'!$B:$B)*(N$1='Stn Data Example'!$C:$C),0)))</f>
        <v>#N/A</v>
      </c>
      <c r="O233" s="20" t="e" cm="1">
        <f t="array" ref="O233">IF(ISBLANK(INDEX('Stn Data Example'!$D:$D,MATCH(1,($D233='Stn Data Example'!$B:$B)*(O$1='Stn Data Example'!$C:$C),0))),"",INDEX(ROUND('Stn Data Example'!$D:$D,1),MATCH(1,($D233='Stn Data Example'!$B:$B)*(O$1='Stn Data Example'!$C:$C),0)))</f>
        <v>#N/A</v>
      </c>
      <c r="P233" s="20" t="e" cm="1">
        <f t="array" ref="P233">IF(ISBLANK(INDEX('Stn Data Example'!$D:$D,MATCH(1,($D233='Stn Data Example'!$B:$B)*(P$1='Stn Data Example'!$C:$C),0))),"",INDEX(ROUND('Stn Data Example'!$D:$D,1),MATCH(1,($D233='Stn Data Example'!$B:$B)*(P$1='Stn Data Example'!$C:$C),0)))</f>
        <v>#N/A</v>
      </c>
      <c r="Q233" s="157" t="str" cm="1">
        <f t="array" ref="Q233">IF(COUNT($E233:$P233)=12,IF(ISBLANK(INDEX('Stn Data Example'!$D:$D,MATCH(1,($D233='Stn Data Example'!$B:$B)*(Q$1='Stn Data Example'!$C:$C),0))),"",INDEX(ROUND('Stn Data Example'!$D:$D,1),MATCH(1,($D233='Stn Data Example'!$B:$B)*(Q$1='Stn Data Example'!$C:$C),0))),"")</f>
        <v/>
      </c>
      <c r="R233" s="151" t="str" cm="1">
        <f t="array" ref="R233">IF(COUNT($E233:$P233)=12,IF(ISBLANK(INDEX('Stn Data Example'!$H:$H,MATCH(1,($D233='Stn Data Example'!$B:$B)*($Q$1='Stn Data Example'!$C:$C),0))),"",INDEX('Stn Data Example'!$H:$H,MATCH(1,($D233='Stn Data Example'!$B:$B)*($Q$1='Stn Data Example'!$C:$C),0))),"")</f>
        <v/>
      </c>
      <c r="T233" s="56" t="s">
        <v>19</v>
      </c>
      <c r="U233" s="56" t="s">
        <v>19</v>
      </c>
      <c r="V233" s="19" t="s">
        <v>24</v>
      </c>
      <c r="W233" s="26" t="s">
        <v>48</v>
      </c>
      <c r="X233" t="s">
        <v>62</v>
      </c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M233" s="31"/>
      <c r="AO233" t="e">
        <f t="shared" ref="AO233:AO234" si="574">IF(ISERROR($R233),"",IF($R233&gt;"D","",IF(E233=Y233,"",IF(ISERROR(E233),"","ERROR"))))</f>
        <v>#N/A</v>
      </c>
      <c r="AP233" t="e">
        <f t="shared" ref="AP233:AP234" si="575">IF(ISERROR($R233),"",IF($R233&gt;"D","",IF(F233=Z233,"",IF(ISERROR(F233),"","ERROR"))))</f>
        <v>#N/A</v>
      </c>
      <c r="AQ233" t="e">
        <f t="shared" ref="AQ233:AQ234" si="576">IF(ISERROR($R233),"",IF($R233&gt;"D","",IF(G233=AA233,"",IF(ISERROR(G233),"","ERROR"))))</f>
        <v>#N/A</v>
      </c>
      <c r="AR233" t="e">
        <f t="shared" ref="AR233:AR234" si="577">IF(ISERROR($R233),"",IF($R233&gt;"D","",IF(H233=AB233,"",IF(ISERROR(H233),"","ERROR"))))</f>
        <v>#N/A</v>
      </c>
      <c r="AS233" t="e">
        <f t="shared" ref="AS233:AS234" si="578">IF(ISERROR($R233),"",IF($R233&gt;"D","",IF(I233=AC233,"",IF(ISERROR(I233),"","ERROR"))))</f>
        <v>#N/A</v>
      </c>
      <c r="AT233" t="e">
        <f t="shared" ref="AT233:AT234" si="579">IF(ISERROR($R233),"",IF($R233&gt;"D","",IF(J233=AD233,"",IF(ISERROR(J233),"","ERROR"))))</f>
        <v>#N/A</v>
      </c>
      <c r="AU233" t="e">
        <f t="shared" ref="AU233:AU234" si="580">IF(ISERROR($R233),"",IF($R233&gt;"D","",IF(K233=AE233,"",IF(ISERROR(K233),"","ERROR"))))</f>
        <v>#N/A</v>
      </c>
      <c r="AV233" t="e">
        <f t="shared" ref="AV233:AV234" si="581">IF(ISERROR($R233),"",IF($R233&gt;"D","",IF(L233=AF233,"",IF(ISERROR(L233),"","ERROR"))))</f>
        <v>#N/A</v>
      </c>
      <c r="AW233" t="e">
        <f t="shared" ref="AW233:AW234" si="582">IF(ISERROR($R233),"",IF($R233&gt;"D","",IF(M233=AG233,"",IF(ISERROR(M233),"","ERROR"))))</f>
        <v>#N/A</v>
      </c>
      <c r="AX233" t="e">
        <f t="shared" ref="AX233:AX234" si="583">IF(ISERROR($R233),"",IF($R233&gt;"D","",IF(N233=AH233,"",IF(ISERROR(N233),"","ERROR"))))</f>
        <v>#N/A</v>
      </c>
      <c r="AY233" t="e">
        <f t="shared" ref="AY233:AY234" si="584">IF(ISERROR($R233),"",IF($R233&gt;"D","",IF(O233=AI233,"",IF(ISERROR(O233),"","ERROR"))))</f>
        <v>#N/A</v>
      </c>
      <c r="AZ233" t="e">
        <f t="shared" ref="AZ233:AZ234" si="585">IF(ISERROR($R233),"",IF($R233&gt;"D","",IF(P233=AJ233,"",IF(ISERROR(P233),"","ERROR"))))</f>
        <v>#N/A</v>
      </c>
      <c r="BA233" t="str">
        <f t="shared" ref="BA233:BA234" si="586">IF(ISERROR($R233),"",IF($R233&gt;"D","",IF(Q233=AK233,"",IF(ISERROR(Q233),"","ERROR"))))</f>
        <v/>
      </c>
      <c r="BB233" t="str">
        <f t="shared" ref="BB233:BB234" si="587">IF(ISERROR($R233),"",IF($R233&gt;"D","",IF(R233=AL233,"",IF(ISERROR(R233),"","ERROR"))))</f>
        <v/>
      </c>
    </row>
    <row r="234" spans="1:54" ht="15.75" thickBot="1" x14ac:dyDescent="0.3">
      <c r="A234" s="11">
        <v>1</v>
      </c>
      <c r="B234" s="11">
        <v>3</v>
      </c>
      <c r="C234" s="94" t="s">
        <v>63</v>
      </c>
      <c r="D234" s="11">
        <v>123</v>
      </c>
      <c r="E234" s="109" t="e" cm="1">
        <f t="array" ref="E234">IF(ISBLANK(INDEX('Stn Data Example'!$D:$D,MATCH(1,($D234='Stn Data Example'!$B:$B)*(E$1='Stn Data Example'!$C:$C),0))),"",INDEX(ROUND('Stn Data Example'!$D:$D,1),MATCH(1,($D234='Stn Data Example'!$B:$B)*(E$1='Stn Data Example'!$C:$C),0)))</f>
        <v>#N/A</v>
      </c>
      <c r="F234" s="68" t="e" cm="1">
        <f t="array" ref="F234">IF(ISBLANK(INDEX('Stn Data Example'!$D:$D,MATCH(1,($D234='Stn Data Example'!$B:$B)*(F$1='Stn Data Example'!$C:$C),0))),"",INDEX(ROUND('Stn Data Example'!$D:$D,1),MATCH(1,($D234='Stn Data Example'!$B:$B)*(F$1='Stn Data Example'!$C:$C),0)))</f>
        <v>#N/A</v>
      </c>
      <c r="G234" s="68" t="e" cm="1">
        <f t="array" ref="G234">IF(ISBLANK(INDEX('Stn Data Example'!$D:$D,MATCH(1,($D234='Stn Data Example'!$B:$B)*(G$1='Stn Data Example'!$C:$C),0))),"",INDEX(ROUND('Stn Data Example'!$D:$D,1),MATCH(1,($D234='Stn Data Example'!$B:$B)*(G$1='Stn Data Example'!$C:$C),0)))</f>
        <v>#N/A</v>
      </c>
      <c r="H234" s="68" t="e" cm="1">
        <f t="array" ref="H234">IF(ISBLANK(INDEX('Stn Data Example'!$D:$D,MATCH(1,($D234='Stn Data Example'!$B:$B)*(H$1='Stn Data Example'!$C:$C),0))),"",INDEX(ROUND('Stn Data Example'!$D:$D,1),MATCH(1,($D234='Stn Data Example'!$B:$B)*(H$1='Stn Data Example'!$C:$C),0)))</f>
        <v>#N/A</v>
      </c>
      <c r="I234" s="68" t="e" cm="1">
        <f t="array" ref="I234">IF(ISBLANK(INDEX('Stn Data Example'!$D:$D,MATCH(1,($D234='Stn Data Example'!$B:$B)*(I$1='Stn Data Example'!$C:$C),0))),"",INDEX(ROUND('Stn Data Example'!$D:$D,1),MATCH(1,($D234='Stn Data Example'!$B:$B)*(I$1='Stn Data Example'!$C:$C),0)))</f>
        <v>#N/A</v>
      </c>
      <c r="J234" s="68" t="e" cm="1">
        <f t="array" ref="J234">IF(ISBLANK(INDEX('Stn Data Example'!$D:$D,MATCH(1,($D234='Stn Data Example'!$B:$B)*(J$1='Stn Data Example'!$C:$C),0))),"",INDEX(ROUND('Stn Data Example'!$D:$D,1),MATCH(1,($D234='Stn Data Example'!$B:$B)*(J$1='Stn Data Example'!$C:$C),0)))</f>
        <v>#N/A</v>
      </c>
      <c r="K234" s="68" t="e" cm="1">
        <f t="array" ref="K234">IF(ISBLANK(INDEX('Stn Data Example'!$D:$D,MATCH(1,($D234='Stn Data Example'!$B:$B)*(K$1='Stn Data Example'!$C:$C),0))),"",INDEX(ROUND('Stn Data Example'!$D:$D,1),MATCH(1,($D234='Stn Data Example'!$B:$B)*(K$1='Stn Data Example'!$C:$C),0)))</f>
        <v>#N/A</v>
      </c>
      <c r="L234" s="68" t="e" cm="1">
        <f t="array" ref="L234">IF(ISBLANK(INDEX('Stn Data Example'!$D:$D,MATCH(1,($D234='Stn Data Example'!$B:$B)*(L$1='Stn Data Example'!$C:$C),0))),"",INDEX(ROUND('Stn Data Example'!$D:$D,1),MATCH(1,($D234='Stn Data Example'!$B:$B)*(L$1='Stn Data Example'!$C:$C),0)))</f>
        <v>#N/A</v>
      </c>
      <c r="M234" s="68" t="e" cm="1">
        <f t="array" ref="M234">IF(ISBLANK(INDEX('Stn Data Example'!$D:$D,MATCH(1,($D234='Stn Data Example'!$B:$B)*(M$1='Stn Data Example'!$C:$C),0))),"",INDEX(ROUND('Stn Data Example'!$D:$D,1),MATCH(1,($D234='Stn Data Example'!$B:$B)*(M$1='Stn Data Example'!$C:$C),0)))</f>
        <v>#N/A</v>
      </c>
      <c r="N234" s="68" t="e" cm="1">
        <f t="array" ref="N234">IF(ISBLANK(INDEX('Stn Data Example'!$D:$D,MATCH(1,($D234='Stn Data Example'!$B:$B)*(N$1='Stn Data Example'!$C:$C),0))),"",INDEX(ROUND('Stn Data Example'!$D:$D,1),MATCH(1,($D234='Stn Data Example'!$B:$B)*(N$1='Stn Data Example'!$C:$C),0)))</f>
        <v>#N/A</v>
      </c>
      <c r="O234" s="68" t="e" cm="1">
        <f t="array" ref="O234">IF(ISBLANK(INDEX('Stn Data Example'!$D:$D,MATCH(1,($D234='Stn Data Example'!$B:$B)*(O$1='Stn Data Example'!$C:$C),0))),"",INDEX(ROUND('Stn Data Example'!$D:$D,1),MATCH(1,($D234='Stn Data Example'!$B:$B)*(O$1='Stn Data Example'!$C:$C),0)))</f>
        <v>#N/A</v>
      </c>
      <c r="P234" s="68" t="e" cm="1">
        <f t="array" ref="P234">IF(ISBLANK(INDEX('Stn Data Example'!$D:$D,MATCH(1,($D234='Stn Data Example'!$B:$B)*(P$1='Stn Data Example'!$C:$C),0))),"",INDEX(ROUND('Stn Data Example'!$D:$D,1),MATCH(1,($D234='Stn Data Example'!$B:$B)*(P$1='Stn Data Example'!$C:$C),0)))</f>
        <v>#N/A</v>
      </c>
      <c r="Q234" s="171" t="str" cm="1">
        <f t="array" ref="Q234">IF(COUNT($E234:$P234)=12,IF(ISBLANK(INDEX('Stn Data Example'!$D:$D,MATCH(1,($D234='Stn Data Example'!$B:$B)*(Q$1='Stn Data Example'!$C:$C),0))),"",INDEX(ROUND('Stn Data Example'!$D:$D,1),MATCH(1,($D234='Stn Data Example'!$B:$B)*(Q$1='Stn Data Example'!$C:$C),0))),"")</f>
        <v/>
      </c>
      <c r="R234" s="79" t="str" cm="1">
        <f t="array" ref="R234">IF(COUNT($E234:$P234)=12,IF(ISBLANK(INDEX('Stn Data Example'!$H:$H,MATCH(1,($D234='Stn Data Example'!$B:$B)*($Q$1='Stn Data Example'!$C:$C),0))),"",INDEX('Stn Data Example'!$H:$H,MATCH(1,($D234='Stn Data Example'!$B:$B)*($Q$1='Stn Data Example'!$C:$C),0))),"")</f>
        <v/>
      </c>
      <c r="T234" s="56" t="s">
        <v>19</v>
      </c>
      <c r="U234" s="56" t="s">
        <v>19</v>
      </c>
      <c r="V234" s="19" t="s">
        <v>24</v>
      </c>
      <c r="W234" s="26" t="s">
        <v>48</v>
      </c>
      <c r="X234" t="s">
        <v>63</v>
      </c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25"/>
      <c r="AM234" s="31"/>
      <c r="AN234" s="96"/>
      <c r="AO234" s="25" t="e">
        <f t="shared" si="574"/>
        <v>#N/A</v>
      </c>
      <c r="AP234" s="25" t="e">
        <f t="shared" si="575"/>
        <v>#N/A</v>
      </c>
      <c r="AQ234" s="25" t="e">
        <f t="shared" si="576"/>
        <v>#N/A</v>
      </c>
      <c r="AR234" s="25" t="e">
        <f t="shared" si="577"/>
        <v>#N/A</v>
      </c>
      <c r="AS234" s="25" t="e">
        <f t="shared" si="578"/>
        <v>#N/A</v>
      </c>
      <c r="AT234" s="25" t="e">
        <f t="shared" si="579"/>
        <v>#N/A</v>
      </c>
      <c r="AU234" s="25" t="e">
        <f t="shared" si="580"/>
        <v>#N/A</v>
      </c>
      <c r="AV234" s="25" t="e">
        <f t="shared" si="581"/>
        <v>#N/A</v>
      </c>
      <c r="AW234" s="25" t="e">
        <f t="shared" si="582"/>
        <v>#N/A</v>
      </c>
      <c r="AX234" s="25" t="e">
        <f t="shared" si="583"/>
        <v>#N/A</v>
      </c>
      <c r="AY234" s="25" t="e">
        <f t="shared" si="584"/>
        <v>#N/A</v>
      </c>
      <c r="AZ234" s="25" t="e">
        <f t="shared" si="585"/>
        <v>#N/A</v>
      </c>
      <c r="BA234" s="25" t="str">
        <f t="shared" si="586"/>
        <v/>
      </c>
      <c r="BB234" s="25" t="str">
        <f t="shared" si="587"/>
        <v/>
      </c>
    </row>
    <row r="235" spans="1:54" x14ac:dyDescent="0.25">
      <c r="AM235" s="31"/>
    </row>
    <row r="236" spans="1:54" ht="15.75" thickBot="1" x14ac:dyDescent="0.3">
      <c r="A236" s="49" t="s">
        <v>40</v>
      </c>
      <c r="AM236" s="31"/>
    </row>
    <row r="237" spans="1:54" ht="15.75" thickBot="1" x14ac:dyDescent="0.3">
      <c r="A237" s="8" t="s">
        <v>16</v>
      </c>
      <c r="B237" s="9" t="s">
        <v>17</v>
      </c>
      <c r="C237" s="9" t="s">
        <v>43</v>
      </c>
      <c r="D237" s="9" t="s">
        <v>44</v>
      </c>
      <c r="E237" s="138">
        <v>0.1</v>
      </c>
      <c r="F237" s="139">
        <v>0.25</v>
      </c>
      <c r="G237" s="139">
        <v>0.33</v>
      </c>
      <c r="H237" s="139">
        <v>0.5</v>
      </c>
      <c r="I237" s="139">
        <v>0.66</v>
      </c>
      <c r="J237" s="139">
        <v>0.75</v>
      </c>
      <c r="K237" s="139">
        <v>0.9</v>
      </c>
      <c r="L237" s="23"/>
      <c r="M237" s="23"/>
      <c r="N237" s="23"/>
      <c r="O237" s="23"/>
      <c r="P237" s="23"/>
      <c r="Q237" s="140" t="s">
        <v>212</v>
      </c>
      <c r="R237" s="24" t="s">
        <v>14</v>
      </c>
      <c r="Y237" s="142">
        <v>0.1</v>
      </c>
      <c r="Z237" s="143">
        <v>0.25</v>
      </c>
      <c r="AA237" s="143">
        <v>0.33</v>
      </c>
      <c r="AB237" s="143">
        <v>0.5</v>
      </c>
      <c r="AC237" s="143">
        <v>0.66</v>
      </c>
      <c r="AD237" s="143">
        <v>0.75</v>
      </c>
      <c r="AE237" s="143">
        <v>0.9</v>
      </c>
      <c r="AF237" s="28"/>
      <c r="AG237" s="28"/>
      <c r="AH237" s="28"/>
      <c r="AI237" s="28"/>
      <c r="AJ237" s="28"/>
      <c r="AK237" s="141" t="s">
        <v>212</v>
      </c>
      <c r="AL237" s="29" t="s">
        <v>14</v>
      </c>
      <c r="AM237" s="31"/>
      <c r="AN237" s="33" t="s">
        <v>22</v>
      </c>
      <c r="AO237" s="147">
        <v>0.1</v>
      </c>
      <c r="AP237" s="148">
        <v>0.25</v>
      </c>
      <c r="AQ237" s="148">
        <v>0.33</v>
      </c>
      <c r="AR237" s="148">
        <v>0.5</v>
      </c>
      <c r="AS237" s="148">
        <v>0.66</v>
      </c>
      <c r="AT237" s="148">
        <v>0.75</v>
      </c>
      <c r="AU237" s="148">
        <v>0.9</v>
      </c>
      <c r="AV237" s="35"/>
      <c r="AW237" s="35"/>
      <c r="AX237" s="35"/>
      <c r="AY237" s="35"/>
      <c r="AZ237" s="35"/>
      <c r="BA237" s="149" t="s">
        <v>212</v>
      </c>
      <c r="BB237" s="36" t="s">
        <v>14</v>
      </c>
    </row>
    <row r="238" spans="1:54" ht="15.75" thickBot="1" x14ac:dyDescent="0.3">
      <c r="A238">
        <v>1</v>
      </c>
      <c r="B238">
        <v>1</v>
      </c>
      <c r="C238" s="82" t="s">
        <v>51</v>
      </c>
      <c r="D238" s="5">
        <v>13</v>
      </c>
      <c r="E238" s="45"/>
      <c r="F238" s="62"/>
      <c r="G238" s="45"/>
      <c r="H238" s="62"/>
      <c r="I238" s="45"/>
      <c r="J238" s="62"/>
      <c r="K238" s="45"/>
      <c r="L238" s="62"/>
      <c r="M238" s="45"/>
      <c r="N238" s="62"/>
      <c r="O238" s="45"/>
      <c r="P238" s="62"/>
      <c r="Q238" s="81" t="e" cm="1">
        <f t="array" ref="Q238">IF(ISBLANK(INDEX('Stn Data Example'!$E:$E,MATCH(1,($D238='Stn Data Example'!$B:$B)*(Q$1='Stn Data Example'!$C:$C),0))),"",INDEX(DATEVALUE(MID('Stn Data Example'!$E:$E,6,6)),MATCH(1,($D238='Stn Data Example'!$B:$B)*(Q$1='Stn Data Example'!$C:$C),0)))</f>
        <v>#N/A</v>
      </c>
      <c r="R238" s="152" t="str" cm="1">
        <f t="array" ref="R238">IF(ISNUMBER($Q$238),IF(ISBLANK(INDEX('Stn Data Example'!$H:$H,MATCH(1,($D238='Stn Data Example'!$B:$B)*($Q$1='Stn Data Example'!$C:$C),0))),"",INDEX('Stn Data Example'!$H:$H,MATCH(1,($D238='Stn Data Example'!$B:$B)*($Q$1='Stn Data Example'!$C:$C),0))),"")</f>
        <v/>
      </c>
      <c r="T238" s="56" t="s">
        <v>19</v>
      </c>
      <c r="U238" s="56" t="s">
        <v>19</v>
      </c>
      <c r="V238" s="19" t="s">
        <v>24</v>
      </c>
      <c r="W238" t="s">
        <v>204</v>
      </c>
      <c r="X238" t="s">
        <v>51</v>
      </c>
      <c r="Y238" s="45"/>
      <c r="Z238" s="62"/>
      <c r="AA238" s="45"/>
      <c r="AB238" s="62"/>
      <c r="AC238" s="45"/>
      <c r="AD238" s="62"/>
      <c r="AE238" s="45"/>
      <c r="AF238" s="62"/>
      <c r="AG238" s="45"/>
      <c r="AH238" s="62"/>
      <c r="AI238" s="45"/>
      <c r="AJ238" s="62"/>
      <c r="AK238" s="65"/>
      <c r="AM238" s="31" t="str">
        <f t="shared" si="354"/>
        <v/>
      </c>
      <c r="AN238" s="1" t="e">
        <f t="shared" ref="AN238:AN261" si="588">IF(AO238&amp;AP238&amp;AQ238&amp;AR238&amp;AS238&amp;AT238&amp;AU238&amp;AV238&amp;AW238&amp;AX238&amp;AY238&amp;AZ238&amp;BA238&amp;BB238="","","ERROR")</f>
        <v>#N/A</v>
      </c>
      <c r="AO238" s="134" t="str">
        <f t="shared" ref="AO238" si="589">IF(ISERROR($R238),"",IF($R238&gt;"D","",IF(E238=Y238,"",IF(ISERROR(E238),"","ERROR"))))</f>
        <v/>
      </c>
      <c r="AP238" s="134" t="str">
        <f t="shared" ref="AP238" si="590">IF(ISERROR($R238),"",IF($R238&gt;"D","",IF(F238=Z238,"",IF(ISERROR(F238),"","ERROR"))))</f>
        <v/>
      </c>
      <c r="AQ238" s="134" t="str">
        <f t="shared" ref="AQ238" si="591">IF(ISERROR($R238),"",IF($R238&gt;"D","",IF(G238=AA238,"",IF(ISERROR(G238),"","ERROR"))))</f>
        <v/>
      </c>
      <c r="AR238" s="134" t="str">
        <f t="shared" ref="AR238" si="592">IF(ISERROR($R238),"",IF($R238&gt;"D","",IF(H238=AB238,"",IF(ISERROR(H238),"","ERROR"))))</f>
        <v/>
      </c>
      <c r="AS238" s="134" t="str">
        <f t="shared" ref="AS238" si="593">IF(ISERROR($R238),"",IF($R238&gt;"D","",IF(I238=AC238,"",IF(ISERROR(I238),"","ERROR"))))</f>
        <v/>
      </c>
      <c r="AT238" s="134" t="str">
        <f t="shared" ref="AT238" si="594">IF(ISERROR($R238),"",IF($R238&gt;"D","",IF(J238=AD238,"",IF(ISERROR(J238),"","ERROR"))))</f>
        <v/>
      </c>
      <c r="AU238" s="134" t="str">
        <f t="shared" ref="AU238" si="595">IF(ISERROR($R238),"",IF($R238&gt;"D","",IF(K238=AE238,"",IF(ISERROR(K238),"","ERROR"))))</f>
        <v/>
      </c>
      <c r="AV238" s="134" t="str">
        <f t="shared" ref="AV238" si="596">IF(ISERROR($R238),"",IF($R238&gt;"D","",IF(L238=AF238,"",IF(ISERROR(L238),"","ERROR"))))</f>
        <v/>
      </c>
      <c r="AW238" s="134" t="str">
        <f t="shared" ref="AW238" si="597">IF(ISERROR($R238),"",IF($R238&gt;"D","",IF(M238=AG238,"",IF(ISERROR(M238),"","ERROR"))))</f>
        <v/>
      </c>
      <c r="AX238" s="134" t="str">
        <f t="shared" ref="AX238" si="598">IF(ISERROR($R238),"",IF($R238&gt;"D","",IF(N238=AH238,"",IF(ISERROR(N238),"","ERROR"))))</f>
        <v/>
      </c>
      <c r="AY238" s="134" t="str">
        <f t="shared" ref="AY238" si="599">IF(ISERROR($R238),"",IF($R238&gt;"D","",IF(O238=AI238,"",IF(ISERROR(O238),"","ERROR"))))</f>
        <v/>
      </c>
      <c r="AZ238" s="134" t="str">
        <f t="shared" ref="AZ238" si="600">IF(ISERROR($R238),"",IF($R238&gt;"D","",IF(P238=AJ238,"",IF(ISERROR(P238),"","ERROR"))))</f>
        <v/>
      </c>
      <c r="BA238" s="133" t="e">
        <f t="shared" ref="BA238" si="601">IF(ISERROR($R238),"",IF($R238&gt;"D","",IF(Q238=AK238,"",IF(ISERROR(Q238),"","ERROR"))))</f>
        <v>#N/A</v>
      </c>
      <c r="BB238" s="133" t="str">
        <f t="shared" ref="BB238" si="602">IF(ISERROR($R238),"",IF($R238&gt;"D","",IF(R238=AL238,"",IF(ISERROR(R238),"","ERROR"))))</f>
        <v/>
      </c>
    </row>
    <row r="239" spans="1:54" ht="15.75" thickBot="1" x14ac:dyDescent="0.3">
      <c r="A239">
        <v>1</v>
      </c>
      <c r="B239">
        <v>2</v>
      </c>
      <c r="C239" s="82" t="s">
        <v>52</v>
      </c>
      <c r="D239" s="5">
        <v>14</v>
      </c>
      <c r="E239" s="45"/>
      <c r="F239" s="62"/>
      <c r="G239" s="45"/>
      <c r="H239" s="62"/>
      <c r="I239" s="45"/>
      <c r="J239" s="62"/>
      <c r="K239" s="45"/>
      <c r="L239" s="62"/>
      <c r="M239" s="45"/>
      <c r="N239" s="62"/>
      <c r="O239" s="45"/>
      <c r="P239" s="62"/>
      <c r="Q239" s="81" t="e" cm="1">
        <f t="array" ref="Q239">IF(ISBLANK(INDEX('Stn Data Example'!$E:$E,MATCH(1,($D239='Stn Data Example'!$B:$B)*(Q$1='Stn Data Example'!$C:$C),0))),"",INDEX(DATEVALUE(MID('Stn Data Example'!$E:$E,6,6)),MATCH(1,($D239='Stn Data Example'!$B:$B)*(Q$1='Stn Data Example'!$C:$C),0)))</f>
        <v>#N/A</v>
      </c>
      <c r="R239" s="154" t="str" cm="1">
        <f t="array" ref="R239">IF(ISNUMBER($Q$238),IF(ISBLANK(INDEX('Stn Data Example'!$H:$H,MATCH(1,($D239='Stn Data Example'!$B:$B)*($Q$1='Stn Data Example'!$C:$C),0))),"",INDEX('Stn Data Example'!$H:$H,MATCH(1,($D239='Stn Data Example'!$B:$B)*($Q$1='Stn Data Example'!$C:$C),0))),"")</f>
        <v/>
      </c>
      <c r="T239" s="56" t="s">
        <v>19</v>
      </c>
      <c r="U239" s="56" t="s">
        <v>19</v>
      </c>
      <c r="V239" s="19" t="s">
        <v>24</v>
      </c>
      <c r="W239" t="s">
        <v>204</v>
      </c>
      <c r="X239" t="s">
        <v>52</v>
      </c>
      <c r="Y239" s="45"/>
      <c r="Z239" s="62"/>
      <c r="AA239" s="45"/>
      <c r="AB239" s="62"/>
      <c r="AC239" s="45"/>
      <c r="AD239" s="62"/>
      <c r="AE239" s="45"/>
      <c r="AF239" s="62"/>
      <c r="AG239" s="45"/>
      <c r="AH239" s="62"/>
      <c r="AI239" s="45"/>
      <c r="AJ239" s="62"/>
      <c r="AK239" s="65"/>
      <c r="AM239" s="31" t="str">
        <f t="shared" si="354"/>
        <v/>
      </c>
      <c r="AN239" s="1" t="e">
        <f t="shared" si="588"/>
        <v>#N/A</v>
      </c>
      <c r="AO239" s="45" t="str">
        <f t="shared" ref="AO239:AO261" si="603">IF(ISERROR($R239),"",IF($R239&gt;"D","",IF(E239=Y239,"",IF(ISERROR(E239),"","ERROR"))))</f>
        <v/>
      </c>
      <c r="AP239" s="45" t="str">
        <f t="shared" ref="AP239:AP261" si="604">IF(ISERROR($R239),"",IF($R239&gt;"D","",IF(F239=Z239,"",IF(ISERROR(F239),"","ERROR"))))</f>
        <v/>
      </c>
      <c r="AQ239" s="45" t="str">
        <f t="shared" ref="AQ239:AQ261" si="605">IF(ISERROR($R239),"",IF($R239&gt;"D","",IF(G239=AA239,"",IF(ISERROR(G239),"","ERROR"))))</f>
        <v/>
      </c>
      <c r="AR239" s="45" t="str">
        <f t="shared" ref="AR239:AR261" si="606">IF(ISERROR($R239),"",IF($R239&gt;"D","",IF(H239=AB239,"",IF(ISERROR(H239),"","ERROR"))))</f>
        <v/>
      </c>
      <c r="AS239" s="45" t="str">
        <f t="shared" ref="AS239:AS261" si="607">IF(ISERROR($R239),"",IF($R239&gt;"D","",IF(I239=AC239,"",IF(ISERROR(I239),"","ERROR"))))</f>
        <v/>
      </c>
      <c r="AT239" s="45" t="str">
        <f t="shared" ref="AT239:AT261" si="608">IF(ISERROR($R239),"",IF($R239&gt;"D","",IF(J239=AD239,"",IF(ISERROR(J239),"","ERROR"))))</f>
        <v/>
      </c>
      <c r="AU239" s="45" t="str">
        <f t="shared" ref="AU239:AU261" si="609">IF(ISERROR($R239),"",IF($R239&gt;"D","",IF(K239=AE239,"",IF(ISERROR(K239),"","ERROR"))))</f>
        <v/>
      </c>
      <c r="AV239" s="45" t="str">
        <f t="shared" ref="AV239:AV261" si="610">IF(ISERROR($R239),"",IF($R239&gt;"D","",IF(L239=AF239,"",IF(ISERROR(L239),"","ERROR"))))</f>
        <v/>
      </c>
      <c r="AW239" s="45" t="str">
        <f t="shared" ref="AW239:AW261" si="611">IF(ISERROR($R239),"",IF($R239&gt;"D","",IF(M239=AG239,"",IF(ISERROR(M239),"","ERROR"))))</f>
        <v/>
      </c>
      <c r="AX239" s="45" t="str">
        <f t="shared" ref="AX239:AX261" si="612">IF(ISERROR($R239),"",IF($R239&gt;"D","",IF(N239=AH239,"",IF(ISERROR(N239),"","ERROR"))))</f>
        <v/>
      </c>
      <c r="AY239" s="45" t="str">
        <f t="shared" ref="AY239:AY261" si="613">IF(ISERROR($R239),"",IF($R239&gt;"D","",IF(O239=AI239,"",IF(ISERROR(O239),"","ERROR"))))</f>
        <v/>
      </c>
      <c r="AZ239" s="45" t="str">
        <f t="shared" ref="AZ239:AZ261" si="614">IF(ISERROR($R239),"",IF($R239&gt;"D","",IF(P239=AJ239,"",IF(ISERROR(P239),"","ERROR"))))</f>
        <v/>
      </c>
      <c r="BA239" t="e">
        <f t="shared" ref="BA239:BA261" si="615">IF(ISERROR($R239),"",IF($R239&gt;"D","",IF(Q239=AK239,"",IF(ISERROR(Q239),"","ERROR"))))</f>
        <v>#N/A</v>
      </c>
      <c r="BB239" t="str">
        <f t="shared" ref="BB239:BB261" si="616">IF(ISERROR($R239),"",IF($R239&gt;"D","",IF(R239=AL239,"",IF(ISERROR(R239),"","ERROR"))))</f>
        <v/>
      </c>
    </row>
    <row r="240" spans="1:54" x14ac:dyDescent="0.25">
      <c r="A240" s="6">
        <v>1</v>
      </c>
      <c r="B240" s="6">
        <v>3</v>
      </c>
      <c r="C240" s="135" t="s">
        <v>53</v>
      </c>
      <c r="D240" s="10">
        <v>21</v>
      </c>
      <c r="E240" s="136"/>
      <c r="F240" s="137"/>
      <c r="G240" s="136"/>
      <c r="H240" s="137"/>
      <c r="I240" s="136"/>
      <c r="J240" s="137"/>
      <c r="K240" s="136"/>
      <c r="L240" s="137"/>
      <c r="M240" s="136"/>
      <c r="N240" s="137"/>
      <c r="O240" s="136"/>
      <c r="P240" s="137"/>
      <c r="Q240" s="61" t="e" cm="1">
        <f t="array" ref="Q240">IF(ISBLANK(INDEX('Stn Data Example'!$D:$D,MATCH(1,($D240='Stn Data Example'!$B:$B)*(Q$1='Stn Data Example'!$C:$C),0))),"",INDEX(ROUND('Stn Data Example'!$D:$D,1),MATCH(1,($D240='Stn Data Example'!$B:$B)*(Q$1='Stn Data Example'!$C:$C),0)))</f>
        <v>#N/A</v>
      </c>
      <c r="R240" s="154" t="str" cm="1">
        <f t="array" ref="R240">IF(ISNUMBER($Q$238),IF(ISBLANK(INDEX('Stn Data Example'!$H:$H,MATCH(1,($D240='Stn Data Example'!$B:$B)*($Q$1='Stn Data Example'!$C:$C),0))),"",INDEX('Stn Data Example'!$H:$H,MATCH(1,($D240='Stn Data Example'!$B:$B)*($Q$1='Stn Data Example'!$C:$C),0))),"")</f>
        <v/>
      </c>
      <c r="T240" s="56" t="s">
        <v>19</v>
      </c>
      <c r="U240" s="56" t="s">
        <v>19</v>
      </c>
      <c r="V240" s="19" t="s">
        <v>24</v>
      </c>
      <c r="W240" t="s">
        <v>45</v>
      </c>
      <c r="X240" t="s">
        <v>53</v>
      </c>
      <c r="Y240" s="45"/>
      <c r="Z240" s="62"/>
      <c r="AA240" s="45"/>
      <c r="AB240" s="62"/>
      <c r="AC240" s="45"/>
      <c r="AD240" s="62"/>
      <c r="AE240" s="45"/>
      <c r="AF240" s="62"/>
      <c r="AG240" s="45"/>
      <c r="AH240" s="62"/>
      <c r="AI240" s="45"/>
      <c r="AJ240" s="62"/>
      <c r="AK240" s="66"/>
      <c r="AL240" s="6"/>
      <c r="AM240" s="31" t="str">
        <f t="shared" si="354"/>
        <v/>
      </c>
      <c r="AN240" s="1" t="e">
        <f t="shared" si="588"/>
        <v>#N/A</v>
      </c>
      <c r="AO240" s="45" t="str">
        <f t="shared" si="603"/>
        <v/>
      </c>
      <c r="AP240" s="45" t="str">
        <f t="shared" si="604"/>
        <v/>
      </c>
      <c r="AQ240" s="45" t="str">
        <f t="shared" si="605"/>
        <v/>
      </c>
      <c r="AR240" s="45" t="str">
        <f t="shared" si="606"/>
        <v/>
      </c>
      <c r="AS240" s="45" t="str">
        <f t="shared" si="607"/>
        <v/>
      </c>
      <c r="AT240" s="45" t="str">
        <f t="shared" si="608"/>
        <v/>
      </c>
      <c r="AU240" s="45" t="str">
        <f t="shared" si="609"/>
        <v/>
      </c>
      <c r="AV240" s="45" t="str">
        <f t="shared" si="610"/>
        <v/>
      </c>
      <c r="AW240" s="45" t="str">
        <f t="shared" si="611"/>
        <v/>
      </c>
      <c r="AX240" s="45" t="str">
        <f t="shared" si="612"/>
        <v/>
      </c>
      <c r="AY240" s="45" t="str">
        <f t="shared" si="613"/>
        <v/>
      </c>
      <c r="AZ240" s="45" t="str">
        <f t="shared" si="614"/>
        <v/>
      </c>
      <c r="BA240" s="6" t="e">
        <f t="shared" si="615"/>
        <v>#N/A</v>
      </c>
      <c r="BB240" s="6" t="str">
        <f t="shared" si="616"/>
        <v/>
      </c>
    </row>
    <row r="241" spans="1:54" x14ac:dyDescent="0.25">
      <c r="A241">
        <v>2</v>
      </c>
      <c r="B241">
        <v>1</v>
      </c>
      <c r="C241" s="144" t="s">
        <v>184</v>
      </c>
      <c r="D241" s="5">
        <v>144</v>
      </c>
      <c r="E241" s="45"/>
      <c r="F241" s="62"/>
      <c r="G241" s="45"/>
      <c r="H241" s="62"/>
      <c r="I241" s="45"/>
      <c r="J241" s="62"/>
      <c r="K241" s="45"/>
      <c r="L241" s="62"/>
      <c r="M241" s="45"/>
      <c r="N241" s="62"/>
      <c r="O241" s="45"/>
      <c r="P241" s="62"/>
      <c r="Q241" s="81" t="e" cm="1">
        <f t="array" ref="Q241">IF(ISBLANK(INDEX('Stn Data Example'!$E:$E,MATCH(1,($D241='Stn Data Example'!$B:$B)*(Q$1='Stn Data Example'!$C:$C),0))),"",INDEX(DATEVALUE(MID('Stn Data Example'!$E:$E,6,6)),MATCH(1,($D241='Stn Data Example'!$B:$B)*(Q$1='Stn Data Example'!$C:$C),0)))</f>
        <v>#N/A</v>
      </c>
      <c r="R241" s="62"/>
      <c r="T241" s="56" t="s">
        <v>19</v>
      </c>
      <c r="U241" s="19" t="s">
        <v>24</v>
      </c>
      <c r="V241" s="19" t="s">
        <v>24</v>
      </c>
      <c r="W241" t="s">
        <v>204</v>
      </c>
      <c r="Y241" s="45"/>
      <c r="Z241" s="62"/>
      <c r="AA241" s="45"/>
      <c r="AB241" s="62"/>
      <c r="AC241" s="45"/>
      <c r="AD241" s="62"/>
      <c r="AE241" s="45"/>
      <c r="AF241" s="62"/>
      <c r="AG241" s="45"/>
      <c r="AH241" s="62"/>
      <c r="AI241" s="45"/>
      <c r="AJ241" s="62"/>
      <c r="AK241" s="63"/>
      <c r="AL241" s="62"/>
      <c r="AM241" s="31"/>
      <c r="AN241" s="1" t="e">
        <f>IF(AO241&amp;AP241&amp;AQ241&amp;AR241&amp;AS241&amp;AT241&amp;AU241&amp;AV241&amp;AW241&amp;AX241&amp;AY241&amp;AZ241&amp;BA241&amp;BB241="","","ERROR")</f>
        <v>#N/A</v>
      </c>
      <c r="AO241" s="45" t="str">
        <f t="shared" si="603"/>
        <v/>
      </c>
      <c r="AP241" s="45" t="str">
        <f t="shared" si="604"/>
        <v/>
      </c>
      <c r="AQ241" s="45" t="str">
        <f t="shared" si="605"/>
        <v/>
      </c>
      <c r="AR241" s="45" t="str">
        <f t="shared" si="606"/>
        <v/>
      </c>
      <c r="AS241" s="45" t="str">
        <f t="shared" si="607"/>
        <v/>
      </c>
      <c r="AT241" s="45" t="str">
        <f t="shared" si="608"/>
        <v/>
      </c>
      <c r="AU241" s="45" t="str">
        <f t="shared" si="609"/>
        <v/>
      </c>
      <c r="AV241" s="45" t="str">
        <f t="shared" si="610"/>
        <v/>
      </c>
      <c r="AW241" s="45" t="str">
        <f t="shared" si="611"/>
        <v/>
      </c>
      <c r="AX241" s="45" t="str">
        <f t="shared" si="612"/>
        <v/>
      </c>
      <c r="AY241" s="45" t="str">
        <f t="shared" si="613"/>
        <v/>
      </c>
      <c r="AZ241" s="45" t="str">
        <f t="shared" si="614"/>
        <v/>
      </c>
      <c r="BA241" t="e">
        <f t="shared" si="615"/>
        <v>#N/A</v>
      </c>
      <c r="BB241" s="45" t="str">
        <f t="shared" si="616"/>
        <v/>
      </c>
    </row>
    <row r="242" spans="1:54" x14ac:dyDescent="0.25">
      <c r="A242">
        <v>2</v>
      </c>
      <c r="B242">
        <v>1</v>
      </c>
      <c r="C242" s="144" t="s">
        <v>185</v>
      </c>
      <c r="D242" s="5">
        <v>145</v>
      </c>
      <c r="E242" s="45"/>
      <c r="F242" s="62"/>
      <c r="G242" s="45"/>
      <c r="H242" s="62"/>
      <c r="I242" s="45"/>
      <c r="J242" s="62"/>
      <c r="K242" s="45"/>
      <c r="L242" s="62"/>
      <c r="M242" s="45"/>
      <c r="N242" s="62"/>
      <c r="O242" s="45"/>
      <c r="P242" s="62"/>
      <c r="Q242" s="81" t="e" cm="1">
        <f t="array" ref="Q242">IF(ISBLANK(INDEX('Stn Data Example'!$E:$E,MATCH(1,($D242='Stn Data Example'!$B:$B)*(Q$1='Stn Data Example'!$C:$C),0))),"",INDEX(DATEVALUE(MID('Stn Data Example'!$E:$E,6,6)),MATCH(1,($D242='Stn Data Example'!$B:$B)*(Q$1='Stn Data Example'!$C:$C),0)))</f>
        <v>#N/A</v>
      </c>
      <c r="R242" s="62"/>
      <c r="T242" s="56" t="s">
        <v>19</v>
      </c>
      <c r="U242" s="19" t="s">
        <v>24</v>
      </c>
      <c r="V242" s="19" t="s">
        <v>24</v>
      </c>
      <c r="W242" t="s">
        <v>204</v>
      </c>
      <c r="Y242" s="45"/>
      <c r="Z242" s="62"/>
      <c r="AA242" s="45"/>
      <c r="AB242" s="62"/>
      <c r="AC242" s="45"/>
      <c r="AD242" s="62"/>
      <c r="AE242" s="45"/>
      <c r="AF242" s="62"/>
      <c r="AG242" s="45"/>
      <c r="AH242" s="62"/>
      <c r="AI242" s="45"/>
      <c r="AJ242" s="62"/>
      <c r="AK242" s="64"/>
      <c r="AL242" s="62"/>
      <c r="AM242" s="31"/>
      <c r="AN242" s="1" t="e">
        <f t="shared" si="588"/>
        <v>#N/A</v>
      </c>
      <c r="AO242" s="45" t="str">
        <f t="shared" si="603"/>
        <v/>
      </c>
      <c r="AP242" s="45" t="str">
        <f t="shared" si="604"/>
        <v/>
      </c>
      <c r="AQ242" s="45" t="str">
        <f t="shared" si="605"/>
        <v/>
      </c>
      <c r="AR242" s="45" t="str">
        <f t="shared" si="606"/>
        <v/>
      </c>
      <c r="AS242" s="45" t="str">
        <f t="shared" si="607"/>
        <v/>
      </c>
      <c r="AT242" s="45" t="str">
        <f t="shared" si="608"/>
        <v/>
      </c>
      <c r="AU242" s="45" t="str">
        <f t="shared" si="609"/>
        <v/>
      </c>
      <c r="AV242" s="45" t="str">
        <f t="shared" si="610"/>
        <v/>
      </c>
      <c r="AW242" s="45" t="str">
        <f t="shared" si="611"/>
        <v/>
      </c>
      <c r="AX242" s="45" t="str">
        <f t="shared" si="612"/>
        <v/>
      </c>
      <c r="AY242" s="45" t="str">
        <f t="shared" si="613"/>
        <v/>
      </c>
      <c r="AZ242" s="45" t="str">
        <f t="shared" si="614"/>
        <v/>
      </c>
      <c r="BA242" t="e">
        <f t="shared" si="615"/>
        <v>#N/A</v>
      </c>
      <c r="BB242" s="45" t="str">
        <f t="shared" si="616"/>
        <v/>
      </c>
    </row>
    <row r="243" spans="1:54" x14ac:dyDescent="0.25">
      <c r="A243">
        <v>2</v>
      </c>
      <c r="B243">
        <v>1</v>
      </c>
      <c r="C243" s="144" t="s">
        <v>186</v>
      </c>
      <c r="D243" s="5">
        <v>146</v>
      </c>
      <c r="E243" s="45"/>
      <c r="F243" s="62"/>
      <c r="G243" s="45"/>
      <c r="H243" s="62"/>
      <c r="I243" s="45"/>
      <c r="J243" s="62"/>
      <c r="K243" s="45"/>
      <c r="L243" s="62"/>
      <c r="M243" s="45"/>
      <c r="N243" s="62"/>
      <c r="O243" s="45"/>
      <c r="P243" s="62"/>
      <c r="Q243" s="81" t="e" cm="1">
        <f t="array" ref="Q243">IF(ISBLANK(INDEX('Stn Data Example'!$E:$E,MATCH(1,($D243='Stn Data Example'!$B:$B)*(Q$1='Stn Data Example'!$C:$C),0))),"",INDEX(DATEVALUE(MID('Stn Data Example'!$E:$E,6,6)),MATCH(1,($D243='Stn Data Example'!$B:$B)*(Q$1='Stn Data Example'!$C:$C),0)))</f>
        <v>#N/A</v>
      </c>
      <c r="R243" s="62"/>
      <c r="T243" s="56" t="s">
        <v>19</v>
      </c>
      <c r="U243" s="19" t="s">
        <v>24</v>
      </c>
      <c r="V243" s="19" t="s">
        <v>24</v>
      </c>
      <c r="W243" t="s">
        <v>204</v>
      </c>
      <c r="Y243" s="45"/>
      <c r="Z243" s="62"/>
      <c r="AA243" s="45"/>
      <c r="AB243" s="62"/>
      <c r="AC243" s="45"/>
      <c r="AD243" s="62"/>
      <c r="AE243" s="45"/>
      <c r="AF243" s="62"/>
      <c r="AG243" s="45"/>
      <c r="AH243" s="62"/>
      <c r="AI243" s="45"/>
      <c r="AJ243" s="62"/>
      <c r="AK243" s="64"/>
      <c r="AL243" s="62"/>
      <c r="AM243" s="31"/>
      <c r="AN243" s="1" t="e">
        <f t="shared" si="588"/>
        <v>#N/A</v>
      </c>
      <c r="AO243" s="45" t="str">
        <f t="shared" si="603"/>
        <v/>
      </c>
      <c r="AP243" s="45" t="str">
        <f t="shared" si="604"/>
        <v/>
      </c>
      <c r="AQ243" s="45" t="str">
        <f t="shared" si="605"/>
        <v/>
      </c>
      <c r="AR243" s="45" t="str">
        <f t="shared" si="606"/>
        <v/>
      </c>
      <c r="AS243" s="45" t="str">
        <f t="shared" si="607"/>
        <v/>
      </c>
      <c r="AT243" s="45" t="str">
        <f t="shared" si="608"/>
        <v/>
      </c>
      <c r="AU243" s="45" t="str">
        <f t="shared" si="609"/>
        <v/>
      </c>
      <c r="AV243" s="45" t="str">
        <f t="shared" si="610"/>
        <v/>
      </c>
      <c r="AW243" s="45" t="str">
        <f t="shared" si="611"/>
        <v/>
      </c>
      <c r="AX243" s="45" t="str">
        <f t="shared" si="612"/>
        <v/>
      </c>
      <c r="AY243" s="45" t="str">
        <f t="shared" si="613"/>
        <v/>
      </c>
      <c r="AZ243" s="45" t="str">
        <f t="shared" si="614"/>
        <v/>
      </c>
      <c r="BA243" t="e">
        <f t="shared" si="615"/>
        <v>#N/A</v>
      </c>
      <c r="BB243" s="45" t="str">
        <f t="shared" si="616"/>
        <v/>
      </c>
    </row>
    <row r="244" spans="1:54" x14ac:dyDescent="0.25">
      <c r="A244">
        <v>2</v>
      </c>
      <c r="B244">
        <v>1</v>
      </c>
      <c r="C244" s="144" t="s">
        <v>187</v>
      </c>
      <c r="D244" s="5">
        <v>147</v>
      </c>
      <c r="E244" s="45"/>
      <c r="F244" s="62"/>
      <c r="G244" s="45"/>
      <c r="H244" s="62"/>
      <c r="I244" s="45"/>
      <c r="J244" s="62"/>
      <c r="K244" s="45"/>
      <c r="L244" s="62"/>
      <c r="M244" s="45"/>
      <c r="N244" s="62"/>
      <c r="O244" s="45"/>
      <c r="P244" s="62"/>
      <c r="Q244" s="81" t="e" cm="1">
        <f t="array" ref="Q244">IF(ISBLANK(INDEX('Stn Data Example'!$E:$E,MATCH(1,($D244='Stn Data Example'!$B:$B)*(Q$1='Stn Data Example'!$C:$C),0))),"",INDEX(DATEVALUE(MID('Stn Data Example'!$E:$E,6,6)),MATCH(1,($D244='Stn Data Example'!$B:$B)*(Q$1='Stn Data Example'!$C:$C),0)))</f>
        <v>#N/A</v>
      </c>
      <c r="R244" s="62"/>
      <c r="T244" s="56" t="s">
        <v>19</v>
      </c>
      <c r="U244" s="19" t="s">
        <v>24</v>
      </c>
      <c r="V244" s="19" t="s">
        <v>24</v>
      </c>
      <c r="W244" t="s">
        <v>204</v>
      </c>
      <c r="Y244" s="45"/>
      <c r="Z244" s="62"/>
      <c r="AA244" s="45"/>
      <c r="AB244" s="62"/>
      <c r="AC244" s="45"/>
      <c r="AD244" s="62"/>
      <c r="AE244" s="45"/>
      <c r="AF244" s="62"/>
      <c r="AG244" s="45"/>
      <c r="AH244" s="62"/>
      <c r="AI244" s="45"/>
      <c r="AJ244" s="62"/>
      <c r="AK244" s="64"/>
      <c r="AL244" s="62"/>
      <c r="AM244" s="31"/>
      <c r="AN244" s="1" t="e">
        <f t="shared" si="588"/>
        <v>#N/A</v>
      </c>
      <c r="AO244" s="45" t="str">
        <f t="shared" si="603"/>
        <v/>
      </c>
      <c r="AP244" s="45" t="str">
        <f t="shared" si="604"/>
        <v/>
      </c>
      <c r="AQ244" s="45" t="str">
        <f t="shared" si="605"/>
        <v/>
      </c>
      <c r="AR244" s="45" t="str">
        <f t="shared" si="606"/>
        <v/>
      </c>
      <c r="AS244" s="45" t="str">
        <f t="shared" si="607"/>
        <v/>
      </c>
      <c r="AT244" s="45" t="str">
        <f t="shared" si="608"/>
        <v/>
      </c>
      <c r="AU244" s="45" t="str">
        <f t="shared" si="609"/>
        <v/>
      </c>
      <c r="AV244" s="45" t="str">
        <f t="shared" si="610"/>
        <v/>
      </c>
      <c r="AW244" s="45" t="str">
        <f t="shared" si="611"/>
        <v/>
      </c>
      <c r="AX244" s="45" t="str">
        <f t="shared" si="612"/>
        <v/>
      </c>
      <c r="AY244" s="45" t="str">
        <f t="shared" si="613"/>
        <v/>
      </c>
      <c r="AZ244" s="45" t="str">
        <f t="shared" si="614"/>
        <v/>
      </c>
      <c r="BA244" t="e">
        <f t="shared" si="615"/>
        <v>#N/A</v>
      </c>
      <c r="BB244" s="45" t="str">
        <f t="shared" si="616"/>
        <v/>
      </c>
    </row>
    <row r="245" spans="1:54" x14ac:dyDescent="0.25">
      <c r="A245">
        <v>2</v>
      </c>
      <c r="B245">
        <v>1</v>
      </c>
      <c r="C245" s="144" t="s">
        <v>188</v>
      </c>
      <c r="D245" s="5">
        <v>148</v>
      </c>
      <c r="E245" s="45"/>
      <c r="F245" s="62"/>
      <c r="G245" s="45"/>
      <c r="H245" s="62"/>
      <c r="I245" s="45"/>
      <c r="J245" s="62"/>
      <c r="K245" s="45"/>
      <c r="L245" s="62"/>
      <c r="M245" s="45"/>
      <c r="N245" s="62"/>
      <c r="O245" s="45"/>
      <c r="P245" s="62"/>
      <c r="Q245" s="81" t="e" cm="1">
        <f t="array" ref="Q245">IF(ISBLANK(INDEX('Stn Data Example'!$E:$E,MATCH(1,($D245='Stn Data Example'!$B:$B)*(Q$1='Stn Data Example'!$C:$C),0))),"",INDEX(DATEVALUE(MID('Stn Data Example'!$E:$E,6,6)),MATCH(1,($D245='Stn Data Example'!$B:$B)*(Q$1='Stn Data Example'!$C:$C),0)))</f>
        <v>#N/A</v>
      </c>
      <c r="R245" s="62"/>
      <c r="T245" s="56" t="s">
        <v>19</v>
      </c>
      <c r="U245" s="19" t="s">
        <v>24</v>
      </c>
      <c r="V245" s="19" t="s">
        <v>24</v>
      </c>
      <c r="W245" t="s">
        <v>204</v>
      </c>
      <c r="Y245" s="45"/>
      <c r="Z245" s="62"/>
      <c r="AA245" s="45"/>
      <c r="AB245" s="62"/>
      <c r="AC245" s="45"/>
      <c r="AD245" s="62"/>
      <c r="AE245" s="45"/>
      <c r="AF245" s="62"/>
      <c r="AG245" s="45"/>
      <c r="AH245" s="62"/>
      <c r="AI245" s="45"/>
      <c r="AJ245" s="62"/>
      <c r="AK245" s="64"/>
      <c r="AL245" s="62"/>
      <c r="AM245" s="31"/>
      <c r="AN245" s="1" t="e">
        <f t="shared" si="588"/>
        <v>#N/A</v>
      </c>
      <c r="AO245" s="45" t="str">
        <f t="shared" si="603"/>
        <v/>
      </c>
      <c r="AP245" s="45" t="str">
        <f t="shared" si="604"/>
        <v/>
      </c>
      <c r="AQ245" s="45" t="str">
        <f t="shared" si="605"/>
        <v/>
      </c>
      <c r="AR245" s="45" t="str">
        <f t="shared" si="606"/>
        <v/>
      </c>
      <c r="AS245" s="45" t="str">
        <f t="shared" si="607"/>
        <v/>
      </c>
      <c r="AT245" s="45" t="str">
        <f t="shared" si="608"/>
        <v/>
      </c>
      <c r="AU245" s="45" t="str">
        <f t="shared" si="609"/>
        <v/>
      </c>
      <c r="AV245" s="45" t="str">
        <f t="shared" si="610"/>
        <v/>
      </c>
      <c r="AW245" s="45" t="str">
        <f t="shared" si="611"/>
        <v/>
      </c>
      <c r="AX245" s="45" t="str">
        <f t="shared" si="612"/>
        <v/>
      </c>
      <c r="AY245" s="45" t="str">
        <f t="shared" si="613"/>
        <v/>
      </c>
      <c r="AZ245" s="45" t="str">
        <f t="shared" si="614"/>
        <v/>
      </c>
      <c r="BA245" t="e">
        <f t="shared" si="615"/>
        <v>#N/A</v>
      </c>
      <c r="BB245" s="45" t="str">
        <f t="shared" si="616"/>
        <v/>
      </c>
    </row>
    <row r="246" spans="1:54" x14ac:dyDescent="0.25">
      <c r="A246">
        <v>2</v>
      </c>
      <c r="B246">
        <v>1</v>
      </c>
      <c r="C246" s="144" t="s">
        <v>189</v>
      </c>
      <c r="D246" s="5">
        <v>149</v>
      </c>
      <c r="E246" s="45"/>
      <c r="F246" s="62"/>
      <c r="G246" s="45"/>
      <c r="H246" s="62"/>
      <c r="I246" s="45"/>
      <c r="J246" s="62"/>
      <c r="K246" s="45"/>
      <c r="L246" s="62"/>
      <c r="M246" s="45"/>
      <c r="N246" s="62"/>
      <c r="O246" s="45"/>
      <c r="P246" s="62"/>
      <c r="Q246" s="81" t="e" cm="1">
        <f t="array" ref="Q246">IF(ISBLANK(INDEX('Stn Data Example'!$E:$E,MATCH(1,($D246='Stn Data Example'!$B:$B)*(Q$1='Stn Data Example'!$C:$C),0))),"",INDEX(DATEVALUE(MID('Stn Data Example'!$E:$E,6,6)),MATCH(1,($D246='Stn Data Example'!$B:$B)*(Q$1='Stn Data Example'!$C:$C),0)))</f>
        <v>#N/A</v>
      </c>
      <c r="R246" s="62"/>
      <c r="T246" s="56" t="s">
        <v>19</v>
      </c>
      <c r="U246" s="19" t="s">
        <v>24</v>
      </c>
      <c r="V246" s="19" t="s">
        <v>24</v>
      </c>
      <c r="W246" t="s">
        <v>204</v>
      </c>
      <c r="Y246" s="45"/>
      <c r="Z246" s="62"/>
      <c r="AA246" s="45"/>
      <c r="AB246" s="62"/>
      <c r="AC246" s="45"/>
      <c r="AD246" s="62"/>
      <c r="AE246" s="45"/>
      <c r="AF246" s="62"/>
      <c r="AG246" s="45"/>
      <c r="AH246" s="62"/>
      <c r="AI246" s="45"/>
      <c r="AJ246" s="62"/>
      <c r="AK246" s="64"/>
      <c r="AL246" s="62"/>
      <c r="AM246" s="31"/>
      <c r="AN246" s="1" t="e">
        <f t="shared" si="588"/>
        <v>#N/A</v>
      </c>
      <c r="AO246" s="45" t="str">
        <f t="shared" si="603"/>
        <v/>
      </c>
      <c r="AP246" s="45" t="str">
        <f t="shared" si="604"/>
        <v/>
      </c>
      <c r="AQ246" s="45" t="str">
        <f t="shared" si="605"/>
        <v/>
      </c>
      <c r="AR246" s="45" t="str">
        <f t="shared" si="606"/>
        <v/>
      </c>
      <c r="AS246" s="45" t="str">
        <f t="shared" si="607"/>
        <v/>
      </c>
      <c r="AT246" s="45" t="str">
        <f t="shared" si="608"/>
        <v/>
      </c>
      <c r="AU246" s="45" t="str">
        <f t="shared" si="609"/>
        <v/>
      </c>
      <c r="AV246" s="45" t="str">
        <f t="shared" si="610"/>
        <v/>
      </c>
      <c r="AW246" s="45" t="str">
        <f t="shared" si="611"/>
        <v/>
      </c>
      <c r="AX246" s="45" t="str">
        <f t="shared" si="612"/>
        <v/>
      </c>
      <c r="AY246" s="45" t="str">
        <f t="shared" si="613"/>
        <v/>
      </c>
      <c r="AZ246" s="45" t="str">
        <f t="shared" si="614"/>
        <v/>
      </c>
      <c r="BA246" t="e">
        <f t="shared" si="615"/>
        <v>#N/A</v>
      </c>
      <c r="BB246" s="45" t="str">
        <f t="shared" si="616"/>
        <v/>
      </c>
    </row>
    <row r="247" spans="1:54" x14ac:dyDescent="0.25">
      <c r="A247">
        <v>2</v>
      </c>
      <c r="B247">
        <v>1</v>
      </c>
      <c r="C247" s="144" t="s">
        <v>190</v>
      </c>
      <c r="D247" s="5">
        <v>150</v>
      </c>
      <c r="E247" s="45"/>
      <c r="F247" s="62"/>
      <c r="G247" s="45"/>
      <c r="H247" s="62"/>
      <c r="I247" s="45"/>
      <c r="J247" s="62"/>
      <c r="K247" s="45"/>
      <c r="L247" s="62"/>
      <c r="M247" s="45"/>
      <c r="N247" s="62"/>
      <c r="O247" s="45"/>
      <c r="P247" s="62"/>
      <c r="Q247" s="98" t="e" cm="1">
        <f t="array" ref="Q247">IF(ISBLANK(INDEX('Stn Data Example'!$E:$E,MATCH(1,($D247='Stn Data Example'!$B:$B)*(Q$1='Stn Data Example'!$C:$C),0))),"",INDEX(DATEVALUE(MID('Stn Data Example'!$E:$E,6,6)),MATCH(1,($D247='Stn Data Example'!$B:$B)*(Q$1='Stn Data Example'!$C:$C),0)))</f>
        <v>#N/A</v>
      </c>
      <c r="R247" s="62"/>
      <c r="T247" s="56" t="s">
        <v>19</v>
      </c>
      <c r="U247" s="19" t="s">
        <v>24</v>
      </c>
      <c r="V247" s="19" t="s">
        <v>24</v>
      </c>
      <c r="W247" t="s">
        <v>204</v>
      </c>
      <c r="Y247" s="45"/>
      <c r="Z247" s="62"/>
      <c r="AA247" s="45"/>
      <c r="AB247" s="62"/>
      <c r="AC247" s="45"/>
      <c r="AD247" s="62"/>
      <c r="AE247" s="45"/>
      <c r="AF247" s="62"/>
      <c r="AG247" s="45"/>
      <c r="AH247" s="62"/>
      <c r="AI247" s="45"/>
      <c r="AJ247" s="62"/>
      <c r="AK247" s="67"/>
      <c r="AL247" s="62"/>
      <c r="AM247" s="31"/>
      <c r="AN247" s="1" t="e">
        <f t="shared" si="588"/>
        <v>#N/A</v>
      </c>
      <c r="AO247" s="45" t="str">
        <f t="shared" si="603"/>
        <v/>
      </c>
      <c r="AP247" s="45" t="str">
        <f t="shared" si="604"/>
        <v/>
      </c>
      <c r="AQ247" s="45" t="str">
        <f t="shared" si="605"/>
        <v/>
      </c>
      <c r="AR247" s="45" t="str">
        <f t="shared" si="606"/>
        <v/>
      </c>
      <c r="AS247" s="45" t="str">
        <f t="shared" si="607"/>
        <v/>
      </c>
      <c r="AT247" s="45" t="str">
        <f t="shared" si="608"/>
        <v/>
      </c>
      <c r="AU247" s="45" t="str">
        <f t="shared" si="609"/>
        <v/>
      </c>
      <c r="AV247" s="45" t="str">
        <f t="shared" si="610"/>
        <v/>
      </c>
      <c r="AW247" s="45" t="str">
        <f t="shared" si="611"/>
        <v/>
      </c>
      <c r="AX247" s="45" t="str">
        <f t="shared" si="612"/>
        <v/>
      </c>
      <c r="AY247" s="45" t="str">
        <f t="shared" si="613"/>
        <v/>
      </c>
      <c r="AZ247" s="45" t="str">
        <f t="shared" si="614"/>
        <v/>
      </c>
      <c r="BA247" s="6" t="e">
        <f t="shared" si="615"/>
        <v>#N/A</v>
      </c>
      <c r="BB247" s="45" t="str">
        <f t="shared" si="616"/>
        <v/>
      </c>
    </row>
    <row r="248" spans="1:54" x14ac:dyDescent="0.25">
      <c r="A248">
        <v>2</v>
      </c>
      <c r="B248">
        <v>2</v>
      </c>
      <c r="C248" s="144" t="s">
        <v>191</v>
      </c>
      <c r="D248" s="5">
        <v>151</v>
      </c>
      <c r="E248" s="45"/>
      <c r="F248" s="62"/>
      <c r="G248" s="45"/>
      <c r="H248" s="62"/>
      <c r="I248" s="45"/>
      <c r="J248" s="62"/>
      <c r="K248" s="45"/>
      <c r="L248" s="62"/>
      <c r="M248" s="45"/>
      <c r="N248" s="62"/>
      <c r="O248" s="45"/>
      <c r="P248" s="62"/>
      <c r="Q248" s="81" t="e" cm="1">
        <f t="array" ref="Q248">IF(ISBLANK(INDEX('Stn Data Example'!$E:$E,MATCH(1,($D248='Stn Data Example'!$B:$B)*(Q$1='Stn Data Example'!$C:$C),0))),"",INDEX(DATEVALUE(MID('Stn Data Example'!$E:$E,6,6)),MATCH(1,($D248='Stn Data Example'!$B:$B)*(Q$1='Stn Data Example'!$C:$C),0)))</f>
        <v>#N/A</v>
      </c>
      <c r="R248" s="62"/>
      <c r="T248" s="56" t="s">
        <v>19</v>
      </c>
      <c r="U248" s="19" t="s">
        <v>24</v>
      </c>
      <c r="V248" s="19" t="s">
        <v>24</v>
      </c>
      <c r="W248" t="s">
        <v>204</v>
      </c>
      <c r="Y248" s="45"/>
      <c r="Z248" s="62"/>
      <c r="AA248" s="45"/>
      <c r="AB248" s="62"/>
      <c r="AC248" s="45"/>
      <c r="AD248" s="62"/>
      <c r="AE248" s="45"/>
      <c r="AF248" s="62"/>
      <c r="AG248" s="45"/>
      <c r="AH248" s="62"/>
      <c r="AI248" s="45"/>
      <c r="AJ248" s="62"/>
      <c r="AK248" s="63"/>
      <c r="AL248" s="62"/>
      <c r="AM248" s="31"/>
      <c r="AN248" s="1" t="e">
        <f t="shared" si="588"/>
        <v>#N/A</v>
      </c>
      <c r="AO248" s="45" t="str">
        <f t="shared" si="603"/>
        <v/>
      </c>
      <c r="AP248" s="45" t="str">
        <f t="shared" si="604"/>
        <v/>
      </c>
      <c r="AQ248" s="45" t="str">
        <f t="shared" si="605"/>
        <v/>
      </c>
      <c r="AR248" s="45" t="str">
        <f t="shared" si="606"/>
        <v/>
      </c>
      <c r="AS248" s="45" t="str">
        <f t="shared" si="607"/>
        <v/>
      </c>
      <c r="AT248" s="45" t="str">
        <f t="shared" si="608"/>
        <v/>
      </c>
      <c r="AU248" s="45" t="str">
        <f t="shared" si="609"/>
        <v/>
      </c>
      <c r="AV248" s="45" t="str">
        <f t="shared" si="610"/>
        <v/>
      </c>
      <c r="AW248" s="45" t="str">
        <f t="shared" si="611"/>
        <v/>
      </c>
      <c r="AX248" s="45" t="str">
        <f t="shared" si="612"/>
        <v/>
      </c>
      <c r="AY248" s="45" t="str">
        <f t="shared" si="613"/>
        <v/>
      </c>
      <c r="AZ248" s="45" t="str">
        <f t="shared" si="614"/>
        <v/>
      </c>
      <c r="BA248" t="e">
        <f t="shared" si="615"/>
        <v>#N/A</v>
      </c>
      <c r="BB248" s="45" t="str">
        <f t="shared" si="616"/>
        <v/>
      </c>
    </row>
    <row r="249" spans="1:54" x14ac:dyDescent="0.25">
      <c r="A249">
        <v>2</v>
      </c>
      <c r="B249">
        <v>2</v>
      </c>
      <c r="C249" s="144" t="s">
        <v>192</v>
      </c>
      <c r="D249" s="5">
        <v>152</v>
      </c>
      <c r="E249" s="45"/>
      <c r="F249" s="62"/>
      <c r="G249" s="45"/>
      <c r="H249" s="62"/>
      <c r="I249" s="45"/>
      <c r="J249" s="62"/>
      <c r="K249" s="45"/>
      <c r="L249" s="62"/>
      <c r="M249" s="45"/>
      <c r="N249" s="62"/>
      <c r="O249" s="45"/>
      <c r="P249" s="62"/>
      <c r="Q249" s="81" t="e" cm="1">
        <f t="array" ref="Q249">IF(ISBLANK(INDEX('Stn Data Example'!$E:$E,MATCH(1,($D249='Stn Data Example'!$B:$B)*(Q$1='Stn Data Example'!$C:$C),0))),"",INDEX(DATEVALUE(MID('Stn Data Example'!$E:$E,6,6)),MATCH(1,($D249='Stn Data Example'!$B:$B)*(Q$1='Stn Data Example'!$C:$C),0)))</f>
        <v>#N/A</v>
      </c>
      <c r="R249" s="62"/>
      <c r="T249" s="56" t="s">
        <v>19</v>
      </c>
      <c r="U249" s="19" t="s">
        <v>24</v>
      </c>
      <c r="V249" s="19" t="s">
        <v>24</v>
      </c>
      <c r="W249" t="s">
        <v>204</v>
      </c>
      <c r="Y249" s="45"/>
      <c r="Z249" s="62"/>
      <c r="AA249" s="45"/>
      <c r="AB249" s="62"/>
      <c r="AC249" s="45"/>
      <c r="AD249" s="62"/>
      <c r="AE249" s="45"/>
      <c r="AF249" s="62"/>
      <c r="AG249" s="45"/>
      <c r="AH249" s="62"/>
      <c r="AI249" s="45"/>
      <c r="AJ249" s="62"/>
      <c r="AK249" s="64"/>
      <c r="AL249" s="62"/>
      <c r="AM249" s="31"/>
      <c r="AN249" s="1" t="e">
        <f t="shared" si="588"/>
        <v>#N/A</v>
      </c>
      <c r="AO249" s="45" t="str">
        <f t="shared" si="603"/>
        <v/>
      </c>
      <c r="AP249" s="45" t="str">
        <f t="shared" si="604"/>
        <v/>
      </c>
      <c r="AQ249" s="45" t="str">
        <f t="shared" si="605"/>
        <v/>
      </c>
      <c r="AR249" s="45" t="str">
        <f t="shared" si="606"/>
        <v/>
      </c>
      <c r="AS249" s="45" t="str">
        <f t="shared" si="607"/>
        <v/>
      </c>
      <c r="AT249" s="45" t="str">
        <f t="shared" si="608"/>
        <v/>
      </c>
      <c r="AU249" s="45" t="str">
        <f t="shared" si="609"/>
        <v/>
      </c>
      <c r="AV249" s="45" t="str">
        <f t="shared" si="610"/>
        <v/>
      </c>
      <c r="AW249" s="45" t="str">
        <f t="shared" si="611"/>
        <v/>
      </c>
      <c r="AX249" s="45" t="str">
        <f t="shared" si="612"/>
        <v/>
      </c>
      <c r="AY249" s="45" t="str">
        <f t="shared" si="613"/>
        <v/>
      </c>
      <c r="AZ249" s="45" t="str">
        <f t="shared" si="614"/>
        <v/>
      </c>
      <c r="BA249" t="e">
        <f t="shared" si="615"/>
        <v>#N/A</v>
      </c>
      <c r="BB249" s="45" t="str">
        <f t="shared" si="616"/>
        <v/>
      </c>
    </row>
    <row r="250" spans="1:54" x14ac:dyDescent="0.25">
      <c r="A250">
        <v>2</v>
      </c>
      <c r="B250">
        <v>2</v>
      </c>
      <c r="C250" s="144" t="s">
        <v>193</v>
      </c>
      <c r="D250" s="5">
        <v>153</v>
      </c>
      <c r="E250" s="45"/>
      <c r="F250" s="62"/>
      <c r="G250" s="45"/>
      <c r="H250" s="62"/>
      <c r="I250" s="45"/>
      <c r="J250" s="62"/>
      <c r="K250" s="45"/>
      <c r="L250" s="62"/>
      <c r="M250" s="45"/>
      <c r="N250" s="62"/>
      <c r="O250" s="45"/>
      <c r="P250" s="62"/>
      <c r="Q250" s="81" t="e" cm="1">
        <f t="array" ref="Q250">IF(ISBLANK(INDEX('Stn Data Example'!$E:$E,MATCH(1,($D250='Stn Data Example'!$B:$B)*(Q$1='Stn Data Example'!$C:$C),0))),"",INDEX(DATEVALUE(MID('Stn Data Example'!$E:$E,6,6)),MATCH(1,($D250='Stn Data Example'!$B:$B)*(Q$1='Stn Data Example'!$C:$C),0)))</f>
        <v>#N/A</v>
      </c>
      <c r="R250" s="62"/>
      <c r="T250" s="56" t="s">
        <v>19</v>
      </c>
      <c r="U250" s="19" t="s">
        <v>24</v>
      </c>
      <c r="V250" s="19" t="s">
        <v>24</v>
      </c>
      <c r="W250" t="s">
        <v>204</v>
      </c>
      <c r="Y250" s="45"/>
      <c r="Z250" s="62"/>
      <c r="AA250" s="45"/>
      <c r="AB250" s="62"/>
      <c r="AC250" s="45"/>
      <c r="AD250" s="62"/>
      <c r="AE250" s="45"/>
      <c r="AF250" s="62"/>
      <c r="AG250" s="45"/>
      <c r="AH250" s="62"/>
      <c r="AI250" s="45"/>
      <c r="AJ250" s="62"/>
      <c r="AK250" s="63"/>
      <c r="AL250" s="62"/>
      <c r="AM250" s="31"/>
      <c r="AN250" s="1" t="e">
        <f t="shared" si="588"/>
        <v>#N/A</v>
      </c>
      <c r="AO250" s="45" t="str">
        <f t="shared" si="603"/>
        <v/>
      </c>
      <c r="AP250" s="45" t="str">
        <f t="shared" si="604"/>
        <v/>
      </c>
      <c r="AQ250" s="45" t="str">
        <f t="shared" si="605"/>
        <v/>
      </c>
      <c r="AR250" s="45" t="str">
        <f t="shared" si="606"/>
        <v/>
      </c>
      <c r="AS250" s="45" t="str">
        <f t="shared" si="607"/>
        <v/>
      </c>
      <c r="AT250" s="45" t="str">
        <f t="shared" si="608"/>
        <v/>
      </c>
      <c r="AU250" s="45" t="str">
        <f t="shared" si="609"/>
        <v/>
      </c>
      <c r="AV250" s="45" t="str">
        <f t="shared" si="610"/>
        <v/>
      </c>
      <c r="AW250" s="45" t="str">
        <f t="shared" si="611"/>
        <v/>
      </c>
      <c r="AX250" s="45" t="str">
        <f t="shared" si="612"/>
        <v/>
      </c>
      <c r="AY250" s="45" t="str">
        <f t="shared" si="613"/>
        <v/>
      </c>
      <c r="AZ250" s="45" t="str">
        <f t="shared" si="614"/>
        <v/>
      </c>
      <c r="BA250" t="e">
        <f t="shared" si="615"/>
        <v>#N/A</v>
      </c>
      <c r="BB250" s="45" t="str">
        <f t="shared" si="616"/>
        <v/>
      </c>
    </row>
    <row r="251" spans="1:54" x14ac:dyDescent="0.25">
      <c r="A251">
        <v>2</v>
      </c>
      <c r="B251">
        <v>2</v>
      </c>
      <c r="C251" s="144" t="s">
        <v>194</v>
      </c>
      <c r="D251" s="5">
        <v>154</v>
      </c>
      <c r="E251" s="45"/>
      <c r="F251" s="62"/>
      <c r="G251" s="45"/>
      <c r="H251" s="62"/>
      <c r="I251" s="45"/>
      <c r="J251" s="62"/>
      <c r="K251" s="45"/>
      <c r="L251" s="62"/>
      <c r="M251" s="45"/>
      <c r="N251" s="62"/>
      <c r="O251" s="45"/>
      <c r="P251" s="62"/>
      <c r="Q251" s="81" t="e" cm="1">
        <f t="array" ref="Q251">IF(ISBLANK(INDEX('Stn Data Example'!$E:$E,MATCH(1,($D251='Stn Data Example'!$B:$B)*(Q$1='Stn Data Example'!$C:$C),0))),"",INDEX(DATEVALUE(MID('Stn Data Example'!$E:$E,6,6)),MATCH(1,($D251='Stn Data Example'!$B:$B)*(Q$1='Stn Data Example'!$C:$C),0)))</f>
        <v>#N/A</v>
      </c>
      <c r="R251" s="62"/>
      <c r="T251" s="56" t="s">
        <v>19</v>
      </c>
      <c r="U251" s="19" t="s">
        <v>24</v>
      </c>
      <c r="V251" s="19" t="s">
        <v>24</v>
      </c>
      <c r="W251" t="s">
        <v>204</v>
      </c>
      <c r="Y251" s="45"/>
      <c r="Z251" s="62"/>
      <c r="AA251" s="45"/>
      <c r="AB251" s="62"/>
      <c r="AC251" s="45"/>
      <c r="AD251" s="62"/>
      <c r="AE251" s="45"/>
      <c r="AF251" s="62"/>
      <c r="AG251" s="45"/>
      <c r="AH251" s="62"/>
      <c r="AI251" s="45"/>
      <c r="AJ251" s="62"/>
      <c r="AK251" s="64"/>
      <c r="AL251" s="62"/>
      <c r="AM251" s="31"/>
      <c r="AN251" s="1" t="e">
        <f t="shared" si="588"/>
        <v>#N/A</v>
      </c>
      <c r="AO251" s="45" t="str">
        <f t="shared" si="603"/>
        <v/>
      </c>
      <c r="AP251" s="45" t="str">
        <f t="shared" si="604"/>
        <v/>
      </c>
      <c r="AQ251" s="45" t="str">
        <f t="shared" si="605"/>
        <v/>
      </c>
      <c r="AR251" s="45" t="str">
        <f t="shared" si="606"/>
        <v/>
      </c>
      <c r="AS251" s="45" t="str">
        <f t="shared" si="607"/>
        <v/>
      </c>
      <c r="AT251" s="45" t="str">
        <f t="shared" si="608"/>
        <v/>
      </c>
      <c r="AU251" s="45" t="str">
        <f t="shared" si="609"/>
        <v/>
      </c>
      <c r="AV251" s="45" t="str">
        <f t="shared" si="610"/>
        <v/>
      </c>
      <c r="AW251" s="45" t="str">
        <f t="shared" si="611"/>
        <v/>
      </c>
      <c r="AX251" s="45" t="str">
        <f t="shared" si="612"/>
        <v/>
      </c>
      <c r="AY251" s="45" t="str">
        <f t="shared" si="613"/>
        <v/>
      </c>
      <c r="AZ251" s="45" t="str">
        <f t="shared" si="614"/>
        <v/>
      </c>
      <c r="BA251" t="e">
        <f t="shared" si="615"/>
        <v>#N/A</v>
      </c>
      <c r="BB251" s="45" t="str">
        <f t="shared" si="616"/>
        <v/>
      </c>
    </row>
    <row r="252" spans="1:54" x14ac:dyDescent="0.25">
      <c r="A252">
        <v>2</v>
      </c>
      <c r="B252">
        <v>2</v>
      </c>
      <c r="C252" s="144" t="s">
        <v>195</v>
      </c>
      <c r="D252" s="5">
        <v>155</v>
      </c>
      <c r="E252" s="45"/>
      <c r="F252" s="62"/>
      <c r="G252" s="45"/>
      <c r="H252" s="62"/>
      <c r="I252" s="45"/>
      <c r="J252" s="62"/>
      <c r="K252" s="45"/>
      <c r="L252" s="62"/>
      <c r="M252" s="45"/>
      <c r="N252" s="62"/>
      <c r="O252" s="45"/>
      <c r="P252" s="62"/>
      <c r="Q252" s="81" t="e" cm="1">
        <f t="array" ref="Q252">IF(ISBLANK(INDEX('Stn Data Example'!$E:$E,MATCH(1,($D252='Stn Data Example'!$B:$B)*(Q$1='Stn Data Example'!$C:$C),0))),"",INDEX(DATEVALUE(MID('Stn Data Example'!$E:$E,6,6)),MATCH(1,($D252='Stn Data Example'!$B:$B)*(Q$1='Stn Data Example'!$C:$C),0)))</f>
        <v>#N/A</v>
      </c>
      <c r="R252" s="62"/>
      <c r="T252" s="56" t="s">
        <v>19</v>
      </c>
      <c r="U252" s="19" t="s">
        <v>24</v>
      </c>
      <c r="V252" s="19" t="s">
        <v>24</v>
      </c>
      <c r="W252" t="s">
        <v>204</v>
      </c>
      <c r="Y252" s="45"/>
      <c r="Z252" s="62"/>
      <c r="AA252" s="45"/>
      <c r="AB252" s="62"/>
      <c r="AC252" s="45"/>
      <c r="AD252" s="62"/>
      <c r="AE252" s="45"/>
      <c r="AF252" s="62"/>
      <c r="AG252" s="45"/>
      <c r="AH252" s="62"/>
      <c r="AI252" s="45"/>
      <c r="AJ252" s="62"/>
      <c r="AK252" s="64"/>
      <c r="AL252" s="62"/>
      <c r="AM252" s="31"/>
      <c r="AN252" s="1" t="e">
        <f t="shared" si="588"/>
        <v>#N/A</v>
      </c>
      <c r="AO252" s="45" t="str">
        <f t="shared" si="603"/>
        <v/>
      </c>
      <c r="AP252" s="45" t="str">
        <f t="shared" si="604"/>
        <v/>
      </c>
      <c r="AQ252" s="45" t="str">
        <f t="shared" si="605"/>
        <v/>
      </c>
      <c r="AR252" s="45" t="str">
        <f t="shared" si="606"/>
        <v/>
      </c>
      <c r="AS252" s="45" t="str">
        <f t="shared" si="607"/>
        <v/>
      </c>
      <c r="AT252" s="45" t="str">
        <f t="shared" si="608"/>
        <v/>
      </c>
      <c r="AU252" s="45" t="str">
        <f t="shared" si="609"/>
        <v/>
      </c>
      <c r="AV252" s="45" t="str">
        <f t="shared" si="610"/>
        <v/>
      </c>
      <c r="AW252" s="45" t="str">
        <f t="shared" si="611"/>
        <v/>
      </c>
      <c r="AX252" s="45" t="str">
        <f t="shared" si="612"/>
        <v/>
      </c>
      <c r="AY252" s="45" t="str">
        <f t="shared" si="613"/>
        <v/>
      </c>
      <c r="AZ252" s="45" t="str">
        <f t="shared" si="614"/>
        <v/>
      </c>
      <c r="BA252" t="e">
        <f t="shared" si="615"/>
        <v>#N/A</v>
      </c>
      <c r="BB252" s="45" t="str">
        <f t="shared" si="616"/>
        <v/>
      </c>
    </row>
    <row r="253" spans="1:54" x14ac:dyDescent="0.25">
      <c r="A253">
        <v>2</v>
      </c>
      <c r="B253">
        <v>2</v>
      </c>
      <c r="C253" s="144" t="s">
        <v>196</v>
      </c>
      <c r="D253" s="5">
        <v>156</v>
      </c>
      <c r="E253" s="45"/>
      <c r="F253" s="62"/>
      <c r="G253" s="45"/>
      <c r="H253" s="62"/>
      <c r="I253" s="45"/>
      <c r="J253" s="62"/>
      <c r="K253" s="45"/>
      <c r="L253" s="62"/>
      <c r="M253" s="45"/>
      <c r="N253" s="62"/>
      <c r="O253" s="45"/>
      <c r="P253" s="62"/>
      <c r="Q253" s="81" t="e" cm="1">
        <f t="array" ref="Q253">IF(ISBLANK(INDEX('Stn Data Example'!$E:$E,MATCH(1,($D253='Stn Data Example'!$B:$B)*(Q$1='Stn Data Example'!$C:$C),0))),"",INDEX(DATEVALUE(MID('Stn Data Example'!$E:$E,6,6)),MATCH(1,($D253='Stn Data Example'!$B:$B)*(Q$1='Stn Data Example'!$C:$C),0)))</f>
        <v>#N/A</v>
      </c>
      <c r="R253" s="62"/>
      <c r="T253" s="56" t="s">
        <v>19</v>
      </c>
      <c r="U253" s="19" t="s">
        <v>24</v>
      </c>
      <c r="V253" s="19" t="s">
        <v>24</v>
      </c>
      <c r="W253" t="s">
        <v>204</v>
      </c>
      <c r="Y253" s="45"/>
      <c r="Z253" s="62"/>
      <c r="AA253" s="45"/>
      <c r="AB253" s="62"/>
      <c r="AC253" s="45"/>
      <c r="AD253" s="62"/>
      <c r="AE253" s="45"/>
      <c r="AF253" s="62"/>
      <c r="AG253" s="45"/>
      <c r="AH253" s="62"/>
      <c r="AI253" s="45"/>
      <c r="AJ253" s="62"/>
      <c r="AK253" s="64"/>
      <c r="AL253" s="62"/>
      <c r="AM253" s="31"/>
      <c r="AN253" s="1" t="e">
        <f t="shared" si="588"/>
        <v>#N/A</v>
      </c>
      <c r="AO253" s="45" t="str">
        <f t="shared" si="603"/>
        <v/>
      </c>
      <c r="AP253" s="45" t="str">
        <f t="shared" si="604"/>
        <v/>
      </c>
      <c r="AQ253" s="45" t="str">
        <f t="shared" si="605"/>
        <v/>
      </c>
      <c r="AR253" s="45" t="str">
        <f t="shared" si="606"/>
        <v/>
      </c>
      <c r="AS253" s="45" t="str">
        <f t="shared" si="607"/>
        <v/>
      </c>
      <c r="AT253" s="45" t="str">
        <f t="shared" si="608"/>
        <v/>
      </c>
      <c r="AU253" s="45" t="str">
        <f t="shared" si="609"/>
        <v/>
      </c>
      <c r="AV253" s="45" t="str">
        <f t="shared" si="610"/>
        <v/>
      </c>
      <c r="AW253" s="45" t="str">
        <f t="shared" si="611"/>
        <v/>
      </c>
      <c r="AX253" s="45" t="str">
        <f t="shared" si="612"/>
        <v/>
      </c>
      <c r="AY253" s="45" t="str">
        <f t="shared" si="613"/>
        <v/>
      </c>
      <c r="AZ253" s="45" t="str">
        <f t="shared" si="614"/>
        <v/>
      </c>
      <c r="BA253" t="e">
        <f t="shared" si="615"/>
        <v>#N/A</v>
      </c>
      <c r="BB253" s="45" t="str">
        <f t="shared" si="616"/>
        <v/>
      </c>
    </row>
    <row r="254" spans="1:54" x14ac:dyDescent="0.25">
      <c r="A254">
        <v>2</v>
      </c>
      <c r="B254">
        <v>2</v>
      </c>
      <c r="C254" s="144" t="s">
        <v>197</v>
      </c>
      <c r="D254" s="5">
        <v>157</v>
      </c>
      <c r="E254" s="45"/>
      <c r="F254" s="62"/>
      <c r="G254" s="45"/>
      <c r="H254" s="62"/>
      <c r="I254" s="45"/>
      <c r="J254" s="62"/>
      <c r="K254" s="45"/>
      <c r="L254" s="62"/>
      <c r="M254" s="45"/>
      <c r="N254" s="62"/>
      <c r="O254" s="45"/>
      <c r="P254" s="62"/>
      <c r="Q254" s="98" t="e" cm="1">
        <f t="array" ref="Q254">IF(ISBLANK(INDEX('Stn Data Example'!$E:$E,MATCH(1,($D254='Stn Data Example'!$B:$B)*(Q$1='Stn Data Example'!$C:$C),0))),"",INDEX(DATEVALUE(MID('Stn Data Example'!$E:$E,6,6)),MATCH(1,($D254='Stn Data Example'!$B:$B)*(Q$1='Stn Data Example'!$C:$C),0)))</f>
        <v>#N/A</v>
      </c>
      <c r="R254" s="62"/>
      <c r="T254" s="56" t="s">
        <v>19</v>
      </c>
      <c r="U254" s="19" t="s">
        <v>24</v>
      </c>
      <c r="V254" s="19" t="s">
        <v>24</v>
      </c>
      <c r="W254" t="s">
        <v>204</v>
      </c>
      <c r="Y254" s="45"/>
      <c r="Z254" s="62"/>
      <c r="AA254" s="45"/>
      <c r="AB254" s="62"/>
      <c r="AC254" s="45"/>
      <c r="AD254" s="62"/>
      <c r="AE254" s="45"/>
      <c r="AF254" s="62"/>
      <c r="AG254" s="45"/>
      <c r="AH254" s="62"/>
      <c r="AI254" s="45"/>
      <c r="AJ254" s="62"/>
      <c r="AK254" s="67"/>
      <c r="AL254" s="62"/>
      <c r="AM254" s="31"/>
      <c r="AN254" s="1" t="e">
        <f t="shared" si="588"/>
        <v>#N/A</v>
      </c>
      <c r="AO254" s="45" t="str">
        <f t="shared" si="603"/>
        <v/>
      </c>
      <c r="AP254" s="45" t="str">
        <f t="shared" si="604"/>
        <v/>
      </c>
      <c r="AQ254" s="45" t="str">
        <f t="shared" si="605"/>
        <v/>
      </c>
      <c r="AR254" s="45" t="str">
        <f t="shared" si="606"/>
        <v/>
      </c>
      <c r="AS254" s="45" t="str">
        <f t="shared" si="607"/>
        <v/>
      </c>
      <c r="AT254" s="45" t="str">
        <f t="shared" si="608"/>
        <v/>
      </c>
      <c r="AU254" s="45" t="str">
        <f t="shared" si="609"/>
        <v/>
      </c>
      <c r="AV254" s="45" t="str">
        <f t="shared" si="610"/>
        <v/>
      </c>
      <c r="AW254" s="45" t="str">
        <f t="shared" si="611"/>
        <v/>
      </c>
      <c r="AX254" s="45" t="str">
        <f t="shared" si="612"/>
        <v/>
      </c>
      <c r="AY254" s="45" t="str">
        <f t="shared" si="613"/>
        <v/>
      </c>
      <c r="AZ254" s="45" t="str">
        <f t="shared" si="614"/>
        <v/>
      </c>
      <c r="BA254" s="6" t="e">
        <f t="shared" si="615"/>
        <v>#N/A</v>
      </c>
      <c r="BB254" s="45" t="str">
        <f t="shared" si="616"/>
        <v/>
      </c>
    </row>
    <row r="255" spans="1:54" x14ac:dyDescent="0.25">
      <c r="A255">
        <v>2</v>
      </c>
      <c r="B255">
        <v>3</v>
      </c>
      <c r="C255" s="144" t="s">
        <v>54</v>
      </c>
      <c r="D255" s="5">
        <v>158</v>
      </c>
      <c r="E255" s="45"/>
      <c r="F255" s="62"/>
      <c r="G255" s="45"/>
      <c r="H255" s="62"/>
      <c r="I255" s="45"/>
      <c r="J255" s="62"/>
      <c r="K255" s="45"/>
      <c r="L255" s="62"/>
      <c r="M255" s="45"/>
      <c r="N255" s="62"/>
      <c r="O255" s="45"/>
      <c r="P255" s="62"/>
      <c r="Q255" s="69" t="e" cm="1">
        <f t="array" ref="Q255">IF(ISBLANK(INDEX('Stn Data Example'!$D:$D,MATCH(1,($D255='Stn Data Example'!$B:$B)*(Q$1='Stn Data Example'!$C:$C),0))),"",INDEX(ROUND('Stn Data Example'!$D:$D,0),MATCH(1,($D255='Stn Data Example'!$B:$B)*(Q$1='Stn Data Example'!$C:$C),0)))</f>
        <v>#N/A</v>
      </c>
      <c r="R255" s="62"/>
      <c r="T255" s="56" t="s">
        <v>19</v>
      </c>
      <c r="U255" s="19" t="s">
        <v>24</v>
      </c>
      <c r="V255" s="19" t="s">
        <v>24</v>
      </c>
      <c r="W255" t="s">
        <v>45</v>
      </c>
      <c r="Y255" s="45"/>
      <c r="Z255" s="62"/>
      <c r="AA255" s="45"/>
      <c r="AB255" s="62"/>
      <c r="AC255" s="45"/>
      <c r="AD255" s="62"/>
      <c r="AE255" s="45"/>
      <c r="AF255" s="62"/>
      <c r="AG255" s="45"/>
      <c r="AH255" s="62"/>
      <c r="AI255" s="45"/>
      <c r="AJ255" s="62"/>
      <c r="AK255" s="30"/>
      <c r="AL255" s="62"/>
      <c r="AM255" s="31"/>
      <c r="AN255" s="1" t="e">
        <f t="shared" si="588"/>
        <v>#N/A</v>
      </c>
      <c r="AO255" s="45" t="str">
        <f t="shared" si="603"/>
        <v/>
      </c>
      <c r="AP255" s="45" t="str">
        <f t="shared" si="604"/>
        <v/>
      </c>
      <c r="AQ255" s="45" t="str">
        <f t="shared" si="605"/>
        <v/>
      </c>
      <c r="AR255" s="45" t="str">
        <f t="shared" si="606"/>
        <v/>
      </c>
      <c r="AS255" s="45" t="str">
        <f t="shared" si="607"/>
        <v/>
      </c>
      <c r="AT255" s="45" t="str">
        <f t="shared" si="608"/>
        <v/>
      </c>
      <c r="AU255" s="45" t="str">
        <f t="shared" si="609"/>
        <v/>
      </c>
      <c r="AV255" s="45" t="str">
        <f t="shared" si="610"/>
        <v/>
      </c>
      <c r="AW255" s="45" t="str">
        <f t="shared" si="611"/>
        <v/>
      </c>
      <c r="AX255" s="45" t="str">
        <f t="shared" si="612"/>
        <v/>
      </c>
      <c r="AY255" s="45" t="str">
        <f t="shared" si="613"/>
        <v/>
      </c>
      <c r="AZ255" s="45" t="str">
        <f t="shared" si="614"/>
        <v/>
      </c>
      <c r="BA255" t="e">
        <f t="shared" si="615"/>
        <v>#N/A</v>
      </c>
      <c r="BB255" s="45" t="str">
        <f t="shared" si="616"/>
        <v/>
      </c>
    </row>
    <row r="256" spans="1:54" x14ac:dyDescent="0.25">
      <c r="A256">
        <v>2</v>
      </c>
      <c r="B256">
        <v>3</v>
      </c>
      <c r="C256" s="145" t="s">
        <v>55</v>
      </c>
      <c r="D256" s="5">
        <v>159</v>
      </c>
      <c r="E256" s="45"/>
      <c r="F256" s="62"/>
      <c r="G256" s="45"/>
      <c r="H256" s="62"/>
      <c r="I256" s="45"/>
      <c r="J256" s="62"/>
      <c r="K256" s="45"/>
      <c r="L256" s="62"/>
      <c r="M256" s="45"/>
      <c r="N256" s="62"/>
      <c r="O256" s="45"/>
      <c r="P256" s="62"/>
      <c r="Q256" s="69" t="e" cm="1">
        <f t="array" ref="Q256">IF(ISBLANK(INDEX('Stn Data Example'!$D:$D,MATCH(1,($D256='Stn Data Example'!$B:$B)*(Q$1='Stn Data Example'!$C:$C),0))),"",INDEX(ROUND('Stn Data Example'!$D:$D,0),MATCH(1,($D256='Stn Data Example'!$B:$B)*(Q$1='Stn Data Example'!$C:$C),0)))</f>
        <v>#N/A</v>
      </c>
      <c r="R256" s="62"/>
      <c r="T256" s="56" t="s">
        <v>19</v>
      </c>
      <c r="U256" s="19" t="s">
        <v>24</v>
      </c>
      <c r="V256" s="19" t="s">
        <v>24</v>
      </c>
      <c r="W256" t="s">
        <v>45</v>
      </c>
      <c r="Y256" s="45"/>
      <c r="Z256" s="62"/>
      <c r="AA256" s="45"/>
      <c r="AB256" s="62"/>
      <c r="AC256" s="45"/>
      <c r="AD256" s="62"/>
      <c r="AE256" s="45"/>
      <c r="AF256" s="62"/>
      <c r="AG256" s="45"/>
      <c r="AH256" s="62"/>
      <c r="AI256" s="45"/>
      <c r="AJ256" s="62"/>
      <c r="AL256" s="62"/>
      <c r="AM256" s="31"/>
      <c r="AN256" s="1" t="e">
        <f t="shared" si="588"/>
        <v>#N/A</v>
      </c>
      <c r="AO256" s="45" t="str">
        <f t="shared" si="603"/>
        <v/>
      </c>
      <c r="AP256" s="45" t="str">
        <f t="shared" si="604"/>
        <v/>
      </c>
      <c r="AQ256" s="45" t="str">
        <f t="shared" si="605"/>
        <v/>
      </c>
      <c r="AR256" s="45" t="str">
        <f t="shared" si="606"/>
        <v/>
      </c>
      <c r="AS256" s="45" t="str">
        <f t="shared" si="607"/>
        <v/>
      </c>
      <c r="AT256" s="45" t="str">
        <f t="shared" si="608"/>
        <v/>
      </c>
      <c r="AU256" s="45" t="str">
        <f t="shared" si="609"/>
        <v/>
      </c>
      <c r="AV256" s="45" t="str">
        <f t="shared" si="610"/>
        <v/>
      </c>
      <c r="AW256" s="45" t="str">
        <f t="shared" si="611"/>
        <v/>
      </c>
      <c r="AX256" s="45" t="str">
        <f t="shared" si="612"/>
        <v/>
      </c>
      <c r="AY256" s="45" t="str">
        <f t="shared" si="613"/>
        <v/>
      </c>
      <c r="AZ256" s="45" t="str">
        <f t="shared" si="614"/>
        <v/>
      </c>
      <c r="BA256" t="e">
        <f t="shared" si="615"/>
        <v>#N/A</v>
      </c>
      <c r="BB256" s="45" t="str">
        <f t="shared" si="616"/>
        <v/>
      </c>
    </row>
    <row r="257" spans="1:54" x14ac:dyDescent="0.25">
      <c r="A257">
        <v>2</v>
      </c>
      <c r="B257">
        <v>3</v>
      </c>
      <c r="C257" s="145" t="s">
        <v>56</v>
      </c>
      <c r="D257" s="5">
        <v>160</v>
      </c>
      <c r="E257" s="45"/>
      <c r="F257" s="62"/>
      <c r="G257" s="45"/>
      <c r="H257" s="62"/>
      <c r="I257" s="45"/>
      <c r="J257" s="62"/>
      <c r="K257" s="45"/>
      <c r="L257" s="62"/>
      <c r="M257" s="45"/>
      <c r="N257" s="62"/>
      <c r="O257" s="45"/>
      <c r="P257" s="62"/>
      <c r="Q257" s="69" t="e" cm="1">
        <f t="array" ref="Q257">IF(ISBLANK(INDEX('Stn Data Example'!$D:$D,MATCH(1,($D257='Stn Data Example'!$B:$B)*(Q$1='Stn Data Example'!$C:$C),0))),"",INDEX(ROUND('Stn Data Example'!$D:$D,0),MATCH(1,($D257='Stn Data Example'!$B:$B)*(Q$1='Stn Data Example'!$C:$C),0)))</f>
        <v>#N/A</v>
      </c>
      <c r="R257" s="62"/>
      <c r="T257" s="56" t="s">
        <v>19</v>
      </c>
      <c r="U257" s="19" t="s">
        <v>24</v>
      </c>
      <c r="V257" s="19" t="s">
        <v>24</v>
      </c>
      <c r="W257" s="26" t="s">
        <v>45</v>
      </c>
      <c r="Y257" s="45"/>
      <c r="Z257" s="62"/>
      <c r="AA257" s="45"/>
      <c r="AB257" s="62"/>
      <c r="AC257" s="45"/>
      <c r="AD257" s="62"/>
      <c r="AE257" s="45"/>
      <c r="AF257" s="62"/>
      <c r="AG257" s="45"/>
      <c r="AH257" s="62"/>
      <c r="AI257" s="45"/>
      <c r="AJ257" s="62"/>
      <c r="AK257" s="30"/>
      <c r="AL257" s="62"/>
      <c r="AM257" s="31"/>
      <c r="AN257" s="1" t="e">
        <f t="shared" si="588"/>
        <v>#N/A</v>
      </c>
      <c r="AO257" s="45" t="str">
        <f t="shared" si="603"/>
        <v/>
      </c>
      <c r="AP257" s="45" t="str">
        <f t="shared" si="604"/>
        <v/>
      </c>
      <c r="AQ257" s="45" t="str">
        <f t="shared" si="605"/>
        <v/>
      </c>
      <c r="AR257" s="45" t="str">
        <f t="shared" si="606"/>
        <v/>
      </c>
      <c r="AS257" s="45" t="str">
        <f t="shared" si="607"/>
        <v/>
      </c>
      <c r="AT257" s="45" t="str">
        <f t="shared" si="608"/>
        <v/>
      </c>
      <c r="AU257" s="45" t="str">
        <f t="shared" si="609"/>
        <v/>
      </c>
      <c r="AV257" s="45" t="str">
        <f t="shared" si="610"/>
        <v/>
      </c>
      <c r="AW257" s="45" t="str">
        <f t="shared" si="611"/>
        <v/>
      </c>
      <c r="AX257" s="45" t="str">
        <f t="shared" si="612"/>
        <v/>
      </c>
      <c r="AY257" s="45" t="str">
        <f t="shared" si="613"/>
        <v/>
      </c>
      <c r="AZ257" s="45" t="str">
        <f t="shared" si="614"/>
        <v/>
      </c>
      <c r="BA257" t="e">
        <f t="shared" si="615"/>
        <v>#N/A</v>
      </c>
      <c r="BB257" s="45" t="str">
        <f t="shared" si="616"/>
        <v/>
      </c>
    </row>
    <row r="258" spans="1:54" x14ac:dyDescent="0.25">
      <c r="A258">
        <v>2</v>
      </c>
      <c r="B258">
        <v>3</v>
      </c>
      <c r="C258" s="145" t="s">
        <v>57</v>
      </c>
      <c r="D258" s="5">
        <v>161</v>
      </c>
      <c r="E258" s="45"/>
      <c r="F258" s="62"/>
      <c r="G258" s="45"/>
      <c r="H258" s="62"/>
      <c r="I258" s="45"/>
      <c r="J258" s="62"/>
      <c r="K258" s="45"/>
      <c r="L258" s="62"/>
      <c r="M258" s="45"/>
      <c r="N258" s="62"/>
      <c r="O258" s="45"/>
      <c r="P258" s="62"/>
      <c r="Q258" s="69" t="e" cm="1">
        <f t="array" ref="Q258">IF(ISBLANK(INDEX('Stn Data Example'!$D:$D,MATCH(1,($D258='Stn Data Example'!$B:$B)*(Q$1='Stn Data Example'!$C:$C),0))),"",INDEX(ROUND('Stn Data Example'!$D:$D,0),MATCH(1,($D258='Stn Data Example'!$B:$B)*(Q$1='Stn Data Example'!$C:$C),0)))</f>
        <v>#N/A</v>
      </c>
      <c r="R258" s="62"/>
      <c r="T258" s="56" t="s">
        <v>19</v>
      </c>
      <c r="U258" s="19" t="s">
        <v>24</v>
      </c>
      <c r="V258" s="19" t="s">
        <v>24</v>
      </c>
      <c r="W258" s="26" t="s">
        <v>45</v>
      </c>
      <c r="Y258" s="45"/>
      <c r="Z258" s="62"/>
      <c r="AA258" s="45"/>
      <c r="AB258" s="62"/>
      <c r="AC258" s="45"/>
      <c r="AD258" s="62"/>
      <c r="AE258" s="45"/>
      <c r="AF258" s="62"/>
      <c r="AG258" s="45"/>
      <c r="AH258" s="62"/>
      <c r="AI258" s="45"/>
      <c r="AJ258" s="62"/>
      <c r="AK258" s="30"/>
      <c r="AL258" s="62"/>
      <c r="AM258" s="31"/>
      <c r="AN258" s="1" t="e">
        <f t="shared" si="588"/>
        <v>#N/A</v>
      </c>
      <c r="AO258" s="45" t="str">
        <f t="shared" si="603"/>
        <v/>
      </c>
      <c r="AP258" s="45" t="str">
        <f t="shared" si="604"/>
        <v/>
      </c>
      <c r="AQ258" s="45" t="str">
        <f t="shared" si="605"/>
        <v/>
      </c>
      <c r="AR258" s="45" t="str">
        <f t="shared" si="606"/>
        <v/>
      </c>
      <c r="AS258" s="45" t="str">
        <f t="shared" si="607"/>
        <v/>
      </c>
      <c r="AT258" s="45" t="str">
        <f t="shared" si="608"/>
        <v/>
      </c>
      <c r="AU258" s="45" t="str">
        <f t="shared" si="609"/>
        <v/>
      </c>
      <c r="AV258" s="45" t="str">
        <f t="shared" si="610"/>
        <v/>
      </c>
      <c r="AW258" s="45" t="str">
        <f t="shared" si="611"/>
        <v/>
      </c>
      <c r="AX258" s="45" t="str">
        <f t="shared" si="612"/>
        <v/>
      </c>
      <c r="AY258" s="45" t="str">
        <f t="shared" si="613"/>
        <v/>
      </c>
      <c r="AZ258" s="45" t="str">
        <f t="shared" si="614"/>
        <v/>
      </c>
      <c r="BA258" t="e">
        <f t="shared" si="615"/>
        <v>#N/A</v>
      </c>
      <c r="BB258" s="45" t="str">
        <f t="shared" si="616"/>
        <v/>
      </c>
    </row>
    <row r="259" spans="1:54" x14ac:dyDescent="0.25">
      <c r="A259">
        <v>2</v>
      </c>
      <c r="B259">
        <v>3</v>
      </c>
      <c r="C259" s="145" t="s">
        <v>58</v>
      </c>
      <c r="D259" s="5">
        <v>162</v>
      </c>
      <c r="E259" s="45"/>
      <c r="F259" s="62"/>
      <c r="G259" s="45"/>
      <c r="H259" s="62"/>
      <c r="I259" s="45"/>
      <c r="J259" s="62"/>
      <c r="K259" s="45"/>
      <c r="L259" s="62"/>
      <c r="M259" s="45"/>
      <c r="N259" s="62"/>
      <c r="O259" s="45"/>
      <c r="P259" s="62"/>
      <c r="Q259" s="69" t="e" cm="1">
        <f t="array" ref="Q259">IF(ISBLANK(INDEX('Stn Data Example'!$D:$D,MATCH(1,($D259='Stn Data Example'!$B:$B)*(Q$1='Stn Data Example'!$C:$C),0))),"",INDEX(ROUND('Stn Data Example'!$D:$D,0),MATCH(1,($D259='Stn Data Example'!$B:$B)*(Q$1='Stn Data Example'!$C:$C),0)))</f>
        <v>#N/A</v>
      </c>
      <c r="R259" s="62"/>
      <c r="T259" s="56" t="s">
        <v>19</v>
      </c>
      <c r="U259" s="19" t="s">
        <v>24</v>
      </c>
      <c r="V259" s="19" t="s">
        <v>24</v>
      </c>
      <c r="W259" s="26" t="s">
        <v>45</v>
      </c>
      <c r="Y259" s="45"/>
      <c r="Z259" s="62"/>
      <c r="AA259" s="45"/>
      <c r="AB259" s="62"/>
      <c r="AC259" s="45"/>
      <c r="AD259" s="62"/>
      <c r="AE259" s="45"/>
      <c r="AF259" s="62"/>
      <c r="AG259" s="45"/>
      <c r="AH259" s="62"/>
      <c r="AI259" s="45"/>
      <c r="AJ259" s="62"/>
      <c r="AK259" s="30"/>
      <c r="AL259" s="62"/>
      <c r="AM259" s="31"/>
      <c r="AN259" s="1" t="e">
        <f t="shared" si="588"/>
        <v>#N/A</v>
      </c>
      <c r="AO259" s="45" t="str">
        <f t="shared" si="603"/>
        <v/>
      </c>
      <c r="AP259" s="45" t="str">
        <f t="shared" si="604"/>
        <v/>
      </c>
      <c r="AQ259" s="45" t="str">
        <f t="shared" si="605"/>
        <v/>
      </c>
      <c r="AR259" s="45" t="str">
        <f t="shared" si="606"/>
        <v/>
      </c>
      <c r="AS259" s="45" t="str">
        <f t="shared" si="607"/>
        <v/>
      </c>
      <c r="AT259" s="45" t="str">
        <f t="shared" si="608"/>
        <v/>
      </c>
      <c r="AU259" s="45" t="str">
        <f t="shared" si="609"/>
        <v/>
      </c>
      <c r="AV259" s="45" t="str">
        <f t="shared" si="610"/>
        <v/>
      </c>
      <c r="AW259" s="45" t="str">
        <f t="shared" si="611"/>
        <v/>
      </c>
      <c r="AX259" s="45" t="str">
        <f t="shared" si="612"/>
        <v/>
      </c>
      <c r="AY259" s="45" t="str">
        <f t="shared" si="613"/>
        <v/>
      </c>
      <c r="AZ259" s="45" t="str">
        <f t="shared" si="614"/>
        <v/>
      </c>
      <c r="BA259" t="e">
        <f t="shared" si="615"/>
        <v>#N/A</v>
      </c>
      <c r="BB259" s="45" t="str">
        <f t="shared" si="616"/>
        <v/>
      </c>
    </row>
    <row r="260" spans="1:54" x14ac:dyDescent="0.25">
      <c r="A260">
        <v>2</v>
      </c>
      <c r="B260">
        <v>3</v>
      </c>
      <c r="C260" s="145" t="s">
        <v>59</v>
      </c>
      <c r="D260" s="5">
        <v>163</v>
      </c>
      <c r="E260" s="45"/>
      <c r="F260" s="62"/>
      <c r="G260" s="45"/>
      <c r="H260" s="62"/>
      <c r="I260" s="45"/>
      <c r="J260" s="62"/>
      <c r="K260" s="45"/>
      <c r="L260" s="62"/>
      <c r="M260" s="45"/>
      <c r="N260" s="62"/>
      <c r="O260" s="45"/>
      <c r="P260" s="62"/>
      <c r="Q260" s="69" t="e" cm="1">
        <f t="array" ref="Q260">IF(ISBLANK(INDEX('Stn Data Example'!$D:$D,MATCH(1,($D260='Stn Data Example'!$B:$B)*(Q$1='Stn Data Example'!$C:$C),0))),"",INDEX(ROUND('Stn Data Example'!$D:$D,0),MATCH(1,($D260='Stn Data Example'!$B:$B)*(Q$1='Stn Data Example'!$C:$C),0)))</f>
        <v>#N/A</v>
      </c>
      <c r="R260" s="62"/>
      <c r="T260" s="56" t="s">
        <v>19</v>
      </c>
      <c r="U260" s="19" t="s">
        <v>24</v>
      </c>
      <c r="V260" s="19" t="s">
        <v>24</v>
      </c>
      <c r="W260" s="26" t="s">
        <v>45</v>
      </c>
      <c r="Y260" s="45"/>
      <c r="Z260" s="62"/>
      <c r="AA260" s="45"/>
      <c r="AB260" s="62"/>
      <c r="AC260" s="45"/>
      <c r="AD260" s="62"/>
      <c r="AE260" s="45"/>
      <c r="AF260" s="62"/>
      <c r="AG260" s="45"/>
      <c r="AH260" s="62"/>
      <c r="AI260" s="45"/>
      <c r="AJ260" s="62"/>
      <c r="AK260" s="30"/>
      <c r="AL260" s="62"/>
      <c r="AM260" s="31"/>
      <c r="AN260" s="1" t="e">
        <f t="shared" si="588"/>
        <v>#N/A</v>
      </c>
      <c r="AO260" s="45" t="str">
        <f t="shared" si="603"/>
        <v/>
      </c>
      <c r="AP260" s="45" t="str">
        <f t="shared" si="604"/>
        <v/>
      </c>
      <c r="AQ260" s="45" t="str">
        <f t="shared" si="605"/>
        <v/>
      </c>
      <c r="AR260" s="45" t="str">
        <f t="shared" si="606"/>
        <v/>
      </c>
      <c r="AS260" s="45" t="str">
        <f t="shared" si="607"/>
        <v/>
      </c>
      <c r="AT260" s="45" t="str">
        <f t="shared" si="608"/>
        <v/>
      </c>
      <c r="AU260" s="45" t="str">
        <f t="shared" si="609"/>
        <v/>
      </c>
      <c r="AV260" s="45" t="str">
        <f t="shared" si="610"/>
        <v/>
      </c>
      <c r="AW260" s="45" t="str">
        <f t="shared" si="611"/>
        <v/>
      </c>
      <c r="AX260" s="45" t="str">
        <f t="shared" si="612"/>
        <v/>
      </c>
      <c r="AY260" s="45" t="str">
        <f t="shared" si="613"/>
        <v/>
      </c>
      <c r="AZ260" s="45" t="str">
        <f t="shared" si="614"/>
        <v/>
      </c>
      <c r="BA260" t="e">
        <f t="shared" si="615"/>
        <v>#N/A</v>
      </c>
      <c r="BB260" s="45" t="str">
        <f t="shared" si="616"/>
        <v/>
      </c>
    </row>
    <row r="261" spans="1:54" ht="15.75" thickBot="1" x14ac:dyDescent="0.3">
      <c r="A261" s="25">
        <v>2</v>
      </c>
      <c r="B261" s="25">
        <v>3</v>
      </c>
      <c r="C261" s="146" t="s">
        <v>60</v>
      </c>
      <c r="D261" s="11">
        <v>164</v>
      </c>
      <c r="E261" s="46"/>
      <c r="F261" s="97"/>
      <c r="G261" s="46"/>
      <c r="H261" s="97"/>
      <c r="I261" s="46"/>
      <c r="J261" s="97"/>
      <c r="K261" s="46"/>
      <c r="L261" s="97"/>
      <c r="M261" s="46"/>
      <c r="N261" s="97"/>
      <c r="O261" s="46"/>
      <c r="P261" s="97"/>
      <c r="Q261" s="101" t="e" cm="1">
        <f t="array" ref="Q261">IF(ISBLANK(INDEX('Stn Data Example'!$D:$D,MATCH(1,($D261='Stn Data Example'!$B:$B)*(Q$1='Stn Data Example'!$C:$C),0))),"",INDEX(ROUND('Stn Data Example'!$D:$D,0),MATCH(1,($D261='Stn Data Example'!$B:$B)*(Q$1='Stn Data Example'!$C:$C),0)))</f>
        <v>#N/A</v>
      </c>
      <c r="R261" s="97"/>
      <c r="T261" s="56" t="s">
        <v>19</v>
      </c>
      <c r="U261" s="19" t="s">
        <v>24</v>
      </c>
      <c r="V261" s="19" t="s">
        <v>24</v>
      </c>
      <c r="W261" s="26" t="s">
        <v>45</v>
      </c>
      <c r="Y261" s="46"/>
      <c r="Z261" s="97"/>
      <c r="AA261" s="46"/>
      <c r="AB261" s="97"/>
      <c r="AC261" s="46"/>
      <c r="AD261" s="97"/>
      <c r="AE261" s="46"/>
      <c r="AF261" s="97"/>
      <c r="AG261" s="46"/>
      <c r="AH261" s="97"/>
      <c r="AI261" s="46"/>
      <c r="AJ261" s="97"/>
      <c r="AK261" s="25"/>
      <c r="AL261" s="97"/>
      <c r="AM261" s="31"/>
      <c r="AN261" s="96" t="e">
        <f t="shared" si="588"/>
        <v>#N/A</v>
      </c>
      <c r="AO261" s="46" t="str">
        <f t="shared" si="603"/>
        <v/>
      </c>
      <c r="AP261" s="46" t="str">
        <f t="shared" si="604"/>
        <v/>
      </c>
      <c r="AQ261" s="46" t="str">
        <f t="shared" si="605"/>
        <v/>
      </c>
      <c r="AR261" s="46" t="str">
        <f t="shared" si="606"/>
        <v/>
      </c>
      <c r="AS261" s="46" t="str">
        <f t="shared" si="607"/>
        <v/>
      </c>
      <c r="AT261" s="46" t="str">
        <f t="shared" si="608"/>
        <v/>
      </c>
      <c r="AU261" s="46" t="str">
        <f t="shared" si="609"/>
        <v/>
      </c>
      <c r="AV261" s="46" t="str">
        <f t="shared" si="610"/>
        <v/>
      </c>
      <c r="AW261" s="46" t="str">
        <f t="shared" si="611"/>
        <v/>
      </c>
      <c r="AX261" s="46" t="str">
        <f t="shared" si="612"/>
        <v/>
      </c>
      <c r="AY261" s="46" t="str">
        <f t="shared" si="613"/>
        <v/>
      </c>
      <c r="AZ261" s="46" t="str">
        <f t="shared" si="614"/>
        <v/>
      </c>
      <c r="BA261" s="25" t="e">
        <f t="shared" si="615"/>
        <v>#N/A</v>
      </c>
      <c r="BB261" s="46" t="str">
        <f t="shared" si="616"/>
        <v/>
      </c>
    </row>
    <row r="262" spans="1:54" x14ac:dyDescent="0.25">
      <c r="AM262" s="31"/>
    </row>
    <row r="263" spans="1:54" ht="15.75" thickBot="1" x14ac:dyDescent="0.3">
      <c r="A263" s="49" t="s">
        <v>41</v>
      </c>
      <c r="AM263" s="31"/>
    </row>
    <row r="264" spans="1:54" ht="15.75" thickBot="1" x14ac:dyDescent="0.3">
      <c r="A264" s="8" t="s">
        <v>16</v>
      </c>
      <c r="B264" s="9" t="s">
        <v>17</v>
      </c>
      <c r="C264" s="9" t="s">
        <v>43</v>
      </c>
      <c r="D264" s="9" t="s">
        <v>44</v>
      </c>
      <c r="E264" s="22" t="s">
        <v>1</v>
      </c>
      <c r="F264" s="23" t="s">
        <v>2</v>
      </c>
      <c r="G264" s="23" t="s">
        <v>3</v>
      </c>
      <c r="H264" s="23" t="s">
        <v>4</v>
      </c>
      <c r="I264" s="23" t="s">
        <v>5</v>
      </c>
      <c r="J264" s="23" t="s">
        <v>6</v>
      </c>
      <c r="K264" s="23" t="s">
        <v>7</v>
      </c>
      <c r="L264" s="23" t="s">
        <v>8</v>
      </c>
      <c r="M264" s="23" t="s">
        <v>9</v>
      </c>
      <c r="N264" s="23" t="s">
        <v>10</v>
      </c>
      <c r="O264" s="23" t="s">
        <v>11</v>
      </c>
      <c r="P264" s="23" t="s">
        <v>12</v>
      </c>
      <c r="Q264" s="23" t="s">
        <v>13</v>
      </c>
      <c r="R264" s="24" t="s">
        <v>14</v>
      </c>
      <c r="Y264" s="27" t="s">
        <v>1</v>
      </c>
      <c r="Z264" s="28" t="s">
        <v>2</v>
      </c>
      <c r="AA264" s="28" t="s">
        <v>3</v>
      </c>
      <c r="AB264" s="28" t="s">
        <v>4</v>
      </c>
      <c r="AC264" s="28" t="s">
        <v>5</v>
      </c>
      <c r="AD264" s="28" t="s">
        <v>6</v>
      </c>
      <c r="AE264" s="28" t="s">
        <v>7</v>
      </c>
      <c r="AF264" s="28" t="s">
        <v>8</v>
      </c>
      <c r="AG264" s="28" t="s">
        <v>9</v>
      </c>
      <c r="AH264" s="28" t="s">
        <v>10</v>
      </c>
      <c r="AI264" s="28" t="s">
        <v>11</v>
      </c>
      <c r="AJ264" s="28" t="s">
        <v>12</v>
      </c>
      <c r="AK264" s="28" t="s">
        <v>13</v>
      </c>
      <c r="AL264" s="29" t="s">
        <v>14</v>
      </c>
      <c r="AM264" s="31"/>
      <c r="AN264" s="33" t="s">
        <v>22</v>
      </c>
      <c r="AO264" s="34" t="s">
        <v>1</v>
      </c>
      <c r="AP264" s="35" t="s">
        <v>2</v>
      </c>
      <c r="AQ264" s="35" t="s">
        <v>3</v>
      </c>
      <c r="AR264" s="35" t="s">
        <v>4</v>
      </c>
      <c r="AS264" s="35" t="s">
        <v>5</v>
      </c>
      <c r="AT264" s="35" t="s">
        <v>6</v>
      </c>
      <c r="AU264" s="35" t="s">
        <v>7</v>
      </c>
      <c r="AV264" s="35" t="s">
        <v>8</v>
      </c>
      <c r="AW264" s="35" t="s">
        <v>9</v>
      </c>
      <c r="AX264" s="35" t="s">
        <v>10</v>
      </c>
      <c r="AY264" s="35" t="s">
        <v>11</v>
      </c>
      <c r="AZ264" s="35" t="s">
        <v>12</v>
      </c>
      <c r="BA264" s="35" t="s">
        <v>13</v>
      </c>
      <c r="BB264" s="36" t="s">
        <v>14</v>
      </c>
    </row>
    <row r="265" spans="1:54" x14ac:dyDescent="0.25">
      <c r="A265">
        <v>1</v>
      </c>
      <c r="B265">
        <v>1</v>
      </c>
      <c r="C265" s="87" t="s">
        <v>49</v>
      </c>
      <c r="D265">
        <v>225</v>
      </c>
      <c r="E265" s="45"/>
      <c r="F265" s="62"/>
      <c r="G265" s="45"/>
      <c r="H265" s="62"/>
      <c r="I265" s="45"/>
      <c r="J265" s="62"/>
      <c r="K265" s="45"/>
      <c r="L265" s="62"/>
      <c r="M265" s="45"/>
      <c r="N265" s="62"/>
      <c r="O265" s="45"/>
      <c r="P265" s="62"/>
      <c r="Q265" s="81" t="e" cm="1">
        <f t="array" ref="Q265">IF(ISBLANK(INDEX('Stn Data Example'!$E:$E,MATCH(1,($D265='Stn Data Example'!$B:$B)*(Q$1='Stn Data Example'!$C:$C),0))),"",INDEX(DATEVALUE(MID('Stn Data Example'!$E:$E,6,6)),MATCH(1,($D265='Stn Data Example'!$B:$B)*(Q$1='Stn Data Example'!$C:$C),0)))</f>
        <v>#N/A</v>
      </c>
      <c r="R265" s="152" t="str" cm="1">
        <f t="array" ref="R265">IF(ISNUMBER($Q$238),IF(ISBLANK(INDEX('Stn Data Example'!$H:$H,MATCH(1,($D265='Stn Data Example'!$B:$B)*($Q$1='Stn Data Example'!$C:$C),0))),"",INDEX('Stn Data Example'!$H:$H,MATCH(1,($D265='Stn Data Example'!$B:$B)*($Q$1='Stn Data Example'!$C:$C),0))),"")</f>
        <v/>
      </c>
      <c r="T265" s="56" t="s">
        <v>19</v>
      </c>
      <c r="U265" s="56" t="s">
        <v>19</v>
      </c>
      <c r="V265" s="19" t="s">
        <v>24</v>
      </c>
      <c r="W265" s="26" t="s">
        <v>204</v>
      </c>
      <c r="Y265" s="45"/>
      <c r="Z265" s="62"/>
      <c r="AA265" s="45"/>
      <c r="AB265" s="62"/>
      <c r="AC265" s="45"/>
      <c r="AD265" s="62"/>
      <c r="AE265" s="45"/>
      <c r="AF265" s="62"/>
      <c r="AG265" s="45"/>
      <c r="AH265" s="62"/>
      <c r="AI265" s="45"/>
      <c r="AJ265" s="62"/>
      <c r="AM265" s="150" t="str">
        <f t="shared" ref="AM265:AM266" si="617">IF(C265=X265,"","ERROR")</f>
        <v>ERROR</v>
      </c>
      <c r="AN265" s="1" t="e">
        <f t="shared" ref="AN265:AN266" si="618">IF(AO265&amp;AP265&amp;AQ265&amp;AR265&amp;AS265&amp;AT265&amp;AU265&amp;AV265&amp;AW265&amp;AX265&amp;AY265&amp;AZ265&amp;BA265&amp;BB265="","","ERROR")</f>
        <v>#N/A</v>
      </c>
      <c r="AO265" s="134" t="str">
        <f t="shared" ref="AO265" si="619">IF(ISERROR($R265),"",IF($R265&gt;"D","",IF(E265=Y265,"",IF(ISERROR(E265),"","ERROR"))))</f>
        <v/>
      </c>
      <c r="AP265" s="134" t="str">
        <f t="shared" ref="AP265" si="620">IF(ISERROR($R265),"",IF($R265&gt;"D","",IF(F265=Z265,"",IF(ISERROR(F265),"","ERROR"))))</f>
        <v/>
      </c>
      <c r="AQ265" s="134" t="str">
        <f t="shared" ref="AQ265" si="621">IF(ISERROR($R265),"",IF($R265&gt;"D","",IF(G265=AA265,"",IF(ISERROR(G265),"","ERROR"))))</f>
        <v/>
      </c>
      <c r="AR265" s="134" t="str">
        <f t="shared" ref="AR265" si="622">IF(ISERROR($R265),"",IF($R265&gt;"D","",IF(H265=AB265,"",IF(ISERROR(H265),"","ERROR"))))</f>
        <v/>
      </c>
      <c r="AS265" s="134" t="str">
        <f t="shared" ref="AS265" si="623">IF(ISERROR($R265),"",IF($R265&gt;"D","",IF(I265=AC265,"",IF(ISERROR(I265),"","ERROR"))))</f>
        <v/>
      </c>
      <c r="AT265" s="134" t="str">
        <f t="shared" ref="AT265" si="624">IF(ISERROR($R265),"",IF($R265&gt;"D","",IF(J265=AD265,"",IF(ISERROR(J265),"","ERROR"))))</f>
        <v/>
      </c>
      <c r="AU265" s="134" t="str">
        <f t="shared" ref="AU265" si="625">IF(ISERROR($R265),"",IF($R265&gt;"D","",IF(K265=AE265,"",IF(ISERROR(K265),"","ERROR"))))</f>
        <v/>
      </c>
      <c r="AV265" s="134" t="str">
        <f t="shared" ref="AV265" si="626">IF(ISERROR($R265),"",IF($R265&gt;"D","",IF(L265=AF265,"",IF(ISERROR(L265),"","ERROR"))))</f>
        <v/>
      </c>
      <c r="AW265" s="134" t="str">
        <f t="shared" ref="AW265" si="627">IF(ISERROR($R265),"",IF($R265&gt;"D","",IF(M265=AG265,"",IF(ISERROR(M265),"","ERROR"))))</f>
        <v/>
      </c>
      <c r="AX265" s="134" t="str">
        <f t="shared" ref="AX265" si="628">IF(ISERROR($R265),"",IF($R265&gt;"D","",IF(N265=AH265,"",IF(ISERROR(N265),"","ERROR"))))</f>
        <v/>
      </c>
      <c r="AY265" s="134" t="str">
        <f t="shared" ref="AY265" si="629">IF(ISERROR($R265),"",IF($R265&gt;"D","",IF(O265=AI265,"",IF(ISERROR(O265),"","ERROR"))))</f>
        <v/>
      </c>
      <c r="AZ265" s="134" t="str">
        <f t="shared" ref="AZ265" si="630">IF(ISERROR($R265),"",IF($R265&gt;"D","",IF(P265=AJ265,"",IF(ISERROR(P265),"","ERROR"))))</f>
        <v/>
      </c>
      <c r="BA265" s="133" t="e">
        <f t="shared" ref="BA265" si="631">IF(ISERROR($R265),"",IF($R265&gt;"D","",IF(Q265=AK265,"",IF(ISERROR(Q265),"","ERROR"))))</f>
        <v>#N/A</v>
      </c>
      <c r="BB265" s="133" t="str">
        <f t="shared" ref="BB265" si="632">IF(ISERROR($R265),"",IF($R265&gt;"D","",IF(R265=AL265,"",IF(ISERROR(R265),"","ERROR"))))</f>
        <v/>
      </c>
    </row>
    <row r="266" spans="1:54" ht="15.75" thickBot="1" x14ac:dyDescent="0.3">
      <c r="A266" s="25">
        <v>1</v>
      </c>
      <c r="B266" s="25">
        <v>2</v>
      </c>
      <c r="C266" s="88" t="s">
        <v>50</v>
      </c>
      <c r="D266" s="25">
        <v>226</v>
      </c>
      <c r="E266" s="46"/>
      <c r="F266" s="97"/>
      <c r="G266" s="46"/>
      <c r="H266" s="97"/>
      <c r="I266" s="46"/>
      <c r="J266" s="97"/>
      <c r="K266" s="46"/>
      <c r="L266" s="97"/>
      <c r="M266" s="46"/>
      <c r="N266" s="97"/>
      <c r="O266" s="46"/>
      <c r="P266" s="97"/>
      <c r="Q266" s="102" t="e" cm="1">
        <f t="array" ref="Q266">IF(ISBLANK(INDEX('Stn Data Example'!$E:$E,MATCH(1,($D266='Stn Data Example'!$B:$B)*(Q$1='Stn Data Example'!$C:$C),0))),"",INDEX(DATEVALUE(MID('Stn Data Example'!$E:$E,6,6)),MATCH(1,($D266='Stn Data Example'!$B:$B)*(Q$1='Stn Data Example'!$C:$C),0)))</f>
        <v>#N/A</v>
      </c>
      <c r="R266" s="153" t="str" cm="1">
        <f t="array" ref="R266">IF(ISNUMBER($Q$238),IF(ISBLANK(INDEX('Stn Data Example'!$H:$H,MATCH(1,($D266='Stn Data Example'!$B:$B)*($Q$1='Stn Data Example'!$C:$C),0))),"",INDEX('Stn Data Example'!$H:$H,MATCH(1,($D266='Stn Data Example'!$B:$B)*($Q$1='Stn Data Example'!$C:$C),0))),"")</f>
        <v/>
      </c>
      <c r="T266" s="56" t="s">
        <v>19</v>
      </c>
      <c r="U266" s="56" t="s">
        <v>19</v>
      </c>
      <c r="V266" s="19" t="s">
        <v>24</v>
      </c>
      <c r="W266" s="26" t="s">
        <v>204</v>
      </c>
      <c r="Y266" s="46"/>
      <c r="Z266" s="97"/>
      <c r="AA266" s="46"/>
      <c r="AB266" s="97"/>
      <c r="AC266" s="46"/>
      <c r="AD266" s="97"/>
      <c r="AE266" s="46"/>
      <c r="AF266" s="97"/>
      <c r="AG266" s="46"/>
      <c r="AH266" s="97"/>
      <c r="AI266" s="46"/>
      <c r="AJ266" s="97"/>
      <c r="AK266" s="25"/>
      <c r="AL266" s="25"/>
      <c r="AM266" s="150" t="str">
        <f t="shared" si="617"/>
        <v>ERROR</v>
      </c>
      <c r="AN266" s="96" t="e">
        <f t="shared" si="618"/>
        <v>#N/A</v>
      </c>
      <c r="AO266" s="46" t="str">
        <f t="shared" ref="AO266" si="633">IF(ISERROR($R266),"",IF($R266&gt;"D","",IF(E266=Y266,"",IF(ISERROR(E266),"","ERROR"))))</f>
        <v/>
      </c>
      <c r="AP266" s="46" t="str">
        <f t="shared" ref="AP266" si="634">IF(ISERROR($R266),"",IF($R266&gt;"D","",IF(F266=Z266,"",IF(ISERROR(F266),"","ERROR"))))</f>
        <v/>
      </c>
      <c r="AQ266" s="46" t="str">
        <f t="shared" ref="AQ266" si="635">IF(ISERROR($R266),"",IF($R266&gt;"D","",IF(G266=AA266,"",IF(ISERROR(G266),"","ERROR"))))</f>
        <v/>
      </c>
      <c r="AR266" s="46" t="str">
        <f t="shared" ref="AR266" si="636">IF(ISERROR($R266),"",IF($R266&gt;"D","",IF(H266=AB266,"",IF(ISERROR(H266),"","ERROR"))))</f>
        <v/>
      </c>
      <c r="AS266" s="46" t="str">
        <f t="shared" ref="AS266" si="637">IF(ISERROR($R266),"",IF($R266&gt;"D","",IF(I266=AC266,"",IF(ISERROR(I266),"","ERROR"))))</f>
        <v/>
      </c>
      <c r="AT266" s="46" t="str">
        <f t="shared" ref="AT266" si="638">IF(ISERROR($R266),"",IF($R266&gt;"D","",IF(J266=AD266,"",IF(ISERROR(J266),"","ERROR"))))</f>
        <v/>
      </c>
      <c r="AU266" s="46" t="str">
        <f t="shared" ref="AU266" si="639">IF(ISERROR($R266),"",IF($R266&gt;"D","",IF(K266=AE266,"",IF(ISERROR(K266),"","ERROR"))))</f>
        <v/>
      </c>
      <c r="AV266" s="46" t="str">
        <f t="shared" ref="AV266" si="640">IF(ISERROR($R266),"",IF($R266&gt;"D","",IF(L266=AF266,"",IF(ISERROR(L266),"","ERROR"))))</f>
        <v/>
      </c>
      <c r="AW266" s="46" t="str">
        <f t="shared" ref="AW266" si="641">IF(ISERROR($R266),"",IF($R266&gt;"D","",IF(M266=AG266,"",IF(ISERROR(M266),"","ERROR"))))</f>
        <v/>
      </c>
      <c r="AX266" s="46" t="str">
        <f t="shared" ref="AX266" si="642">IF(ISERROR($R266),"",IF($R266&gt;"D","",IF(N266=AH266,"",IF(ISERROR(N266),"","ERROR"))))</f>
        <v/>
      </c>
      <c r="AY266" s="46" t="str">
        <f t="shared" ref="AY266" si="643">IF(ISERROR($R266),"",IF($R266&gt;"D","",IF(O266=AI266,"",IF(ISERROR(O266),"","ERROR"))))</f>
        <v/>
      </c>
      <c r="AZ266" s="46" t="str">
        <f t="shared" ref="AZ266" si="644">IF(ISERROR($R266),"",IF($R266&gt;"D","",IF(P266=AJ266,"",IF(ISERROR(P266),"","ERROR"))))</f>
        <v/>
      </c>
      <c r="BA266" s="25" t="e">
        <f t="shared" ref="BA266" si="645">IF(ISERROR($R266),"",IF($R266&gt;"D","",IF(Q266=AK266,"",IF(ISERROR(Q266),"","ERROR"))))</f>
        <v>#N/A</v>
      </c>
      <c r="BB266" s="25" t="str">
        <f t="shared" ref="BB266" si="646">IF(ISERROR($R266),"",IF($R266&gt;"D","",IF(R266=AL266,"",IF(ISERROR(R266),"","ERROR"))))</f>
        <v/>
      </c>
    </row>
  </sheetData>
  <mergeCells count="56">
    <mergeCell ref="B53:B54"/>
    <mergeCell ref="D53:D54"/>
    <mergeCell ref="B146:B147"/>
    <mergeCell ref="D146:D147"/>
    <mergeCell ref="D149:D150"/>
    <mergeCell ref="B150:B151"/>
    <mergeCell ref="B57:B58"/>
    <mergeCell ref="B59:B60"/>
    <mergeCell ref="B61:B62"/>
    <mergeCell ref="B63:B64"/>
    <mergeCell ref="D63:D64"/>
    <mergeCell ref="D61:D62"/>
    <mergeCell ref="D59:D60"/>
    <mergeCell ref="D57:D58"/>
    <mergeCell ref="B47:B48"/>
    <mergeCell ref="D47:D48"/>
    <mergeCell ref="B49:B50"/>
    <mergeCell ref="D49:D50"/>
    <mergeCell ref="B51:B52"/>
    <mergeCell ref="D51:D52"/>
    <mergeCell ref="B20:B21"/>
    <mergeCell ref="D20:D21"/>
    <mergeCell ref="D10:D11"/>
    <mergeCell ref="D12:D13"/>
    <mergeCell ref="D14:D15"/>
    <mergeCell ref="D16:D17"/>
    <mergeCell ref="D18:D19"/>
    <mergeCell ref="B10:B11"/>
    <mergeCell ref="B12:B13"/>
    <mergeCell ref="B14:B15"/>
    <mergeCell ref="B16:B17"/>
    <mergeCell ref="B18:B19"/>
    <mergeCell ref="B154:B155"/>
    <mergeCell ref="B158:B159"/>
    <mergeCell ref="D154:D155"/>
    <mergeCell ref="B210:B211"/>
    <mergeCell ref="D210:D211"/>
    <mergeCell ref="B195:B196"/>
    <mergeCell ref="D195:D196"/>
    <mergeCell ref="D157:D158"/>
    <mergeCell ref="B191:B192"/>
    <mergeCell ref="D191:D192"/>
    <mergeCell ref="B206:B207"/>
    <mergeCell ref="D206:D207"/>
    <mergeCell ref="D34:D35"/>
    <mergeCell ref="B24:B25"/>
    <mergeCell ref="B26:B27"/>
    <mergeCell ref="B28:B29"/>
    <mergeCell ref="B30:B31"/>
    <mergeCell ref="B32:B33"/>
    <mergeCell ref="B34:B35"/>
    <mergeCell ref="D24:D25"/>
    <mergeCell ref="D26:D27"/>
    <mergeCell ref="D28:D29"/>
    <mergeCell ref="D30:D31"/>
    <mergeCell ref="D32:D33"/>
  </mergeCells>
  <phoneticPr fontId="11" type="noConversion"/>
  <conditionalFormatting sqref="E68:Q72 Y68:AK72 E76:Q85 Y76:AK85 E89:Q98 Y89:AK98 E102:Q107 Y102:AK107 E111:Q115 Y111:AK115 E119:Q125 Y119:AK125 E129:Q135 Y129:AK135 E141:Q144 Y141:AK144 E186:Q189 Y186:AK189 E200:Q204 Y200:AK204">
    <cfRule type="cellIs" dxfId="6" priority="15" operator="between">
      <formula>0.001</formula>
      <formula>0.999</formula>
    </cfRule>
  </conditionalFormatting>
  <conditionalFormatting sqref="E68:Q72 Y68:AK72 E76:Q85 Y76:AK85 E89:Q98 Y89:AK98 E102:Q107 Y102:AK107 E111:Q115 Y111:AK115 E119:Q125 Y119:AK125 E129:Q135 Y129:AK135 Y141:AK142 E141:Q144 E186:Q189 Y186:AK189 E200:Q204 Y200:AK204">
    <cfRule type="cellIs" dxfId="5" priority="12" operator="greaterThan">
      <formula>0.9999</formula>
    </cfRule>
    <cfRule type="cellIs" dxfId="4" priority="13" operator="equal">
      <formula>0</formula>
    </cfRule>
    <cfRule type="cellIs" dxfId="3" priority="14" operator="between">
      <formula>0.0001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topLeftCell="B1" workbookViewId="0">
      <pane ySplit="1" topLeftCell="A1310" activePane="bottomLeft" state="frozen"/>
      <selection pane="bottomLeft" activeCell="J1320" sqref="J1320"/>
    </sheetView>
  </sheetViews>
  <sheetFormatPr defaultRowHeight="15" x14ac:dyDescent="0.25"/>
  <cols>
    <col min="1" max="1" width="10.5703125" customWidth="1"/>
    <col min="5" max="5" width="10.5703125" customWidth="1"/>
  </cols>
  <sheetData>
    <row r="1" spans="1:19" x14ac:dyDescent="0.2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4"/>
    </row>
    <row r="2" spans="1:19" x14ac:dyDescent="0.25">
      <c r="Q2" s="130"/>
    </row>
    <row r="3" spans="1:19" x14ac:dyDescent="0.25">
      <c r="Q3" s="130"/>
    </row>
    <row r="4" spans="1:19" x14ac:dyDescent="0.25">
      <c r="Q4" s="130"/>
    </row>
    <row r="5" spans="1:19" x14ac:dyDescent="0.25">
      <c r="Q5" s="130"/>
    </row>
    <row r="6" spans="1:19" x14ac:dyDescent="0.25">
      <c r="Q6" s="130"/>
    </row>
    <row r="7" spans="1:19" x14ac:dyDescent="0.25">
      <c r="Q7" s="130"/>
    </row>
    <row r="8" spans="1:19" x14ac:dyDescent="0.25">
      <c r="Q8" s="130"/>
    </row>
    <row r="9" spans="1:19" x14ac:dyDescent="0.25">
      <c r="Q9" s="130"/>
    </row>
    <row r="10" spans="1:19" x14ac:dyDescent="0.25">
      <c r="Q10" s="130"/>
    </row>
    <row r="11" spans="1:19" x14ac:dyDescent="0.25">
      <c r="Q11" s="130"/>
    </row>
    <row r="12" spans="1:19" x14ac:dyDescent="0.25">
      <c r="Q12" s="130"/>
    </row>
    <row r="13" spans="1:19" x14ac:dyDescent="0.25">
      <c r="Q13" s="130"/>
    </row>
    <row r="14" spans="1:19" x14ac:dyDescent="0.25">
      <c r="Q14" s="130"/>
    </row>
    <row r="15" spans="1:19" x14ac:dyDescent="0.25">
      <c r="Q15" s="130"/>
    </row>
    <row r="16" spans="1:19" x14ac:dyDescent="0.25">
      <c r="Q16" s="130"/>
    </row>
    <row r="17" spans="5:17" x14ac:dyDescent="0.25">
      <c r="Q17" s="130"/>
    </row>
    <row r="18" spans="5:17" x14ac:dyDescent="0.25">
      <c r="Q18" s="130"/>
    </row>
    <row r="19" spans="5:17" x14ac:dyDescent="0.25">
      <c r="Q19" s="130"/>
    </row>
    <row r="20" spans="5:17" x14ac:dyDescent="0.25">
      <c r="Q20" s="130"/>
    </row>
    <row r="21" spans="5:17" x14ac:dyDescent="0.25">
      <c r="Q21" s="130"/>
    </row>
    <row r="22" spans="5:17" x14ac:dyDescent="0.25">
      <c r="Q22" s="130"/>
    </row>
    <row r="23" spans="5:17" x14ac:dyDescent="0.25">
      <c r="Q23" s="130"/>
    </row>
    <row r="24" spans="5:17" x14ac:dyDescent="0.25">
      <c r="Q24" s="130"/>
    </row>
    <row r="25" spans="5:17" x14ac:dyDescent="0.25">
      <c r="Q25" s="130"/>
    </row>
    <row r="26" spans="5:17" x14ac:dyDescent="0.25">
      <c r="Q26" s="130"/>
    </row>
    <row r="27" spans="5:17" x14ac:dyDescent="0.25">
      <c r="Q27" s="130"/>
    </row>
    <row r="28" spans="5:17" x14ac:dyDescent="0.25">
      <c r="E28" s="130"/>
      <c r="Q28" s="130"/>
    </row>
    <row r="29" spans="5:17" x14ac:dyDescent="0.25">
      <c r="E29" s="130"/>
      <c r="Q29" s="130"/>
    </row>
    <row r="30" spans="5:17" x14ac:dyDescent="0.25">
      <c r="E30" s="130"/>
      <c r="Q30" s="130"/>
    </row>
    <row r="31" spans="5:17" x14ac:dyDescent="0.25">
      <c r="E31" s="130"/>
      <c r="Q31" s="130"/>
    </row>
    <row r="32" spans="5:17" x14ac:dyDescent="0.25">
      <c r="E32" s="130"/>
      <c r="Q32" s="130"/>
    </row>
    <row r="33" spans="5:17" x14ac:dyDescent="0.25">
      <c r="E33" s="130"/>
      <c r="Q33" s="130"/>
    </row>
    <row r="34" spans="5:17" x14ac:dyDescent="0.25">
      <c r="E34" s="130"/>
      <c r="Q34" s="130"/>
    </row>
    <row r="35" spans="5:17" x14ac:dyDescent="0.25">
      <c r="E35" s="130"/>
      <c r="Q35" s="130"/>
    </row>
    <row r="36" spans="5:17" x14ac:dyDescent="0.25">
      <c r="E36" s="130"/>
      <c r="Q36" s="130"/>
    </row>
    <row r="37" spans="5:17" x14ac:dyDescent="0.25">
      <c r="E37" s="130"/>
      <c r="Q37" s="130"/>
    </row>
    <row r="38" spans="5:17" x14ac:dyDescent="0.25">
      <c r="E38" s="130"/>
      <c r="Q38" s="130"/>
    </row>
    <row r="39" spans="5:17" x14ac:dyDescent="0.25">
      <c r="E39" s="130"/>
      <c r="Q39" s="130"/>
    </row>
    <row r="40" spans="5:17" x14ac:dyDescent="0.25">
      <c r="E40" s="130"/>
      <c r="Q40" s="130"/>
    </row>
    <row r="41" spans="5:17" x14ac:dyDescent="0.25">
      <c r="E41" s="130"/>
      <c r="Q41" s="130"/>
    </row>
    <row r="42" spans="5:17" x14ac:dyDescent="0.25">
      <c r="E42" s="130"/>
      <c r="Q42" s="130"/>
    </row>
    <row r="43" spans="5:17" x14ac:dyDescent="0.25">
      <c r="E43" s="130"/>
      <c r="Q43" s="130"/>
    </row>
    <row r="44" spans="5:17" x14ac:dyDescent="0.25">
      <c r="E44" s="130"/>
      <c r="Q44" s="130"/>
    </row>
    <row r="45" spans="5:17" x14ac:dyDescent="0.25">
      <c r="E45" s="130"/>
      <c r="Q45" s="130"/>
    </row>
    <row r="46" spans="5:17" x14ac:dyDescent="0.25">
      <c r="E46" s="130"/>
      <c r="Q46" s="130"/>
    </row>
    <row r="47" spans="5:17" x14ac:dyDescent="0.25">
      <c r="E47" s="130"/>
      <c r="Q47" s="130"/>
    </row>
    <row r="48" spans="5:17" x14ac:dyDescent="0.25">
      <c r="E48" s="130"/>
      <c r="Q48" s="130"/>
    </row>
    <row r="49" spans="5:17" x14ac:dyDescent="0.25">
      <c r="E49" s="130"/>
      <c r="Q49" s="130"/>
    </row>
    <row r="50" spans="5:17" x14ac:dyDescent="0.25">
      <c r="E50" s="130"/>
      <c r="Q50" s="130"/>
    </row>
    <row r="51" spans="5:17" x14ac:dyDescent="0.25">
      <c r="E51" s="130"/>
      <c r="Q51" s="130"/>
    </row>
    <row r="52" spans="5:17" x14ac:dyDescent="0.25">
      <c r="E52" s="130"/>
      <c r="Q52" s="130"/>
    </row>
    <row r="53" spans="5:17" x14ac:dyDescent="0.25">
      <c r="E53" s="130"/>
      <c r="Q53" s="130"/>
    </row>
    <row r="54" spans="5:17" x14ac:dyDescent="0.25">
      <c r="Q54" s="130"/>
    </row>
    <row r="55" spans="5:17" x14ac:dyDescent="0.25">
      <c r="Q55" s="130"/>
    </row>
    <row r="56" spans="5:17" x14ac:dyDescent="0.25">
      <c r="Q56" s="130"/>
    </row>
    <row r="57" spans="5:17" x14ac:dyDescent="0.25">
      <c r="Q57" s="130"/>
    </row>
    <row r="58" spans="5:17" x14ac:dyDescent="0.25">
      <c r="Q58" s="130"/>
    </row>
    <row r="59" spans="5:17" x14ac:dyDescent="0.25">
      <c r="Q59" s="130"/>
    </row>
    <row r="60" spans="5:17" x14ac:dyDescent="0.25">
      <c r="Q60" s="130"/>
    </row>
    <row r="61" spans="5:17" x14ac:dyDescent="0.25">
      <c r="Q61" s="130"/>
    </row>
    <row r="62" spans="5:17" x14ac:dyDescent="0.25">
      <c r="Q62" s="130"/>
    </row>
    <row r="63" spans="5:17" x14ac:dyDescent="0.25">
      <c r="Q63" s="130"/>
    </row>
    <row r="64" spans="5:17" x14ac:dyDescent="0.25">
      <c r="Q64" s="130"/>
    </row>
    <row r="65" spans="5:17" x14ac:dyDescent="0.25">
      <c r="Q65" s="130"/>
    </row>
    <row r="66" spans="5:17" x14ac:dyDescent="0.25">
      <c r="Q66" s="130"/>
    </row>
    <row r="67" spans="5:17" x14ac:dyDescent="0.25">
      <c r="E67" s="130"/>
      <c r="Q67" s="130"/>
    </row>
    <row r="68" spans="5:17" x14ac:dyDescent="0.25">
      <c r="E68" s="130"/>
      <c r="Q68" s="130"/>
    </row>
    <row r="69" spans="5:17" x14ac:dyDescent="0.25">
      <c r="E69" s="130"/>
      <c r="Q69" s="130"/>
    </row>
    <row r="70" spans="5:17" x14ac:dyDescent="0.25">
      <c r="E70" s="130"/>
      <c r="Q70" s="130"/>
    </row>
    <row r="71" spans="5:17" x14ac:dyDescent="0.25">
      <c r="E71" s="130"/>
      <c r="Q71" s="130"/>
    </row>
    <row r="72" spans="5:17" x14ac:dyDescent="0.25">
      <c r="E72" s="130"/>
      <c r="Q72" s="130"/>
    </row>
    <row r="73" spans="5:17" x14ac:dyDescent="0.25">
      <c r="E73" s="130"/>
      <c r="Q73" s="130"/>
    </row>
    <row r="74" spans="5:17" x14ac:dyDescent="0.25">
      <c r="E74" s="130"/>
      <c r="Q74" s="130"/>
    </row>
    <row r="75" spans="5:17" x14ac:dyDescent="0.25">
      <c r="E75" s="130"/>
      <c r="Q75" s="130"/>
    </row>
    <row r="76" spans="5:17" x14ac:dyDescent="0.25">
      <c r="E76" s="130"/>
      <c r="Q76" s="130"/>
    </row>
    <row r="77" spans="5:17" x14ac:dyDescent="0.25">
      <c r="E77" s="130"/>
      <c r="Q77" s="130"/>
    </row>
    <row r="78" spans="5:17" x14ac:dyDescent="0.25">
      <c r="E78" s="130"/>
      <c r="Q78" s="130"/>
    </row>
    <row r="79" spans="5:17" x14ac:dyDescent="0.25">
      <c r="E79" s="130"/>
      <c r="Q79" s="130"/>
    </row>
    <row r="80" spans="5:17" x14ac:dyDescent="0.25">
      <c r="E80" s="130"/>
      <c r="Q80" s="130"/>
    </row>
    <row r="81" spans="5:17" x14ac:dyDescent="0.25">
      <c r="E81" s="130"/>
      <c r="Q81" s="130"/>
    </row>
    <row r="82" spans="5:17" x14ac:dyDescent="0.25">
      <c r="E82" s="130"/>
      <c r="Q82" s="130"/>
    </row>
    <row r="83" spans="5:17" x14ac:dyDescent="0.25">
      <c r="E83" s="130"/>
      <c r="Q83" s="130"/>
    </row>
    <row r="84" spans="5:17" x14ac:dyDescent="0.25">
      <c r="E84" s="130"/>
      <c r="Q84" s="130"/>
    </row>
    <row r="85" spans="5:17" x14ac:dyDescent="0.25">
      <c r="E85" s="130"/>
      <c r="Q85" s="130"/>
    </row>
    <row r="86" spans="5:17" x14ac:dyDescent="0.25">
      <c r="E86" s="130"/>
      <c r="Q86" s="130"/>
    </row>
    <row r="87" spans="5:17" x14ac:dyDescent="0.25">
      <c r="E87" s="130"/>
      <c r="Q87" s="130"/>
    </row>
    <row r="88" spans="5:17" x14ac:dyDescent="0.25">
      <c r="E88" s="130"/>
      <c r="Q88" s="130"/>
    </row>
    <row r="89" spans="5:17" x14ac:dyDescent="0.25">
      <c r="E89" s="130"/>
      <c r="Q89" s="130"/>
    </row>
    <row r="90" spans="5:17" x14ac:dyDescent="0.25">
      <c r="E90" s="130"/>
      <c r="Q90" s="130"/>
    </row>
    <row r="91" spans="5:17" x14ac:dyDescent="0.25">
      <c r="E91" s="130"/>
      <c r="Q91" s="130"/>
    </row>
    <row r="92" spans="5:17" x14ac:dyDescent="0.25">
      <c r="E92" s="130"/>
      <c r="Q92" s="130"/>
    </row>
    <row r="93" spans="5:17" x14ac:dyDescent="0.25">
      <c r="Q93" s="130"/>
    </row>
    <row r="94" spans="5:17" x14ac:dyDescent="0.25">
      <c r="Q94" s="130"/>
    </row>
    <row r="95" spans="5:17" x14ac:dyDescent="0.25">
      <c r="Q95" s="130"/>
    </row>
    <row r="96" spans="5:17" x14ac:dyDescent="0.25">
      <c r="Q96" s="130"/>
    </row>
    <row r="97" spans="5:17" x14ac:dyDescent="0.25">
      <c r="Q97" s="130"/>
    </row>
    <row r="98" spans="5:17" x14ac:dyDescent="0.25">
      <c r="Q98" s="130"/>
    </row>
    <row r="99" spans="5:17" x14ac:dyDescent="0.25">
      <c r="Q99" s="130"/>
    </row>
    <row r="100" spans="5:17" x14ac:dyDescent="0.25">
      <c r="Q100" s="130"/>
    </row>
    <row r="101" spans="5:17" x14ac:dyDescent="0.25">
      <c r="Q101" s="130"/>
    </row>
    <row r="102" spans="5:17" x14ac:dyDescent="0.25">
      <c r="Q102" s="130"/>
    </row>
    <row r="103" spans="5:17" x14ac:dyDescent="0.25">
      <c r="Q103" s="130"/>
    </row>
    <row r="104" spans="5:17" x14ac:dyDescent="0.25">
      <c r="Q104" s="130"/>
    </row>
    <row r="105" spans="5:17" x14ac:dyDescent="0.25">
      <c r="Q105" s="130"/>
    </row>
    <row r="106" spans="5:17" x14ac:dyDescent="0.25">
      <c r="E106" s="130"/>
      <c r="Q106" s="130"/>
    </row>
    <row r="107" spans="5:17" x14ac:dyDescent="0.25">
      <c r="E107" s="130"/>
      <c r="Q107" s="130"/>
    </row>
    <row r="108" spans="5:17" x14ac:dyDescent="0.25">
      <c r="E108" s="130"/>
      <c r="Q108" s="130"/>
    </row>
    <row r="109" spans="5:17" x14ac:dyDescent="0.25">
      <c r="E109" s="130"/>
      <c r="Q109" s="130"/>
    </row>
    <row r="110" spans="5:17" x14ac:dyDescent="0.25">
      <c r="E110" s="130"/>
      <c r="Q110" s="130"/>
    </row>
    <row r="111" spans="5:17" x14ac:dyDescent="0.25">
      <c r="E111" s="130"/>
      <c r="Q111" s="130"/>
    </row>
    <row r="112" spans="5:17" x14ac:dyDescent="0.25">
      <c r="E112" s="130"/>
      <c r="Q112" s="130"/>
    </row>
    <row r="113" spans="5:17" x14ac:dyDescent="0.25">
      <c r="E113" s="130"/>
      <c r="Q113" s="130"/>
    </row>
    <row r="114" spans="5:17" x14ac:dyDescent="0.25">
      <c r="E114" s="130"/>
      <c r="Q114" s="130"/>
    </row>
    <row r="115" spans="5:17" x14ac:dyDescent="0.25">
      <c r="E115" s="130"/>
      <c r="Q115" s="130"/>
    </row>
    <row r="116" spans="5:17" x14ac:dyDescent="0.25">
      <c r="E116" s="130"/>
      <c r="Q116" s="130"/>
    </row>
    <row r="117" spans="5:17" x14ac:dyDescent="0.25">
      <c r="E117" s="130"/>
      <c r="Q117" s="130"/>
    </row>
    <row r="118" spans="5:17" x14ac:dyDescent="0.25">
      <c r="E118" s="130"/>
      <c r="Q118" s="130"/>
    </row>
    <row r="119" spans="5:17" x14ac:dyDescent="0.25">
      <c r="E119" s="130"/>
      <c r="Q119" s="130"/>
    </row>
    <row r="120" spans="5:17" x14ac:dyDescent="0.25">
      <c r="E120" s="130"/>
      <c r="Q120" s="130"/>
    </row>
    <row r="121" spans="5:17" x14ac:dyDescent="0.25">
      <c r="E121" s="130"/>
      <c r="Q121" s="130"/>
    </row>
    <row r="122" spans="5:17" x14ac:dyDescent="0.25">
      <c r="E122" s="130"/>
      <c r="Q122" s="130"/>
    </row>
    <row r="123" spans="5:17" x14ac:dyDescent="0.25">
      <c r="E123" s="130"/>
      <c r="Q123" s="130"/>
    </row>
    <row r="124" spans="5:17" x14ac:dyDescent="0.25">
      <c r="E124" s="130"/>
      <c r="Q124" s="130"/>
    </row>
    <row r="125" spans="5:17" x14ac:dyDescent="0.25">
      <c r="E125" s="130"/>
      <c r="Q125" s="130"/>
    </row>
    <row r="126" spans="5:17" x14ac:dyDescent="0.25">
      <c r="E126" s="130"/>
      <c r="Q126" s="130"/>
    </row>
    <row r="127" spans="5:17" x14ac:dyDescent="0.25">
      <c r="E127" s="130"/>
      <c r="Q127" s="130"/>
    </row>
    <row r="128" spans="5:17" x14ac:dyDescent="0.25">
      <c r="E128" s="130"/>
      <c r="Q128" s="130"/>
    </row>
    <row r="129" spans="5:17" x14ac:dyDescent="0.25">
      <c r="E129" s="130"/>
      <c r="Q129" s="130"/>
    </row>
    <row r="130" spans="5:17" x14ac:dyDescent="0.25">
      <c r="E130" s="130"/>
      <c r="Q130" s="130"/>
    </row>
    <row r="131" spans="5:17" x14ac:dyDescent="0.25">
      <c r="E131" s="130"/>
      <c r="Q131" s="130"/>
    </row>
    <row r="132" spans="5:17" x14ac:dyDescent="0.25">
      <c r="E132" s="130"/>
      <c r="Q132" s="130"/>
    </row>
    <row r="133" spans="5:17" x14ac:dyDescent="0.25">
      <c r="E133" s="130"/>
      <c r="Q133" s="130"/>
    </row>
    <row r="134" spans="5:17" x14ac:dyDescent="0.25">
      <c r="E134" s="130"/>
      <c r="Q134" s="130"/>
    </row>
    <row r="135" spans="5:17" x14ac:dyDescent="0.25">
      <c r="E135" s="130"/>
      <c r="Q135" s="130"/>
    </row>
    <row r="136" spans="5:17" x14ac:dyDescent="0.25">
      <c r="E136" s="130"/>
      <c r="Q136" s="130"/>
    </row>
    <row r="137" spans="5:17" x14ac:dyDescent="0.25">
      <c r="E137" s="130"/>
      <c r="Q137" s="130"/>
    </row>
    <row r="138" spans="5:17" x14ac:dyDescent="0.25">
      <c r="E138" s="130"/>
      <c r="Q138" s="130"/>
    </row>
    <row r="139" spans="5:17" x14ac:dyDescent="0.25">
      <c r="E139" s="130"/>
      <c r="Q139" s="130"/>
    </row>
    <row r="140" spans="5:17" x14ac:dyDescent="0.25">
      <c r="E140" s="130"/>
      <c r="Q140" s="130"/>
    </row>
    <row r="141" spans="5:17" x14ac:dyDescent="0.25">
      <c r="E141" s="130"/>
      <c r="Q141" s="130"/>
    </row>
    <row r="142" spans="5:17" x14ac:dyDescent="0.25">
      <c r="E142" s="130"/>
      <c r="Q142" s="130"/>
    </row>
    <row r="143" spans="5:17" x14ac:dyDescent="0.25">
      <c r="E143" s="130"/>
      <c r="Q143" s="130"/>
    </row>
    <row r="144" spans="5:17" x14ac:dyDescent="0.25">
      <c r="E144" s="130"/>
      <c r="Q144" s="130"/>
    </row>
    <row r="145" spans="5:17" x14ac:dyDescent="0.25">
      <c r="E145" s="130"/>
      <c r="Q145" s="130"/>
    </row>
    <row r="146" spans="5:17" x14ac:dyDescent="0.25">
      <c r="E146" s="130"/>
      <c r="Q146" s="130"/>
    </row>
    <row r="147" spans="5:17" x14ac:dyDescent="0.25">
      <c r="E147" s="130"/>
      <c r="Q147" s="130"/>
    </row>
    <row r="148" spans="5:17" x14ac:dyDescent="0.25">
      <c r="E148" s="130"/>
      <c r="Q148" s="130"/>
    </row>
    <row r="149" spans="5:17" x14ac:dyDescent="0.25">
      <c r="E149" s="130"/>
      <c r="Q149" s="130"/>
    </row>
    <row r="150" spans="5:17" x14ac:dyDescent="0.25">
      <c r="E150" s="130"/>
      <c r="Q150" s="130"/>
    </row>
    <row r="151" spans="5:17" x14ac:dyDescent="0.25">
      <c r="E151" s="130"/>
      <c r="Q151" s="130"/>
    </row>
    <row r="152" spans="5:17" x14ac:dyDescent="0.25">
      <c r="E152" s="130"/>
      <c r="Q152" s="130"/>
    </row>
    <row r="153" spans="5:17" x14ac:dyDescent="0.25">
      <c r="E153" s="130"/>
      <c r="Q153" s="130"/>
    </row>
    <row r="154" spans="5:17" x14ac:dyDescent="0.25">
      <c r="E154" s="130"/>
      <c r="Q154" s="130"/>
    </row>
    <row r="155" spans="5:17" x14ac:dyDescent="0.25">
      <c r="E155" s="130"/>
      <c r="Q155" s="130"/>
    </row>
    <row r="156" spans="5:17" x14ac:dyDescent="0.25">
      <c r="E156" s="130"/>
      <c r="Q156" s="130"/>
    </row>
    <row r="157" spans="5:17" x14ac:dyDescent="0.25">
      <c r="E157" s="130"/>
      <c r="Q157" s="130"/>
    </row>
    <row r="158" spans="5:17" x14ac:dyDescent="0.25">
      <c r="P158" s="131"/>
      <c r="Q158" s="130"/>
    </row>
    <row r="159" spans="5:17" x14ac:dyDescent="0.25">
      <c r="P159" s="131"/>
      <c r="Q159" s="130"/>
    </row>
    <row r="160" spans="5:17" x14ac:dyDescent="0.25">
      <c r="P160" s="131"/>
      <c r="Q160" s="130"/>
    </row>
    <row r="161" spans="17:17" x14ac:dyDescent="0.25">
      <c r="Q161" s="130"/>
    </row>
    <row r="162" spans="17:17" x14ac:dyDescent="0.25">
      <c r="Q162" s="130"/>
    </row>
    <row r="163" spans="17:17" x14ac:dyDescent="0.25">
      <c r="Q163" s="130"/>
    </row>
    <row r="164" spans="17:17" x14ac:dyDescent="0.25">
      <c r="Q164" s="130"/>
    </row>
    <row r="165" spans="17:17" x14ac:dyDescent="0.25">
      <c r="Q165" s="130"/>
    </row>
    <row r="166" spans="17:17" x14ac:dyDescent="0.25">
      <c r="Q166" s="130"/>
    </row>
    <row r="167" spans="17:17" x14ac:dyDescent="0.25">
      <c r="Q167" s="130"/>
    </row>
    <row r="168" spans="17:17" x14ac:dyDescent="0.25">
      <c r="Q168" s="130"/>
    </row>
    <row r="169" spans="17:17" x14ac:dyDescent="0.25">
      <c r="Q169" s="130"/>
    </row>
    <row r="170" spans="17:17" x14ac:dyDescent="0.25">
      <c r="Q170" s="130"/>
    </row>
    <row r="171" spans="17:17" x14ac:dyDescent="0.25">
      <c r="Q171" s="130"/>
    </row>
    <row r="172" spans="17:17" x14ac:dyDescent="0.25">
      <c r="Q172" s="130"/>
    </row>
    <row r="173" spans="17:17" x14ac:dyDescent="0.25">
      <c r="Q173" s="130"/>
    </row>
    <row r="174" spans="17:17" x14ac:dyDescent="0.25">
      <c r="Q174" s="130"/>
    </row>
    <row r="175" spans="17:17" x14ac:dyDescent="0.25">
      <c r="Q175" s="130"/>
    </row>
    <row r="176" spans="17:17" x14ac:dyDescent="0.25">
      <c r="Q176" s="130"/>
    </row>
    <row r="177" spans="17:17" x14ac:dyDescent="0.25">
      <c r="Q177" s="130"/>
    </row>
    <row r="178" spans="17:17" x14ac:dyDescent="0.25">
      <c r="Q178" s="130"/>
    </row>
    <row r="179" spans="17:17" x14ac:dyDescent="0.25">
      <c r="Q179" s="130"/>
    </row>
    <row r="180" spans="17:17" x14ac:dyDescent="0.25">
      <c r="Q180" s="130"/>
    </row>
    <row r="181" spans="17:17" x14ac:dyDescent="0.25">
      <c r="Q181" s="130"/>
    </row>
    <row r="182" spans="17:17" x14ac:dyDescent="0.25">
      <c r="Q182" s="130"/>
    </row>
    <row r="183" spans="17:17" x14ac:dyDescent="0.25">
      <c r="Q183" s="130"/>
    </row>
    <row r="184" spans="17:17" x14ac:dyDescent="0.25">
      <c r="Q184" s="130"/>
    </row>
    <row r="185" spans="17:17" x14ac:dyDescent="0.25">
      <c r="Q185" s="130"/>
    </row>
    <row r="186" spans="17:17" x14ac:dyDescent="0.25">
      <c r="Q186" s="130"/>
    </row>
    <row r="187" spans="17:17" x14ac:dyDescent="0.25">
      <c r="Q187" s="130"/>
    </row>
    <row r="188" spans="17:17" x14ac:dyDescent="0.25">
      <c r="Q188" s="130"/>
    </row>
    <row r="189" spans="17:17" x14ac:dyDescent="0.25">
      <c r="Q189" s="130"/>
    </row>
    <row r="190" spans="17:17" x14ac:dyDescent="0.25">
      <c r="Q190" s="130"/>
    </row>
    <row r="191" spans="17:17" x14ac:dyDescent="0.25">
      <c r="Q191" s="130"/>
    </row>
    <row r="192" spans="17:17" x14ac:dyDescent="0.25">
      <c r="Q192" s="130"/>
    </row>
    <row r="193" spans="17:17" x14ac:dyDescent="0.25">
      <c r="Q193" s="130"/>
    </row>
    <row r="194" spans="17:17" x14ac:dyDescent="0.25">
      <c r="Q194" s="130"/>
    </row>
    <row r="195" spans="17:17" x14ac:dyDescent="0.25">
      <c r="Q195" s="130"/>
    </row>
    <row r="196" spans="17:17" x14ac:dyDescent="0.25">
      <c r="Q196" s="130"/>
    </row>
    <row r="197" spans="17:17" x14ac:dyDescent="0.25">
      <c r="Q197" s="130"/>
    </row>
    <row r="198" spans="17:17" x14ac:dyDescent="0.25">
      <c r="Q198" s="130"/>
    </row>
    <row r="199" spans="17:17" x14ac:dyDescent="0.25">
      <c r="Q199" s="130"/>
    </row>
    <row r="200" spans="17:17" x14ac:dyDescent="0.25">
      <c r="Q200" s="130"/>
    </row>
    <row r="201" spans="17:17" x14ac:dyDescent="0.25">
      <c r="Q201" s="130"/>
    </row>
    <row r="202" spans="17:17" x14ac:dyDescent="0.25">
      <c r="Q202" s="130"/>
    </row>
    <row r="203" spans="17:17" x14ac:dyDescent="0.25">
      <c r="Q203" s="130"/>
    </row>
    <row r="204" spans="17:17" x14ac:dyDescent="0.25">
      <c r="Q204" s="130"/>
    </row>
    <row r="205" spans="17:17" x14ac:dyDescent="0.25">
      <c r="Q205" s="130"/>
    </row>
    <row r="206" spans="17:17" x14ac:dyDescent="0.25">
      <c r="Q206" s="130"/>
    </row>
    <row r="207" spans="17:17" x14ac:dyDescent="0.25">
      <c r="Q207" s="130"/>
    </row>
    <row r="208" spans="17:17" x14ac:dyDescent="0.25">
      <c r="Q208" s="130"/>
    </row>
    <row r="209" spans="17:17" x14ac:dyDescent="0.25">
      <c r="Q209" s="130"/>
    </row>
    <row r="210" spans="17:17" x14ac:dyDescent="0.25">
      <c r="Q210" s="130"/>
    </row>
    <row r="211" spans="17:17" x14ac:dyDescent="0.25">
      <c r="Q211" s="130"/>
    </row>
    <row r="212" spans="17:17" x14ac:dyDescent="0.25">
      <c r="Q212" s="130"/>
    </row>
    <row r="213" spans="17:17" x14ac:dyDescent="0.25">
      <c r="Q213" s="130"/>
    </row>
    <row r="214" spans="17:17" x14ac:dyDescent="0.25">
      <c r="Q214" s="130"/>
    </row>
    <row r="215" spans="17:17" x14ac:dyDescent="0.25">
      <c r="Q215" s="130"/>
    </row>
    <row r="216" spans="17:17" x14ac:dyDescent="0.25">
      <c r="Q216" s="130"/>
    </row>
    <row r="217" spans="17:17" x14ac:dyDescent="0.25">
      <c r="Q217" s="130"/>
    </row>
    <row r="218" spans="17:17" x14ac:dyDescent="0.25">
      <c r="Q218" s="130"/>
    </row>
    <row r="219" spans="17:17" x14ac:dyDescent="0.25">
      <c r="Q219" s="130"/>
    </row>
    <row r="220" spans="17:17" x14ac:dyDescent="0.25">
      <c r="Q220" s="130"/>
    </row>
    <row r="221" spans="17:17" x14ac:dyDescent="0.25">
      <c r="Q221" s="130"/>
    </row>
    <row r="222" spans="17:17" x14ac:dyDescent="0.25">
      <c r="Q222" s="130"/>
    </row>
    <row r="223" spans="17:17" x14ac:dyDescent="0.25">
      <c r="Q223" s="130"/>
    </row>
    <row r="224" spans="17:17" x14ac:dyDescent="0.25">
      <c r="Q224" s="130"/>
    </row>
    <row r="225" spans="17:17" x14ac:dyDescent="0.25">
      <c r="Q225" s="130"/>
    </row>
    <row r="226" spans="17:17" x14ac:dyDescent="0.25">
      <c r="Q226" s="130"/>
    </row>
    <row r="227" spans="17:17" x14ac:dyDescent="0.25">
      <c r="Q227" s="130"/>
    </row>
    <row r="228" spans="17:17" x14ac:dyDescent="0.25">
      <c r="Q228" s="130"/>
    </row>
    <row r="229" spans="17:17" x14ac:dyDescent="0.25">
      <c r="Q229" s="130"/>
    </row>
    <row r="230" spans="17:17" x14ac:dyDescent="0.25">
      <c r="Q230" s="130"/>
    </row>
    <row r="231" spans="17:17" x14ac:dyDescent="0.25">
      <c r="Q231" s="130"/>
    </row>
    <row r="232" spans="17:17" x14ac:dyDescent="0.25">
      <c r="Q232" s="130"/>
    </row>
    <row r="233" spans="17:17" x14ac:dyDescent="0.25">
      <c r="Q233" s="130"/>
    </row>
    <row r="234" spans="17:17" x14ac:dyDescent="0.25">
      <c r="Q234" s="130"/>
    </row>
    <row r="235" spans="17:17" x14ac:dyDescent="0.25">
      <c r="Q235" s="130"/>
    </row>
    <row r="236" spans="17:17" x14ac:dyDescent="0.25">
      <c r="Q236" s="130"/>
    </row>
    <row r="237" spans="17:17" x14ac:dyDescent="0.25">
      <c r="Q237" s="130"/>
    </row>
    <row r="238" spans="17:17" x14ac:dyDescent="0.25">
      <c r="Q238" s="130"/>
    </row>
    <row r="239" spans="17:17" x14ac:dyDescent="0.25">
      <c r="Q239" s="130"/>
    </row>
    <row r="240" spans="17:17" x14ac:dyDescent="0.25">
      <c r="Q240" s="130"/>
    </row>
    <row r="241" spans="17:17" x14ac:dyDescent="0.25">
      <c r="Q241" s="130"/>
    </row>
    <row r="242" spans="17:17" x14ac:dyDescent="0.25">
      <c r="Q242" s="130"/>
    </row>
    <row r="243" spans="17:17" x14ac:dyDescent="0.25">
      <c r="Q243" s="130"/>
    </row>
    <row r="244" spans="17:17" x14ac:dyDescent="0.25">
      <c r="Q244" s="130"/>
    </row>
    <row r="245" spans="17:17" x14ac:dyDescent="0.25">
      <c r="Q245" s="130"/>
    </row>
    <row r="246" spans="17:17" x14ac:dyDescent="0.25">
      <c r="Q246" s="130"/>
    </row>
    <row r="247" spans="17:17" x14ac:dyDescent="0.25">
      <c r="Q247" s="130"/>
    </row>
    <row r="248" spans="17:17" x14ac:dyDescent="0.25">
      <c r="Q248" s="130"/>
    </row>
    <row r="249" spans="17:17" x14ac:dyDescent="0.25">
      <c r="Q249" s="130"/>
    </row>
    <row r="250" spans="17:17" x14ac:dyDescent="0.25">
      <c r="Q250" s="130"/>
    </row>
    <row r="251" spans="17:17" x14ac:dyDescent="0.25">
      <c r="Q251" s="130"/>
    </row>
    <row r="252" spans="17:17" x14ac:dyDescent="0.25">
      <c r="Q252" s="130"/>
    </row>
    <row r="253" spans="17:17" x14ac:dyDescent="0.25">
      <c r="Q253" s="130"/>
    </row>
    <row r="254" spans="17:17" x14ac:dyDescent="0.25">
      <c r="Q254" s="130"/>
    </row>
    <row r="255" spans="17:17" x14ac:dyDescent="0.25">
      <c r="Q255" s="130"/>
    </row>
    <row r="256" spans="17:17" x14ac:dyDescent="0.25">
      <c r="Q256" s="130"/>
    </row>
    <row r="257" spans="17:17" x14ac:dyDescent="0.25">
      <c r="Q257" s="130"/>
    </row>
    <row r="258" spans="17:17" x14ac:dyDescent="0.25">
      <c r="Q258" s="130"/>
    </row>
    <row r="259" spans="17:17" x14ac:dyDescent="0.25">
      <c r="Q259" s="130"/>
    </row>
    <row r="260" spans="17:17" x14ac:dyDescent="0.25">
      <c r="Q260" s="130"/>
    </row>
    <row r="261" spans="17:17" x14ac:dyDescent="0.25">
      <c r="Q261" s="130"/>
    </row>
    <row r="262" spans="17:17" x14ac:dyDescent="0.25">
      <c r="Q262" s="130"/>
    </row>
    <row r="263" spans="17:17" x14ac:dyDescent="0.25">
      <c r="Q263" s="130"/>
    </row>
    <row r="264" spans="17:17" x14ac:dyDescent="0.25">
      <c r="Q264" s="130"/>
    </row>
    <row r="265" spans="17:17" x14ac:dyDescent="0.25">
      <c r="Q265" s="130"/>
    </row>
    <row r="266" spans="17:17" x14ac:dyDescent="0.25">
      <c r="Q266" s="130"/>
    </row>
    <row r="267" spans="17:17" x14ac:dyDescent="0.25">
      <c r="Q267" s="130"/>
    </row>
    <row r="268" spans="17:17" x14ac:dyDescent="0.25">
      <c r="Q268" s="130"/>
    </row>
    <row r="269" spans="17:17" x14ac:dyDescent="0.25">
      <c r="Q269" s="130"/>
    </row>
    <row r="270" spans="17:17" x14ac:dyDescent="0.25">
      <c r="Q270" s="130"/>
    </row>
    <row r="271" spans="17:17" x14ac:dyDescent="0.25">
      <c r="Q271" s="130"/>
    </row>
    <row r="272" spans="17:17" x14ac:dyDescent="0.25">
      <c r="Q272" s="130"/>
    </row>
    <row r="273" spans="17:17" x14ac:dyDescent="0.25">
      <c r="Q273" s="130"/>
    </row>
    <row r="274" spans="17:17" x14ac:dyDescent="0.25">
      <c r="Q274" s="130"/>
    </row>
    <row r="275" spans="17:17" x14ac:dyDescent="0.25">
      <c r="Q275" s="130"/>
    </row>
    <row r="276" spans="17:17" x14ac:dyDescent="0.25">
      <c r="Q276" s="130"/>
    </row>
    <row r="277" spans="17:17" x14ac:dyDescent="0.25">
      <c r="Q277" s="130"/>
    </row>
    <row r="278" spans="17:17" x14ac:dyDescent="0.25">
      <c r="Q278" s="130"/>
    </row>
    <row r="279" spans="17:17" x14ac:dyDescent="0.25">
      <c r="Q279" s="130"/>
    </row>
    <row r="280" spans="17:17" x14ac:dyDescent="0.25">
      <c r="Q280" s="130"/>
    </row>
    <row r="281" spans="17:17" x14ac:dyDescent="0.25">
      <c r="Q281" s="130"/>
    </row>
    <row r="282" spans="17:17" x14ac:dyDescent="0.25">
      <c r="Q282" s="130"/>
    </row>
    <row r="283" spans="17:17" x14ac:dyDescent="0.25">
      <c r="Q283" s="130"/>
    </row>
    <row r="284" spans="17:17" x14ac:dyDescent="0.25">
      <c r="Q284" s="130"/>
    </row>
    <row r="285" spans="17:17" x14ac:dyDescent="0.25">
      <c r="Q285" s="130"/>
    </row>
    <row r="286" spans="17:17" x14ac:dyDescent="0.25">
      <c r="Q286" s="130"/>
    </row>
    <row r="287" spans="17:17" x14ac:dyDescent="0.25">
      <c r="Q287" s="130"/>
    </row>
    <row r="288" spans="17:17" x14ac:dyDescent="0.25">
      <c r="Q288" s="130"/>
    </row>
    <row r="289" spans="17:17" x14ac:dyDescent="0.25">
      <c r="Q289" s="130"/>
    </row>
    <row r="290" spans="17:17" x14ac:dyDescent="0.25">
      <c r="Q290" s="130"/>
    </row>
    <row r="291" spans="17:17" x14ac:dyDescent="0.25">
      <c r="Q291" s="130"/>
    </row>
    <row r="292" spans="17:17" x14ac:dyDescent="0.25">
      <c r="Q292" s="130"/>
    </row>
    <row r="293" spans="17:17" x14ac:dyDescent="0.25">
      <c r="Q293" s="130"/>
    </row>
    <row r="294" spans="17:17" x14ac:dyDescent="0.25">
      <c r="Q294" s="130"/>
    </row>
    <row r="295" spans="17:17" x14ac:dyDescent="0.25">
      <c r="Q295" s="130"/>
    </row>
    <row r="296" spans="17:17" x14ac:dyDescent="0.25">
      <c r="Q296" s="130"/>
    </row>
    <row r="297" spans="17:17" x14ac:dyDescent="0.25">
      <c r="Q297" s="130"/>
    </row>
    <row r="298" spans="17:17" x14ac:dyDescent="0.25">
      <c r="Q298" s="130"/>
    </row>
    <row r="299" spans="17:17" x14ac:dyDescent="0.25">
      <c r="Q299" s="130"/>
    </row>
    <row r="300" spans="17:17" x14ac:dyDescent="0.25">
      <c r="Q300" s="130"/>
    </row>
    <row r="301" spans="17:17" x14ac:dyDescent="0.25">
      <c r="Q301" s="130"/>
    </row>
    <row r="302" spans="17:17" x14ac:dyDescent="0.25">
      <c r="Q302" s="130"/>
    </row>
    <row r="303" spans="17:17" x14ac:dyDescent="0.25">
      <c r="Q303" s="130"/>
    </row>
    <row r="304" spans="17:17" x14ac:dyDescent="0.25">
      <c r="Q304" s="130"/>
    </row>
    <row r="305" spans="17:17" x14ac:dyDescent="0.25">
      <c r="Q305" s="130"/>
    </row>
    <row r="306" spans="17:17" x14ac:dyDescent="0.25">
      <c r="Q306" s="130"/>
    </row>
    <row r="307" spans="17:17" x14ac:dyDescent="0.25">
      <c r="Q307" s="130"/>
    </row>
    <row r="308" spans="17:17" x14ac:dyDescent="0.25">
      <c r="Q308" s="130"/>
    </row>
    <row r="309" spans="17:17" x14ac:dyDescent="0.25">
      <c r="Q309" s="130"/>
    </row>
    <row r="310" spans="17:17" x14ac:dyDescent="0.25">
      <c r="Q310" s="130"/>
    </row>
    <row r="311" spans="17:17" x14ac:dyDescent="0.25">
      <c r="Q311" s="130"/>
    </row>
    <row r="312" spans="17:17" x14ac:dyDescent="0.25">
      <c r="Q312" s="130"/>
    </row>
    <row r="313" spans="17:17" x14ac:dyDescent="0.25">
      <c r="Q313" s="130"/>
    </row>
    <row r="314" spans="17:17" x14ac:dyDescent="0.25">
      <c r="Q314" s="130"/>
    </row>
    <row r="315" spans="17:17" x14ac:dyDescent="0.25">
      <c r="Q315" s="130"/>
    </row>
    <row r="316" spans="17:17" x14ac:dyDescent="0.25">
      <c r="Q316" s="130"/>
    </row>
    <row r="317" spans="17:17" x14ac:dyDescent="0.25">
      <c r="Q317" s="130"/>
    </row>
    <row r="318" spans="17:17" x14ac:dyDescent="0.25">
      <c r="Q318" s="130"/>
    </row>
    <row r="319" spans="17:17" x14ac:dyDescent="0.25">
      <c r="Q319" s="130"/>
    </row>
    <row r="320" spans="17:17" x14ac:dyDescent="0.25">
      <c r="Q320" s="130"/>
    </row>
    <row r="321" spans="17:17" x14ac:dyDescent="0.25">
      <c r="Q321" s="130"/>
    </row>
    <row r="322" spans="17:17" x14ac:dyDescent="0.25">
      <c r="Q322" s="130"/>
    </row>
    <row r="323" spans="17:17" x14ac:dyDescent="0.25">
      <c r="Q323" s="130"/>
    </row>
    <row r="324" spans="17:17" x14ac:dyDescent="0.25">
      <c r="Q324" s="130"/>
    </row>
    <row r="325" spans="17:17" x14ac:dyDescent="0.25">
      <c r="Q325" s="130"/>
    </row>
    <row r="326" spans="17:17" x14ac:dyDescent="0.25">
      <c r="Q326" s="130"/>
    </row>
    <row r="327" spans="17:17" x14ac:dyDescent="0.25">
      <c r="Q327" s="130"/>
    </row>
    <row r="328" spans="17:17" x14ac:dyDescent="0.25">
      <c r="Q328" s="130"/>
    </row>
    <row r="329" spans="17:17" x14ac:dyDescent="0.25">
      <c r="Q329" s="130"/>
    </row>
    <row r="330" spans="17:17" x14ac:dyDescent="0.25">
      <c r="Q330" s="130"/>
    </row>
    <row r="331" spans="17:17" x14ac:dyDescent="0.25">
      <c r="Q331" s="130"/>
    </row>
    <row r="332" spans="17:17" x14ac:dyDescent="0.25">
      <c r="Q332" s="130"/>
    </row>
    <row r="333" spans="17:17" x14ac:dyDescent="0.25">
      <c r="Q333" s="130"/>
    </row>
    <row r="334" spans="17:17" x14ac:dyDescent="0.25">
      <c r="Q334" s="130"/>
    </row>
    <row r="335" spans="17:17" x14ac:dyDescent="0.25">
      <c r="Q335" s="130"/>
    </row>
    <row r="336" spans="17:17" x14ac:dyDescent="0.25">
      <c r="Q336" s="130"/>
    </row>
    <row r="337" spans="17:17" x14ac:dyDescent="0.25">
      <c r="Q337" s="130"/>
    </row>
    <row r="338" spans="17:17" x14ac:dyDescent="0.25">
      <c r="Q338" s="130"/>
    </row>
    <row r="339" spans="17:17" x14ac:dyDescent="0.25">
      <c r="Q339" s="130"/>
    </row>
    <row r="340" spans="17:17" x14ac:dyDescent="0.25">
      <c r="Q340" s="130"/>
    </row>
    <row r="341" spans="17:17" x14ac:dyDescent="0.25">
      <c r="Q341" s="130"/>
    </row>
    <row r="342" spans="17:17" x14ac:dyDescent="0.25">
      <c r="Q342" s="130"/>
    </row>
    <row r="343" spans="17:17" x14ac:dyDescent="0.25">
      <c r="Q343" s="130"/>
    </row>
    <row r="344" spans="17:17" x14ac:dyDescent="0.25">
      <c r="Q344" s="130"/>
    </row>
    <row r="345" spans="17:17" x14ac:dyDescent="0.25">
      <c r="Q345" s="130"/>
    </row>
    <row r="346" spans="17:17" x14ac:dyDescent="0.25">
      <c r="Q346" s="130"/>
    </row>
    <row r="347" spans="17:17" x14ac:dyDescent="0.25">
      <c r="Q347" s="130"/>
    </row>
    <row r="348" spans="17:17" x14ac:dyDescent="0.25">
      <c r="Q348" s="130"/>
    </row>
    <row r="349" spans="17:17" x14ac:dyDescent="0.25">
      <c r="Q349" s="130"/>
    </row>
    <row r="350" spans="17:17" x14ac:dyDescent="0.25">
      <c r="Q350" s="130"/>
    </row>
    <row r="351" spans="17:17" x14ac:dyDescent="0.25">
      <c r="Q351" s="130"/>
    </row>
    <row r="352" spans="17:17" x14ac:dyDescent="0.25">
      <c r="Q352" s="130"/>
    </row>
    <row r="353" spans="17:17" x14ac:dyDescent="0.25">
      <c r="Q353" s="130"/>
    </row>
    <row r="354" spans="17:17" x14ac:dyDescent="0.25">
      <c r="Q354" s="130"/>
    </row>
    <row r="355" spans="17:17" x14ac:dyDescent="0.25">
      <c r="Q355" s="130"/>
    </row>
    <row r="356" spans="17:17" x14ac:dyDescent="0.25">
      <c r="Q356" s="130"/>
    </row>
    <row r="357" spans="17:17" x14ac:dyDescent="0.25">
      <c r="Q357" s="130"/>
    </row>
    <row r="358" spans="17:17" x14ac:dyDescent="0.25">
      <c r="Q358" s="130"/>
    </row>
    <row r="359" spans="17:17" x14ac:dyDescent="0.25">
      <c r="Q359" s="130"/>
    </row>
    <row r="360" spans="17:17" x14ac:dyDescent="0.25">
      <c r="Q360" s="130"/>
    </row>
    <row r="361" spans="17:17" x14ac:dyDescent="0.25">
      <c r="Q361" s="130"/>
    </row>
    <row r="362" spans="17:17" x14ac:dyDescent="0.25">
      <c r="Q362" s="130"/>
    </row>
    <row r="363" spans="17:17" x14ac:dyDescent="0.25">
      <c r="Q363" s="130"/>
    </row>
    <row r="364" spans="17:17" x14ac:dyDescent="0.25">
      <c r="Q364" s="130"/>
    </row>
    <row r="365" spans="17:17" x14ac:dyDescent="0.25">
      <c r="Q365" s="130"/>
    </row>
    <row r="366" spans="17:17" x14ac:dyDescent="0.25">
      <c r="Q366" s="130"/>
    </row>
    <row r="367" spans="17:17" x14ac:dyDescent="0.25">
      <c r="Q367" s="130"/>
    </row>
    <row r="368" spans="17:17" x14ac:dyDescent="0.25">
      <c r="Q368" s="130"/>
    </row>
    <row r="369" spans="17:17" x14ac:dyDescent="0.25">
      <c r="Q369" s="130"/>
    </row>
    <row r="370" spans="17:17" x14ac:dyDescent="0.25">
      <c r="Q370" s="130"/>
    </row>
    <row r="371" spans="17:17" x14ac:dyDescent="0.25">
      <c r="Q371" s="130"/>
    </row>
    <row r="372" spans="17:17" x14ac:dyDescent="0.25">
      <c r="Q372" s="130"/>
    </row>
    <row r="373" spans="17:17" x14ac:dyDescent="0.25">
      <c r="Q373" s="130"/>
    </row>
    <row r="374" spans="17:17" x14ac:dyDescent="0.25">
      <c r="Q374" s="130"/>
    </row>
    <row r="375" spans="17:17" x14ac:dyDescent="0.25">
      <c r="Q375" s="130"/>
    </row>
    <row r="376" spans="17:17" x14ac:dyDescent="0.25">
      <c r="Q376" s="130"/>
    </row>
    <row r="377" spans="17:17" x14ac:dyDescent="0.25">
      <c r="Q377" s="130"/>
    </row>
    <row r="378" spans="17:17" x14ac:dyDescent="0.25">
      <c r="Q378" s="130"/>
    </row>
    <row r="379" spans="17:17" x14ac:dyDescent="0.25">
      <c r="Q379" s="130"/>
    </row>
    <row r="380" spans="17:17" x14ac:dyDescent="0.25">
      <c r="Q380" s="130"/>
    </row>
    <row r="381" spans="17:17" x14ac:dyDescent="0.25">
      <c r="Q381" s="130"/>
    </row>
    <row r="382" spans="17:17" x14ac:dyDescent="0.25">
      <c r="Q382" s="130"/>
    </row>
    <row r="383" spans="17:17" x14ac:dyDescent="0.25">
      <c r="Q383" s="130"/>
    </row>
    <row r="384" spans="17:17" x14ac:dyDescent="0.25">
      <c r="Q384" s="130"/>
    </row>
    <row r="385" spans="17:17" x14ac:dyDescent="0.25">
      <c r="Q385" s="130"/>
    </row>
    <row r="386" spans="17:17" x14ac:dyDescent="0.25">
      <c r="Q386" s="130"/>
    </row>
    <row r="387" spans="17:17" x14ac:dyDescent="0.25">
      <c r="Q387" s="130"/>
    </row>
    <row r="388" spans="17:17" x14ac:dyDescent="0.25">
      <c r="Q388" s="130"/>
    </row>
    <row r="389" spans="17:17" x14ac:dyDescent="0.25">
      <c r="Q389" s="130"/>
    </row>
    <row r="390" spans="17:17" x14ac:dyDescent="0.25">
      <c r="Q390" s="130"/>
    </row>
    <row r="391" spans="17:17" x14ac:dyDescent="0.25">
      <c r="Q391" s="130"/>
    </row>
    <row r="392" spans="17:17" x14ac:dyDescent="0.25">
      <c r="Q392" s="130"/>
    </row>
    <row r="393" spans="17:17" x14ac:dyDescent="0.25">
      <c r="Q393" s="130"/>
    </row>
    <row r="394" spans="17:17" x14ac:dyDescent="0.25">
      <c r="Q394" s="130"/>
    </row>
    <row r="395" spans="17:17" x14ac:dyDescent="0.25">
      <c r="Q395" s="130"/>
    </row>
    <row r="396" spans="17:17" x14ac:dyDescent="0.25">
      <c r="Q396" s="130"/>
    </row>
    <row r="397" spans="17:17" x14ac:dyDescent="0.25">
      <c r="Q397" s="130"/>
    </row>
    <row r="398" spans="17:17" x14ac:dyDescent="0.25">
      <c r="Q398" s="130"/>
    </row>
    <row r="399" spans="17:17" x14ac:dyDescent="0.25">
      <c r="Q399" s="130"/>
    </row>
    <row r="400" spans="17:17" x14ac:dyDescent="0.25">
      <c r="Q400" s="130"/>
    </row>
    <row r="401" spans="17:17" x14ac:dyDescent="0.25">
      <c r="Q401" s="130"/>
    </row>
    <row r="402" spans="17:17" x14ac:dyDescent="0.25">
      <c r="Q402" s="130"/>
    </row>
    <row r="403" spans="17:17" x14ac:dyDescent="0.25">
      <c r="Q403" s="130"/>
    </row>
    <row r="404" spans="17:17" x14ac:dyDescent="0.25">
      <c r="Q404" s="130"/>
    </row>
    <row r="405" spans="17:17" x14ac:dyDescent="0.25">
      <c r="Q405" s="130"/>
    </row>
    <row r="406" spans="17:17" x14ac:dyDescent="0.25">
      <c r="Q406" s="130"/>
    </row>
    <row r="407" spans="17:17" x14ac:dyDescent="0.25">
      <c r="Q407" s="130"/>
    </row>
    <row r="408" spans="17:17" x14ac:dyDescent="0.25">
      <c r="Q408" s="130"/>
    </row>
    <row r="409" spans="17:17" x14ac:dyDescent="0.25">
      <c r="Q409" s="130"/>
    </row>
    <row r="410" spans="17:17" x14ac:dyDescent="0.25">
      <c r="Q410" s="130"/>
    </row>
    <row r="411" spans="17:17" x14ac:dyDescent="0.25">
      <c r="Q411" s="130"/>
    </row>
    <row r="412" spans="17:17" x14ac:dyDescent="0.25">
      <c r="Q412" s="130"/>
    </row>
    <row r="413" spans="17:17" x14ac:dyDescent="0.25">
      <c r="Q413" s="130"/>
    </row>
    <row r="414" spans="17:17" x14ac:dyDescent="0.25">
      <c r="Q414" s="130"/>
    </row>
    <row r="415" spans="17:17" x14ac:dyDescent="0.25">
      <c r="Q415" s="130"/>
    </row>
    <row r="416" spans="17:17" x14ac:dyDescent="0.25">
      <c r="Q416" s="130"/>
    </row>
    <row r="417" spans="17:17" x14ac:dyDescent="0.25">
      <c r="Q417" s="130"/>
    </row>
    <row r="418" spans="17:17" x14ac:dyDescent="0.25">
      <c r="Q418" s="130"/>
    </row>
    <row r="419" spans="17:17" x14ac:dyDescent="0.25">
      <c r="Q419" s="130"/>
    </row>
    <row r="420" spans="17:17" x14ac:dyDescent="0.25">
      <c r="Q420" s="130"/>
    </row>
    <row r="421" spans="17:17" x14ac:dyDescent="0.25">
      <c r="Q421" s="130"/>
    </row>
    <row r="422" spans="17:17" x14ac:dyDescent="0.25">
      <c r="Q422" s="130"/>
    </row>
    <row r="423" spans="17:17" x14ac:dyDescent="0.25">
      <c r="Q423" s="130"/>
    </row>
    <row r="424" spans="17:17" x14ac:dyDescent="0.25">
      <c r="Q424" s="130"/>
    </row>
    <row r="425" spans="17:17" x14ac:dyDescent="0.25">
      <c r="Q425" s="130"/>
    </row>
    <row r="426" spans="17:17" x14ac:dyDescent="0.25">
      <c r="Q426" s="130"/>
    </row>
    <row r="427" spans="17:17" x14ac:dyDescent="0.25">
      <c r="Q427" s="130"/>
    </row>
    <row r="428" spans="17:17" x14ac:dyDescent="0.25">
      <c r="Q428" s="130"/>
    </row>
    <row r="429" spans="17:17" x14ac:dyDescent="0.25">
      <c r="Q429" s="130"/>
    </row>
    <row r="430" spans="17:17" x14ac:dyDescent="0.25">
      <c r="Q430" s="130"/>
    </row>
    <row r="431" spans="17:17" x14ac:dyDescent="0.25">
      <c r="Q431" s="130"/>
    </row>
    <row r="432" spans="17:17" x14ac:dyDescent="0.25">
      <c r="Q432" s="130"/>
    </row>
    <row r="433" spans="17:17" x14ac:dyDescent="0.25">
      <c r="Q433" s="130"/>
    </row>
    <row r="434" spans="17:17" x14ac:dyDescent="0.25">
      <c r="Q434" s="130"/>
    </row>
    <row r="435" spans="17:17" x14ac:dyDescent="0.25">
      <c r="Q435" s="130"/>
    </row>
    <row r="436" spans="17:17" x14ac:dyDescent="0.25">
      <c r="Q436" s="130"/>
    </row>
    <row r="437" spans="17:17" x14ac:dyDescent="0.25">
      <c r="Q437" s="130"/>
    </row>
    <row r="438" spans="17:17" x14ac:dyDescent="0.25">
      <c r="Q438" s="130"/>
    </row>
    <row r="439" spans="17:17" x14ac:dyDescent="0.25">
      <c r="Q439" s="130"/>
    </row>
    <row r="440" spans="17:17" x14ac:dyDescent="0.25">
      <c r="Q440" s="130"/>
    </row>
    <row r="441" spans="17:17" x14ac:dyDescent="0.25">
      <c r="Q441" s="130"/>
    </row>
    <row r="442" spans="17:17" x14ac:dyDescent="0.25">
      <c r="Q442" s="130"/>
    </row>
    <row r="443" spans="17:17" x14ac:dyDescent="0.25">
      <c r="Q443" s="130"/>
    </row>
    <row r="444" spans="17:17" x14ac:dyDescent="0.25">
      <c r="Q444" s="130"/>
    </row>
    <row r="445" spans="17:17" x14ac:dyDescent="0.25">
      <c r="Q445" s="130"/>
    </row>
    <row r="446" spans="17:17" x14ac:dyDescent="0.25">
      <c r="Q446" s="130"/>
    </row>
    <row r="447" spans="17:17" x14ac:dyDescent="0.25">
      <c r="Q447" s="130"/>
    </row>
    <row r="448" spans="17:17" x14ac:dyDescent="0.25">
      <c r="Q448" s="130"/>
    </row>
    <row r="449" spans="17:17" x14ac:dyDescent="0.25">
      <c r="Q449" s="130"/>
    </row>
    <row r="450" spans="17:17" x14ac:dyDescent="0.25">
      <c r="Q450" s="130"/>
    </row>
    <row r="451" spans="17:17" x14ac:dyDescent="0.25">
      <c r="Q451" s="130"/>
    </row>
    <row r="452" spans="17:17" x14ac:dyDescent="0.25">
      <c r="Q452" s="130"/>
    </row>
    <row r="453" spans="17:17" x14ac:dyDescent="0.25">
      <c r="Q453" s="130"/>
    </row>
    <row r="454" spans="17:17" x14ac:dyDescent="0.25">
      <c r="Q454" s="130"/>
    </row>
    <row r="455" spans="17:17" x14ac:dyDescent="0.25">
      <c r="Q455" s="130"/>
    </row>
    <row r="456" spans="17:17" x14ac:dyDescent="0.25">
      <c r="Q456" s="130"/>
    </row>
    <row r="457" spans="17:17" x14ac:dyDescent="0.25">
      <c r="Q457" s="130"/>
    </row>
    <row r="458" spans="17:17" x14ac:dyDescent="0.25">
      <c r="Q458" s="130"/>
    </row>
    <row r="459" spans="17:17" x14ac:dyDescent="0.25">
      <c r="Q459" s="130"/>
    </row>
    <row r="460" spans="17:17" x14ac:dyDescent="0.25">
      <c r="Q460" s="130"/>
    </row>
    <row r="461" spans="17:17" x14ac:dyDescent="0.25">
      <c r="Q461" s="130"/>
    </row>
    <row r="462" spans="17:17" x14ac:dyDescent="0.25">
      <c r="Q462" s="130"/>
    </row>
    <row r="463" spans="17:17" x14ac:dyDescent="0.25">
      <c r="Q463" s="130"/>
    </row>
    <row r="464" spans="17:17" x14ac:dyDescent="0.25">
      <c r="Q464" s="130"/>
    </row>
    <row r="465" spans="17:17" x14ac:dyDescent="0.25">
      <c r="Q465" s="130"/>
    </row>
    <row r="466" spans="17:17" x14ac:dyDescent="0.25">
      <c r="Q466" s="130"/>
    </row>
    <row r="467" spans="17:17" x14ac:dyDescent="0.25">
      <c r="Q467" s="130"/>
    </row>
    <row r="468" spans="17:17" x14ac:dyDescent="0.25">
      <c r="Q468" s="130"/>
    </row>
    <row r="469" spans="17:17" x14ac:dyDescent="0.25">
      <c r="Q469" s="130"/>
    </row>
    <row r="470" spans="17:17" x14ac:dyDescent="0.25">
      <c r="Q470" s="130"/>
    </row>
    <row r="471" spans="17:17" x14ac:dyDescent="0.25">
      <c r="Q471" s="130"/>
    </row>
    <row r="472" spans="17:17" x14ac:dyDescent="0.25">
      <c r="Q472" s="130"/>
    </row>
    <row r="473" spans="17:17" x14ac:dyDescent="0.25">
      <c r="Q473" s="130"/>
    </row>
    <row r="474" spans="17:17" x14ac:dyDescent="0.25">
      <c r="Q474" s="130"/>
    </row>
    <row r="475" spans="17:17" x14ac:dyDescent="0.25">
      <c r="Q475" s="130"/>
    </row>
    <row r="476" spans="17:17" x14ac:dyDescent="0.25">
      <c r="Q476" s="130"/>
    </row>
    <row r="477" spans="17:17" x14ac:dyDescent="0.25">
      <c r="Q477" s="130"/>
    </row>
    <row r="478" spans="17:17" x14ac:dyDescent="0.25">
      <c r="Q478" s="130"/>
    </row>
    <row r="479" spans="17:17" x14ac:dyDescent="0.25">
      <c r="Q479" s="130"/>
    </row>
    <row r="480" spans="17:17" x14ac:dyDescent="0.25">
      <c r="Q480" s="130"/>
    </row>
    <row r="481" spans="17:17" x14ac:dyDescent="0.25">
      <c r="Q481" s="130"/>
    </row>
    <row r="482" spans="17:17" x14ac:dyDescent="0.25">
      <c r="Q482" s="130"/>
    </row>
    <row r="483" spans="17:17" x14ac:dyDescent="0.25">
      <c r="Q483" s="130"/>
    </row>
    <row r="484" spans="17:17" x14ac:dyDescent="0.25">
      <c r="Q484" s="130"/>
    </row>
    <row r="485" spans="17:17" x14ac:dyDescent="0.25">
      <c r="Q485" s="130"/>
    </row>
    <row r="486" spans="17:17" x14ac:dyDescent="0.25">
      <c r="Q486" s="130"/>
    </row>
    <row r="487" spans="17:17" x14ac:dyDescent="0.25">
      <c r="Q487" s="130"/>
    </row>
    <row r="488" spans="17:17" x14ac:dyDescent="0.25">
      <c r="Q488" s="130"/>
    </row>
    <row r="489" spans="17:17" x14ac:dyDescent="0.25">
      <c r="Q489" s="130"/>
    </row>
    <row r="490" spans="17:17" x14ac:dyDescent="0.25">
      <c r="Q490" s="130"/>
    </row>
    <row r="491" spans="17:17" x14ac:dyDescent="0.25">
      <c r="Q491" s="130"/>
    </row>
    <row r="492" spans="17:17" x14ac:dyDescent="0.25">
      <c r="Q492" s="130"/>
    </row>
    <row r="493" spans="17:17" x14ac:dyDescent="0.25">
      <c r="Q493" s="130"/>
    </row>
    <row r="494" spans="17:17" x14ac:dyDescent="0.25">
      <c r="Q494" s="130"/>
    </row>
    <row r="495" spans="17:17" x14ac:dyDescent="0.25">
      <c r="Q495" s="130"/>
    </row>
    <row r="496" spans="17:17" x14ac:dyDescent="0.25">
      <c r="Q496" s="130"/>
    </row>
    <row r="497" spans="17:17" x14ac:dyDescent="0.25">
      <c r="Q497" s="130"/>
    </row>
    <row r="498" spans="17:17" x14ac:dyDescent="0.25">
      <c r="Q498" s="130"/>
    </row>
    <row r="499" spans="17:17" x14ac:dyDescent="0.25">
      <c r="Q499" s="130"/>
    </row>
    <row r="500" spans="17:17" x14ac:dyDescent="0.25">
      <c r="Q500" s="130"/>
    </row>
    <row r="501" spans="17:17" x14ac:dyDescent="0.25">
      <c r="Q501" s="130"/>
    </row>
    <row r="502" spans="17:17" x14ac:dyDescent="0.25">
      <c r="Q502" s="130"/>
    </row>
    <row r="503" spans="17:17" x14ac:dyDescent="0.25">
      <c r="Q503" s="130"/>
    </row>
    <row r="504" spans="17:17" x14ac:dyDescent="0.25">
      <c r="Q504" s="130"/>
    </row>
    <row r="505" spans="17:17" x14ac:dyDescent="0.25">
      <c r="Q505" s="130"/>
    </row>
    <row r="506" spans="17:17" x14ac:dyDescent="0.25">
      <c r="Q506" s="130"/>
    </row>
    <row r="507" spans="17:17" x14ac:dyDescent="0.25">
      <c r="Q507" s="130"/>
    </row>
    <row r="508" spans="17:17" x14ac:dyDescent="0.25">
      <c r="Q508" s="130"/>
    </row>
    <row r="509" spans="17:17" x14ac:dyDescent="0.25">
      <c r="Q509" s="130"/>
    </row>
    <row r="510" spans="17:17" x14ac:dyDescent="0.25">
      <c r="Q510" s="130"/>
    </row>
    <row r="511" spans="17:17" x14ac:dyDescent="0.25">
      <c r="Q511" s="130"/>
    </row>
    <row r="512" spans="17:17" x14ac:dyDescent="0.25">
      <c r="Q512" s="130"/>
    </row>
    <row r="513" spans="17:17" x14ac:dyDescent="0.25">
      <c r="Q513" s="130"/>
    </row>
    <row r="514" spans="17:17" x14ac:dyDescent="0.25">
      <c r="Q514" s="130"/>
    </row>
    <row r="515" spans="17:17" x14ac:dyDescent="0.25">
      <c r="Q515" s="130"/>
    </row>
    <row r="516" spans="17:17" x14ac:dyDescent="0.25">
      <c r="Q516" s="130"/>
    </row>
    <row r="517" spans="17:17" x14ac:dyDescent="0.25">
      <c r="Q517" s="130"/>
    </row>
    <row r="518" spans="17:17" x14ac:dyDescent="0.25">
      <c r="Q518" s="130"/>
    </row>
    <row r="519" spans="17:17" x14ac:dyDescent="0.25">
      <c r="Q519" s="130"/>
    </row>
    <row r="520" spans="17:17" x14ac:dyDescent="0.25">
      <c r="Q520" s="130"/>
    </row>
    <row r="521" spans="17:17" x14ac:dyDescent="0.25">
      <c r="Q521" s="130"/>
    </row>
    <row r="522" spans="17:17" x14ac:dyDescent="0.25">
      <c r="Q522" s="130"/>
    </row>
    <row r="523" spans="17:17" x14ac:dyDescent="0.25">
      <c r="Q523" s="130"/>
    </row>
    <row r="524" spans="17:17" x14ac:dyDescent="0.25">
      <c r="Q524" s="130"/>
    </row>
    <row r="525" spans="17:17" x14ac:dyDescent="0.25">
      <c r="Q525" s="130"/>
    </row>
    <row r="526" spans="17:17" x14ac:dyDescent="0.25">
      <c r="Q526" s="130"/>
    </row>
    <row r="527" spans="17:17" x14ac:dyDescent="0.25">
      <c r="Q527" s="130"/>
    </row>
    <row r="528" spans="17:17" x14ac:dyDescent="0.25">
      <c r="Q528" s="130"/>
    </row>
    <row r="529" spans="17:17" x14ac:dyDescent="0.25">
      <c r="Q529" s="130"/>
    </row>
    <row r="530" spans="17:17" x14ac:dyDescent="0.25">
      <c r="Q530" s="130"/>
    </row>
    <row r="531" spans="17:17" x14ac:dyDescent="0.25">
      <c r="Q531" s="130"/>
    </row>
    <row r="532" spans="17:17" x14ac:dyDescent="0.25">
      <c r="Q532" s="130"/>
    </row>
    <row r="533" spans="17:17" x14ac:dyDescent="0.25">
      <c r="Q533" s="130"/>
    </row>
    <row r="534" spans="17:17" x14ac:dyDescent="0.25">
      <c r="Q534" s="130"/>
    </row>
    <row r="535" spans="17:17" x14ac:dyDescent="0.25">
      <c r="Q535" s="130"/>
    </row>
    <row r="536" spans="17:17" x14ac:dyDescent="0.25">
      <c r="Q536" s="130"/>
    </row>
    <row r="537" spans="17:17" x14ac:dyDescent="0.25">
      <c r="Q537" s="130"/>
    </row>
    <row r="538" spans="17:17" x14ac:dyDescent="0.25">
      <c r="Q538" s="130"/>
    </row>
    <row r="539" spans="17:17" x14ac:dyDescent="0.25">
      <c r="Q539" s="130"/>
    </row>
    <row r="540" spans="17:17" x14ac:dyDescent="0.25">
      <c r="Q540" s="130"/>
    </row>
    <row r="541" spans="17:17" x14ac:dyDescent="0.25">
      <c r="Q541" s="130"/>
    </row>
    <row r="542" spans="17:17" x14ac:dyDescent="0.25">
      <c r="Q542" s="130"/>
    </row>
    <row r="543" spans="17:17" x14ac:dyDescent="0.25">
      <c r="Q543" s="130"/>
    </row>
    <row r="544" spans="17:17" x14ac:dyDescent="0.25">
      <c r="Q544" s="130"/>
    </row>
    <row r="545" spans="17:17" x14ac:dyDescent="0.25">
      <c r="Q545" s="130"/>
    </row>
    <row r="546" spans="17:17" x14ac:dyDescent="0.25">
      <c r="Q546" s="130"/>
    </row>
    <row r="547" spans="17:17" x14ac:dyDescent="0.25">
      <c r="Q547" s="130"/>
    </row>
    <row r="548" spans="17:17" x14ac:dyDescent="0.25">
      <c r="Q548" s="130"/>
    </row>
    <row r="549" spans="17:17" x14ac:dyDescent="0.25">
      <c r="Q549" s="130"/>
    </row>
    <row r="550" spans="17:17" x14ac:dyDescent="0.25">
      <c r="Q550" s="130"/>
    </row>
    <row r="551" spans="17:17" x14ac:dyDescent="0.25">
      <c r="Q551" s="130"/>
    </row>
    <row r="552" spans="17:17" x14ac:dyDescent="0.25">
      <c r="Q552" s="130"/>
    </row>
    <row r="553" spans="17:17" x14ac:dyDescent="0.25">
      <c r="Q553" s="130"/>
    </row>
    <row r="554" spans="17:17" x14ac:dyDescent="0.25">
      <c r="Q554" s="130"/>
    </row>
    <row r="555" spans="17:17" x14ac:dyDescent="0.25">
      <c r="Q555" s="130"/>
    </row>
    <row r="556" spans="17:17" x14ac:dyDescent="0.25">
      <c r="Q556" s="130"/>
    </row>
    <row r="557" spans="17:17" x14ac:dyDescent="0.25">
      <c r="Q557" s="130"/>
    </row>
    <row r="558" spans="17:17" x14ac:dyDescent="0.25">
      <c r="Q558" s="130"/>
    </row>
    <row r="559" spans="17:17" x14ac:dyDescent="0.25">
      <c r="Q559" s="130"/>
    </row>
    <row r="560" spans="17:17" x14ac:dyDescent="0.25">
      <c r="Q560" s="130"/>
    </row>
    <row r="561" spans="17:17" x14ac:dyDescent="0.25">
      <c r="Q561" s="130"/>
    </row>
    <row r="562" spans="17:17" x14ac:dyDescent="0.25">
      <c r="Q562" s="130"/>
    </row>
    <row r="563" spans="17:17" x14ac:dyDescent="0.25">
      <c r="Q563" s="130"/>
    </row>
    <row r="564" spans="17:17" x14ac:dyDescent="0.25">
      <c r="Q564" s="130"/>
    </row>
    <row r="565" spans="17:17" x14ac:dyDescent="0.25">
      <c r="Q565" s="130"/>
    </row>
    <row r="566" spans="17:17" x14ac:dyDescent="0.25">
      <c r="Q566" s="130"/>
    </row>
    <row r="567" spans="17:17" x14ac:dyDescent="0.25">
      <c r="Q567" s="130"/>
    </row>
    <row r="568" spans="17:17" x14ac:dyDescent="0.25">
      <c r="Q568" s="130"/>
    </row>
    <row r="569" spans="17:17" x14ac:dyDescent="0.25">
      <c r="Q569" s="130"/>
    </row>
    <row r="570" spans="17:17" x14ac:dyDescent="0.25">
      <c r="Q570" s="130"/>
    </row>
    <row r="571" spans="17:17" x14ac:dyDescent="0.25">
      <c r="Q571" s="130"/>
    </row>
    <row r="572" spans="17:17" x14ac:dyDescent="0.25">
      <c r="Q572" s="130"/>
    </row>
    <row r="573" spans="17:17" x14ac:dyDescent="0.25">
      <c r="Q573" s="130"/>
    </row>
    <row r="574" spans="17:17" x14ac:dyDescent="0.25">
      <c r="Q574" s="130"/>
    </row>
    <row r="575" spans="17:17" x14ac:dyDescent="0.25">
      <c r="Q575" s="130"/>
    </row>
    <row r="576" spans="17:17" x14ac:dyDescent="0.25">
      <c r="Q576" s="130"/>
    </row>
    <row r="577" spans="5:17" x14ac:dyDescent="0.25">
      <c r="Q577" s="130"/>
    </row>
    <row r="578" spans="5:17" x14ac:dyDescent="0.25">
      <c r="Q578" s="130"/>
    </row>
    <row r="579" spans="5:17" x14ac:dyDescent="0.25">
      <c r="Q579" s="130"/>
    </row>
    <row r="580" spans="5:17" x14ac:dyDescent="0.25">
      <c r="Q580" s="130"/>
    </row>
    <row r="581" spans="5:17" x14ac:dyDescent="0.25">
      <c r="Q581" s="130"/>
    </row>
    <row r="582" spans="5:17" x14ac:dyDescent="0.25">
      <c r="Q582" s="130"/>
    </row>
    <row r="583" spans="5:17" x14ac:dyDescent="0.25">
      <c r="Q583" s="130"/>
    </row>
    <row r="584" spans="5:17" x14ac:dyDescent="0.25">
      <c r="Q584" s="130"/>
    </row>
    <row r="585" spans="5:17" x14ac:dyDescent="0.25">
      <c r="Q585" s="130"/>
    </row>
    <row r="586" spans="5:17" x14ac:dyDescent="0.25">
      <c r="Q586" s="130"/>
    </row>
    <row r="587" spans="5:17" x14ac:dyDescent="0.25">
      <c r="Q587" s="130"/>
    </row>
    <row r="588" spans="5:17" x14ac:dyDescent="0.25">
      <c r="Q588" s="130"/>
    </row>
    <row r="589" spans="5:17" x14ac:dyDescent="0.25">
      <c r="Q589" s="130"/>
    </row>
    <row r="590" spans="5:17" x14ac:dyDescent="0.25">
      <c r="E590" s="130"/>
      <c r="Q590" s="130"/>
    </row>
    <row r="591" spans="5:17" x14ac:dyDescent="0.25">
      <c r="E591" s="130"/>
      <c r="Q591" s="130"/>
    </row>
    <row r="592" spans="5:17" x14ac:dyDescent="0.25">
      <c r="E592" s="130"/>
      <c r="Q592" s="130"/>
    </row>
    <row r="593" spans="5:17" x14ac:dyDescent="0.25">
      <c r="E593" s="130"/>
      <c r="Q593" s="130"/>
    </row>
    <row r="594" spans="5:17" x14ac:dyDescent="0.25">
      <c r="E594" s="130"/>
      <c r="Q594" s="130"/>
    </row>
    <row r="595" spans="5:17" x14ac:dyDescent="0.25">
      <c r="E595" s="130"/>
      <c r="Q595" s="130"/>
    </row>
    <row r="596" spans="5:17" x14ac:dyDescent="0.25">
      <c r="E596" s="130"/>
      <c r="Q596" s="130"/>
    </row>
    <row r="597" spans="5:17" x14ac:dyDescent="0.25">
      <c r="E597" s="130"/>
      <c r="Q597" s="130"/>
    </row>
    <row r="598" spans="5:17" x14ac:dyDescent="0.25">
      <c r="E598" s="130"/>
      <c r="Q598" s="130"/>
    </row>
    <row r="599" spans="5:17" x14ac:dyDescent="0.25">
      <c r="E599" s="130"/>
      <c r="Q599" s="130"/>
    </row>
    <row r="600" spans="5:17" x14ac:dyDescent="0.25">
      <c r="E600" s="130"/>
      <c r="Q600" s="130"/>
    </row>
    <row r="601" spans="5:17" x14ac:dyDescent="0.25">
      <c r="E601" s="130"/>
      <c r="Q601" s="130"/>
    </row>
    <row r="602" spans="5:17" x14ac:dyDescent="0.25">
      <c r="E602" s="130"/>
      <c r="Q602" s="130"/>
    </row>
    <row r="603" spans="5:17" x14ac:dyDescent="0.25">
      <c r="E603" s="130"/>
      <c r="Q603" s="130"/>
    </row>
    <row r="604" spans="5:17" x14ac:dyDescent="0.25">
      <c r="E604" s="130"/>
      <c r="Q604" s="130"/>
    </row>
    <row r="605" spans="5:17" x14ac:dyDescent="0.25">
      <c r="E605" s="130"/>
      <c r="Q605" s="130"/>
    </row>
    <row r="606" spans="5:17" x14ac:dyDescent="0.25">
      <c r="E606" s="130"/>
      <c r="Q606" s="130"/>
    </row>
    <row r="607" spans="5:17" x14ac:dyDescent="0.25">
      <c r="E607" s="130"/>
      <c r="Q607" s="130"/>
    </row>
    <row r="608" spans="5:17" x14ac:dyDescent="0.25">
      <c r="E608" s="130"/>
      <c r="Q608" s="130"/>
    </row>
    <row r="609" spans="5:17" x14ac:dyDescent="0.25">
      <c r="E609" s="130"/>
      <c r="Q609" s="130"/>
    </row>
    <row r="610" spans="5:17" x14ac:dyDescent="0.25">
      <c r="E610" s="130"/>
      <c r="Q610" s="130"/>
    </row>
    <row r="611" spans="5:17" x14ac:dyDescent="0.25">
      <c r="E611" s="130"/>
      <c r="Q611" s="130"/>
    </row>
    <row r="612" spans="5:17" x14ac:dyDescent="0.25">
      <c r="E612" s="130"/>
      <c r="Q612" s="130"/>
    </row>
    <row r="613" spans="5:17" x14ac:dyDescent="0.25">
      <c r="E613" s="130"/>
      <c r="Q613" s="130"/>
    </row>
    <row r="614" spans="5:17" x14ac:dyDescent="0.25">
      <c r="E614" s="130"/>
      <c r="Q614" s="130"/>
    </row>
    <row r="615" spans="5:17" x14ac:dyDescent="0.25">
      <c r="E615" s="130"/>
      <c r="Q615" s="130"/>
    </row>
    <row r="616" spans="5:17" x14ac:dyDescent="0.25">
      <c r="E616" s="130"/>
      <c r="Q616" s="130"/>
    </row>
    <row r="617" spans="5:17" x14ac:dyDescent="0.25">
      <c r="E617" s="130"/>
      <c r="Q617" s="130"/>
    </row>
    <row r="618" spans="5:17" x14ac:dyDescent="0.25">
      <c r="E618" s="130"/>
      <c r="Q618" s="130"/>
    </row>
    <row r="619" spans="5:17" x14ac:dyDescent="0.25">
      <c r="E619" s="130"/>
      <c r="Q619" s="130"/>
    </row>
    <row r="620" spans="5:17" x14ac:dyDescent="0.25">
      <c r="E620" s="130"/>
      <c r="Q620" s="130"/>
    </row>
    <row r="621" spans="5:17" x14ac:dyDescent="0.25">
      <c r="E621" s="130"/>
      <c r="Q621" s="130"/>
    </row>
    <row r="622" spans="5:17" x14ac:dyDescent="0.25">
      <c r="E622" s="130"/>
      <c r="Q622" s="130"/>
    </row>
    <row r="623" spans="5:17" x14ac:dyDescent="0.25">
      <c r="E623" s="130"/>
      <c r="Q623" s="130"/>
    </row>
    <row r="624" spans="5:17" x14ac:dyDescent="0.25">
      <c r="E624" s="130"/>
      <c r="Q624" s="130"/>
    </row>
    <row r="625" spans="5:17" x14ac:dyDescent="0.25">
      <c r="E625" s="130"/>
      <c r="Q625" s="130"/>
    </row>
    <row r="626" spans="5:17" x14ac:dyDescent="0.25">
      <c r="E626" s="130"/>
      <c r="Q626" s="130"/>
    </row>
    <row r="627" spans="5:17" x14ac:dyDescent="0.25">
      <c r="E627" s="130"/>
      <c r="Q627" s="130"/>
    </row>
    <row r="628" spans="5:17" x14ac:dyDescent="0.25">
      <c r="E628" s="130"/>
      <c r="Q628" s="130"/>
    </row>
    <row r="629" spans="5:17" x14ac:dyDescent="0.25">
      <c r="Q629" s="130"/>
    </row>
    <row r="630" spans="5:17" x14ac:dyDescent="0.25">
      <c r="Q630" s="130"/>
    </row>
    <row r="631" spans="5:17" x14ac:dyDescent="0.25">
      <c r="Q631" s="130"/>
    </row>
    <row r="632" spans="5:17" x14ac:dyDescent="0.25">
      <c r="Q632" s="130"/>
    </row>
    <row r="633" spans="5:17" x14ac:dyDescent="0.25">
      <c r="Q633" s="130"/>
    </row>
    <row r="634" spans="5:17" x14ac:dyDescent="0.25">
      <c r="Q634" s="130"/>
    </row>
    <row r="635" spans="5:17" x14ac:dyDescent="0.25">
      <c r="Q635" s="130"/>
    </row>
    <row r="636" spans="5:17" x14ac:dyDescent="0.25">
      <c r="Q636" s="130"/>
    </row>
    <row r="637" spans="5:17" x14ac:dyDescent="0.25">
      <c r="Q637" s="130"/>
    </row>
    <row r="638" spans="5:17" x14ac:dyDescent="0.25">
      <c r="Q638" s="130"/>
    </row>
    <row r="639" spans="5:17" x14ac:dyDescent="0.25">
      <c r="Q639" s="130"/>
    </row>
    <row r="640" spans="5:17" x14ac:dyDescent="0.25">
      <c r="Q640" s="130"/>
    </row>
    <row r="641" spans="17:17" x14ac:dyDescent="0.25">
      <c r="Q641" s="130"/>
    </row>
    <row r="642" spans="17:17" x14ac:dyDescent="0.25">
      <c r="Q642" s="130"/>
    </row>
    <row r="643" spans="17:17" x14ac:dyDescent="0.25">
      <c r="Q643" s="130"/>
    </row>
    <row r="644" spans="17:17" x14ac:dyDescent="0.25">
      <c r="Q644" s="130"/>
    </row>
    <row r="645" spans="17:17" x14ac:dyDescent="0.25">
      <c r="Q645" s="130"/>
    </row>
    <row r="646" spans="17:17" x14ac:dyDescent="0.25">
      <c r="Q646" s="130"/>
    </row>
    <row r="647" spans="17:17" x14ac:dyDescent="0.25">
      <c r="Q647" s="130"/>
    </row>
    <row r="648" spans="17:17" x14ac:dyDescent="0.25">
      <c r="Q648" s="130"/>
    </row>
    <row r="649" spans="17:17" x14ac:dyDescent="0.25">
      <c r="Q649" s="130"/>
    </row>
    <row r="650" spans="17:17" x14ac:dyDescent="0.25">
      <c r="Q650" s="130"/>
    </row>
    <row r="651" spans="17:17" x14ac:dyDescent="0.25">
      <c r="Q651" s="130"/>
    </row>
    <row r="652" spans="17:17" x14ac:dyDescent="0.25">
      <c r="Q652" s="130"/>
    </row>
    <row r="653" spans="17:17" x14ac:dyDescent="0.25">
      <c r="Q653" s="130"/>
    </row>
    <row r="654" spans="17:17" x14ac:dyDescent="0.25">
      <c r="Q654" s="130"/>
    </row>
    <row r="655" spans="17:17" x14ac:dyDescent="0.25">
      <c r="Q655" s="130"/>
    </row>
    <row r="656" spans="17:17" x14ac:dyDescent="0.25">
      <c r="Q656" s="130"/>
    </row>
    <row r="657" spans="17:17" x14ac:dyDescent="0.25">
      <c r="Q657" s="130"/>
    </row>
    <row r="658" spans="17:17" x14ac:dyDescent="0.25">
      <c r="Q658" s="130"/>
    </row>
    <row r="659" spans="17:17" x14ac:dyDescent="0.25">
      <c r="Q659" s="130"/>
    </row>
    <row r="660" spans="17:17" x14ac:dyDescent="0.25">
      <c r="Q660" s="130"/>
    </row>
    <row r="661" spans="17:17" x14ac:dyDescent="0.25">
      <c r="Q661" s="130"/>
    </row>
    <row r="662" spans="17:17" x14ac:dyDescent="0.25">
      <c r="Q662" s="130"/>
    </row>
    <row r="663" spans="17:17" x14ac:dyDescent="0.25">
      <c r="Q663" s="130"/>
    </row>
    <row r="664" spans="17:17" x14ac:dyDescent="0.25">
      <c r="Q664" s="130"/>
    </row>
    <row r="665" spans="17:17" x14ac:dyDescent="0.25">
      <c r="Q665" s="130"/>
    </row>
    <row r="666" spans="17:17" x14ac:dyDescent="0.25">
      <c r="Q666" s="130"/>
    </row>
    <row r="667" spans="17:17" x14ac:dyDescent="0.25">
      <c r="Q667" s="130"/>
    </row>
    <row r="668" spans="17:17" x14ac:dyDescent="0.25">
      <c r="Q668" s="130"/>
    </row>
    <row r="669" spans="17:17" x14ac:dyDescent="0.25">
      <c r="Q669" s="130"/>
    </row>
    <row r="670" spans="17:17" x14ac:dyDescent="0.25">
      <c r="Q670" s="130"/>
    </row>
    <row r="671" spans="17:17" x14ac:dyDescent="0.25">
      <c r="Q671" s="130"/>
    </row>
    <row r="672" spans="17:17" x14ac:dyDescent="0.25">
      <c r="Q672" s="130"/>
    </row>
    <row r="673" spans="17:17" x14ac:dyDescent="0.25">
      <c r="Q673" s="130"/>
    </row>
    <row r="674" spans="17:17" x14ac:dyDescent="0.25">
      <c r="Q674" s="130"/>
    </row>
    <row r="675" spans="17:17" x14ac:dyDescent="0.25">
      <c r="Q675" s="130"/>
    </row>
    <row r="676" spans="17:17" x14ac:dyDescent="0.25">
      <c r="Q676" s="130"/>
    </row>
    <row r="677" spans="17:17" x14ac:dyDescent="0.25">
      <c r="Q677" s="130"/>
    </row>
    <row r="678" spans="17:17" x14ac:dyDescent="0.25">
      <c r="Q678" s="130"/>
    </row>
    <row r="679" spans="17:17" x14ac:dyDescent="0.25">
      <c r="Q679" s="130"/>
    </row>
    <row r="680" spans="17:17" x14ac:dyDescent="0.25">
      <c r="Q680" s="130"/>
    </row>
    <row r="681" spans="17:17" x14ac:dyDescent="0.25">
      <c r="Q681" s="130"/>
    </row>
    <row r="682" spans="17:17" x14ac:dyDescent="0.25">
      <c r="Q682" s="130"/>
    </row>
    <row r="683" spans="17:17" x14ac:dyDescent="0.25">
      <c r="Q683" s="130"/>
    </row>
    <row r="684" spans="17:17" x14ac:dyDescent="0.25">
      <c r="Q684" s="130"/>
    </row>
    <row r="685" spans="17:17" x14ac:dyDescent="0.25">
      <c r="Q685" s="130"/>
    </row>
    <row r="686" spans="17:17" x14ac:dyDescent="0.25">
      <c r="Q686" s="130"/>
    </row>
    <row r="687" spans="17:17" x14ac:dyDescent="0.25">
      <c r="Q687" s="130"/>
    </row>
    <row r="688" spans="17:17" x14ac:dyDescent="0.25">
      <c r="Q688" s="130"/>
    </row>
    <row r="689" spans="17:17" x14ac:dyDescent="0.25">
      <c r="Q689" s="130"/>
    </row>
    <row r="690" spans="17:17" x14ac:dyDescent="0.25">
      <c r="Q690" s="130"/>
    </row>
    <row r="691" spans="17:17" x14ac:dyDescent="0.25">
      <c r="Q691" s="130"/>
    </row>
    <row r="692" spans="17:17" x14ac:dyDescent="0.25">
      <c r="Q692" s="130"/>
    </row>
    <row r="693" spans="17:17" x14ac:dyDescent="0.25">
      <c r="Q693" s="130"/>
    </row>
    <row r="694" spans="17:17" x14ac:dyDescent="0.25">
      <c r="Q694" s="130"/>
    </row>
    <row r="695" spans="17:17" x14ac:dyDescent="0.25">
      <c r="Q695" s="130"/>
    </row>
    <row r="696" spans="17:17" x14ac:dyDescent="0.25">
      <c r="Q696" s="130"/>
    </row>
    <row r="697" spans="17:17" x14ac:dyDescent="0.25">
      <c r="Q697" s="130"/>
    </row>
    <row r="698" spans="17:17" x14ac:dyDescent="0.25">
      <c r="Q698" s="130"/>
    </row>
    <row r="699" spans="17:17" x14ac:dyDescent="0.25">
      <c r="Q699" s="130"/>
    </row>
    <row r="700" spans="17:17" x14ac:dyDescent="0.25">
      <c r="Q700" s="130"/>
    </row>
    <row r="701" spans="17:17" x14ac:dyDescent="0.25">
      <c r="Q701" s="130"/>
    </row>
    <row r="702" spans="17:17" x14ac:dyDescent="0.25">
      <c r="Q702" s="130"/>
    </row>
    <row r="703" spans="17:17" x14ac:dyDescent="0.25">
      <c r="Q703" s="130"/>
    </row>
    <row r="704" spans="17:17" x14ac:dyDescent="0.25">
      <c r="Q704" s="130"/>
    </row>
    <row r="705" spans="17:17" x14ac:dyDescent="0.25">
      <c r="Q705" s="130"/>
    </row>
    <row r="706" spans="17:17" x14ac:dyDescent="0.25">
      <c r="Q706" s="130"/>
    </row>
    <row r="707" spans="17:17" x14ac:dyDescent="0.25">
      <c r="Q707" s="130"/>
    </row>
    <row r="708" spans="17:17" x14ac:dyDescent="0.25">
      <c r="Q708" s="130"/>
    </row>
    <row r="709" spans="17:17" x14ac:dyDescent="0.25">
      <c r="Q709" s="130"/>
    </row>
    <row r="710" spans="17:17" x14ac:dyDescent="0.25">
      <c r="Q710" s="130"/>
    </row>
    <row r="711" spans="17:17" x14ac:dyDescent="0.25">
      <c r="Q711" s="130"/>
    </row>
    <row r="712" spans="17:17" x14ac:dyDescent="0.25">
      <c r="Q712" s="130"/>
    </row>
    <row r="713" spans="17:17" x14ac:dyDescent="0.25">
      <c r="Q713" s="130"/>
    </row>
    <row r="714" spans="17:17" x14ac:dyDescent="0.25">
      <c r="Q714" s="130"/>
    </row>
    <row r="715" spans="17:17" x14ac:dyDescent="0.25">
      <c r="Q715" s="130"/>
    </row>
    <row r="716" spans="17:17" x14ac:dyDescent="0.25">
      <c r="Q716" s="130"/>
    </row>
    <row r="717" spans="17:17" x14ac:dyDescent="0.25">
      <c r="Q717" s="130"/>
    </row>
    <row r="718" spans="17:17" x14ac:dyDescent="0.25">
      <c r="Q718" s="130"/>
    </row>
    <row r="719" spans="17:17" x14ac:dyDescent="0.25">
      <c r="Q719" s="130"/>
    </row>
    <row r="720" spans="17:17" x14ac:dyDescent="0.25">
      <c r="Q720" s="130"/>
    </row>
    <row r="721" spans="17:17" x14ac:dyDescent="0.25">
      <c r="Q721" s="130"/>
    </row>
    <row r="722" spans="17:17" x14ac:dyDescent="0.25">
      <c r="Q722" s="130"/>
    </row>
    <row r="723" spans="17:17" x14ac:dyDescent="0.25">
      <c r="Q723" s="130"/>
    </row>
    <row r="724" spans="17:17" x14ac:dyDescent="0.25">
      <c r="Q724" s="130"/>
    </row>
    <row r="725" spans="17:17" x14ac:dyDescent="0.25">
      <c r="Q725" s="130"/>
    </row>
    <row r="726" spans="17:17" x14ac:dyDescent="0.25">
      <c r="Q726" s="130"/>
    </row>
    <row r="727" spans="17:17" x14ac:dyDescent="0.25">
      <c r="Q727" s="130"/>
    </row>
    <row r="728" spans="17:17" x14ac:dyDescent="0.25">
      <c r="Q728" s="130"/>
    </row>
    <row r="729" spans="17:17" x14ac:dyDescent="0.25">
      <c r="Q729" s="130"/>
    </row>
    <row r="730" spans="17:17" x14ac:dyDescent="0.25">
      <c r="Q730" s="130"/>
    </row>
    <row r="731" spans="17:17" x14ac:dyDescent="0.25">
      <c r="Q731" s="130"/>
    </row>
    <row r="732" spans="17:17" x14ac:dyDescent="0.25">
      <c r="Q732" s="130"/>
    </row>
    <row r="733" spans="17:17" x14ac:dyDescent="0.25">
      <c r="Q733" s="130"/>
    </row>
    <row r="734" spans="17:17" x14ac:dyDescent="0.25">
      <c r="Q734" s="130"/>
    </row>
    <row r="735" spans="17:17" x14ac:dyDescent="0.25">
      <c r="Q735" s="130"/>
    </row>
    <row r="736" spans="17:17" x14ac:dyDescent="0.25">
      <c r="Q736" s="130"/>
    </row>
    <row r="737" spans="17:17" x14ac:dyDescent="0.25">
      <c r="Q737" s="130"/>
    </row>
    <row r="738" spans="17:17" x14ac:dyDescent="0.25">
      <c r="Q738" s="130"/>
    </row>
    <row r="739" spans="17:17" x14ac:dyDescent="0.25">
      <c r="Q739" s="130"/>
    </row>
    <row r="740" spans="17:17" x14ac:dyDescent="0.25">
      <c r="Q740" s="130"/>
    </row>
    <row r="741" spans="17:17" x14ac:dyDescent="0.25">
      <c r="Q741" s="130"/>
    </row>
    <row r="742" spans="17:17" x14ac:dyDescent="0.25">
      <c r="Q742" s="130"/>
    </row>
    <row r="743" spans="17:17" x14ac:dyDescent="0.25">
      <c r="Q743" s="130"/>
    </row>
    <row r="744" spans="17:17" x14ac:dyDescent="0.25">
      <c r="Q744" s="130"/>
    </row>
    <row r="745" spans="17:17" x14ac:dyDescent="0.25">
      <c r="Q745" s="130"/>
    </row>
    <row r="746" spans="17:17" x14ac:dyDescent="0.25">
      <c r="Q746" s="130"/>
    </row>
    <row r="747" spans="17:17" x14ac:dyDescent="0.25">
      <c r="Q747" s="130"/>
    </row>
    <row r="748" spans="17:17" x14ac:dyDescent="0.25">
      <c r="Q748" s="130"/>
    </row>
    <row r="749" spans="17:17" x14ac:dyDescent="0.25">
      <c r="Q749" s="130"/>
    </row>
    <row r="750" spans="17:17" x14ac:dyDescent="0.25">
      <c r="Q750" s="130"/>
    </row>
    <row r="751" spans="17:17" x14ac:dyDescent="0.25">
      <c r="Q751" s="130"/>
    </row>
    <row r="752" spans="17:17" x14ac:dyDescent="0.25">
      <c r="Q752" s="130"/>
    </row>
    <row r="753" spans="17:17" x14ac:dyDescent="0.25">
      <c r="Q753" s="130"/>
    </row>
    <row r="754" spans="17:17" x14ac:dyDescent="0.25">
      <c r="Q754" s="130"/>
    </row>
    <row r="755" spans="17:17" x14ac:dyDescent="0.25">
      <c r="Q755" s="130"/>
    </row>
    <row r="756" spans="17:17" x14ac:dyDescent="0.25">
      <c r="Q756" s="130"/>
    </row>
    <row r="757" spans="17:17" x14ac:dyDescent="0.25">
      <c r="Q757" s="130"/>
    </row>
    <row r="758" spans="17:17" x14ac:dyDescent="0.25">
      <c r="Q758" s="130"/>
    </row>
    <row r="759" spans="17:17" x14ac:dyDescent="0.25">
      <c r="Q759" s="130"/>
    </row>
    <row r="760" spans="17:17" x14ac:dyDescent="0.25">
      <c r="Q760" s="130"/>
    </row>
    <row r="761" spans="17:17" x14ac:dyDescent="0.25">
      <c r="Q761" s="130"/>
    </row>
    <row r="762" spans="17:17" x14ac:dyDescent="0.25">
      <c r="Q762" s="130"/>
    </row>
    <row r="763" spans="17:17" x14ac:dyDescent="0.25">
      <c r="Q763" s="130"/>
    </row>
    <row r="764" spans="17:17" x14ac:dyDescent="0.25">
      <c r="Q764" s="130"/>
    </row>
    <row r="765" spans="17:17" x14ac:dyDescent="0.25">
      <c r="Q765" s="130"/>
    </row>
    <row r="766" spans="17:17" x14ac:dyDescent="0.25">
      <c r="Q766" s="130"/>
    </row>
    <row r="767" spans="17:17" x14ac:dyDescent="0.25">
      <c r="Q767" s="130"/>
    </row>
    <row r="768" spans="17:17" x14ac:dyDescent="0.25">
      <c r="Q768" s="130"/>
    </row>
    <row r="769" spans="17:17" x14ac:dyDescent="0.25">
      <c r="Q769" s="130"/>
    </row>
    <row r="770" spans="17:17" x14ac:dyDescent="0.25">
      <c r="Q770" s="130"/>
    </row>
    <row r="771" spans="17:17" x14ac:dyDescent="0.25">
      <c r="Q771" s="130"/>
    </row>
    <row r="772" spans="17:17" x14ac:dyDescent="0.25">
      <c r="Q772" s="130"/>
    </row>
    <row r="773" spans="17:17" x14ac:dyDescent="0.25">
      <c r="Q773" s="130"/>
    </row>
    <row r="774" spans="17:17" x14ac:dyDescent="0.25">
      <c r="Q774" s="130"/>
    </row>
    <row r="775" spans="17:17" x14ac:dyDescent="0.25">
      <c r="Q775" s="130"/>
    </row>
    <row r="776" spans="17:17" x14ac:dyDescent="0.25">
      <c r="Q776" s="130"/>
    </row>
    <row r="777" spans="17:17" x14ac:dyDescent="0.25">
      <c r="Q777" s="130"/>
    </row>
    <row r="778" spans="17:17" x14ac:dyDescent="0.25">
      <c r="Q778" s="130"/>
    </row>
    <row r="779" spans="17:17" x14ac:dyDescent="0.25">
      <c r="Q779" s="130"/>
    </row>
    <row r="780" spans="17:17" x14ac:dyDescent="0.25">
      <c r="Q780" s="130"/>
    </row>
    <row r="781" spans="17:17" x14ac:dyDescent="0.25">
      <c r="Q781" s="130"/>
    </row>
    <row r="782" spans="17:17" x14ac:dyDescent="0.25">
      <c r="Q782" s="130"/>
    </row>
    <row r="783" spans="17:17" x14ac:dyDescent="0.25">
      <c r="Q783" s="130"/>
    </row>
    <row r="784" spans="17:17" x14ac:dyDescent="0.25">
      <c r="Q784" s="130"/>
    </row>
    <row r="785" spans="17:17" x14ac:dyDescent="0.25">
      <c r="Q785" s="130"/>
    </row>
    <row r="786" spans="17:17" x14ac:dyDescent="0.25">
      <c r="Q786" s="130"/>
    </row>
    <row r="787" spans="17:17" x14ac:dyDescent="0.25">
      <c r="Q787" s="130"/>
    </row>
    <row r="788" spans="17:17" x14ac:dyDescent="0.25">
      <c r="Q788" s="130"/>
    </row>
    <row r="789" spans="17:17" x14ac:dyDescent="0.25">
      <c r="Q789" s="130"/>
    </row>
    <row r="790" spans="17:17" x14ac:dyDescent="0.25">
      <c r="Q790" s="130"/>
    </row>
    <row r="791" spans="17:17" x14ac:dyDescent="0.25">
      <c r="Q791" s="130"/>
    </row>
    <row r="792" spans="17:17" x14ac:dyDescent="0.25">
      <c r="Q792" s="130"/>
    </row>
    <row r="793" spans="17:17" x14ac:dyDescent="0.25">
      <c r="Q793" s="130"/>
    </row>
    <row r="794" spans="17:17" x14ac:dyDescent="0.25">
      <c r="Q794" s="130"/>
    </row>
    <row r="795" spans="17:17" x14ac:dyDescent="0.25">
      <c r="Q795" s="130"/>
    </row>
    <row r="796" spans="17:17" x14ac:dyDescent="0.25">
      <c r="Q796" s="130"/>
    </row>
    <row r="797" spans="17:17" x14ac:dyDescent="0.25">
      <c r="Q797" s="130"/>
    </row>
    <row r="798" spans="17:17" x14ac:dyDescent="0.25">
      <c r="Q798" s="130"/>
    </row>
    <row r="799" spans="17:17" x14ac:dyDescent="0.25">
      <c r="Q799" s="130"/>
    </row>
    <row r="800" spans="17:17" x14ac:dyDescent="0.25">
      <c r="Q800" s="130"/>
    </row>
    <row r="801" spans="5:17" x14ac:dyDescent="0.25">
      <c r="Q801" s="130"/>
    </row>
    <row r="802" spans="5:17" x14ac:dyDescent="0.25">
      <c r="Q802" s="130"/>
    </row>
    <row r="803" spans="5:17" x14ac:dyDescent="0.25">
      <c r="Q803" s="130"/>
    </row>
    <row r="804" spans="5:17" x14ac:dyDescent="0.25">
      <c r="Q804" s="130"/>
    </row>
    <row r="805" spans="5:17" x14ac:dyDescent="0.25">
      <c r="Q805" s="130"/>
    </row>
    <row r="806" spans="5:17" x14ac:dyDescent="0.25">
      <c r="Q806" s="130"/>
    </row>
    <row r="807" spans="5:17" x14ac:dyDescent="0.25">
      <c r="Q807" s="130"/>
    </row>
    <row r="808" spans="5:17" x14ac:dyDescent="0.25">
      <c r="Q808" s="130"/>
    </row>
    <row r="809" spans="5:17" x14ac:dyDescent="0.25">
      <c r="Q809" s="130"/>
    </row>
    <row r="810" spans="5:17" x14ac:dyDescent="0.25">
      <c r="Q810" s="130"/>
    </row>
    <row r="811" spans="5:17" x14ac:dyDescent="0.25">
      <c r="E811" s="130"/>
      <c r="Q811" s="130"/>
    </row>
    <row r="812" spans="5:17" x14ac:dyDescent="0.25">
      <c r="E812" s="130"/>
      <c r="Q812" s="130"/>
    </row>
    <row r="813" spans="5:17" x14ac:dyDescent="0.25">
      <c r="E813" s="130"/>
      <c r="Q813" s="130"/>
    </row>
    <row r="814" spans="5:17" x14ac:dyDescent="0.25">
      <c r="E814" s="130"/>
      <c r="Q814" s="130"/>
    </row>
    <row r="815" spans="5:17" x14ac:dyDescent="0.25">
      <c r="E815" s="130"/>
      <c r="Q815" s="130"/>
    </row>
    <row r="816" spans="5:17" x14ac:dyDescent="0.25">
      <c r="E816" s="130"/>
      <c r="Q816" s="130"/>
    </row>
    <row r="817" spans="5:17" x14ac:dyDescent="0.25">
      <c r="E817" s="130"/>
      <c r="Q817" s="130"/>
    </row>
    <row r="818" spans="5:17" x14ac:dyDescent="0.25">
      <c r="E818" s="130"/>
      <c r="Q818" s="130"/>
    </row>
    <row r="819" spans="5:17" x14ac:dyDescent="0.25">
      <c r="E819" s="130"/>
      <c r="Q819" s="130"/>
    </row>
    <row r="820" spans="5:17" x14ac:dyDescent="0.25">
      <c r="E820" s="130"/>
      <c r="Q820" s="130"/>
    </row>
    <row r="821" spans="5:17" x14ac:dyDescent="0.25">
      <c r="E821" s="130"/>
      <c r="Q821" s="130"/>
    </row>
    <row r="822" spans="5:17" x14ac:dyDescent="0.25">
      <c r="E822" s="130"/>
      <c r="Q822" s="130"/>
    </row>
    <row r="823" spans="5:17" x14ac:dyDescent="0.25">
      <c r="E823" s="130"/>
      <c r="Q823" s="130"/>
    </row>
    <row r="824" spans="5:17" x14ac:dyDescent="0.25">
      <c r="Q824" s="130"/>
    </row>
    <row r="825" spans="5:17" x14ac:dyDescent="0.25">
      <c r="Q825" s="130"/>
    </row>
    <row r="826" spans="5:17" x14ac:dyDescent="0.25">
      <c r="Q826" s="130"/>
    </row>
    <row r="827" spans="5:17" x14ac:dyDescent="0.25">
      <c r="Q827" s="130"/>
    </row>
    <row r="828" spans="5:17" x14ac:dyDescent="0.25">
      <c r="Q828" s="130"/>
    </row>
    <row r="829" spans="5:17" x14ac:dyDescent="0.25">
      <c r="Q829" s="130"/>
    </row>
    <row r="830" spans="5:17" x14ac:dyDescent="0.25">
      <c r="Q830" s="130"/>
    </row>
    <row r="831" spans="5:17" x14ac:dyDescent="0.25">
      <c r="Q831" s="130"/>
    </row>
    <row r="832" spans="5:17" x14ac:dyDescent="0.25">
      <c r="Q832" s="130"/>
    </row>
    <row r="833" spans="17:17" x14ac:dyDescent="0.25">
      <c r="Q833" s="130"/>
    </row>
    <row r="834" spans="17:17" x14ac:dyDescent="0.25">
      <c r="Q834" s="130"/>
    </row>
    <row r="835" spans="17:17" x14ac:dyDescent="0.25">
      <c r="Q835" s="130"/>
    </row>
    <row r="836" spans="17:17" x14ac:dyDescent="0.25">
      <c r="Q836" s="130"/>
    </row>
    <row r="837" spans="17:17" x14ac:dyDescent="0.25">
      <c r="Q837" s="130"/>
    </row>
    <row r="838" spans="17:17" x14ac:dyDescent="0.25">
      <c r="Q838" s="130"/>
    </row>
    <row r="839" spans="17:17" x14ac:dyDescent="0.25">
      <c r="Q839" s="130"/>
    </row>
    <row r="840" spans="17:17" x14ac:dyDescent="0.25">
      <c r="Q840" s="130"/>
    </row>
    <row r="841" spans="17:17" x14ac:dyDescent="0.25">
      <c r="Q841" s="130"/>
    </row>
    <row r="842" spans="17:17" x14ac:dyDescent="0.25">
      <c r="Q842" s="130"/>
    </row>
    <row r="843" spans="17:17" x14ac:dyDescent="0.25">
      <c r="Q843" s="130"/>
    </row>
    <row r="844" spans="17:17" x14ac:dyDescent="0.25">
      <c r="Q844" s="130"/>
    </row>
    <row r="845" spans="17:17" x14ac:dyDescent="0.25">
      <c r="Q845" s="130"/>
    </row>
    <row r="846" spans="17:17" x14ac:dyDescent="0.25">
      <c r="Q846" s="130"/>
    </row>
    <row r="847" spans="17:17" x14ac:dyDescent="0.25">
      <c r="Q847" s="130"/>
    </row>
    <row r="848" spans="17:17" x14ac:dyDescent="0.25">
      <c r="Q848" s="130"/>
    </row>
    <row r="849" spans="17:17" x14ac:dyDescent="0.25">
      <c r="Q849" s="130"/>
    </row>
    <row r="850" spans="17:17" x14ac:dyDescent="0.25">
      <c r="Q850" s="130"/>
    </row>
    <row r="851" spans="17:17" x14ac:dyDescent="0.25">
      <c r="Q851" s="130"/>
    </row>
    <row r="852" spans="17:17" x14ac:dyDescent="0.25">
      <c r="Q852" s="130"/>
    </row>
    <row r="853" spans="17:17" x14ac:dyDescent="0.25">
      <c r="Q853" s="130"/>
    </row>
    <row r="854" spans="17:17" x14ac:dyDescent="0.25">
      <c r="Q854" s="130"/>
    </row>
    <row r="855" spans="17:17" x14ac:dyDescent="0.25">
      <c r="Q855" s="130"/>
    </row>
    <row r="856" spans="17:17" x14ac:dyDescent="0.25">
      <c r="Q856" s="130"/>
    </row>
    <row r="857" spans="17:17" x14ac:dyDescent="0.25">
      <c r="Q857" s="130"/>
    </row>
    <row r="858" spans="17:17" x14ac:dyDescent="0.25">
      <c r="Q858" s="130"/>
    </row>
    <row r="859" spans="17:17" x14ac:dyDescent="0.25">
      <c r="Q859" s="130"/>
    </row>
    <row r="860" spans="17:17" x14ac:dyDescent="0.25">
      <c r="Q860" s="130"/>
    </row>
    <row r="861" spans="17:17" x14ac:dyDescent="0.25">
      <c r="Q861" s="130"/>
    </row>
    <row r="862" spans="17:17" x14ac:dyDescent="0.25">
      <c r="Q862" s="130"/>
    </row>
    <row r="863" spans="17:17" x14ac:dyDescent="0.25">
      <c r="Q863" s="130"/>
    </row>
    <row r="864" spans="17:17" x14ac:dyDescent="0.25">
      <c r="Q864" s="130"/>
    </row>
    <row r="865" spans="17:17" x14ac:dyDescent="0.25">
      <c r="Q865" s="130"/>
    </row>
    <row r="866" spans="17:17" x14ac:dyDescent="0.25">
      <c r="Q866" s="130"/>
    </row>
    <row r="867" spans="17:17" x14ac:dyDescent="0.25">
      <c r="Q867" s="130"/>
    </row>
    <row r="868" spans="17:17" x14ac:dyDescent="0.25">
      <c r="Q868" s="130"/>
    </row>
    <row r="869" spans="17:17" x14ac:dyDescent="0.25">
      <c r="Q869" s="130"/>
    </row>
    <row r="870" spans="17:17" x14ac:dyDescent="0.25">
      <c r="Q870" s="130"/>
    </row>
    <row r="871" spans="17:17" x14ac:dyDescent="0.25">
      <c r="Q871" s="130"/>
    </row>
    <row r="872" spans="17:17" x14ac:dyDescent="0.25">
      <c r="Q872" s="130"/>
    </row>
    <row r="873" spans="17:17" x14ac:dyDescent="0.25">
      <c r="Q873" s="130"/>
    </row>
    <row r="874" spans="17:17" x14ac:dyDescent="0.25">
      <c r="Q874" s="130"/>
    </row>
    <row r="875" spans="17:17" x14ac:dyDescent="0.25">
      <c r="Q875" s="130"/>
    </row>
    <row r="876" spans="17:17" x14ac:dyDescent="0.25">
      <c r="Q876" s="130"/>
    </row>
    <row r="877" spans="17:17" x14ac:dyDescent="0.25">
      <c r="Q877" s="130"/>
    </row>
    <row r="878" spans="17:17" x14ac:dyDescent="0.25">
      <c r="Q878" s="130"/>
    </row>
    <row r="879" spans="17:17" x14ac:dyDescent="0.25">
      <c r="Q879" s="130"/>
    </row>
    <row r="880" spans="17:17" x14ac:dyDescent="0.25">
      <c r="Q880" s="130"/>
    </row>
    <row r="881" spans="17:17" x14ac:dyDescent="0.25">
      <c r="Q881" s="130"/>
    </row>
    <row r="882" spans="17:17" x14ac:dyDescent="0.25">
      <c r="Q882" s="130"/>
    </row>
    <row r="883" spans="17:17" x14ac:dyDescent="0.25">
      <c r="Q883" s="130"/>
    </row>
    <row r="884" spans="17:17" x14ac:dyDescent="0.25">
      <c r="Q884" s="130"/>
    </row>
    <row r="885" spans="17:17" x14ac:dyDescent="0.25">
      <c r="Q885" s="130"/>
    </row>
    <row r="886" spans="17:17" x14ac:dyDescent="0.25">
      <c r="Q886" s="130"/>
    </row>
    <row r="887" spans="17:17" x14ac:dyDescent="0.25">
      <c r="Q887" s="130"/>
    </row>
    <row r="888" spans="17:17" x14ac:dyDescent="0.25">
      <c r="Q888" s="130"/>
    </row>
    <row r="889" spans="17:17" x14ac:dyDescent="0.25">
      <c r="Q889" s="130"/>
    </row>
    <row r="890" spans="17:17" x14ac:dyDescent="0.25">
      <c r="Q890" s="130"/>
    </row>
    <row r="891" spans="17:17" x14ac:dyDescent="0.25">
      <c r="Q891" s="130"/>
    </row>
    <row r="892" spans="17:17" x14ac:dyDescent="0.25">
      <c r="Q892" s="130"/>
    </row>
    <row r="893" spans="17:17" x14ac:dyDescent="0.25">
      <c r="Q893" s="130"/>
    </row>
    <row r="894" spans="17:17" x14ac:dyDescent="0.25">
      <c r="Q894" s="130"/>
    </row>
    <row r="895" spans="17:17" x14ac:dyDescent="0.25">
      <c r="Q895" s="130"/>
    </row>
    <row r="896" spans="17:17" x14ac:dyDescent="0.25">
      <c r="Q896" s="130"/>
    </row>
    <row r="897" spans="17:17" x14ac:dyDescent="0.25">
      <c r="Q897" s="130"/>
    </row>
    <row r="898" spans="17:17" x14ac:dyDescent="0.25">
      <c r="Q898" s="130"/>
    </row>
    <row r="899" spans="17:17" x14ac:dyDescent="0.25">
      <c r="Q899" s="130"/>
    </row>
    <row r="900" spans="17:17" x14ac:dyDescent="0.25">
      <c r="Q900" s="130"/>
    </row>
    <row r="901" spans="17:17" x14ac:dyDescent="0.25">
      <c r="Q901" s="130"/>
    </row>
    <row r="902" spans="17:17" x14ac:dyDescent="0.25">
      <c r="Q902" s="130"/>
    </row>
    <row r="903" spans="17:17" x14ac:dyDescent="0.25">
      <c r="Q903" s="130"/>
    </row>
    <row r="904" spans="17:17" x14ac:dyDescent="0.25">
      <c r="Q904" s="130"/>
    </row>
    <row r="905" spans="17:17" x14ac:dyDescent="0.25">
      <c r="Q905" s="130"/>
    </row>
    <row r="906" spans="17:17" x14ac:dyDescent="0.25">
      <c r="Q906" s="130"/>
    </row>
    <row r="907" spans="17:17" x14ac:dyDescent="0.25">
      <c r="Q907" s="130"/>
    </row>
    <row r="908" spans="17:17" x14ac:dyDescent="0.25">
      <c r="Q908" s="130"/>
    </row>
    <row r="909" spans="17:17" x14ac:dyDescent="0.25">
      <c r="Q909" s="130"/>
    </row>
    <row r="910" spans="17:17" x14ac:dyDescent="0.25">
      <c r="Q910" s="130"/>
    </row>
    <row r="911" spans="17:17" x14ac:dyDescent="0.25">
      <c r="Q911" s="130"/>
    </row>
    <row r="912" spans="17:17" x14ac:dyDescent="0.25">
      <c r="Q912" s="130"/>
    </row>
    <row r="913" spans="17:17" x14ac:dyDescent="0.25">
      <c r="Q913" s="130"/>
    </row>
    <row r="914" spans="17:17" x14ac:dyDescent="0.25">
      <c r="Q914" s="130"/>
    </row>
    <row r="915" spans="17:17" x14ac:dyDescent="0.25">
      <c r="Q915" s="130"/>
    </row>
    <row r="916" spans="17:17" x14ac:dyDescent="0.25">
      <c r="Q916" s="130"/>
    </row>
    <row r="917" spans="17:17" x14ac:dyDescent="0.25">
      <c r="Q917" s="130"/>
    </row>
    <row r="918" spans="17:17" x14ac:dyDescent="0.25">
      <c r="Q918" s="130"/>
    </row>
    <row r="919" spans="17:17" x14ac:dyDescent="0.25">
      <c r="Q919" s="130"/>
    </row>
    <row r="920" spans="17:17" x14ac:dyDescent="0.25">
      <c r="Q920" s="130"/>
    </row>
    <row r="921" spans="17:17" x14ac:dyDescent="0.25">
      <c r="Q921" s="130"/>
    </row>
    <row r="922" spans="17:17" x14ac:dyDescent="0.25">
      <c r="Q922" s="130"/>
    </row>
    <row r="923" spans="17:17" x14ac:dyDescent="0.25">
      <c r="Q923" s="130"/>
    </row>
    <row r="924" spans="17:17" x14ac:dyDescent="0.25">
      <c r="Q924" s="130"/>
    </row>
    <row r="925" spans="17:17" x14ac:dyDescent="0.25">
      <c r="Q925" s="130"/>
    </row>
    <row r="926" spans="17:17" x14ac:dyDescent="0.25">
      <c r="Q926" s="130"/>
    </row>
    <row r="927" spans="17:17" x14ac:dyDescent="0.25">
      <c r="Q927" s="130"/>
    </row>
    <row r="928" spans="17:17" x14ac:dyDescent="0.25">
      <c r="Q928" s="130"/>
    </row>
    <row r="929" spans="17:17" x14ac:dyDescent="0.25">
      <c r="Q929" s="130"/>
    </row>
    <row r="930" spans="17:17" x14ac:dyDescent="0.25">
      <c r="Q930" s="130"/>
    </row>
    <row r="931" spans="17:17" x14ac:dyDescent="0.25">
      <c r="Q931" s="130"/>
    </row>
    <row r="932" spans="17:17" x14ac:dyDescent="0.25">
      <c r="Q932" s="130"/>
    </row>
    <row r="933" spans="17:17" x14ac:dyDescent="0.25">
      <c r="Q933" s="130"/>
    </row>
    <row r="934" spans="17:17" x14ac:dyDescent="0.25">
      <c r="Q934" s="130"/>
    </row>
    <row r="935" spans="17:17" x14ac:dyDescent="0.25">
      <c r="Q935" s="130"/>
    </row>
    <row r="936" spans="17:17" x14ac:dyDescent="0.25">
      <c r="Q936" s="130"/>
    </row>
    <row r="937" spans="17:17" x14ac:dyDescent="0.25">
      <c r="Q937" s="130"/>
    </row>
    <row r="938" spans="17:17" x14ac:dyDescent="0.25">
      <c r="Q938" s="130"/>
    </row>
    <row r="939" spans="17:17" x14ac:dyDescent="0.25">
      <c r="Q939" s="130"/>
    </row>
    <row r="940" spans="17:17" x14ac:dyDescent="0.25">
      <c r="Q940" s="130"/>
    </row>
    <row r="941" spans="17:17" x14ac:dyDescent="0.25">
      <c r="Q941" s="130"/>
    </row>
    <row r="942" spans="17:17" x14ac:dyDescent="0.25">
      <c r="Q942" s="130"/>
    </row>
    <row r="943" spans="17:17" x14ac:dyDescent="0.25">
      <c r="Q943" s="130"/>
    </row>
    <row r="944" spans="17:17" x14ac:dyDescent="0.25">
      <c r="Q944" s="130"/>
    </row>
    <row r="945" spans="17:17" x14ac:dyDescent="0.25">
      <c r="Q945" s="130"/>
    </row>
    <row r="946" spans="17:17" x14ac:dyDescent="0.25">
      <c r="Q946" s="130"/>
    </row>
    <row r="947" spans="17:17" x14ac:dyDescent="0.25">
      <c r="Q947" s="130"/>
    </row>
    <row r="948" spans="17:17" x14ac:dyDescent="0.25">
      <c r="Q948" s="130"/>
    </row>
    <row r="949" spans="17:17" x14ac:dyDescent="0.25">
      <c r="Q949" s="130"/>
    </row>
    <row r="950" spans="17:17" x14ac:dyDescent="0.25">
      <c r="Q950" s="130"/>
    </row>
    <row r="951" spans="17:17" x14ac:dyDescent="0.25">
      <c r="Q951" s="130"/>
    </row>
    <row r="952" spans="17:17" x14ac:dyDescent="0.25">
      <c r="Q952" s="130"/>
    </row>
    <row r="953" spans="17:17" x14ac:dyDescent="0.25">
      <c r="Q953" s="130"/>
    </row>
    <row r="954" spans="17:17" x14ac:dyDescent="0.25">
      <c r="Q954" s="130"/>
    </row>
    <row r="955" spans="17:17" x14ac:dyDescent="0.25">
      <c r="Q955" s="130"/>
    </row>
    <row r="956" spans="17:17" x14ac:dyDescent="0.25">
      <c r="Q956" s="130"/>
    </row>
    <row r="957" spans="17:17" x14ac:dyDescent="0.25">
      <c r="Q957" s="130"/>
    </row>
    <row r="958" spans="17:17" x14ac:dyDescent="0.25">
      <c r="Q958" s="130"/>
    </row>
    <row r="959" spans="17:17" x14ac:dyDescent="0.25">
      <c r="Q959" s="130"/>
    </row>
    <row r="960" spans="17:17" x14ac:dyDescent="0.25">
      <c r="Q960" s="130"/>
    </row>
    <row r="961" spans="17:17" x14ac:dyDescent="0.25">
      <c r="Q961" s="130"/>
    </row>
    <row r="962" spans="17:17" x14ac:dyDescent="0.25">
      <c r="Q962" s="130"/>
    </row>
    <row r="963" spans="17:17" x14ac:dyDescent="0.25">
      <c r="Q963" s="130"/>
    </row>
    <row r="964" spans="17:17" x14ac:dyDescent="0.25">
      <c r="Q964" s="130"/>
    </row>
    <row r="965" spans="17:17" x14ac:dyDescent="0.25">
      <c r="Q965" s="130"/>
    </row>
    <row r="966" spans="17:17" x14ac:dyDescent="0.25">
      <c r="Q966" s="130"/>
    </row>
    <row r="967" spans="17:17" x14ac:dyDescent="0.25">
      <c r="Q967" s="130"/>
    </row>
    <row r="968" spans="17:17" x14ac:dyDescent="0.25">
      <c r="Q968" s="130"/>
    </row>
    <row r="969" spans="17:17" x14ac:dyDescent="0.25">
      <c r="Q969" s="130"/>
    </row>
    <row r="970" spans="17:17" x14ac:dyDescent="0.25">
      <c r="Q970" s="130"/>
    </row>
    <row r="971" spans="17:17" x14ac:dyDescent="0.25">
      <c r="Q971" s="130"/>
    </row>
    <row r="972" spans="17:17" x14ac:dyDescent="0.25">
      <c r="Q972" s="130"/>
    </row>
    <row r="973" spans="17:17" x14ac:dyDescent="0.25">
      <c r="Q973" s="130"/>
    </row>
    <row r="974" spans="17:17" x14ac:dyDescent="0.25">
      <c r="Q974" s="130"/>
    </row>
    <row r="975" spans="17:17" x14ac:dyDescent="0.25">
      <c r="Q975" s="130"/>
    </row>
    <row r="976" spans="17:17" x14ac:dyDescent="0.25">
      <c r="Q976" s="130"/>
    </row>
    <row r="977" spans="17:17" x14ac:dyDescent="0.25">
      <c r="Q977" s="130"/>
    </row>
    <row r="978" spans="17:17" x14ac:dyDescent="0.25">
      <c r="Q978" s="130"/>
    </row>
    <row r="979" spans="17:17" x14ac:dyDescent="0.25">
      <c r="Q979" s="130"/>
    </row>
    <row r="980" spans="17:17" x14ac:dyDescent="0.25">
      <c r="Q980" s="130"/>
    </row>
    <row r="981" spans="17:17" x14ac:dyDescent="0.25">
      <c r="Q981" s="130"/>
    </row>
    <row r="982" spans="17:17" x14ac:dyDescent="0.25">
      <c r="Q982" s="130"/>
    </row>
    <row r="983" spans="17:17" x14ac:dyDescent="0.25">
      <c r="Q983" s="130"/>
    </row>
    <row r="984" spans="17:17" x14ac:dyDescent="0.25">
      <c r="Q984" s="130"/>
    </row>
    <row r="985" spans="17:17" x14ac:dyDescent="0.25">
      <c r="Q985" s="130"/>
    </row>
    <row r="986" spans="17:17" x14ac:dyDescent="0.25">
      <c r="Q986" s="130"/>
    </row>
    <row r="987" spans="17:17" x14ac:dyDescent="0.25">
      <c r="Q987" s="130"/>
    </row>
    <row r="988" spans="17:17" x14ac:dyDescent="0.25">
      <c r="Q988" s="130"/>
    </row>
    <row r="989" spans="17:17" x14ac:dyDescent="0.25">
      <c r="Q989" s="130"/>
    </row>
    <row r="990" spans="17:17" x14ac:dyDescent="0.25">
      <c r="Q990" s="130"/>
    </row>
    <row r="991" spans="17:17" x14ac:dyDescent="0.25">
      <c r="Q991" s="130"/>
    </row>
    <row r="992" spans="17:17" x14ac:dyDescent="0.25">
      <c r="Q992" s="130"/>
    </row>
    <row r="993" spans="5:17" x14ac:dyDescent="0.25">
      <c r="Q993" s="130"/>
    </row>
    <row r="994" spans="5:17" x14ac:dyDescent="0.25">
      <c r="Q994" s="130"/>
    </row>
    <row r="995" spans="5:17" x14ac:dyDescent="0.25">
      <c r="Q995" s="130"/>
    </row>
    <row r="996" spans="5:17" x14ac:dyDescent="0.25">
      <c r="Q996" s="130"/>
    </row>
    <row r="997" spans="5:17" x14ac:dyDescent="0.25">
      <c r="Q997" s="130"/>
    </row>
    <row r="998" spans="5:17" x14ac:dyDescent="0.25">
      <c r="Q998" s="130"/>
    </row>
    <row r="999" spans="5:17" x14ac:dyDescent="0.25">
      <c r="Q999" s="130"/>
    </row>
    <row r="1000" spans="5:17" x14ac:dyDescent="0.25">
      <c r="Q1000" s="130"/>
    </row>
    <row r="1001" spans="5:17" x14ac:dyDescent="0.25">
      <c r="Q1001" s="130"/>
    </row>
    <row r="1002" spans="5:17" x14ac:dyDescent="0.25">
      <c r="Q1002" s="130"/>
    </row>
    <row r="1003" spans="5:17" x14ac:dyDescent="0.25">
      <c r="Q1003" s="130"/>
    </row>
    <row r="1004" spans="5:17" x14ac:dyDescent="0.25">
      <c r="Q1004" s="130"/>
    </row>
    <row r="1005" spans="5:17" x14ac:dyDescent="0.25">
      <c r="Q1005" s="130"/>
    </row>
    <row r="1006" spans="5:17" x14ac:dyDescent="0.25">
      <c r="E1006" s="130"/>
      <c r="Q1006" s="130"/>
    </row>
    <row r="1007" spans="5:17" x14ac:dyDescent="0.25">
      <c r="E1007" s="130"/>
      <c r="Q1007" s="130"/>
    </row>
    <row r="1008" spans="5:17" x14ac:dyDescent="0.25">
      <c r="E1008" s="130"/>
      <c r="Q1008" s="130"/>
    </row>
    <row r="1009" spans="5:17" x14ac:dyDescent="0.25">
      <c r="E1009" s="130"/>
      <c r="Q1009" s="130"/>
    </row>
    <row r="1010" spans="5:17" x14ac:dyDescent="0.25">
      <c r="E1010" s="130"/>
      <c r="Q1010" s="130"/>
    </row>
    <row r="1011" spans="5:17" x14ac:dyDescent="0.25">
      <c r="E1011" s="130"/>
      <c r="Q1011" s="130"/>
    </row>
    <row r="1012" spans="5:17" x14ac:dyDescent="0.25">
      <c r="E1012" s="130"/>
      <c r="Q1012" s="130"/>
    </row>
    <row r="1013" spans="5:17" x14ac:dyDescent="0.25">
      <c r="E1013" s="130"/>
      <c r="Q1013" s="130"/>
    </row>
    <row r="1014" spans="5:17" x14ac:dyDescent="0.25">
      <c r="E1014" s="130"/>
      <c r="Q1014" s="130"/>
    </row>
    <row r="1015" spans="5:17" x14ac:dyDescent="0.25">
      <c r="E1015" s="130"/>
      <c r="Q1015" s="130"/>
    </row>
    <row r="1016" spans="5:17" x14ac:dyDescent="0.25">
      <c r="E1016" s="130"/>
      <c r="Q1016" s="130"/>
    </row>
    <row r="1017" spans="5:17" x14ac:dyDescent="0.25">
      <c r="E1017" s="130"/>
      <c r="Q1017" s="130"/>
    </row>
    <row r="1018" spans="5:17" x14ac:dyDescent="0.25">
      <c r="E1018" s="130"/>
      <c r="Q1018" s="130"/>
    </row>
    <row r="1019" spans="5:17" x14ac:dyDescent="0.25">
      <c r="E1019" s="130"/>
      <c r="Q1019" s="130"/>
    </row>
    <row r="1020" spans="5:17" x14ac:dyDescent="0.25">
      <c r="E1020" s="130"/>
      <c r="Q1020" s="130"/>
    </row>
    <row r="1021" spans="5:17" x14ac:dyDescent="0.25">
      <c r="E1021" s="130"/>
      <c r="Q1021" s="130"/>
    </row>
    <row r="1022" spans="5:17" x14ac:dyDescent="0.25">
      <c r="E1022" s="130"/>
      <c r="Q1022" s="130"/>
    </row>
    <row r="1023" spans="5:17" x14ac:dyDescent="0.25">
      <c r="E1023" s="130"/>
      <c r="Q1023" s="130"/>
    </row>
    <row r="1024" spans="5:17" x14ac:dyDescent="0.25">
      <c r="E1024" s="130"/>
      <c r="Q1024" s="130"/>
    </row>
    <row r="1025" spans="5:17" x14ac:dyDescent="0.25">
      <c r="E1025" s="130"/>
      <c r="Q1025" s="130"/>
    </row>
    <row r="1026" spans="5:17" x14ac:dyDescent="0.25">
      <c r="E1026" s="130"/>
      <c r="Q1026" s="130"/>
    </row>
    <row r="1027" spans="5:17" x14ac:dyDescent="0.25">
      <c r="E1027" s="130"/>
      <c r="Q1027" s="130"/>
    </row>
    <row r="1028" spans="5:17" x14ac:dyDescent="0.25">
      <c r="E1028" s="130"/>
      <c r="Q1028" s="130"/>
    </row>
    <row r="1029" spans="5:17" x14ac:dyDescent="0.25">
      <c r="E1029" s="130"/>
      <c r="Q1029" s="130"/>
    </row>
    <row r="1030" spans="5:17" x14ac:dyDescent="0.25">
      <c r="E1030" s="130"/>
      <c r="Q1030" s="130"/>
    </row>
    <row r="1031" spans="5:17" x14ac:dyDescent="0.25">
      <c r="E1031" s="130"/>
      <c r="Q1031" s="130"/>
    </row>
    <row r="1032" spans="5:17" x14ac:dyDescent="0.25">
      <c r="E1032" s="130"/>
      <c r="Q1032" s="130"/>
    </row>
    <row r="1033" spans="5:17" x14ac:dyDescent="0.25">
      <c r="E1033" s="130"/>
      <c r="Q1033" s="130"/>
    </row>
    <row r="1034" spans="5:17" x14ac:dyDescent="0.25">
      <c r="E1034" s="130"/>
      <c r="Q1034" s="130"/>
    </row>
    <row r="1035" spans="5:17" x14ac:dyDescent="0.25">
      <c r="E1035" s="130"/>
      <c r="Q1035" s="130"/>
    </row>
    <row r="1036" spans="5:17" x14ac:dyDescent="0.25">
      <c r="E1036" s="130"/>
      <c r="Q1036" s="130"/>
    </row>
    <row r="1037" spans="5:17" x14ac:dyDescent="0.25">
      <c r="E1037" s="130"/>
      <c r="Q1037" s="130"/>
    </row>
    <row r="1038" spans="5:17" x14ac:dyDescent="0.25">
      <c r="E1038" s="130"/>
      <c r="Q1038" s="130"/>
    </row>
    <row r="1039" spans="5:17" x14ac:dyDescent="0.25">
      <c r="E1039" s="130"/>
      <c r="Q1039" s="130"/>
    </row>
    <row r="1040" spans="5:17" x14ac:dyDescent="0.25">
      <c r="E1040" s="130"/>
      <c r="Q1040" s="130"/>
    </row>
    <row r="1041" spans="5:17" x14ac:dyDescent="0.25">
      <c r="E1041" s="130"/>
      <c r="Q1041" s="130"/>
    </row>
    <row r="1042" spans="5:17" x14ac:dyDescent="0.25">
      <c r="E1042" s="130"/>
      <c r="Q1042" s="130"/>
    </row>
    <row r="1043" spans="5:17" x14ac:dyDescent="0.25">
      <c r="E1043" s="130"/>
      <c r="Q1043" s="130"/>
    </row>
    <row r="1044" spans="5:17" x14ac:dyDescent="0.25">
      <c r="E1044" s="130"/>
      <c r="Q1044" s="130"/>
    </row>
    <row r="1045" spans="5:17" x14ac:dyDescent="0.25">
      <c r="E1045" s="130"/>
      <c r="Q1045" s="130"/>
    </row>
    <row r="1046" spans="5:17" x14ac:dyDescent="0.25">
      <c r="E1046" s="130"/>
      <c r="Q1046" s="130"/>
    </row>
    <row r="1047" spans="5:17" x14ac:dyDescent="0.25">
      <c r="E1047" s="130"/>
      <c r="Q1047" s="130"/>
    </row>
    <row r="1048" spans="5:17" x14ac:dyDescent="0.25">
      <c r="E1048" s="130"/>
      <c r="Q1048" s="130"/>
    </row>
    <row r="1049" spans="5:17" x14ac:dyDescent="0.25">
      <c r="E1049" s="130"/>
      <c r="Q1049" s="130"/>
    </row>
    <row r="1050" spans="5:17" x14ac:dyDescent="0.25">
      <c r="E1050" s="130"/>
      <c r="Q1050" s="130"/>
    </row>
    <row r="1051" spans="5:17" x14ac:dyDescent="0.25">
      <c r="E1051" s="130"/>
      <c r="Q1051" s="130"/>
    </row>
    <row r="1052" spans="5:17" x14ac:dyDescent="0.25">
      <c r="E1052" s="130"/>
      <c r="Q1052" s="130"/>
    </row>
    <row r="1053" spans="5:17" x14ac:dyDescent="0.25">
      <c r="E1053" s="130"/>
      <c r="Q1053" s="130"/>
    </row>
    <row r="1054" spans="5:17" x14ac:dyDescent="0.25">
      <c r="E1054" s="130"/>
      <c r="Q1054" s="130"/>
    </row>
    <row r="1055" spans="5:17" x14ac:dyDescent="0.25">
      <c r="E1055" s="130"/>
      <c r="Q1055" s="130"/>
    </row>
    <row r="1056" spans="5:17" x14ac:dyDescent="0.25">
      <c r="E1056" s="130"/>
      <c r="Q1056" s="130"/>
    </row>
    <row r="1057" spans="5:17" x14ac:dyDescent="0.25">
      <c r="E1057" s="130"/>
      <c r="Q1057" s="130"/>
    </row>
    <row r="1058" spans="5:17" x14ac:dyDescent="0.25">
      <c r="Q1058" s="130"/>
    </row>
    <row r="1059" spans="5:17" x14ac:dyDescent="0.25">
      <c r="Q1059" s="130"/>
    </row>
    <row r="1060" spans="5:17" x14ac:dyDescent="0.25">
      <c r="Q1060" s="130"/>
    </row>
    <row r="1061" spans="5:17" x14ac:dyDescent="0.25">
      <c r="Q1061" s="130"/>
    </row>
    <row r="1062" spans="5:17" x14ac:dyDescent="0.25">
      <c r="Q1062" s="130"/>
    </row>
    <row r="1063" spans="5:17" x14ac:dyDescent="0.25">
      <c r="Q1063" s="130"/>
    </row>
    <row r="1064" spans="5:17" x14ac:dyDescent="0.25">
      <c r="Q1064" s="130"/>
    </row>
    <row r="1065" spans="5:17" x14ac:dyDescent="0.25">
      <c r="Q1065" s="130"/>
    </row>
    <row r="1066" spans="5:17" x14ac:dyDescent="0.25">
      <c r="Q1066" s="130"/>
    </row>
    <row r="1067" spans="5:17" x14ac:dyDescent="0.25">
      <c r="Q1067" s="130"/>
    </row>
    <row r="1068" spans="5:17" x14ac:dyDescent="0.25">
      <c r="Q1068" s="130"/>
    </row>
    <row r="1069" spans="5:17" x14ac:dyDescent="0.25">
      <c r="Q1069" s="130"/>
    </row>
    <row r="1070" spans="5:17" x14ac:dyDescent="0.25">
      <c r="Q1070" s="130"/>
    </row>
    <row r="1071" spans="5:17" x14ac:dyDescent="0.25">
      <c r="Q1071" s="130"/>
    </row>
    <row r="1072" spans="5:17" x14ac:dyDescent="0.25">
      <c r="Q1072" s="130"/>
    </row>
    <row r="1073" spans="17:17" x14ac:dyDescent="0.25">
      <c r="Q1073" s="130"/>
    </row>
    <row r="1074" spans="17:17" x14ac:dyDescent="0.25">
      <c r="Q1074" s="130"/>
    </row>
    <row r="1075" spans="17:17" x14ac:dyDescent="0.25">
      <c r="Q1075" s="130"/>
    </row>
    <row r="1076" spans="17:17" x14ac:dyDescent="0.25">
      <c r="Q1076" s="130"/>
    </row>
    <row r="1077" spans="17:17" x14ac:dyDescent="0.25">
      <c r="Q1077" s="130"/>
    </row>
    <row r="1078" spans="17:17" x14ac:dyDescent="0.25">
      <c r="Q1078" s="130"/>
    </row>
    <row r="1079" spans="17:17" x14ac:dyDescent="0.25">
      <c r="Q1079" s="130"/>
    </row>
    <row r="1080" spans="17:17" x14ac:dyDescent="0.25">
      <c r="Q1080" s="130"/>
    </row>
    <row r="1081" spans="17:17" x14ac:dyDescent="0.25">
      <c r="Q1081" s="130"/>
    </row>
    <row r="1082" spans="17:17" x14ac:dyDescent="0.25">
      <c r="Q1082" s="130"/>
    </row>
    <row r="1083" spans="17:17" x14ac:dyDescent="0.25">
      <c r="Q1083" s="130"/>
    </row>
    <row r="1084" spans="17:17" x14ac:dyDescent="0.25">
      <c r="Q1084" s="130"/>
    </row>
    <row r="1085" spans="17:17" x14ac:dyDescent="0.25">
      <c r="Q1085" s="130"/>
    </row>
    <row r="1086" spans="17:17" x14ac:dyDescent="0.25">
      <c r="Q1086" s="130"/>
    </row>
    <row r="1087" spans="17:17" x14ac:dyDescent="0.25">
      <c r="Q1087" s="130"/>
    </row>
    <row r="1088" spans="17:17" x14ac:dyDescent="0.25">
      <c r="Q1088" s="130"/>
    </row>
    <row r="1089" spans="17:17" x14ac:dyDescent="0.25">
      <c r="Q1089" s="130"/>
    </row>
    <row r="1090" spans="17:17" x14ac:dyDescent="0.25">
      <c r="Q1090" s="130"/>
    </row>
    <row r="1091" spans="17:17" x14ac:dyDescent="0.25">
      <c r="Q1091" s="130"/>
    </row>
    <row r="1092" spans="17:17" x14ac:dyDescent="0.25">
      <c r="Q1092" s="130"/>
    </row>
    <row r="1093" spans="17:17" x14ac:dyDescent="0.25">
      <c r="Q1093" s="130"/>
    </row>
    <row r="1094" spans="17:17" x14ac:dyDescent="0.25">
      <c r="Q1094" s="130"/>
    </row>
    <row r="1095" spans="17:17" x14ac:dyDescent="0.25">
      <c r="Q1095" s="130"/>
    </row>
    <row r="1096" spans="17:17" x14ac:dyDescent="0.25">
      <c r="Q1096" s="130"/>
    </row>
    <row r="1097" spans="17:17" x14ac:dyDescent="0.25">
      <c r="Q1097" s="130"/>
    </row>
    <row r="1098" spans="17:17" x14ac:dyDescent="0.25">
      <c r="Q1098" s="130"/>
    </row>
    <row r="1099" spans="17:17" x14ac:dyDescent="0.25">
      <c r="Q1099" s="130"/>
    </row>
    <row r="1100" spans="17:17" x14ac:dyDescent="0.25">
      <c r="Q1100" s="130"/>
    </row>
    <row r="1101" spans="17:17" x14ac:dyDescent="0.25">
      <c r="Q1101" s="130"/>
    </row>
    <row r="1102" spans="17:17" x14ac:dyDescent="0.25">
      <c r="Q1102" s="130"/>
    </row>
    <row r="1103" spans="17:17" x14ac:dyDescent="0.25">
      <c r="Q1103" s="130"/>
    </row>
    <row r="1104" spans="17:17" x14ac:dyDescent="0.25">
      <c r="Q1104" s="130"/>
    </row>
    <row r="1105" spans="17:17" x14ac:dyDescent="0.25">
      <c r="Q1105" s="130"/>
    </row>
    <row r="1106" spans="17:17" x14ac:dyDescent="0.25">
      <c r="Q1106" s="130"/>
    </row>
    <row r="1107" spans="17:17" x14ac:dyDescent="0.25">
      <c r="Q1107" s="130"/>
    </row>
    <row r="1108" spans="17:17" x14ac:dyDescent="0.25">
      <c r="Q1108" s="130"/>
    </row>
    <row r="1109" spans="17:17" x14ac:dyDescent="0.25">
      <c r="Q1109" s="130"/>
    </row>
    <row r="1110" spans="17:17" x14ac:dyDescent="0.25">
      <c r="Q1110" s="130"/>
    </row>
    <row r="1111" spans="17:17" x14ac:dyDescent="0.25">
      <c r="Q1111" s="130"/>
    </row>
    <row r="1112" spans="17:17" x14ac:dyDescent="0.25">
      <c r="Q1112" s="130"/>
    </row>
    <row r="1113" spans="17:17" x14ac:dyDescent="0.25">
      <c r="Q1113" s="130"/>
    </row>
    <row r="1114" spans="17:17" x14ac:dyDescent="0.25">
      <c r="Q1114" s="130"/>
    </row>
    <row r="1115" spans="17:17" x14ac:dyDescent="0.25">
      <c r="Q1115" s="130"/>
    </row>
    <row r="1116" spans="17:17" x14ac:dyDescent="0.25">
      <c r="Q1116" s="130"/>
    </row>
    <row r="1117" spans="17:17" x14ac:dyDescent="0.25">
      <c r="Q1117" s="130"/>
    </row>
    <row r="1118" spans="17:17" x14ac:dyDescent="0.25">
      <c r="Q1118" s="130"/>
    </row>
    <row r="1119" spans="17:17" x14ac:dyDescent="0.25">
      <c r="Q1119" s="130"/>
    </row>
    <row r="1120" spans="17:17" x14ac:dyDescent="0.25">
      <c r="Q1120" s="130"/>
    </row>
    <row r="1121" spans="17:17" x14ac:dyDescent="0.25">
      <c r="Q1121" s="130"/>
    </row>
    <row r="1122" spans="17:17" x14ac:dyDescent="0.25">
      <c r="Q1122" s="130"/>
    </row>
    <row r="1123" spans="17:17" x14ac:dyDescent="0.25">
      <c r="Q1123" s="130"/>
    </row>
    <row r="1124" spans="17:17" x14ac:dyDescent="0.25">
      <c r="Q1124" s="130"/>
    </row>
    <row r="1125" spans="17:17" x14ac:dyDescent="0.25">
      <c r="Q1125" s="130"/>
    </row>
    <row r="1126" spans="17:17" x14ac:dyDescent="0.25">
      <c r="Q1126" s="130"/>
    </row>
    <row r="1127" spans="17:17" x14ac:dyDescent="0.25">
      <c r="Q1127" s="130"/>
    </row>
    <row r="1128" spans="17:17" x14ac:dyDescent="0.25">
      <c r="Q1128" s="130"/>
    </row>
    <row r="1129" spans="17:17" x14ac:dyDescent="0.25">
      <c r="Q1129" s="130"/>
    </row>
    <row r="1130" spans="17:17" x14ac:dyDescent="0.25">
      <c r="Q1130" s="130"/>
    </row>
    <row r="1131" spans="17:17" x14ac:dyDescent="0.25">
      <c r="Q1131" s="130"/>
    </row>
    <row r="1132" spans="17:17" x14ac:dyDescent="0.25">
      <c r="Q1132" s="130"/>
    </row>
    <row r="1133" spans="17:17" x14ac:dyDescent="0.25">
      <c r="Q1133" s="130"/>
    </row>
    <row r="1134" spans="17:17" x14ac:dyDescent="0.25">
      <c r="Q1134" s="130"/>
    </row>
    <row r="1135" spans="17:17" x14ac:dyDescent="0.25">
      <c r="Q1135" s="130"/>
    </row>
    <row r="1136" spans="17:17" x14ac:dyDescent="0.25">
      <c r="Q1136" s="130"/>
    </row>
    <row r="1137" spans="17:17" x14ac:dyDescent="0.25">
      <c r="Q1137" s="130"/>
    </row>
    <row r="1138" spans="17:17" x14ac:dyDescent="0.25">
      <c r="Q1138" s="130"/>
    </row>
    <row r="1139" spans="17:17" x14ac:dyDescent="0.25">
      <c r="Q1139" s="130"/>
    </row>
    <row r="1140" spans="17:17" x14ac:dyDescent="0.25">
      <c r="Q1140" s="130"/>
    </row>
    <row r="1141" spans="17:17" x14ac:dyDescent="0.25">
      <c r="Q1141" s="130"/>
    </row>
    <row r="1142" spans="17:17" x14ac:dyDescent="0.25">
      <c r="Q1142" s="130"/>
    </row>
    <row r="1143" spans="17:17" x14ac:dyDescent="0.25">
      <c r="Q1143" s="130"/>
    </row>
    <row r="1144" spans="17:17" x14ac:dyDescent="0.25">
      <c r="Q1144" s="130"/>
    </row>
    <row r="1145" spans="17:17" x14ac:dyDescent="0.25">
      <c r="Q1145" s="130"/>
    </row>
    <row r="1146" spans="17:17" x14ac:dyDescent="0.25">
      <c r="Q1146" s="130"/>
    </row>
    <row r="1147" spans="17:17" x14ac:dyDescent="0.25">
      <c r="Q1147" s="130"/>
    </row>
    <row r="1148" spans="17:17" x14ac:dyDescent="0.25">
      <c r="Q1148" s="130"/>
    </row>
    <row r="1149" spans="17:17" x14ac:dyDescent="0.25">
      <c r="Q1149" s="130"/>
    </row>
    <row r="1150" spans="17:17" x14ac:dyDescent="0.25">
      <c r="Q1150" s="130"/>
    </row>
    <row r="1151" spans="17:17" x14ac:dyDescent="0.25">
      <c r="Q1151" s="130"/>
    </row>
    <row r="1152" spans="17:17" x14ac:dyDescent="0.25">
      <c r="Q1152" s="130"/>
    </row>
    <row r="1153" spans="17:17" x14ac:dyDescent="0.25">
      <c r="Q1153" s="130"/>
    </row>
    <row r="1154" spans="17:17" x14ac:dyDescent="0.25">
      <c r="Q1154" s="130"/>
    </row>
    <row r="1155" spans="17:17" x14ac:dyDescent="0.25">
      <c r="Q1155" s="130"/>
    </row>
    <row r="1156" spans="17:17" x14ac:dyDescent="0.25">
      <c r="Q1156" s="130"/>
    </row>
    <row r="1157" spans="17:17" x14ac:dyDescent="0.25">
      <c r="Q1157" s="130"/>
    </row>
    <row r="1158" spans="17:17" x14ac:dyDescent="0.25">
      <c r="Q1158" s="130"/>
    </row>
    <row r="1159" spans="17:17" x14ac:dyDescent="0.25">
      <c r="Q1159" s="130"/>
    </row>
    <row r="1160" spans="17:17" x14ac:dyDescent="0.25">
      <c r="Q1160" s="130"/>
    </row>
    <row r="1161" spans="17:17" x14ac:dyDescent="0.25">
      <c r="Q1161" s="130"/>
    </row>
    <row r="1162" spans="17:17" x14ac:dyDescent="0.25">
      <c r="Q1162" s="130"/>
    </row>
    <row r="1163" spans="17:17" x14ac:dyDescent="0.25">
      <c r="Q1163" s="130"/>
    </row>
    <row r="1164" spans="17:17" x14ac:dyDescent="0.25">
      <c r="Q1164" s="130"/>
    </row>
    <row r="1165" spans="17:17" x14ac:dyDescent="0.25">
      <c r="Q1165" s="130"/>
    </row>
    <row r="1166" spans="17:17" x14ac:dyDescent="0.25">
      <c r="Q1166" s="130"/>
    </row>
    <row r="1167" spans="17:17" x14ac:dyDescent="0.25">
      <c r="Q1167" s="130"/>
    </row>
    <row r="1168" spans="17:17" x14ac:dyDescent="0.25">
      <c r="Q1168" s="130"/>
    </row>
    <row r="1169" spans="17:17" x14ac:dyDescent="0.25">
      <c r="Q1169" s="130"/>
    </row>
    <row r="1170" spans="17:17" x14ac:dyDescent="0.25">
      <c r="Q1170" s="130"/>
    </row>
    <row r="1171" spans="17:17" x14ac:dyDescent="0.25">
      <c r="Q1171" s="130"/>
    </row>
    <row r="1172" spans="17:17" x14ac:dyDescent="0.25">
      <c r="Q1172" s="130"/>
    </row>
    <row r="1173" spans="17:17" x14ac:dyDescent="0.25">
      <c r="Q1173" s="130"/>
    </row>
    <row r="1174" spans="17:17" x14ac:dyDescent="0.25">
      <c r="Q1174" s="130"/>
    </row>
    <row r="1175" spans="17:17" x14ac:dyDescent="0.25">
      <c r="Q1175" s="130"/>
    </row>
    <row r="1176" spans="17:17" x14ac:dyDescent="0.25">
      <c r="Q1176" s="130"/>
    </row>
    <row r="1177" spans="17:17" x14ac:dyDescent="0.25">
      <c r="Q1177" s="130"/>
    </row>
    <row r="1178" spans="17:17" x14ac:dyDescent="0.25">
      <c r="Q1178" s="130"/>
    </row>
    <row r="1179" spans="17:17" x14ac:dyDescent="0.25">
      <c r="Q1179" s="130"/>
    </row>
    <row r="1180" spans="17:17" x14ac:dyDescent="0.25">
      <c r="Q1180" s="130"/>
    </row>
    <row r="1181" spans="17:17" x14ac:dyDescent="0.25">
      <c r="Q1181" s="130"/>
    </row>
    <row r="1182" spans="17:17" x14ac:dyDescent="0.25">
      <c r="Q1182" s="130"/>
    </row>
    <row r="1183" spans="17:17" x14ac:dyDescent="0.25">
      <c r="Q1183" s="130"/>
    </row>
    <row r="1184" spans="17:17" x14ac:dyDescent="0.25">
      <c r="Q1184" s="130"/>
    </row>
    <row r="1185" spans="17:17" x14ac:dyDescent="0.25">
      <c r="Q1185" s="130"/>
    </row>
    <row r="1186" spans="17:17" x14ac:dyDescent="0.25">
      <c r="Q1186" s="130"/>
    </row>
    <row r="1187" spans="17:17" x14ac:dyDescent="0.25">
      <c r="Q1187" s="130"/>
    </row>
    <row r="1188" spans="17:17" x14ac:dyDescent="0.25">
      <c r="Q1188" s="130"/>
    </row>
    <row r="1189" spans="17:17" x14ac:dyDescent="0.25">
      <c r="Q1189" s="130"/>
    </row>
    <row r="1190" spans="17:17" x14ac:dyDescent="0.25">
      <c r="Q1190" s="130"/>
    </row>
    <row r="1191" spans="17:17" x14ac:dyDescent="0.25">
      <c r="Q1191" s="130"/>
    </row>
    <row r="1192" spans="17:17" x14ac:dyDescent="0.25">
      <c r="Q1192" s="130"/>
    </row>
    <row r="1193" spans="17:17" x14ac:dyDescent="0.25">
      <c r="Q1193" s="130"/>
    </row>
    <row r="1194" spans="17:17" x14ac:dyDescent="0.25">
      <c r="Q1194" s="130"/>
    </row>
    <row r="1195" spans="17:17" x14ac:dyDescent="0.25">
      <c r="Q1195" s="130"/>
    </row>
    <row r="1196" spans="17:17" x14ac:dyDescent="0.25">
      <c r="Q1196" s="130"/>
    </row>
    <row r="1197" spans="17:17" x14ac:dyDescent="0.25">
      <c r="Q1197" s="130"/>
    </row>
    <row r="1198" spans="17:17" x14ac:dyDescent="0.25">
      <c r="Q1198" s="130"/>
    </row>
    <row r="1199" spans="17:17" x14ac:dyDescent="0.25">
      <c r="Q1199" s="130"/>
    </row>
    <row r="1200" spans="17:17" x14ac:dyDescent="0.25">
      <c r="Q1200" s="130"/>
    </row>
    <row r="1201" spans="17:17" x14ac:dyDescent="0.25">
      <c r="Q1201" s="130"/>
    </row>
    <row r="1202" spans="17:17" x14ac:dyDescent="0.25">
      <c r="Q1202" s="130"/>
    </row>
    <row r="1203" spans="17:17" x14ac:dyDescent="0.25">
      <c r="Q1203" s="130"/>
    </row>
    <row r="1204" spans="17:17" x14ac:dyDescent="0.25">
      <c r="Q1204" s="130"/>
    </row>
    <row r="1205" spans="17:17" x14ac:dyDescent="0.25">
      <c r="Q1205" s="130"/>
    </row>
    <row r="1206" spans="17:17" x14ac:dyDescent="0.25">
      <c r="Q1206" s="130"/>
    </row>
    <row r="1207" spans="17:17" x14ac:dyDescent="0.25">
      <c r="Q1207" s="130"/>
    </row>
    <row r="1208" spans="17:17" x14ac:dyDescent="0.25">
      <c r="Q1208" s="130"/>
    </row>
    <row r="1209" spans="17:17" x14ac:dyDescent="0.25">
      <c r="Q1209" s="130"/>
    </row>
    <row r="1210" spans="17:17" x14ac:dyDescent="0.25">
      <c r="Q1210" s="130"/>
    </row>
    <row r="1211" spans="17:17" x14ac:dyDescent="0.25">
      <c r="Q1211" s="130"/>
    </row>
    <row r="1212" spans="17:17" x14ac:dyDescent="0.25">
      <c r="Q1212" s="130"/>
    </row>
    <row r="1213" spans="17:17" x14ac:dyDescent="0.25">
      <c r="Q1213" s="130"/>
    </row>
    <row r="1214" spans="17:17" x14ac:dyDescent="0.25">
      <c r="Q1214" s="130"/>
    </row>
    <row r="1215" spans="17:17" x14ac:dyDescent="0.25">
      <c r="Q1215" s="130"/>
    </row>
    <row r="1216" spans="17:17" x14ac:dyDescent="0.25">
      <c r="Q1216" s="130"/>
    </row>
    <row r="1217" spans="16:17" x14ac:dyDescent="0.25">
      <c r="Q1217" s="130"/>
    </row>
    <row r="1218" spans="16:17" x14ac:dyDescent="0.25">
      <c r="Q1218" s="130"/>
    </row>
    <row r="1219" spans="16:17" x14ac:dyDescent="0.25">
      <c r="Q1219" s="130"/>
    </row>
    <row r="1220" spans="16:17" x14ac:dyDescent="0.25">
      <c r="Q1220" s="130"/>
    </row>
    <row r="1221" spans="16:17" x14ac:dyDescent="0.25">
      <c r="Q1221" s="130"/>
    </row>
    <row r="1222" spans="16:17" x14ac:dyDescent="0.25">
      <c r="Q1222" s="130"/>
    </row>
    <row r="1223" spans="16:17" x14ac:dyDescent="0.25">
      <c r="Q1223" s="130"/>
    </row>
    <row r="1224" spans="16:17" x14ac:dyDescent="0.25">
      <c r="Q1224" s="130"/>
    </row>
    <row r="1225" spans="16:17" x14ac:dyDescent="0.25">
      <c r="Q1225" s="130"/>
    </row>
    <row r="1226" spans="16:17" x14ac:dyDescent="0.25">
      <c r="Q1226" s="130"/>
    </row>
    <row r="1227" spans="16:17" x14ac:dyDescent="0.25">
      <c r="P1227" s="131"/>
      <c r="Q1227" s="130"/>
    </row>
    <row r="1228" spans="16:17" x14ac:dyDescent="0.25">
      <c r="P1228" s="131"/>
      <c r="Q1228" s="130"/>
    </row>
    <row r="1229" spans="16:17" x14ac:dyDescent="0.25">
      <c r="P1229" s="131"/>
      <c r="Q1229" s="130"/>
    </row>
    <row r="1230" spans="16:17" x14ac:dyDescent="0.25">
      <c r="P1230" s="131"/>
      <c r="Q1230" s="130"/>
    </row>
    <row r="1231" spans="16:17" x14ac:dyDescent="0.25">
      <c r="P1231" s="131"/>
      <c r="Q1231" s="130"/>
    </row>
    <row r="1232" spans="16:17" x14ac:dyDescent="0.25">
      <c r="P1232" s="131"/>
      <c r="Q1232" s="130"/>
    </row>
    <row r="1233" spans="16:17" x14ac:dyDescent="0.25">
      <c r="P1233" s="131"/>
      <c r="Q1233" s="130"/>
    </row>
    <row r="1234" spans="16:17" x14ac:dyDescent="0.25">
      <c r="P1234" s="131"/>
      <c r="Q1234" s="130"/>
    </row>
    <row r="1235" spans="16:17" x14ac:dyDescent="0.25">
      <c r="P1235" s="131"/>
      <c r="Q1235" s="130"/>
    </row>
    <row r="1236" spans="16:17" x14ac:dyDescent="0.25">
      <c r="P1236" s="131"/>
      <c r="Q1236" s="130"/>
    </row>
    <row r="1237" spans="16:17" x14ac:dyDescent="0.25">
      <c r="P1237" s="131"/>
      <c r="Q1237" s="130"/>
    </row>
    <row r="1238" spans="16:17" x14ac:dyDescent="0.25">
      <c r="P1238" s="131"/>
      <c r="Q1238" s="130"/>
    </row>
    <row r="1239" spans="16:17" x14ac:dyDescent="0.25">
      <c r="P1239" s="131"/>
      <c r="Q1239" s="130"/>
    </row>
    <row r="1240" spans="16:17" x14ac:dyDescent="0.25">
      <c r="P1240" s="131"/>
      <c r="Q1240" s="130"/>
    </row>
    <row r="1241" spans="16:17" x14ac:dyDescent="0.25">
      <c r="P1241" s="131"/>
      <c r="Q1241" s="130"/>
    </row>
    <row r="1242" spans="16:17" x14ac:dyDescent="0.25">
      <c r="P1242" s="131"/>
      <c r="Q1242" s="130"/>
    </row>
    <row r="1243" spans="16:17" x14ac:dyDescent="0.25">
      <c r="P1243" s="131"/>
      <c r="Q1243" s="130"/>
    </row>
    <row r="1244" spans="16:17" x14ac:dyDescent="0.25">
      <c r="P1244" s="131"/>
      <c r="Q1244" s="130"/>
    </row>
    <row r="1245" spans="16:17" x14ac:dyDescent="0.25">
      <c r="P1245" s="131"/>
      <c r="Q1245" s="130"/>
    </row>
    <row r="1246" spans="16:17" x14ac:dyDescent="0.25">
      <c r="P1246" s="131"/>
      <c r="Q1246" s="130"/>
    </row>
    <row r="1247" spans="16:17" x14ac:dyDescent="0.25">
      <c r="P1247" s="131"/>
      <c r="Q1247" s="130"/>
    </row>
    <row r="1248" spans="16:17" x14ac:dyDescent="0.25">
      <c r="Q1248" s="130"/>
    </row>
    <row r="1249" spans="17:17" x14ac:dyDescent="0.25">
      <c r="Q1249" s="130"/>
    </row>
    <row r="1250" spans="17:17" x14ac:dyDescent="0.25">
      <c r="Q1250" s="130"/>
    </row>
    <row r="1251" spans="17:17" x14ac:dyDescent="0.25">
      <c r="Q1251" s="130"/>
    </row>
    <row r="1252" spans="17:17" x14ac:dyDescent="0.25">
      <c r="Q1252" s="130"/>
    </row>
    <row r="1253" spans="17:17" x14ac:dyDescent="0.25">
      <c r="Q1253" s="130"/>
    </row>
    <row r="1254" spans="17:17" x14ac:dyDescent="0.25">
      <c r="Q1254" s="130"/>
    </row>
    <row r="1255" spans="17:17" x14ac:dyDescent="0.25">
      <c r="Q1255" s="130"/>
    </row>
    <row r="1256" spans="17:17" x14ac:dyDescent="0.25">
      <c r="Q1256" s="130"/>
    </row>
    <row r="1257" spans="17:17" x14ac:dyDescent="0.25">
      <c r="Q1257" s="130"/>
    </row>
    <row r="1258" spans="17:17" x14ac:dyDescent="0.25">
      <c r="Q1258" s="130"/>
    </row>
    <row r="1259" spans="17:17" x14ac:dyDescent="0.25">
      <c r="Q1259" s="130"/>
    </row>
    <row r="1260" spans="17:17" x14ac:dyDescent="0.25">
      <c r="Q1260" s="130"/>
    </row>
    <row r="1261" spans="17:17" x14ac:dyDescent="0.25">
      <c r="Q1261" s="130"/>
    </row>
    <row r="1262" spans="17:17" x14ac:dyDescent="0.25">
      <c r="Q1262" s="130"/>
    </row>
    <row r="1263" spans="17:17" x14ac:dyDescent="0.25">
      <c r="Q1263" s="130"/>
    </row>
    <row r="1264" spans="17:17" x14ac:dyDescent="0.25">
      <c r="Q1264" s="130"/>
    </row>
    <row r="1265" spans="17:17" x14ac:dyDescent="0.25">
      <c r="Q1265" s="130"/>
    </row>
    <row r="1266" spans="17:17" x14ac:dyDescent="0.25">
      <c r="Q1266" s="130"/>
    </row>
    <row r="1267" spans="17:17" x14ac:dyDescent="0.25">
      <c r="Q1267" s="130"/>
    </row>
    <row r="1268" spans="17:17" x14ac:dyDescent="0.25">
      <c r="Q1268" s="130"/>
    </row>
    <row r="1269" spans="17:17" x14ac:dyDescent="0.25">
      <c r="Q1269" s="130"/>
    </row>
    <row r="1270" spans="17:17" x14ac:dyDescent="0.25">
      <c r="Q1270" s="130"/>
    </row>
    <row r="1271" spans="17:17" x14ac:dyDescent="0.25">
      <c r="Q1271" s="130"/>
    </row>
    <row r="1272" spans="17:17" x14ac:dyDescent="0.25">
      <c r="Q1272" s="130"/>
    </row>
    <row r="1273" spans="17:17" x14ac:dyDescent="0.25">
      <c r="Q1273" s="130"/>
    </row>
    <row r="1274" spans="17:17" x14ac:dyDescent="0.25">
      <c r="Q1274" s="130"/>
    </row>
    <row r="1275" spans="17:17" x14ac:dyDescent="0.25">
      <c r="Q1275" s="130"/>
    </row>
    <row r="1276" spans="17:17" x14ac:dyDescent="0.25">
      <c r="Q1276" s="130"/>
    </row>
    <row r="1277" spans="17:17" x14ac:dyDescent="0.25">
      <c r="Q1277" s="130"/>
    </row>
    <row r="1278" spans="17:17" x14ac:dyDescent="0.25">
      <c r="Q1278" s="130"/>
    </row>
    <row r="1279" spans="17:17" x14ac:dyDescent="0.25">
      <c r="Q1279" s="130"/>
    </row>
    <row r="1280" spans="17:17" x14ac:dyDescent="0.25">
      <c r="Q1280" s="130"/>
    </row>
    <row r="1281" spans="17:17" x14ac:dyDescent="0.25">
      <c r="Q1281" s="130"/>
    </row>
    <row r="1282" spans="17:17" x14ac:dyDescent="0.25">
      <c r="Q1282" s="130"/>
    </row>
    <row r="1283" spans="17:17" x14ac:dyDescent="0.25">
      <c r="Q1283" s="130"/>
    </row>
    <row r="1284" spans="17:17" x14ac:dyDescent="0.25">
      <c r="Q1284" s="130"/>
    </row>
    <row r="1285" spans="17:17" x14ac:dyDescent="0.25">
      <c r="Q1285" s="130"/>
    </row>
    <row r="1286" spans="17:17" x14ac:dyDescent="0.25">
      <c r="Q1286" s="130"/>
    </row>
    <row r="1287" spans="17:17" x14ac:dyDescent="0.25">
      <c r="Q1287" s="130"/>
    </row>
    <row r="1288" spans="17:17" x14ac:dyDescent="0.25">
      <c r="Q1288" s="130"/>
    </row>
    <row r="1289" spans="17:17" x14ac:dyDescent="0.25">
      <c r="Q1289" s="130"/>
    </row>
    <row r="1290" spans="17:17" x14ac:dyDescent="0.25">
      <c r="Q1290" s="130"/>
    </row>
    <row r="1291" spans="17:17" x14ac:dyDescent="0.25">
      <c r="Q1291" s="130"/>
    </row>
    <row r="1292" spans="17:17" x14ac:dyDescent="0.25">
      <c r="Q1292" s="130"/>
    </row>
    <row r="1293" spans="17:17" x14ac:dyDescent="0.25">
      <c r="Q1293" s="130"/>
    </row>
    <row r="1294" spans="17:17" x14ac:dyDescent="0.25">
      <c r="Q1294" s="130"/>
    </row>
    <row r="1295" spans="17:17" x14ac:dyDescent="0.25">
      <c r="Q1295" s="130"/>
    </row>
    <row r="1296" spans="17:17" x14ac:dyDescent="0.25">
      <c r="Q1296" s="130"/>
    </row>
    <row r="1297" spans="17:17" x14ac:dyDescent="0.25">
      <c r="Q1297" s="130"/>
    </row>
    <row r="1298" spans="17:17" x14ac:dyDescent="0.25">
      <c r="Q1298" s="130"/>
    </row>
    <row r="1299" spans="17:17" x14ac:dyDescent="0.25">
      <c r="Q1299" s="130"/>
    </row>
    <row r="1300" spans="17:17" x14ac:dyDescent="0.25">
      <c r="Q1300" s="130"/>
    </row>
    <row r="1301" spans="17:17" x14ac:dyDescent="0.25">
      <c r="Q1301" s="130"/>
    </row>
    <row r="1302" spans="17:17" x14ac:dyDescent="0.25">
      <c r="Q1302" s="130"/>
    </row>
    <row r="1303" spans="17:17" x14ac:dyDescent="0.25">
      <c r="Q1303" s="130"/>
    </row>
    <row r="1304" spans="17:17" x14ac:dyDescent="0.25">
      <c r="Q1304" s="130"/>
    </row>
    <row r="1305" spans="17:17" x14ac:dyDescent="0.25">
      <c r="Q1305" s="130"/>
    </row>
    <row r="1306" spans="17:17" x14ac:dyDescent="0.25">
      <c r="Q1306" s="130"/>
    </row>
    <row r="1307" spans="17:17" x14ac:dyDescent="0.25">
      <c r="Q1307" s="130"/>
    </row>
    <row r="1308" spans="17:17" x14ac:dyDescent="0.25">
      <c r="Q1308" s="130"/>
    </row>
    <row r="1309" spans="17:17" x14ac:dyDescent="0.25">
      <c r="Q1309" s="130"/>
    </row>
    <row r="1310" spans="17:17" x14ac:dyDescent="0.25">
      <c r="Q1310" s="130"/>
    </row>
    <row r="1311" spans="17:17" x14ac:dyDescent="0.25">
      <c r="Q1311" s="130"/>
    </row>
    <row r="1312" spans="17:17" x14ac:dyDescent="0.25">
      <c r="Q1312" s="130"/>
    </row>
    <row r="1313" spans="17:17" x14ac:dyDescent="0.25">
      <c r="Q1313" s="130"/>
    </row>
    <row r="1314" spans="17:17" x14ac:dyDescent="0.25">
      <c r="Q1314" s="130"/>
    </row>
    <row r="1315" spans="17:17" x14ac:dyDescent="0.25">
      <c r="Q1315" s="130"/>
    </row>
    <row r="1316" spans="17:17" x14ac:dyDescent="0.25">
      <c r="Q1316" s="130"/>
    </row>
    <row r="1317" spans="17:17" x14ac:dyDescent="0.25">
      <c r="Q1317" s="130"/>
    </row>
    <row r="1318" spans="17:17" x14ac:dyDescent="0.25">
      <c r="Q1318" s="130"/>
    </row>
    <row r="1319" spans="17:17" x14ac:dyDescent="0.25">
      <c r="Q1319" s="130"/>
    </row>
    <row r="1320" spans="17:17" x14ac:dyDescent="0.25">
      <c r="Q1320" s="130"/>
    </row>
    <row r="1321" spans="17:17" x14ac:dyDescent="0.25">
      <c r="Q1321" s="130"/>
    </row>
    <row r="1322" spans="17:17" x14ac:dyDescent="0.25">
      <c r="Q1322" s="130"/>
    </row>
    <row r="1323" spans="17:17" x14ac:dyDescent="0.25">
      <c r="Q1323" s="130"/>
    </row>
    <row r="1324" spans="17:17" x14ac:dyDescent="0.25">
      <c r="Q1324" s="130"/>
    </row>
    <row r="1325" spans="17:17" x14ac:dyDescent="0.25">
      <c r="Q1325" s="130"/>
    </row>
    <row r="1326" spans="17:17" x14ac:dyDescent="0.25">
      <c r="Q1326" s="130"/>
    </row>
    <row r="1327" spans="17:17" x14ac:dyDescent="0.25">
      <c r="Q1327" s="130"/>
    </row>
    <row r="1328" spans="17:17" x14ac:dyDescent="0.25">
      <c r="Q1328" s="130"/>
    </row>
    <row r="1329" spans="17:17" x14ac:dyDescent="0.25">
      <c r="Q1329" s="130"/>
    </row>
    <row r="1330" spans="17:17" x14ac:dyDescent="0.25">
      <c r="Q1330" s="130"/>
    </row>
    <row r="1331" spans="17:17" x14ac:dyDescent="0.25">
      <c r="Q1331" s="130"/>
    </row>
    <row r="1332" spans="17:17" x14ac:dyDescent="0.25">
      <c r="Q1332" s="130"/>
    </row>
    <row r="1333" spans="17:17" x14ac:dyDescent="0.25">
      <c r="Q1333" s="130"/>
    </row>
    <row r="1334" spans="17:17" x14ac:dyDescent="0.25">
      <c r="Q1334" s="130"/>
    </row>
    <row r="1335" spans="17:17" x14ac:dyDescent="0.25">
      <c r="Q1335" s="130"/>
    </row>
    <row r="1336" spans="17:17" x14ac:dyDescent="0.25">
      <c r="Q1336" s="130"/>
    </row>
    <row r="1337" spans="17:17" x14ac:dyDescent="0.25">
      <c r="Q1337" s="130"/>
    </row>
    <row r="1338" spans="17:17" x14ac:dyDescent="0.25">
      <c r="Q1338" s="130"/>
    </row>
    <row r="1339" spans="17:17" x14ac:dyDescent="0.25">
      <c r="Q1339" s="130"/>
    </row>
    <row r="1340" spans="17:17" x14ac:dyDescent="0.25">
      <c r="Q1340" s="130"/>
    </row>
    <row r="1341" spans="17:17" x14ac:dyDescent="0.25">
      <c r="Q1341" s="130"/>
    </row>
    <row r="1342" spans="17:17" x14ac:dyDescent="0.25">
      <c r="Q1342" s="130"/>
    </row>
    <row r="1343" spans="17:17" x14ac:dyDescent="0.25">
      <c r="Q1343" s="130"/>
    </row>
    <row r="1344" spans="17:17" x14ac:dyDescent="0.25">
      <c r="Q1344" s="130"/>
    </row>
    <row r="1345" spans="17:17" x14ac:dyDescent="0.25">
      <c r="Q1345" s="130"/>
    </row>
    <row r="1346" spans="17:17" x14ac:dyDescent="0.25">
      <c r="Q1346" s="130"/>
    </row>
    <row r="1347" spans="17:17" x14ac:dyDescent="0.25">
      <c r="Q1347" s="130"/>
    </row>
    <row r="1348" spans="17:17" x14ac:dyDescent="0.25">
      <c r="Q1348" s="130"/>
    </row>
    <row r="1349" spans="17:17" x14ac:dyDescent="0.25">
      <c r="Q1349" s="130"/>
    </row>
    <row r="1350" spans="17:17" x14ac:dyDescent="0.25">
      <c r="Q1350" s="130"/>
    </row>
    <row r="1351" spans="17:17" x14ac:dyDescent="0.25">
      <c r="Q1351" s="130"/>
    </row>
    <row r="1352" spans="17:17" x14ac:dyDescent="0.25">
      <c r="Q1352" s="130"/>
    </row>
    <row r="1353" spans="17:17" x14ac:dyDescent="0.25">
      <c r="Q1353" s="130"/>
    </row>
    <row r="1354" spans="17:17" x14ac:dyDescent="0.25">
      <c r="Q1354" s="130"/>
    </row>
    <row r="1355" spans="17:17" x14ac:dyDescent="0.25">
      <c r="Q1355" s="130"/>
    </row>
    <row r="1356" spans="17:17" x14ac:dyDescent="0.25">
      <c r="Q1356" s="130"/>
    </row>
    <row r="1357" spans="17:17" x14ac:dyDescent="0.25">
      <c r="Q1357" s="130"/>
    </row>
    <row r="1358" spans="17:17" x14ac:dyDescent="0.25">
      <c r="Q1358" s="130"/>
    </row>
    <row r="1359" spans="17:17" x14ac:dyDescent="0.25">
      <c r="Q1359" s="130"/>
    </row>
    <row r="1360" spans="17:17" x14ac:dyDescent="0.25">
      <c r="Q1360" s="130"/>
    </row>
    <row r="1361" spans="17:17" x14ac:dyDescent="0.25">
      <c r="Q1361" s="130"/>
    </row>
    <row r="1362" spans="17:17" x14ac:dyDescent="0.25">
      <c r="Q1362" s="130"/>
    </row>
    <row r="1363" spans="17:17" x14ac:dyDescent="0.25">
      <c r="Q1363" s="130"/>
    </row>
    <row r="1364" spans="17:17" x14ac:dyDescent="0.25">
      <c r="Q1364" s="130"/>
    </row>
    <row r="1365" spans="17:17" x14ac:dyDescent="0.25">
      <c r="Q1365" s="130"/>
    </row>
    <row r="1366" spans="17:17" x14ac:dyDescent="0.25">
      <c r="Q1366" s="130"/>
    </row>
    <row r="1367" spans="17:17" x14ac:dyDescent="0.25">
      <c r="Q1367" s="130"/>
    </row>
    <row r="1368" spans="17:17" x14ac:dyDescent="0.25">
      <c r="Q1368" s="130"/>
    </row>
    <row r="1369" spans="17:17" x14ac:dyDescent="0.25">
      <c r="Q1369" s="130"/>
    </row>
    <row r="1370" spans="17:17" x14ac:dyDescent="0.25">
      <c r="Q1370" s="130"/>
    </row>
    <row r="1371" spans="17:17" x14ac:dyDescent="0.25">
      <c r="Q1371" s="130"/>
    </row>
    <row r="1372" spans="17:17" x14ac:dyDescent="0.25">
      <c r="Q1372" s="130"/>
    </row>
    <row r="1373" spans="17:17" x14ac:dyDescent="0.25">
      <c r="Q1373" s="130"/>
    </row>
    <row r="1374" spans="17:17" x14ac:dyDescent="0.25">
      <c r="Q1374" s="130"/>
    </row>
    <row r="1375" spans="17:17" x14ac:dyDescent="0.25">
      <c r="Q1375" s="130"/>
    </row>
    <row r="1376" spans="17:17" x14ac:dyDescent="0.25">
      <c r="Q1376" s="130"/>
    </row>
    <row r="1377" spans="17:17" x14ac:dyDescent="0.25">
      <c r="Q1377" s="130"/>
    </row>
    <row r="1378" spans="17:17" x14ac:dyDescent="0.25">
      <c r="Q1378" s="130"/>
    </row>
    <row r="1379" spans="17:17" x14ac:dyDescent="0.25">
      <c r="Q1379" s="130"/>
    </row>
    <row r="1380" spans="17:17" x14ac:dyDescent="0.25">
      <c r="Q1380" s="130"/>
    </row>
    <row r="1381" spans="17:17" x14ac:dyDescent="0.25">
      <c r="Q1381" s="130"/>
    </row>
    <row r="1382" spans="17:17" x14ac:dyDescent="0.25">
      <c r="Q1382" s="130"/>
    </row>
    <row r="1383" spans="17:17" x14ac:dyDescent="0.25">
      <c r="Q1383" s="130"/>
    </row>
    <row r="1384" spans="17:17" x14ac:dyDescent="0.25">
      <c r="Q1384" s="130"/>
    </row>
    <row r="1385" spans="17:17" x14ac:dyDescent="0.25">
      <c r="Q1385" s="130"/>
    </row>
    <row r="1386" spans="17:17" x14ac:dyDescent="0.25">
      <c r="Q1386" s="130"/>
    </row>
    <row r="1387" spans="17:17" x14ac:dyDescent="0.25">
      <c r="Q1387" s="130"/>
    </row>
    <row r="1388" spans="17:17" x14ac:dyDescent="0.25">
      <c r="Q1388" s="130"/>
    </row>
    <row r="1389" spans="17:17" x14ac:dyDescent="0.25">
      <c r="Q1389" s="130"/>
    </row>
    <row r="1390" spans="17:17" x14ac:dyDescent="0.25">
      <c r="Q1390" s="130"/>
    </row>
    <row r="1391" spans="17:17" x14ac:dyDescent="0.25">
      <c r="Q1391" s="130"/>
    </row>
    <row r="1392" spans="17:17" x14ac:dyDescent="0.25">
      <c r="Q1392" s="130"/>
    </row>
    <row r="1393" spans="17:17" x14ac:dyDescent="0.25">
      <c r="Q1393" s="130"/>
    </row>
    <row r="1394" spans="17:17" x14ac:dyDescent="0.25">
      <c r="Q1394" s="130"/>
    </row>
    <row r="1395" spans="17:17" x14ac:dyDescent="0.25">
      <c r="Q1395" s="130"/>
    </row>
    <row r="1396" spans="17:17" x14ac:dyDescent="0.25">
      <c r="Q1396" s="130"/>
    </row>
    <row r="1397" spans="17:17" x14ac:dyDescent="0.25">
      <c r="Q1397" s="130"/>
    </row>
    <row r="1398" spans="17:17" x14ac:dyDescent="0.25">
      <c r="Q1398" s="130"/>
    </row>
    <row r="1399" spans="17:17" x14ac:dyDescent="0.25">
      <c r="Q1399" s="130"/>
    </row>
    <row r="1400" spans="17:17" x14ac:dyDescent="0.25">
      <c r="Q1400" s="130"/>
    </row>
    <row r="1401" spans="17:17" x14ac:dyDescent="0.25">
      <c r="Q1401" s="130"/>
    </row>
    <row r="1402" spans="17:17" x14ac:dyDescent="0.25">
      <c r="Q1402" s="130"/>
    </row>
    <row r="1403" spans="17:17" x14ac:dyDescent="0.25">
      <c r="Q1403" s="130"/>
    </row>
    <row r="1404" spans="17:17" x14ac:dyDescent="0.25">
      <c r="Q1404" s="130"/>
    </row>
    <row r="1405" spans="17:17" x14ac:dyDescent="0.25">
      <c r="Q1405" s="130"/>
    </row>
    <row r="1406" spans="17:17" x14ac:dyDescent="0.25">
      <c r="Q1406" s="130"/>
    </row>
    <row r="1407" spans="17:17" x14ac:dyDescent="0.25">
      <c r="Q1407" s="130"/>
    </row>
    <row r="1408" spans="17:17" x14ac:dyDescent="0.25">
      <c r="Q1408" s="130"/>
    </row>
    <row r="1409" spans="17:17" x14ac:dyDescent="0.25">
      <c r="Q1409" s="130"/>
    </row>
    <row r="1410" spans="17:17" x14ac:dyDescent="0.25">
      <c r="Q1410" s="130"/>
    </row>
    <row r="1411" spans="17:17" x14ac:dyDescent="0.25">
      <c r="Q1411" s="130"/>
    </row>
    <row r="1412" spans="17:17" x14ac:dyDescent="0.25">
      <c r="Q1412" s="130"/>
    </row>
    <row r="1413" spans="17:17" x14ac:dyDescent="0.25">
      <c r="Q1413" s="130"/>
    </row>
    <row r="1414" spans="17:17" x14ac:dyDescent="0.25">
      <c r="Q1414" s="130"/>
    </row>
    <row r="1415" spans="17:17" x14ac:dyDescent="0.25">
      <c r="Q1415" s="130"/>
    </row>
    <row r="1416" spans="17:17" x14ac:dyDescent="0.25">
      <c r="Q1416" s="130"/>
    </row>
    <row r="1417" spans="17:17" x14ac:dyDescent="0.25">
      <c r="Q1417" s="130"/>
    </row>
    <row r="1418" spans="17:17" x14ac:dyDescent="0.25">
      <c r="Q1418" s="130"/>
    </row>
    <row r="1419" spans="17:17" x14ac:dyDescent="0.25">
      <c r="Q1419" s="130"/>
    </row>
    <row r="1420" spans="17:17" x14ac:dyDescent="0.25">
      <c r="Q1420" s="130"/>
    </row>
    <row r="1421" spans="17:17" x14ac:dyDescent="0.25">
      <c r="Q1421" s="130"/>
    </row>
    <row r="1422" spans="17:17" x14ac:dyDescent="0.25">
      <c r="Q1422" s="130"/>
    </row>
    <row r="1423" spans="17:17" x14ac:dyDescent="0.25">
      <c r="Q1423" s="130"/>
    </row>
    <row r="1424" spans="17:17" x14ac:dyDescent="0.25">
      <c r="Q1424" s="130"/>
    </row>
    <row r="1425" spans="17:17" x14ac:dyDescent="0.25">
      <c r="Q1425" s="130"/>
    </row>
    <row r="1426" spans="17:17" x14ac:dyDescent="0.25">
      <c r="Q1426" s="130"/>
    </row>
    <row r="1427" spans="17:17" x14ac:dyDescent="0.25">
      <c r="Q1427" s="130"/>
    </row>
    <row r="1428" spans="17:17" x14ac:dyDescent="0.25">
      <c r="Q1428" s="130"/>
    </row>
    <row r="1429" spans="17:17" x14ac:dyDescent="0.25">
      <c r="Q1429" s="130"/>
    </row>
    <row r="1430" spans="17:17" x14ac:dyDescent="0.25">
      <c r="Q1430" s="130"/>
    </row>
    <row r="1431" spans="17:17" x14ac:dyDescent="0.25">
      <c r="Q1431" s="130"/>
    </row>
    <row r="1432" spans="17:17" x14ac:dyDescent="0.25">
      <c r="Q1432" s="130"/>
    </row>
    <row r="1433" spans="17:17" x14ac:dyDescent="0.25">
      <c r="Q1433" s="130"/>
    </row>
    <row r="1434" spans="17:17" x14ac:dyDescent="0.25">
      <c r="Q1434" s="130"/>
    </row>
    <row r="1435" spans="17:17" x14ac:dyDescent="0.25">
      <c r="Q1435" s="130"/>
    </row>
    <row r="1436" spans="17:17" x14ac:dyDescent="0.25">
      <c r="Q1436" s="130"/>
    </row>
    <row r="1437" spans="17:17" x14ac:dyDescent="0.25">
      <c r="Q1437" s="130"/>
    </row>
    <row r="1438" spans="17:17" x14ac:dyDescent="0.25">
      <c r="Q1438" s="130"/>
    </row>
    <row r="1439" spans="17:17" x14ac:dyDescent="0.25">
      <c r="Q1439" s="130"/>
    </row>
    <row r="1440" spans="17:17" x14ac:dyDescent="0.25">
      <c r="Q1440" s="130"/>
    </row>
    <row r="1441" spans="17:17" x14ac:dyDescent="0.25">
      <c r="Q1441" s="130"/>
    </row>
    <row r="1442" spans="17:17" x14ac:dyDescent="0.25">
      <c r="Q1442" s="130"/>
    </row>
    <row r="1443" spans="17:17" x14ac:dyDescent="0.25">
      <c r="Q1443" s="130"/>
    </row>
    <row r="1444" spans="17:17" x14ac:dyDescent="0.25">
      <c r="Q1444" s="130"/>
    </row>
    <row r="1445" spans="17:17" x14ac:dyDescent="0.25">
      <c r="Q1445" s="130"/>
    </row>
    <row r="1446" spans="17:17" x14ac:dyDescent="0.25">
      <c r="Q1446" s="130"/>
    </row>
    <row r="1447" spans="17:17" x14ac:dyDescent="0.25">
      <c r="Q1447" s="130"/>
    </row>
    <row r="1448" spans="17:17" x14ac:dyDescent="0.25">
      <c r="Q1448" s="130"/>
    </row>
    <row r="1449" spans="17:17" x14ac:dyDescent="0.25">
      <c r="Q1449" s="130"/>
    </row>
    <row r="1450" spans="17:17" x14ac:dyDescent="0.25">
      <c r="Q1450" s="130"/>
    </row>
    <row r="1451" spans="17:17" x14ac:dyDescent="0.25">
      <c r="Q1451" s="130"/>
    </row>
    <row r="1452" spans="17:17" x14ac:dyDescent="0.25">
      <c r="Q1452" s="130"/>
    </row>
    <row r="1453" spans="17:17" x14ac:dyDescent="0.25">
      <c r="Q1453" s="130"/>
    </row>
    <row r="1454" spans="17:17" x14ac:dyDescent="0.25">
      <c r="Q1454" s="130"/>
    </row>
    <row r="1455" spans="17:17" x14ac:dyDescent="0.25">
      <c r="Q1455" s="130"/>
    </row>
    <row r="1456" spans="17:17" x14ac:dyDescent="0.25">
      <c r="Q1456" s="130"/>
    </row>
    <row r="1457" spans="17:17" x14ac:dyDescent="0.25">
      <c r="Q1457" s="130"/>
    </row>
    <row r="1458" spans="17:17" x14ac:dyDescent="0.25">
      <c r="Q1458" s="130"/>
    </row>
    <row r="1459" spans="17:17" x14ac:dyDescent="0.25">
      <c r="Q1459" s="130"/>
    </row>
    <row r="1460" spans="17:17" x14ac:dyDescent="0.25">
      <c r="Q1460" s="130"/>
    </row>
    <row r="1461" spans="17:17" x14ac:dyDescent="0.25">
      <c r="Q1461" s="130"/>
    </row>
    <row r="1462" spans="17:17" x14ac:dyDescent="0.25">
      <c r="Q1462" s="130"/>
    </row>
    <row r="1463" spans="17:17" x14ac:dyDescent="0.25">
      <c r="Q1463" s="130"/>
    </row>
    <row r="1464" spans="17:17" x14ac:dyDescent="0.25">
      <c r="Q1464" s="130"/>
    </row>
    <row r="1465" spans="17:17" x14ac:dyDescent="0.25">
      <c r="Q1465" s="130"/>
    </row>
    <row r="1466" spans="17:17" x14ac:dyDescent="0.25">
      <c r="Q1466" s="130"/>
    </row>
    <row r="1467" spans="17:17" x14ac:dyDescent="0.25">
      <c r="Q1467" s="130"/>
    </row>
    <row r="1468" spans="17:17" x14ac:dyDescent="0.25">
      <c r="Q1468" s="130"/>
    </row>
    <row r="1469" spans="17:17" x14ac:dyDescent="0.25">
      <c r="Q1469" s="130"/>
    </row>
    <row r="1470" spans="17:17" x14ac:dyDescent="0.25">
      <c r="Q1470" s="130"/>
    </row>
    <row r="1471" spans="17:17" x14ac:dyDescent="0.25">
      <c r="Q1471" s="130"/>
    </row>
    <row r="1472" spans="17:17" x14ac:dyDescent="0.25">
      <c r="Q1472" s="130"/>
    </row>
    <row r="1473" spans="17:17" x14ac:dyDescent="0.25">
      <c r="Q1473" s="130"/>
    </row>
    <row r="1474" spans="17:17" x14ac:dyDescent="0.25">
      <c r="Q1474" s="130"/>
    </row>
    <row r="1475" spans="17:17" x14ac:dyDescent="0.25">
      <c r="Q1475" s="130"/>
    </row>
    <row r="1476" spans="17:17" x14ac:dyDescent="0.25">
      <c r="Q1476" s="130"/>
    </row>
    <row r="1477" spans="17:17" x14ac:dyDescent="0.25">
      <c r="Q1477" s="130"/>
    </row>
    <row r="1478" spans="17:17" x14ac:dyDescent="0.25">
      <c r="Q1478" s="130"/>
    </row>
    <row r="1479" spans="17:17" x14ac:dyDescent="0.25">
      <c r="Q1479" s="130"/>
    </row>
    <row r="1480" spans="17:17" x14ac:dyDescent="0.25">
      <c r="Q1480" s="130"/>
    </row>
    <row r="1481" spans="17:17" x14ac:dyDescent="0.25">
      <c r="Q1481" s="130"/>
    </row>
    <row r="1482" spans="17:17" x14ac:dyDescent="0.25">
      <c r="Q1482" s="130"/>
    </row>
    <row r="1483" spans="17:17" x14ac:dyDescent="0.25">
      <c r="Q1483" s="130"/>
    </row>
    <row r="1484" spans="17:17" x14ac:dyDescent="0.25">
      <c r="Q1484" s="130"/>
    </row>
    <row r="1485" spans="17:17" x14ac:dyDescent="0.25">
      <c r="Q1485" s="130"/>
    </row>
    <row r="1486" spans="17:17" x14ac:dyDescent="0.25">
      <c r="Q1486" s="130"/>
    </row>
    <row r="1487" spans="17:17" x14ac:dyDescent="0.25">
      <c r="Q1487" s="130"/>
    </row>
    <row r="1488" spans="17:17" x14ac:dyDescent="0.25">
      <c r="Q1488" s="130"/>
    </row>
    <row r="1489" spans="17:17" x14ac:dyDescent="0.25">
      <c r="Q1489" s="130"/>
    </row>
    <row r="1490" spans="17:17" x14ac:dyDescent="0.25">
      <c r="Q1490" s="130"/>
    </row>
    <row r="1491" spans="17:17" x14ac:dyDescent="0.25">
      <c r="Q1491" s="130"/>
    </row>
    <row r="1492" spans="17:17" x14ac:dyDescent="0.25">
      <c r="Q1492" s="130"/>
    </row>
    <row r="1493" spans="17:17" x14ac:dyDescent="0.25">
      <c r="Q1493" s="130"/>
    </row>
    <row r="1494" spans="17:17" x14ac:dyDescent="0.25">
      <c r="Q1494" s="130"/>
    </row>
    <row r="1495" spans="17:17" x14ac:dyDescent="0.25">
      <c r="Q1495" s="130"/>
    </row>
    <row r="1496" spans="17:17" x14ac:dyDescent="0.25">
      <c r="Q1496" s="130"/>
    </row>
    <row r="1497" spans="17:17" x14ac:dyDescent="0.25">
      <c r="Q1497" s="130"/>
    </row>
    <row r="1498" spans="17:17" x14ac:dyDescent="0.25">
      <c r="Q1498" s="130"/>
    </row>
    <row r="1499" spans="17:17" x14ac:dyDescent="0.25">
      <c r="Q1499" s="130"/>
    </row>
    <row r="1500" spans="17:17" x14ac:dyDescent="0.25">
      <c r="Q1500" s="130"/>
    </row>
    <row r="1501" spans="17:17" x14ac:dyDescent="0.25">
      <c r="Q1501" s="130"/>
    </row>
    <row r="1502" spans="17:17" x14ac:dyDescent="0.25">
      <c r="Q1502" s="130"/>
    </row>
    <row r="1503" spans="17:17" x14ac:dyDescent="0.25">
      <c r="Q1503" s="130"/>
    </row>
    <row r="1504" spans="17:17" x14ac:dyDescent="0.25">
      <c r="Q1504" s="130"/>
    </row>
    <row r="1505" spans="17:17" x14ac:dyDescent="0.25">
      <c r="Q1505" s="130"/>
    </row>
    <row r="1506" spans="17:17" x14ac:dyDescent="0.25">
      <c r="Q1506" s="130"/>
    </row>
    <row r="1507" spans="17:17" x14ac:dyDescent="0.25">
      <c r="Q1507" s="130"/>
    </row>
    <row r="1508" spans="17:17" x14ac:dyDescent="0.25">
      <c r="Q1508" s="130"/>
    </row>
    <row r="1509" spans="17:17" x14ac:dyDescent="0.25">
      <c r="Q1509" s="130"/>
    </row>
    <row r="1510" spans="17:17" x14ac:dyDescent="0.25">
      <c r="Q1510" s="130"/>
    </row>
    <row r="1511" spans="17:17" x14ac:dyDescent="0.25">
      <c r="Q1511" s="130"/>
    </row>
    <row r="1512" spans="17:17" x14ac:dyDescent="0.25">
      <c r="Q1512" s="130"/>
    </row>
    <row r="1513" spans="17:17" x14ac:dyDescent="0.25">
      <c r="Q1513" s="130"/>
    </row>
    <row r="1514" spans="17:17" x14ac:dyDescent="0.25">
      <c r="Q1514" s="130"/>
    </row>
    <row r="1515" spans="17:17" x14ac:dyDescent="0.25">
      <c r="Q1515" s="130"/>
    </row>
    <row r="1516" spans="17:17" x14ac:dyDescent="0.25">
      <c r="Q1516" s="130"/>
    </row>
    <row r="1517" spans="17:17" x14ac:dyDescent="0.25">
      <c r="Q1517" s="130"/>
    </row>
    <row r="1518" spans="17:17" x14ac:dyDescent="0.25">
      <c r="Q1518" s="130"/>
    </row>
    <row r="1519" spans="17:17" x14ac:dyDescent="0.25">
      <c r="Q1519" s="130"/>
    </row>
    <row r="1520" spans="17:17" x14ac:dyDescent="0.25">
      <c r="Q1520" s="130"/>
    </row>
    <row r="1521" spans="5:17" x14ac:dyDescent="0.25">
      <c r="Q1521" s="130"/>
    </row>
    <row r="1522" spans="5:17" x14ac:dyDescent="0.25">
      <c r="Q1522" s="130"/>
    </row>
    <row r="1523" spans="5:17" x14ac:dyDescent="0.25">
      <c r="Q1523" s="130"/>
    </row>
    <row r="1524" spans="5:17" x14ac:dyDescent="0.25">
      <c r="Q1524" s="130"/>
    </row>
    <row r="1525" spans="5:17" x14ac:dyDescent="0.25">
      <c r="Q1525" s="130"/>
    </row>
    <row r="1526" spans="5:17" x14ac:dyDescent="0.25">
      <c r="Q1526" s="130"/>
    </row>
    <row r="1527" spans="5:17" x14ac:dyDescent="0.25">
      <c r="Q1527" s="130"/>
    </row>
    <row r="1528" spans="5:17" x14ac:dyDescent="0.25">
      <c r="E1528" s="130"/>
      <c r="Q1528" s="130"/>
    </row>
    <row r="1529" spans="5:17" x14ac:dyDescent="0.25">
      <c r="E1529" s="130"/>
      <c r="Q1529" s="130"/>
    </row>
    <row r="1530" spans="5:17" x14ac:dyDescent="0.25">
      <c r="E1530" s="130"/>
      <c r="Q1530" s="130"/>
    </row>
    <row r="1531" spans="5:17" x14ac:dyDescent="0.25">
      <c r="E1531" s="130"/>
      <c r="Q1531" s="130"/>
    </row>
    <row r="1532" spans="5:17" x14ac:dyDescent="0.25">
      <c r="E1532" s="130"/>
      <c r="Q1532" s="130"/>
    </row>
    <row r="1533" spans="5:17" x14ac:dyDescent="0.25">
      <c r="E1533" s="130"/>
      <c r="Q1533" s="130"/>
    </row>
    <row r="1534" spans="5:17" x14ac:dyDescent="0.25">
      <c r="E1534" s="130"/>
      <c r="Q1534" s="130"/>
    </row>
    <row r="1535" spans="5:17" x14ac:dyDescent="0.25">
      <c r="E1535" s="130"/>
      <c r="Q1535" s="130"/>
    </row>
    <row r="1536" spans="5:17" x14ac:dyDescent="0.25">
      <c r="E1536" s="130"/>
      <c r="Q1536" s="130"/>
    </row>
    <row r="1537" spans="5:17" x14ac:dyDescent="0.25">
      <c r="E1537" s="130"/>
      <c r="Q1537" s="130"/>
    </row>
    <row r="1538" spans="5:17" x14ac:dyDescent="0.25">
      <c r="E1538" s="130"/>
      <c r="Q1538" s="130"/>
    </row>
    <row r="1539" spans="5:17" x14ac:dyDescent="0.25">
      <c r="E1539" s="130"/>
      <c r="Q1539" s="130"/>
    </row>
    <row r="1540" spans="5:17" x14ac:dyDescent="0.25">
      <c r="E1540" s="130"/>
      <c r="Q1540" s="130"/>
    </row>
    <row r="1541" spans="5:17" x14ac:dyDescent="0.25">
      <c r="E1541" s="130"/>
      <c r="Q1541" s="130"/>
    </row>
    <row r="1542" spans="5:17" x14ac:dyDescent="0.25">
      <c r="E1542" s="130"/>
      <c r="Q1542" s="130"/>
    </row>
    <row r="1543" spans="5:17" x14ac:dyDescent="0.25">
      <c r="E1543" s="130"/>
      <c r="Q1543" s="130"/>
    </row>
    <row r="1544" spans="5:17" x14ac:dyDescent="0.25">
      <c r="E1544" s="130"/>
      <c r="Q1544" s="130"/>
    </row>
    <row r="1545" spans="5:17" x14ac:dyDescent="0.25">
      <c r="E1545" s="130"/>
      <c r="Q1545" s="130"/>
    </row>
    <row r="1546" spans="5:17" x14ac:dyDescent="0.25">
      <c r="E1546" s="130"/>
      <c r="Q1546" s="130"/>
    </row>
    <row r="1547" spans="5:17" x14ac:dyDescent="0.25">
      <c r="E1547" s="130"/>
      <c r="Q1547" s="130"/>
    </row>
    <row r="1548" spans="5:17" x14ac:dyDescent="0.25">
      <c r="E1548" s="130"/>
      <c r="Q1548" s="130"/>
    </row>
    <row r="1549" spans="5:17" x14ac:dyDescent="0.25">
      <c r="E1549" s="130"/>
      <c r="Q1549" s="130"/>
    </row>
    <row r="1550" spans="5:17" x14ac:dyDescent="0.25">
      <c r="E1550" s="130"/>
      <c r="Q1550" s="130"/>
    </row>
    <row r="1551" spans="5:17" x14ac:dyDescent="0.25">
      <c r="E1551" s="130"/>
      <c r="Q1551" s="130"/>
    </row>
    <row r="1552" spans="5:17" x14ac:dyDescent="0.25">
      <c r="E1552" s="130"/>
      <c r="Q1552" s="130"/>
    </row>
    <row r="1553" spans="5:17" x14ac:dyDescent="0.25">
      <c r="E1553" s="130"/>
      <c r="Q1553" s="130"/>
    </row>
    <row r="1554" spans="5:17" x14ac:dyDescent="0.25">
      <c r="E1554" s="130"/>
      <c r="Q1554" s="130"/>
    </row>
    <row r="1555" spans="5:17" x14ac:dyDescent="0.25">
      <c r="E1555" s="130"/>
      <c r="Q1555" s="130"/>
    </row>
    <row r="1556" spans="5:17" x14ac:dyDescent="0.25">
      <c r="E1556" s="130"/>
      <c r="Q1556" s="130"/>
    </row>
    <row r="1557" spans="5:17" x14ac:dyDescent="0.25">
      <c r="E1557" s="130"/>
      <c r="Q1557" s="130"/>
    </row>
    <row r="1558" spans="5:17" x14ac:dyDescent="0.25">
      <c r="E1558" s="130"/>
      <c r="Q1558" s="130"/>
    </row>
    <row r="1559" spans="5:17" x14ac:dyDescent="0.25">
      <c r="E1559" s="130"/>
      <c r="Q1559" s="130"/>
    </row>
    <row r="1560" spans="5:17" x14ac:dyDescent="0.25">
      <c r="E1560" s="130"/>
      <c r="Q1560" s="130"/>
    </row>
    <row r="1561" spans="5:17" x14ac:dyDescent="0.25">
      <c r="E1561" s="130"/>
      <c r="Q1561" s="130"/>
    </row>
    <row r="1562" spans="5:17" x14ac:dyDescent="0.25">
      <c r="E1562" s="130"/>
      <c r="Q1562" s="130"/>
    </row>
    <row r="1563" spans="5:17" x14ac:dyDescent="0.25">
      <c r="E1563" s="130"/>
      <c r="Q1563" s="130"/>
    </row>
    <row r="1564" spans="5:17" x14ac:dyDescent="0.25">
      <c r="E1564" s="130"/>
      <c r="Q1564" s="130"/>
    </row>
    <row r="1565" spans="5:17" x14ac:dyDescent="0.25">
      <c r="E1565" s="130"/>
      <c r="Q1565" s="130"/>
    </row>
    <row r="1566" spans="5:17" x14ac:dyDescent="0.25">
      <c r="E1566" s="130"/>
      <c r="Q1566" s="130"/>
    </row>
    <row r="1567" spans="5:17" x14ac:dyDescent="0.25">
      <c r="E1567" s="130"/>
      <c r="Q1567" s="130"/>
    </row>
    <row r="1568" spans="5:17" x14ac:dyDescent="0.25">
      <c r="E1568" s="130"/>
      <c r="Q1568" s="130"/>
    </row>
    <row r="1569" spans="5:17" x14ac:dyDescent="0.25">
      <c r="E1569" s="130"/>
      <c r="Q1569" s="130"/>
    </row>
    <row r="1570" spans="5:17" x14ac:dyDescent="0.25">
      <c r="E1570" s="130"/>
      <c r="Q1570" s="130"/>
    </row>
    <row r="1571" spans="5:17" x14ac:dyDescent="0.25">
      <c r="E1571" s="130"/>
      <c r="Q1571" s="130"/>
    </row>
    <row r="1572" spans="5:17" x14ac:dyDescent="0.25">
      <c r="E1572" s="130"/>
      <c r="Q1572" s="130"/>
    </row>
    <row r="1573" spans="5:17" x14ac:dyDescent="0.25">
      <c r="E1573" s="130"/>
      <c r="Q1573" s="130"/>
    </row>
    <row r="1574" spans="5:17" x14ac:dyDescent="0.25">
      <c r="E1574" s="130"/>
      <c r="Q1574" s="130"/>
    </row>
    <row r="1575" spans="5:17" x14ac:dyDescent="0.25">
      <c r="E1575" s="130"/>
      <c r="Q1575" s="130"/>
    </row>
    <row r="1576" spans="5:17" x14ac:dyDescent="0.25">
      <c r="E1576" s="130"/>
      <c r="Q1576" s="130"/>
    </row>
    <row r="1577" spans="5:17" x14ac:dyDescent="0.25">
      <c r="E1577" s="130"/>
      <c r="Q1577" s="130"/>
    </row>
    <row r="1578" spans="5:17" x14ac:dyDescent="0.25">
      <c r="E1578" s="130"/>
      <c r="Q1578" s="130"/>
    </row>
    <row r="1579" spans="5:17" x14ac:dyDescent="0.25">
      <c r="E1579" s="130"/>
      <c r="Q1579" s="130"/>
    </row>
    <row r="1580" spans="5:17" x14ac:dyDescent="0.25">
      <c r="E1580" s="130"/>
      <c r="Q1580" s="130"/>
    </row>
    <row r="1581" spans="5:17" x14ac:dyDescent="0.25">
      <c r="E1581" s="130"/>
      <c r="Q1581" s="130"/>
    </row>
    <row r="1582" spans="5:17" x14ac:dyDescent="0.25">
      <c r="E1582" s="130"/>
      <c r="Q1582" s="130"/>
    </row>
    <row r="1583" spans="5:17" x14ac:dyDescent="0.25">
      <c r="E1583" s="130"/>
      <c r="Q1583" s="130"/>
    </row>
    <row r="1584" spans="5:17" x14ac:dyDescent="0.25">
      <c r="E1584" s="130"/>
      <c r="Q1584" s="130"/>
    </row>
    <row r="1585" spans="5:17" x14ac:dyDescent="0.25">
      <c r="E1585" s="130"/>
      <c r="Q1585" s="130"/>
    </row>
    <row r="1586" spans="5:17" x14ac:dyDescent="0.25">
      <c r="E1586" s="130"/>
      <c r="Q1586" s="130"/>
    </row>
    <row r="1587" spans="5:17" x14ac:dyDescent="0.25">
      <c r="E1587" s="130"/>
      <c r="Q1587" s="130"/>
    </row>
    <row r="1588" spans="5:17" x14ac:dyDescent="0.25">
      <c r="E1588" s="130"/>
      <c r="Q1588" s="130"/>
    </row>
    <row r="1589" spans="5:17" x14ac:dyDescent="0.25">
      <c r="E1589" s="130"/>
      <c r="Q1589" s="130"/>
    </row>
    <row r="1590" spans="5:17" x14ac:dyDescent="0.25">
      <c r="E1590" s="130"/>
      <c r="Q1590" s="130"/>
    </row>
    <row r="1591" spans="5:17" x14ac:dyDescent="0.25">
      <c r="E1591" s="130"/>
      <c r="Q1591" s="130"/>
    </row>
    <row r="1592" spans="5:17" x14ac:dyDescent="0.25">
      <c r="E1592" s="130"/>
      <c r="Q1592" s="130"/>
    </row>
    <row r="1593" spans="5:17" x14ac:dyDescent="0.25">
      <c r="E1593" s="130"/>
      <c r="Q1593" s="130"/>
    </row>
    <row r="1594" spans="5:17" x14ac:dyDescent="0.25">
      <c r="E1594" s="130"/>
      <c r="Q1594" s="130"/>
    </row>
    <row r="1595" spans="5:17" x14ac:dyDescent="0.25">
      <c r="E1595" s="130"/>
      <c r="Q1595" s="130"/>
    </row>
    <row r="1596" spans="5:17" x14ac:dyDescent="0.25">
      <c r="E1596" s="130"/>
      <c r="Q1596" s="130"/>
    </row>
    <row r="1597" spans="5:17" x14ac:dyDescent="0.25">
      <c r="E1597" s="130"/>
      <c r="Q1597" s="130"/>
    </row>
    <row r="1598" spans="5:17" x14ac:dyDescent="0.25">
      <c r="E1598" s="130"/>
      <c r="Q1598" s="130"/>
    </row>
    <row r="1599" spans="5:17" x14ac:dyDescent="0.25">
      <c r="E1599" s="130"/>
      <c r="Q1599" s="130"/>
    </row>
    <row r="1600" spans="5:17" x14ac:dyDescent="0.25">
      <c r="E1600" s="130"/>
      <c r="Q1600" s="130"/>
    </row>
    <row r="1601" spans="5:17" x14ac:dyDescent="0.25">
      <c r="E1601" s="130"/>
      <c r="Q1601" s="130"/>
    </row>
    <row r="1602" spans="5:17" x14ac:dyDescent="0.25">
      <c r="E1602" s="130"/>
      <c r="Q1602" s="130"/>
    </row>
    <row r="1603" spans="5:17" x14ac:dyDescent="0.25">
      <c r="E1603" s="130"/>
      <c r="Q1603" s="130"/>
    </row>
    <row r="1604" spans="5:17" x14ac:dyDescent="0.25">
      <c r="E1604" s="130"/>
      <c r="Q1604" s="130"/>
    </row>
    <row r="1605" spans="5:17" x14ac:dyDescent="0.25">
      <c r="E1605" s="130"/>
      <c r="Q1605" s="130"/>
    </row>
    <row r="1606" spans="5:17" x14ac:dyDescent="0.25">
      <c r="E1606" s="130"/>
      <c r="Q1606" s="130"/>
    </row>
    <row r="1607" spans="5:17" x14ac:dyDescent="0.25">
      <c r="E1607" s="130"/>
      <c r="Q1607" s="130"/>
    </row>
    <row r="1608" spans="5:17" x14ac:dyDescent="0.25">
      <c r="E1608" s="130"/>
      <c r="Q1608" s="130"/>
    </row>
    <row r="1609" spans="5:17" x14ac:dyDescent="0.25">
      <c r="E1609" s="130"/>
      <c r="Q1609" s="130"/>
    </row>
    <row r="1610" spans="5:17" x14ac:dyDescent="0.25">
      <c r="E1610" s="130"/>
      <c r="Q1610" s="130"/>
    </row>
    <row r="1611" spans="5:17" x14ac:dyDescent="0.25">
      <c r="E1611" s="130"/>
      <c r="Q1611" s="130"/>
    </row>
    <row r="1612" spans="5:17" x14ac:dyDescent="0.25">
      <c r="E1612" s="130"/>
      <c r="Q1612" s="130"/>
    </row>
    <row r="1613" spans="5:17" x14ac:dyDescent="0.25">
      <c r="E1613" s="130"/>
      <c r="Q1613" s="130"/>
    </row>
    <row r="1614" spans="5:17" x14ac:dyDescent="0.25">
      <c r="E1614" s="130"/>
      <c r="Q1614" s="130"/>
    </row>
    <row r="1615" spans="5:17" x14ac:dyDescent="0.25">
      <c r="E1615" s="130"/>
      <c r="Q1615" s="130"/>
    </row>
    <row r="1616" spans="5:17" x14ac:dyDescent="0.25">
      <c r="E1616" s="130"/>
      <c r="Q1616" s="130"/>
    </row>
    <row r="1617" spans="5:17" x14ac:dyDescent="0.25">
      <c r="E1617" s="130"/>
      <c r="Q1617" s="130"/>
    </row>
    <row r="1618" spans="5:17" x14ac:dyDescent="0.25">
      <c r="E1618" s="130"/>
      <c r="Q1618" s="130"/>
    </row>
    <row r="1619" spans="5:17" x14ac:dyDescent="0.25">
      <c r="E1619" s="130"/>
      <c r="Q1619" s="130"/>
    </row>
    <row r="1620" spans="5:17" x14ac:dyDescent="0.25">
      <c r="E1620" s="130"/>
      <c r="Q1620" s="130"/>
    </row>
    <row r="1621" spans="5:17" x14ac:dyDescent="0.25">
      <c r="E1621" s="130"/>
      <c r="Q1621" s="130"/>
    </row>
    <row r="1622" spans="5:17" x14ac:dyDescent="0.25">
      <c r="E1622" s="130"/>
      <c r="Q1622" s="130"/>
    </row>
    <row r="1623" spans="5:17" x14ac:dyDescent="0.25">
      <c r="E1623" s="130"/>
      <c r="Q1623" s="130"/>
    </row>
    <row r="1624" spans="5:17" x14ac:dyDescent="0.25">
      <c r="E1624" s="130"/>
      <c r="Q1624" s="130"/>
    </row>
    <row r="1625" spans="5:17" x14ac:dyDescent="0.25">
      <c r="E1625" s="130"/>
      <c r="Q1625" s="130"/>
    </row>
    <row r="1626" spans="5:17" x14ac:dyDescent="0.25">
      <c r="E1626" s="130"/>
      <c r="Q1626" s="130"/>
    </row>
    <row r="1627" spans="5:17" x14ac:dyDescent="0.25">
      <c r="E1627" s="130"/>
      <c r="Q1627" s="130"/>
    </row>
    <row r="1628" spans="5:17" x14ac:dyDescent="0.25">
      <c r="E1628" s="130"/>
      <c r="Q1628" s="130"/>
    </row>
    <row r="1629" spans="5:17" x14ac:dyDescent="0.25">
      <c r="E1629" s="130"/>
      <c r="Q1629" s="130"/>
    </row>
    <row r="1630" spans="5:17" x14ac:dyDescent="0.25">
      <c r="E1630" s="130"/>
      <c r="Q1630" s="130"/>
    </row>
    <row r="1631" spans="5:17" x14ac:dyDescent="0.25">
      <c r="E1631" s="130"/>
      <c r="Q1631" s="130"/>
    </row>
    <row r="1632" spans="5:17" x14ac:dyDescent="0.25">
      <c r="E1632" s="130"/>
      <c r="Q1632" s="130"/>
    </row>
    <row r="1633" spans="5:17" x14ac:dyDescent="0.25">
      <c r="E1633" s="130"/>
      <c r="Q1633" s="130"/>
    </row>
    <row r="1634" spans="5:17" x14ac:dyDescent="0.25">
      <c r="E1634" s="130"/>
      <c r="Q1634" s="130"/>
    </row>
    <row r="1635" spans="5:17" x14ac:dyDescent="0.25">
      <c r="E1635" s="130"/>
      <c r="Q1635" s="130"/>
    </row>
    <row r="1636" spans="5:17" x14ac:dyDescent="0.25">
      <c r="E1636" s="130"/>
      <c r="Q1636" s="130"/>
    </row>
    <row r="1637" spans="5:17" x14ac:dyDescent="0.25">
      <c r="E1637" s="130"/>
      <c r="Q1637" s="130"/>
    </row>
    <row r="1638" spans="5:17" x14ac:dyDescent="0.25">
      <c r="E1638" s="130"/>
      <c r="Q1638" s="130"/>
    </row>
    <row r="1639" spans="5:17" x14ac:dyDescent="0.25">
      <c r="E1639" s="130"/>
      <c r="Q1639" s="130"/>
    </row>
    <row r="1640" spans="5:17" x14ac:dyDescent="0.25">
      <c r="E1640" s="130"/>
      <c r="Q1640" s="130"/>
    </row>
    <row r="1641" spans="5:17" x14ac:dyDescent="0.25">
      <c r="E1641" s="130"/>
      <c r="Q1641" s="130"/>
    </row>
    <row r="1642" spans="5:17" x14ac:dyDescent="0.25">
      <c r="E1642" s="130"/>
      <c r="Q1642" s="130"/>
    </row>
    <row r="1643" spans="5:17" x14ac:dyDescent="0.25">
      <c r="E1643" s="130"/>
      <c r="Q1643" s="130"/>
    </row>
    <row r="1644" spans="5:17" x14ac:dyDescent="0.25">
      <c r="E1644" s="130"/>
      <c r="Q1644" s="130"/>
    </row>
    <row r="1645" spans="5:17" x14ac:dyDescent="0.25">
      <c r="E1645" s="130"/>
      <c r="Q1645" s="130"/>
    </row>
    <row r="1646" spans="5:17" x14ac:dyDescent="0.25">
      <c r="E1646" s="130"/>
      <c r="Q1646" s="130"/>
    </row>
    <row r="1647" spans="5:17" x14ac:dyDescent="0.25">
      <c r="E1647" s="130"/>
      <c r="Q1647" s="130"/>
    </row>
    <row r="1648" spans="5:17" x14ac:dyDescent="0.25">
      <c r="E1648" s="130"/>
      <c r="Q1648" s="130"/>
    </row>
    <row r="1649" spans="5:17" x14ac:dyDescent="0.25">
      <c r="E1649" s="130"/>
      <c r="Q1649" s="130"/>
    </row>
    <row r="1650" spans="5:17" x14ac:dyDescent="0.25">
      <c r="E1650" s="130"/>
      <c r="Q1650" s="130"/>
    </row>
    <row r="1651" spans="5:17" x14ac:dyDescent="0.25">
      <c r="E1651" s="130"/>
      <c r="Q1651" s="130"/>
    </row>
    <row r="1652" spans="5:17" x14ac:dyDescent="0.25">
      <c r="E1652" s="130"/>
      <c r="Q1652" s="130"/>
    </row>
    <row r="1653" spans="5:17" x14ac:dyDescent="0.25">
      <c r="E1653" s="130"/>
      <c r="Q1653" s="130"/>
    </row>
    <row r="1654" spans="5:17" x14ac:dyDescent="0.25">
      <c r="E1654" s="130"/>
      <c r="Q1654" s="130"/>
    </row>
    <row r="1655" spans="5:17" x14ac:dyDescent="0.25">
      <c r="E1655" s="130"/>
      <c r="Q1655" s="130"/>
    </row>
    <row r="1656" spans="5:17" x14ac:dyDescent="0.25">
      <c r="E1656" s="130"/>
      <c r="Q1656" s="130"/>
    </row>
    <row r="1657" spans="5:17" x14ac:dyDescent="0.25">
      <c r="E1657" s="130"/>
      <c r="Q1657" s="130"/>
    </row>
    <row r="1658" spans="5:17" x14ac:dyDescent="0.25">
      <c r="E1658" s="130"/>
      <c r="Q1658" s="130"/>
    </row>
    <row r="1659" spans="5:17" x14ac:dyDescent="0.25">
      <c r="E1659" s="130"/>
      <c r="Q1659" s="130"/>
    </row>
    <row r="1660" spans="5:17" x14ac:dyDescent="0.25">
      <c r="E1660" s="130"/>
      <c r="Q1660" s="130"/>
    </row>
    <row r="1661" spans="5:17" x14ac:dyDescent="0.25">
      <c r="E1661" s="130"/>
      <c r="Q1661" s="130"/>
    </row>
    <row r="1662" spans="5:17" x14ac:dyDescent="0.25">
      <c r="E1662" s="130"/>
      <c r="Q1662" s="130"/>
    </row>
    <row r="1663" spans="5:17" x14ac:dyDescent="0.25">
      <c r="E1663" s="130"/>
      <c r="Q1663" s="130"/>
    </row>
    <row r="1664" spans="5:17" x14ac:dyDescent="0.25">
      <c r="E1664" s="130"/>
      <c r="Q1664" s="130"/>
    </row>
    <row r="1665" spans="5:17" x14ac:dyDescent="0.25">
      <c r="E1665" s="130"/>
      <c r="Q1665" s="130"/>
    </row>
    <row r="1666" spans="5:17" x14ac:dyDescent="0.25">
      <c r="E1666" s="130"/>
      <c r="Q1666" s="130"/>
    </row>
    <row r="1667" spans="5:17" x14ac:dyDescent="0.25">
      <c r="E1667" s="130"/>
      <c r="Q1667" s="130"/>
    </row>
    <row r="1668" spans="5:17" x14ac:dyDescent="0.25">
      <c r="E1668" s="130"/>
      <c r="Q1668" s="130"/>
    </row>
    <row r="1669" spans="5:17" x14ac:dyDescent="0.25">
      <c r="E1669" s="130"/>
      <c r="Q1669" s="130"/>
    </row>
    <row r="1670" spans="5:17" x14ac:dyDescent="0.25">
      <c r="E1670" s="130"/>
      <c r="Q1670" s="130"/>
    </row>
    <row r="1671" spans="5:17" x14ac:dyDescent="0.25">
      <c r="E1671" s="130"/>
      <c r="Q1671" s="130"/>
    </row>
    <row r="1672" spans="5:17" x14ac:dyDescent="0.25">
      <c r="E1672" s="130"/>
      <c r="Q1672" s="130"/>
    </row>
    <row r="1673" spans="5:17" x14ac:dyDescent="0.25">
      <c r="E1673" s="130"/>
      <c r="Q1673" s="130"/>
    </row>
    <row r="1674" spans="5:17" x14ac:dyDescent="0.25">
      <c r="E1674" s="130"/>
      <c r="Q1674" s="130"/>
    </row>
    <row r="1675" spans="5:17" x14ac:dyDescent="0.25">
      <c r="E1675" s="130"/>
      <c r="Q1675" s="130"/>
    </row>
    <row r="1676" spans="5:17" x14ac:dyDescent="0.25">
      <c r="E1676" s="130"/>
      <c r="Q1676" s="130"/>
    </row>
    <row r="1677" spans="5:17" x14ac:dyDescent="0.25">
      <c r="E1677" s="130"/>
      <c r="Q1677" s="130"/>
    </row>
    <row r="1678" spans="5:17" x14ac:dyDescent="0.25">
      <c r="E1678" s="130"/>
      <c r="Q1678" s="130"/>
    </row>
    <row r="1679" spans="5:17" x14ac:dyDescent="0.25">
      <c r="E1679" s="130"/>
      <c r="Q1679" s="130"/>
    </row>
    <row r="1680" spans="5:17" x14ac:dyDescent="0.25">
      <c r="E1680" s="130"/>
      <c r="Q1680" s="130"/>
    </row>
    <row r="1681" spans="5:17" x14ac:dyDescent="0.25">
      <c r="E1681" s="130"/>
      <c r="Q1681" s="130"/>
    </row>
    <row r="1682" spans="5:17" x14ac:dyDescent="0.25">
      <c r="E1682" s="130"/>
      <c r="Q1682" s="130"/>
    </row>
    <row r="1683" spans="5:17" x14ac:dyDescent="0.25">
      <c r="E1683" s="130"/>
      <c r="Q1683" s="130"/>
    </row>
    <row r="1684" spans="5:17" x14ac:dyDescent="0.25">
      <c r="E1684" s="130"/>
      <c r="Q1684" s="130"/>
    </row>
    <row r="1685" spans="5:17" x14ac:dyDescent="0.25">
      <c r="E1685" s="130"/>
      <c r="Q1685" s="130"/>
    </row>
    <row r="1686" spans="5:17" x14ac:dyDescent="0.25">
      <c r="E1686" s="130"/>
      <c r="Q1686" s="130"/>
    </row>
    <row r="1687" spans="5:17" x14ac:dyDescent="0.25">
      <c r="E1687" s="130"/>
      <c r="Q1687" s="130"/>
    </row>
    <row r="1688" spans="5:17" x14ac:dyDescent="0.25">
      <c r="E1688" s="130"/>
      <c r="Q1688" s="130"/>
    </row>
    <row r="1689" spans="5:17" x14ac:dyDescent="0.25">
      <c r="E1689" s="130"/>
      <c r="Q1689" s="130"/>
    </row>
    <row r="1690" spans="5:17" x14ac:dyDescent="0.25">
      <c r="E1690" s="130"/>
      <c r="Q1690" s="130"/>
    </row>
    <row r="1691" spans="5:17" x14ac:dyDescent="0.25">
      <c r="E1691" s="130"/>
      <c r="Q1691" s="130"/>
    </row>
    <row r="1692" spans="5:17" x14ac:dyDescent="0.25">
      <c r="E1692" s="130"/>
      <c r="Q1692" s="130"/>
    </row>
    <row r="1693" spans="5:17" x14ac:dyDescent="0.25">
      <c r="E1693" s="130"/>
      <c r="Q1693" s="130"/>
    </row>
    <row r="1694" spans="5:17" x14ac:dyDescent="0.25">
      <c r="E1694" s="130"/>
      <c r="Q1694" s="130"/>
    </row>
    <row r="1695" spans="5:17" x14ac:dyDescent="0.25">
      <c r="E1695" s="130"/>
      <c r="Q1695" s="130"/>
    </row>
    <row r="1696" spans="5:17" x14ac:dyDescent="0.25">
      <c r="E1696" s="130"/>
      <c r="Q1696" s="130"/>
    </row>
    <row r="1697" spans="5:17" x14ac:dyDescent="0.25">
      <c r="E1697" s="130"/>
      <c r="Q1697" s="130"/>
    </row>
    <row r="1698" spans="5:17" x14ac:dyDescent="0.25">
      <c r="E1698" s="130"/>
      <c r="Q1698" s="130"/>
    </row>
    <row r="1699" spans="5:17" x14ac:dyDescent="0.25">
      <c r="E1699" s="130"/>
      <c r="Q1699" s="130"/>
    </row>
    <row r="1700" spans="5:17" x14ac:dyDescent="0.25">
      <c r="E1700" s="130"/>
      <c r="Q1700" s="130"/>
    </row>
    <row r="1701" spans="5:17" x14ac:dyDescent="0.25">
      <c r="E1701" s="130"/>
      <c r="Q1701" s="130"/>
    </row>
    <row r="1702" spans="5:17" x14ac:dyDescent="0.25">
      <c r="E1702" s="130"/>
      <c r="Q1702" s="130"/>
    </row>
    <row r="1703" spans="5:17" x14ac:dyDescent="0.25">
      <c r="E1703" s="130"/>
      <c r="Q1703" s="130"/>
    </row>
    <row r="1704" spans="5:17" x14ac:dyDescent="0.25">
      <c r="E1704" s="130"/>
      <c r="Q1704" s="130"/>
    </row>
    <row r="1705" spans="5:17" x14ac:dyDescent="0.25">
      <c r="E1705" s="130"/>
      <c r="Q1705" s="130"/>
    </row>
    <row r="1706" spans="5:17" x14ac:dyDescent="0.25">
      <c r="E1706" s="130"/>
      <c r="Q1706" s="130"/>
    </row>
    <row r="1707" spans="5:17" x14ac:dyDescent="0.25">
      <c r="E1707" s="130"/>
      <c r="Q1707" s="130"/>
    </row>
    <row r="1708" spans="5:17" x14ac:dyDescent="0.25">
      <c r="E1708" s="130"/>
      <c r="Q1708" s="130"/>
    </row>
    <row r="1709" spans="5:17" x14ac:dyDescent="0.25">
      <c r="E1709" s="130"/>
      <c r="Q1709" s="130"/>
    </row>
    <row r="1710" spans="5:17" x14ac:dyDescent="0.25">
      <c r="E1710" s="130"/>
      <c r="Q1710" s="130"/>
    </row>
    <row r="1711" spans="5:17" x14ac:dyDescent="0.25">
      <c r="E1711" s="130"/>
      <c r="Q1711" s="130"/>
    </row>
    <row r="1712" spans="5:17" x14ac:dyDescent="0.25">
      <c r="E1712" s="130"/>
      <c r="Q1712" s="130"/>
    </row>
    <row r="1713" spans="5:17" x14ac:dyDescent="0.25">
      <c r="E1713" s="130"/>
      <c r="Q1713" s="130"/>
    </row>
    <row r="1714" spans="5:17" x14ac:dyDescent="0.25">
      <c r="E1714" s="130"/>
      <c r="Q1714" s="130"/>
    </row>
    <row r="1715" spans="5:17" x14ac:dyDescent="0.25">
      <c r="E1715" s="130"/>
      <c r="Q1715" s="130"/>
    </row>
    <row r="1716" spans="5:17" x14ac:dyDescent="0.25">
      <c r="E1716" s="130"/>
      <c r="Q1716" s="130"/>
    </row>
    <row r="1717" spans="5:17" x14ac:dyDescent="0.25">
      <c r="E1717" s="130"/>
      <c r="Q1717" s="130"/>
    </row>
    <row r="1718" spans="5:17" x14ac:dyDescent="0.25">
      <c r="E1718" s="130"/>
      <c r="Q1718" s="130"/>
    </row>
    <row r="1719" spans="5:17" x14ac:dyDescent="0.25">
      <c r="E1719" s="130"/>
      <c r="Q1719" s="130"/>
    </row>
    <row r="1720" spans="5:17" x14ac:dyDescent="0.25">
      <c r="E1720" s="130"/>
      <c r="Q1720" s="130"/>
    </row>
    <row r="1721" spans="5:17" x14ac:dyDescent="0.25">
      <c r="E1721" s="130"/>
      <c r="Q1721" s="130"/>
    </row>
    <row r="1722" spans="5:17" x14ac:dyDescent="0.25">
      <c r="E1722" s="130"/>
      <c r="Q1722" s="130"/>
    </row>
    <row r="1723" spans="5:17" x14ac:dyDescent="0.25">
      <c r="E1723" s="130"/>
      <c r="Q1723" s="130"/>
    </row>
    <row r="1724" spans="5:17" x14ac:dyDescent="0.25">
      <c r="E1724" s="130"/>
      <c r="Q1724" s="130"/>
    </row>
    <row r="1725" spans="5:17" x14ac:dyDescent="0.25">
      <c r="E1725" s="130"/>
      <c r="Q1725" s="130"/>
    </row>
    <row r="1726" spans="5:17" x14ac:dyDescent="0.25">
      <c r="E1726" s="130"/>
      <c r="Q1726" s="130"/>
    </row>
    <row r="1727" spans="5:17" x14ac:dyDescent="0.25">
      <c r="E1727" s="130"/>
      <c r="Q1727" s="130"/>
    </row>
    <row r="1728" spans="5:17" x14ac:dyDescent="0.25">
      <c r="E1728" s="130"/>
      <c r="Q1728" s="130"/>
    </row>
    <row r="1729" spans="5:17" x14ac:dyDescent="0.25">
      <c r="E1729" s="130"/>
      <c r="Q1729" s="130"/>
    </row>
    <row r="1730" spans="5:17" x14ac:dyDescent="0.25">
      <c r="E1730" s="130"/>
      <c r="Q1730" s="130"/>
    </row>
    <row r="1731" spans="5:17" x14ac:dyDescent="0.25">
      <c r="E1731" s="130"/>
      <c r="Q1731" s="130"/>
    </row>
    <row r="1732" spans="5:17" x14ac:dyDescent="0.25">
      <c r="E1732" s="130"/>
      <c r="Q1732" s="130"/>
    </row>
    <row r="1733" spans="5:17" x14ac:dyDescent="0.25">
      <c r="E1733" s="130"/>
      <c r="Q1733" s="130"/>
    </row>
    <row r="1734" spans="5:17" x14ac:dyDescent="0.25">
      <c r="E1734" s="130"/>
      <c r="Q1734" s="130"/>
    </row>
    <row r="1735" spans="5:17" x14ac:dyDescent="0.25">
      <c r="E1735" s="130"/>
      <c r="Q1735" s="130"/>
    </row>
    <row r="1736" spans="5:17" x14ac:dyDescent="0.25">
      <c r="Q1736" s="130"/>
    </row>
    <row r="1737" spans="5:17" x14ac:dyDescent="0.25">
      <c r="Q1737" s="1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2024-06-14T19:58:19Z</dcterms:modified>
</cp:coreProperties>
</file>