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uvegardes 03072019\D\Nima\Temporary\Built Apps\Health\"/>
    </mc:Choice>
  </mc:AlternateContent>
  <xr:revisionPtr revIDLastSave="0" documentId="13_ncr:1_{A52F2B43-D942-4FBD-A09A-38DF5AD6BDB9}" xr6:coauthVersionLast="45" xr6:coauthVersionMax="45" xr10:uidLastSave="{00000000-0000-0000-0000-000000000000}"/>
  <bookViews>
    <workbookView xWindow="-120" yWindow="-120" windowWidth="20730" windowHeight="11160" xr2:uid="{B42B4092-8E0B-4117-B410-335FDB0B19DD}"/>
  </bookViews>
  <sheets>
    <sheet name="Belgium" sheetId="1" r:id="rId1"/>
    <sheet name="Belgium Data Sets" sheetId="13" r:id="rId2"/>
    <sheet name="China" sheetId="2" r:id="rId3"/>
    <sheet name="South Korea" sheetId="3" r:id="rId4"/>
    <sheet name="Singapore" sheetId="4" r:id="rId5"/>
    <sheet name="Italy" sheetId="5" r:id="rId6"/>
    <sheet name="France" sheetId="6" r:id="rId7"/>
    <sheet name="Japan" sheetId="7" r:id="rId8"/>
    <sheet name="Iran" sheetId="8" r:id="rId9"/>
    <sheet name="Spain" sheetId="9" r:id="rId10"/>
    <sheet name="US" sheetId="10" r:id="rId11"/>
    <sheet name="UK" sheetId="11" r:id="rId12"/>
    <sheet name="Germany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3" i="13" l="1"/>
  <c r="Q73" i="13"/>
  <c r="R73" i="13"/>
  <c r="D73" i="13"/>
  <c r="E29" i="13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I31" i="13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30" i="13"/>
  <c r="E4" i="13"/>
  <c r="F39" i="1"/>
  <c r="R39" i="1"/>
  <c r="Q39" i="1"/>
  <c r="P39" i="1"/>
  <c r="G39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C39" i="1"/>
  <c r="F36" i="12" l="1"/>
  <c r="E36" i="12"/>
  <c r="D36" i="12"/>
  <c r="C36" i="12"/>
  <c r="F36" i="11"/>
  <c r="E36" i="11"/>
  <c r="D36" i="11"/>
  <c r="C36" i="11"/>
  <c r="F36" i="10"/>
  <c r="E36" i="10"/>
  <c r="D36" i="10"/>
  <c r="C36" i="10"/>
  <c r="F36" i="9"/>
  <c r="E36" i="9"/>
  <c r="D36" i="9"/>
  <c r="C36" i="9"/>
  <c r="F36" i="8"/>
  <c r="E36" i="8"/>
  <c r="D36" i="8"/>
  <c r="C36" i="8"/>
  <c r="F36" i="7"/>
  <c r="E36" i="7"/>
  <c r="D36" i="7"/>
  <c r="C36" i="7"/>
  <c r="F36" i="6"/>
  <c r="E36" i="6"/>
  <c r="D36" i="6"/>
  <c r="C36" i="6"/>
  <c r="F36" i="5"/>
  <c r="E36" i="5"/>
  <c r="D36" i="5"/>
  <c r="C36" i="5"/>
  <c r="F36" i="4"/>
  <c r="E36" i="4"/>
  <c r="D36" i="4"/>
  <c r="C36" i="4"/>
  <c r="F36" i="3"/>
  <c r="E36" i="3"/>
  <c r="D36" i="3"/>
  <c r="C36" i="3"/>
  <c r="F36" i="2"/>
  <c r="E36" i="2"/>
  <c r="D36" i="2"/>
  <c r="C36" i="2"/>
  <c r="I39" i="1"/>
</calcChain>
</file>

<file path=xl/sharedStrings.xml><?xml version="1.0" encoding="utf-8"?>
<sst xmlns="http://schemas.openxmlformats.org/spreadsheetml/2006/main" count="591" uniqueCount="106">
  <si>
    <t xml:space="preserve"> </t>
  </si>
  <si>
    <t>Controlled</t>
  </si>
  <si>
    <t>Uncontrolled</t>
  </si>
  <si>
    <t>deaths</t>
  </si>
  <si>
    <t>number of tests</t>
  </si>
  <si>
    <t>flanders</t>
  </si>
  <si>
    <t>wallonie</t>
  </si>
  <si>
    <t>brussels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</si>
  <si>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</si>
  <si>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</si>
  <si>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</si>
  <si>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</si>
  <si>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</si>
  <si>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</si>
  <si>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</si>
  <si>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</si>
  <si>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</si>
  <si>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</si>
  <si>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</si>
  <si>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</si>
  <si>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</si>
  <si>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</si>
  <si>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</si>
  <si>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</si>
  <si>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</si>
  <si>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</si>
  <si>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</si>
  <si>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</si>
  <si>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</si>
  <si>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</si>
  <si>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</si>
  <si>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</si>
  <si>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</si>
  <si>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</si>
  <si>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</si>
  <si>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</si>
  <si>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</si>
  <si>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</si>
  <si>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</si>
  <si>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</si>
  <si>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</si>
  <si>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</si>
  <si>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ICU</t>
  </si>
  <si>
    <t>respirator</t>
  </si>
  <si>
    <t>left hospital</t>
  </si>
  <si>
    <t>cured</t>
  </si>
  <si>
    <t>Events (News)</t>
  </si>
  <si>
    <t>First Case</t>
  </si>
  <si>
    <t>Cumulated</t>
  </si>
  <si>
    <t>21 unsure</t>
  </si>
  <si>
    <t>3 unsure</t>
  </si>
  <si>
    <t>8 unsure</t>
  </si>
  <si>
    <t>7 unsure</t>
  </si>
  <si>
    <t>204 (since 13)</t>
  </si>
  <si>
    <t>27 unsure</t>
  </si>
  <si>
    <t>Second Case</t>
  </si>
  <si>
    <t>Error (Deviation)</t>
  </si>
  <si>
    <t>Announced Cumulated</t>
  </si>
  <si>
    <t>cumulated death</t>
  </si>
  <si>
    <t>hospitalized</t>
  </si>
  <si>
    <t>16 unsure</t>
  </si>
  <si>
    <t>new hospitalized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</si>
  <si>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</si>
  <si>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</si>
  <si>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</si>
  <si>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</si>
  <si>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</si>
  <si>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</si>
  <si>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</si>
  <si>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</si>
  <si>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</si>
  <si>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</si>
  <si>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</si>
  <si>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</si>
  <si>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</si>
  <si>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</si>
  <si>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</si>
  <si>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</si>
  <si>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</si>
  <si>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</si>
  <si>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</si>
  <si>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</si>
  <si>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</si>
  <si>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</si>
  <si>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</si>
  <si>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</si>
  <si>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</si>
  <si>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</si>
  <si>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</si>
  <si>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</si>
  <si>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</si>
  <si>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</si>
  <si>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</si>
  <si>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</si>
  <si>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</si>
  <si>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</si>
  <si>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Lockdown light</t>
  </si>
  <si>
    <t>Borders closed</t>
  </si>
  <si>
    <t>Phase 2, Return of Italy Ski trips</t>
  </si>
  <si>
    <t>Phase 2 - Reinforced - 1st Death</t>
  </si>
  <si>
    <t>New Cases</t>
  </si>
  <si>
    <t>New Deaths</t>
  </si>
  <si>
    <t>Cumulated Deaths</t>
  </si>
  <si>
    <t>Number of Tests</t>
  </si>
  <si>
    <t>263 (since 13)</t>
  </si>
  <si>
    <t>total 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</si>
</sst>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16" fontId="0" fillId="0" borderId="0" xfId="0" applyNumberFormat="1"/>
    <xf numFmtId="0" fontId="2" fillId="3" borderId="1" xfId="0" applyFont="1" applyFill="1" applyBorder="1"/>
    <xf numFmtId="16" fontId="2" fillId="3" borderId="1" xfId="0" applyNumberFormat="1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4" borderId="0" xfId="0" applyFont="1" applyFill="1" applyBorder="1"/>
    <xf numFmtId="0" fontId="0" fillId="4" borderId="0" xfId="0" applyFont="1" applyFill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16" fontId="0" fillId="0" borderId="0" xfId="0" applyNumberFormat="1"/>
    <xf numFmtId="0" fontId="0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15A5-D993-434A-9336-D6BBE927C5EC}">
  <dimension ref="A1:S39"/>
  <sheetViews>
    <sheetView tabSelected="1" topLeftCell="A10" workbookViewId="0">
      <selection activeCell="M22" sqref="M22:O23"/>
    </sheetView>
  </sheetViews>
  <sheetFormatPr defaultRowHeight="15" x14ac:dyDescent="0.25"/>
  <cols>
    <col min="1" max="1" width="12" style="1" bestFit="1" customWidth="1"/>
    <col min="3" max="3" width="14.140625" customWidth="1"/>
    <col min="4" max="4" width="14.140625" style="1" customWidth="1"/>
    <col min="5" max="5" width="8.7109375" style="1" customWidth="1"/>
    <col min="6" max="6" width="16.85546875" bestFit="1" customWidth="1"/>
    <col min="8" max="8" width="9.140625" style="1"/>
    <col min="10" max="10" width="9.140625" style="1"/>
    <col min="11" max="11" width="9.7109375" style="1" customWidth="1"/>
    <col min="12" max="15" width="9.140625" style="1"/>
    <col min="19" max="19" width="35.140625" customWidth="1"/>
  </cols>
  <sheetData>
    <row r="1" spans="1:19" ht="36" x14ac:dyDescent="0.25">
      <c r="A1"/>
      <c r="C1" s="9" t="s">
        <v>1</v>
      </c>
      <c r="D1" s="10" t="s">
        <v>48</v>
      </c>
      <c r="E1" s="11" t="s">
        <v>56</v>
      </c>
      <c r="F1" s="11" t="s">
        <v>57</v>
      </c>
      <c r="G1" s="11" t="s">
        <v>3</v>
      </c>
      <c r="H1" s="11" t="s">
        <v>58</v>
      </c>
      <c r="I1" s="11" t="s">
        <v>4</v>
      </c>
      <c r="J1" s="11" t="s">
        <v>61</v>
      </c>
      <c r="K1" s="11" t="s">
        <v>59</v>
      </c>
      <c r="L1" s="11" t="s">
        <v>42</v>
      </c>
      <c r="M1" s="11" t="s">
        <v>43</v>
      </c>
      <c r="N1" s="11" t="s">
        <v>44</v>
      </c>
      <c r="O1" s="11" t="s">
        <v>45</v>
      </c>
      <c r="P1" s="11" t="s">
        <v>5</v>
      </c>
      <c r="Q1" s="11" t="s">
        <v>6</v>
      </c>
      <c r="R1" s="11" t="s">
        <v>7</v>
      </c>
      <c r="S1" s="11" t="s">
        <v>46</v>
      </c>
    </row>
    <row r="2" spans="1:19" s="1" customFormat="1" x14ac:dyDescent="0.25">
      <c r="A2" s="3" t="s">
        <v>47</v>
      </c>
      <c r="B2" s="4">
        <v>43865</v>
      </c>
      <c r="C2" s="7">
        <v>1</v>
      </c>
      <c r="D2" s="7">
        <f>C2</f>
        <v>1</v>
      </c>
      <c r="E2" s="7"/>
      <c r="F2" s="5"/>
      <c r="G2" s="5"/>
      <c r="H2" s="5"/>
      <c r="I2" s="6">
        <v>10</v>
      </c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1" customFormat="1" x14ac:dyDescent="0.25">
      <c r="A3" s="3" t="s">
        <v>55</v>
      </c>
      <c r="B3" s="4">
        <v>43890</v>
      </c>
      <c r="C3" s="7">
        <v>1</v>
      </c>
      <c r="D3" s="8">
        <f>C3+D2</f>
        <v>2</v>
      </c>
      <c r="E3" s="8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1" t="s">
        <v>8</v>
      </c>
      <c r="B4" s="2">
        <v>43891</v>
      </c>
      <c r="C4" s="1">
        <v>6</v>
      </c>
      <c r="D4" s="1">
        <f t="shared" ref="D4:D15" si="0">C4+D3+E4</f>
        <v>8</v>
      </c>
      <c r="F4" s="1"/>
      <c r="G4" s="1"/>
      <c r="H4" s="1">
        <f>G4</f>
        <v>0</v>
      </c>
      <c r="I4" s="1">
        <v>140</v>
      </c>
      <c r="P4" s="1"/>
      <c r="Q4" s="1"/>
      <c r="R4" s="1"/>
    </row>
    <row r="5" spans="1:19" x14ac:dyDescent="0.25">
      <c r="A5" s="1" t="s">
        <v>9</v>
      </c>
      <c r="B5" s="2">
        <v>43892</v>
      </c>
      <c r="C5" s="1">
        <v>5</v>
      </c>
      <c r="D5" s="1">
        <f t="shared" si="0"/>
        <v>13</v>
      </c>
      <c r="F5" s="1"/>
      <c r="G5" s="1"/>
      <c r="H5" s="1">
        <f>G5+H4</f>
        <v>0</v>
      </c>
      <c r="I5" s="1">
        <v>243</v>
      </c>
      <c r="P5" s="1">
        <v>5</v>
      </c>
      <c r="Q5" s="1"/>
      <c r="R5" s="1">
        <v>1</v>
      </c>
    </row>
    <row r="6" spans="1:19" x14ac:dyDescent="0.25">
      <c r="A6" s="1" t="s">
        <v>10</v>
      </c>
      <c r="B6" s="2">
        <v>43893</v>
      </c>
      <c r="C6" s="1">
        <v>10</v>
      </c>
      <c r="D6" s="1">
        <f t="shared" si="0"/>
        <v>23</v>
      </c>
      <c r="F6" s="1"/>
      <c r="G6" s="1"/>
      <c r="H6" s="1">
        <f t="shared" ref="H6:H37" si="1">G6+H5</f>
        <v>0</v>
      </c>
      <c r="I6" s="1">
        <v>495</v>
      </c>
      <c r="P6" s="1">
        <v>2</v>
      </c>
      <c r="Q6" s="1">
        <v>2</v>
      </c>
      <c r="R6" s="1">
        <v>1</v>
      </c>
    </row>
    <row r="7" spans="1:19" x14ac:dyDescent="0.25">
      <c r="A7" s="1" t="s">
        <v>11</v>
      </c>
      <c r="B7" s="2">
        <v>43894</v>
      </c>
      <c r="C7" s="1">
        <v>27</v>
      </c>
      <c r="D7" s="1">
        <f t="shared" si="0"/>
        <v>50</v>
      </c>
      <c r="F7" s="1">
        <v>50</v>
      </c>
      <c r="G7" s="1"/>
      <c r="H7" s="1">
        <f t="shared" si="1"/>
        <v>0</v>
      </c>
      <c r="P7" s="1">
        <v>16</v>
      </c>
      <c r="Q7" s="1">
        <v>9</v>
      </c>
      <c r="R7" s="1">
        <v>2</v>
      </c>
    </row>
    <row r="8" spans="1:19" x14ac:dyDescent="0.25">
      <c r="A8" s="1" t="s">
        <v>12</v>
      </c>
      <c r="B8" s="2">
        <v>43895</v>
      </c>
      <c r="C8" s="1">
        <v>59</v>
      </c>
      <c r="D8" s="1">
        <f t="shared" si="0"/>
        <v>109</v>
      </c>
      <c r="F8" s="1">
        <v>109</v>
      </c>
      <c r="G8" s="1"/>
      <c r="H8" s="1">
        <f t="shared" si="1"/>
        <v>0</v>
      </c>
      <c r="I8" s="1">
        <v>441</v>
      </c>
      <c r="P8" s="1">
        <v>65</v>
      </c>
      <c r="Q8" s="1">
        <v>31</v>
      </c>
      <c r="R8" s="1">
        <v>12</v>
      </c>
    </row>
    <row r="9" spans="1:19" x14ac:dyDescent="0.25">
      <c r="A9" s="1" t="s">
        <v>13</v>
      </c>
      <c r="B9" s="2">
        <v>43896</v>
      </c>
      <c r="C9" s="1">
        <v>60</v>
      </c>
      <c r="D9" s="1">
        <f t="shared" si="0"/>
        <v>169</v>
      </c>
      <c r="F9" s="1">
        <v>169</v>
      </c>
      <c r="G9" s="1"/>
      <c r="H9" s="1">
        <f t="shared" si="1"/>
        <v>0</v>
      </c>
      <c r="I9" s="1">
        <v>771</v>
      </c>
      <c r="P9" s="1">
        <v>40</v>
      </c>
      <c r="Q9" s="1">
        <v>15</v>
      </c>
      <c r="R9" s="1">
        <v>5</v>
      </c>
    </row>
    <row r="10" spans="1:19" x14ac:dyDescent="0.25">
      <c r="A10" s="1" t="s">
        <v>14</v>
      </c>
      <c r="B10" s="2">
        <v>43897</v>
      </c>
      <c r="C10" s="1">
        <v>31</v>
      </c>
      <c r="D10" s="1">
        <f t="shared" si="0"/>
        <v>200</v>
      </c>
      <c r="F10" s="1">
        <v>200</v>
      </c>
      <c r="G10" s="1"/>
      <c r="H10" s="1">
        <f t="shared" si="1"/>
        <v>0</v>
      </c>
      <c r="I10" s="1">
        <v>422</v>
      </c>
      <c r="P10" s="1">
        <v>16</v>
      </c>
      <c r="Q10" s="1">
        <v>7</v>
      </c>
      <c r="R10" s="1">
        <v>8</v>
      </c>
    </row>
    <row r="11" spans="1:19" x14ac:dyDescent="0.25">
      <c r="A11" s="1" t="s">
        <v>15</v>
      </c>
      <c r="B11" s="2">
        <v>43898</v>
      </c>
      <c r="C11" s="1">
        <v>39</v>
      </c>
      <c r="D11" s="1">
        <f t="shared" si="0"/>
        <v>239</v>
      </c>
      <c r="F11" s="1">
        <v>239</v>
      </c>
      <c r="G11" s="1"/>
      <c r="H11" s="1">
        <f t="shared" si="1"/>
        <v>0</v>
      </c>
      <c r="I11" s="1">
        <v>334</v>
      </c>
      <c r="P11" s="1">
        <v>22</v>
      </c>
      <c r="Q11" s="1">
        <v>10</v>
      </c>
      <c r="R11" s="1">
        <v>7</v>
      </c>
    </row>
    <row r="12" spans="1:19" x14ac:dyDescent="0.25">
      <c r="A12" s="1" t="s">
        <v>16</v>
      </c>
      <c r="B12" s="2">
        <v>43899</v>
      </c>
      <c r="C12" s="1">
        <v>28</v>
      </c>
      <c r="D12" s="1">
        <f t="shared" si="0"/>
        <v>267</v>
      </c>
      <c r="F12" s="1">
        <v>267</v>
      </c>
      <c r="G12" s="1"/>
      <c r="H12" s="1">
        <f t="shared" si="1"/>
        <v>0</v>
      </c>
      <c r="I12" s="1">
        <v>443</v>
      </c>
      <c r="P12" s="1">
        <v>17</v>
      </c>
      <c r="Q12" s="1">
        <v>8</v>
      </c>
      <c r="R12" s="1">
        <v>3</v>
      </c>
    </row>
    <row r="13" spans="1:19" x14ac:dyDescent="0.25">
      <c r="A13" s="1" t="s">
        <v>17</v>
      </c>
      <c r="B13" s="2">
        <v>43900</v>
      </c>
      <c r="C13" s="1">
        <v>47</v>
      </c>
      <c r="D13" s="1">
        <f t="shared" si="0"/>
        <v>314</v>
      </c>
      <c r="F13" s="1">
        <v>314</v>
      </c>
      <c r="G13" s="1">
        <v>1</v>
      </c>
      <c r="H13" s="1">
        <f t="shared" si="1"/>
        <v>1</v>
      </c>
      <c r="I13" s="1">
        <v>639</v>
      </c>
      <c r="P13" s="1">
        <v>29</v>
      </c>
      <c r="Q13" s="1">
        <v>11</v>
      </c>
      <c r="R13" s="1">
        <v>7</v>
      </c>
    </row>
    <row r="14" spans="1:19" x14ac:dyDescent="0.25">
      <c r="A14" s="1" t="s">
        <v>18</v>
      </c>
      <c r="B14" s="2">
        <v>43901</v>
      </c>
      <c r="C14" s="1">
        <v>85</v>
      </c>
      <c r="D14" s="1">
        <f t="shared" si="0"/>
        <v>399</v>
      </c>
      <c r="F14" s="1">
        <v>399</v>
      </c>
      <c r="G14" s="1">
        <v>3</v>
      </c>
      <c r="H14" s="1">
        <f t="shared" si="1"/>
        <v>4</v>
      </c>
      <c r="I14" s="1">
        <v>806</v>
      </c>
      <c r="P14" s="1">
        <v>66</v>
      </c>
      <c r="Q14" s="1">
        <v>16</v>
      </c>
      <c r="R14" s="1">
        <v>3</v>
      </c>
    </row>
    <row r="15" spans="1:19" x14ac:dyDescent="0.25">
      <c r="A15" s="1" t="s">
        <v>19</v>
      </c>
      <c r="B15" s="2">
        <v>43902</v>
      </c>
      <c r="C15" s="1">
        <v>160</v>
      </c>
      <c r="D15" s="1">
        <f t="shared" si="0"/>
        <v>559</v>
      </c>
      <c r="F15" s="1">
        <v>559</v>
      </c>
      <c r="G15" s="1">
        <v>1</v>
      </c>
      <c r="H15" s="1">
        <f t="shared" si="1"/>
        <v>5</v>
      </c>
      <c r="I15" s="1">
        <v>559</v>
      </c>
      <c r="K15" s="1">
        <v>27</v>
      </c>
      <c r="P15" s="1">
        <v>61</v>
      </c>
      <c r="Q15" s="1">
        <v>84</v>
      </c>
      <c r="R15" s="1">
        <v>8</v>
      </c>
      <c r="S15" t="s">
        <v>52</v>
      </c>
    </row>
    <row r="16" spans="1:19" x14ac:dyDescent="0.25">
      <c r="A16" s="1" t="s">
        <v>20</v>
      </c>
      <c r="B16" s="2">
        <v>43903</v>
      </c>
      <c r="C16" s="1">
        <v>133</v>
      </c>
      <c r="D16" s="1">
        <f>C16+D15+E16</f>
        <v>689</v>
      </c>
      <c r="E16" s="1">
        <v>-3</v>
      </c>
      <c r="F16" s="1">
        <v>689</v>
      </c>
      <c r="G16" s="1">
        <v>1</v>
      </c>
      <c r="H16" s="1">
        <f t="shared" si="1"/>
        <v>6</v>
      </c>
      <c r="I16" s="1">
        <v>689</v>
      </c>
      <c r="K16" s="1">
        <v>97</v>
      </c>
      <c r="L16" s="1">
        <v>24</v>
      </c>
      <c r="M16" s="1">
        <v>22</v>
      </c>
      <c r="P16" s="1">
        <v>118</v>
      </c>
      <c r="Q16" s="1">
        <v>6</v>
      </c>
      <c r="R16" s="1">
        <v>5</v>
      </c>
    </row>
    <row r="17" spans="1:19" x14ac:dyDescent="0.25">
      <c r="A17" s="1" t="s">
        <v>21</v>
      </c>
      <c r="B17" s="2">
        <v>43904</v>
      </c>
      <c r="C17" s="1">
        <v>197</v>
      </c>
      <c r="D17" s="1">
        <f>C17+D16+E17</f>
        <v>886</v>
      </c>
      <c r="F17" s="1">
        <v>886</v>
      </c>
      <c r="G17" s="1">
        <v>2</v>
      </c>
      <c r="H17" s="1">
        <f t="shared" si="1"/>
        <v>8</v>
      </c>
      <c r="I17" s="1">
        <v>886</v>
      </c>
      <c r="K17" s="1">
        <v>163</v>
      </c>
      <c r="L17" s="1">
        <v>33</v>
      </c>
      <c r="M17" s="1">
        <v>23</v>
      </c>
      <c r="P17" s="1">
        <v>137</v>
      </c>
      <c r="Q17" s="1">
        <v>28</v>
      </c>
      <c r="R17" s="1">
        <v>27</v>
      </c>
    </row>
    <row r="18" spans="1:19" x14ac:dyDescent="0.25">
      <c r="A18" s="1" t="s">
        <v>22</v>
      </c>
      <c r="B18" s="2">
        <v>43905</v>
      </c>
      <c r="C18" s="1">
        <v>172</v>
      </c>
      <c r="D18" s="1">
        <f>C18+D17+E18</f>
        <v>1058</v>
      </c>
      <c r="F18" s="1">
        <v>1058</v>
      </c>
      <c r="G18" s="1">
        <v>2</v>
      </c>
      <c r="H18" s="1">
        <f t="shared" si="1"/>
        <v>10</v>
      </c>
      <c r="I18" s="1"/>
      <c r="K18" s="1">
        <v>252</v>
      </c>
      <c r="L18" s="1">
        <v>53</v>
      </c>
      <c r="M18" s="1">
        <v>31</v>
      </c>
      <c r="P18" s="1">
        <v>80</v>
      </c>
      <c r="Q18" s="1">
        <v>68</v>
      </c>
      <c r="R18" s="1">
        <v>17</v>
      </c>
      <c r="S18" t="s">
        <v>52</v>
      </c>
    </row>
    <row r="19" spans="1:19" x14ac:dyDescent="0.25">
      <c r="A19" s="1" t="s">
        <v>23</v>
      </c>
      <c r="B19" s="2">
        <v>43906</v>
      </c>
      <c r="C19">
        <v>185</v>
      </c>
      <c r="D19" s="1">
        <f>C19+D18+E19</f>
        <v>1243</v>
      </c>
      <c r="F19">
        <v>1243</v>
      </c>
      <c r="G19">
        <v>7</v>
      </c>
      <c r="H19" s="1">
        <f t="shared" si="1"/>
        <v>17</v>
      </c>
      <c r="K19" s="1">
        <v>361</v>
      </c>
      <c r="L19" s="1">
        <v>79</v>
      </c>
      <c r="M19" s="1">
        <v>51</v>
      </c>
      <c r="P19">
        <v>106</v>
      </c>
      <c r="Q19">
        <v>33</v>
      </c>
      <c r="R19">
        <v>38</v>
      </c>
      <c r="S19" t="s">
        <v>51</v>
      </c>
    </row>
    <row r="20" spans="1:19" x14ac:dyDescent="0.25">
      <c r="A20" s="1" t="s">
        <v>24</v>
      </c>
      <c r="B20" s="2">
        <v>43907</v>
      </c>
      <c r="C20">
        <v>243</v>
      </c>
      <c r="D20" s="1">
        <f t="shared" ref="D20:D37" si="2">C20+D19+E20</f>
        <v>1486</v>
      </c>
      <c r="F20">
        <v>1486</v>
      </c>
      <c r="G20">
        <v>7</v>
      </c>
      <c r="H20" s="1">
        <f t="shared" si="1"/>
        <v>24</v>
      </c>
      <c r="K20" s="1">
        <v>496</v>
      </c>
      <c r="L20" s="1">
        <v>100</v>
      </c>
      <c r="M20" s="1">
        <v>66</v>
      </c>
      <c r="P20">
        <v>133</v>
      </c>
      <c r="Q20">
        <v>66</v>
      </c>
      <c r="R20">
        <v>41</v>
      </c>
      <c r="S20" t="s">
        <v>50</v>
      </c>
    </row>
    <row r="21" spans="1:19" x14ac:dyDescent="0.25">
      <c r="A21" s="1" t="s">
        <v>25</v>
      </c>
      <c r="B21" s="2">
        <v>43908</v>
      </c>
      <c r="C21">
        <v>309</v>
      </c>
      <c r="D21" s="1">
        <f t="shared" si="2"/>
        <v>1795</v>
      </c>
      <c r="F21">
        <v>1795</v>
      </c>
      <c r="G21">
        <v>6</v>
      </c>
      <c r="H21" s="1">
        <f t="shared" si="1"/>
        <v>30</v>
      </c>
      <c r="K21" s="1">
        <v>634</v>
      </c>
      <c r="L21" s="1">
        <v>130</v>
      </c>
      <c r="M21" s="1">
        <v>88</v>
      </c>
      <c r="P21">
        <v>145</v>
      </c>
      <c r="Q21">
        <v>95</v>
      </c>
      <c r="R21">
        <v>48</v>
      </c>
      <c r="S21" t="s">
        <v>49</v>
      </c>
    </row>
    <row r="22" spans="1:19" x14ac:dyDescent="0.25">
      <c r="A22" s="1" t="s">
        <v>26</v>
      </c>
      <c r="B22" s="2">
        <v>43909</v>
      </c>
      <c r="C22">
        <v>462</v>
      </c>
      <c r="D22" s="1">
        <f t="shared" si="2"/>
        <v>2257</v>
      </c>
      <c r="F22">
        <v>2257</v>
      </c>
      <c r="G22">
        <v>7</v>
      </c>
      <c r="H22" s="1">
        <f t="shared" si="1"/>
        <v>37</v>
      </c>
      <c r="J22" s="1">
        <v>214</v>
      </c>
      <c r="K22" s="1">
        <v>837</v>
      </c>
      <c r="L22" s="1">
        <v>164</v>
      </c>
      <c r="M22" s="12">
        <v>114</v>
      </c>
      <c r="N22" s="12">
        <v>48</v>
      </c>
      <c r="O22" s="12" t="s">
        <v>53</v>
      </c>
      <c r="P22">
        <v>302</v>
      </c>
      <c r="Q22">
        <v>90</v>
      </c>
      <c r="R22">
        <v>43</v>
      </c>
      <c r="S22" t="s">
        <v>54</v>
      </c>
    </row>
    <row r="23" spans="1:19" x14ac:dyDescent="0.25">
      <c r="A23" s="1" t="s">
        <v>27</v>
      </c>
      <c r="B23" s="2">
        <v>43910</v>
      </c>
      <c r="C23">
        <v>558</v>
      </c>
      <c r="D23" s="1">
        <f t="shared" si="2"/>
        <v>2815</v>
      </c>
      <c r="F23">
        <v>2815</v>
      </c>
      <c r="G23">
        <v>30</v>
      </c>
      <c r="H23" s="1">
        <f>G23+H22</f>
        <v>67</v>
      </c>
      <c r="I23">
        <v>2150</v>
      </c>
      <c r="J23" s="1">
        <v>299</v>
      </c>
      <c r="K23" s="1">
        <v>1058</v>
      </c>
      <c r="L23" s="1">
        <v>238</v>
      </c>
      <c r="M23" s="12">
        <v>58</v>
      </c>
      <c r="N23" s="12">
        <v>58</v>
      </c>
      <c r="O23" s="12" t="s">
        <v>104</v>
      </c>
      <c r="P23">
        <v>292</v>
      </c>
      <c r="Q23">
        <v>200</v>
      </c>
      <c r="R23">
        <v>50</v>
      </c>
      <c r="S23" t="s">
        <v>60</v>
      </c>
    </row>
    <row r="24" spans="1:19" x14ac:dyDescent="0.25">
      <c r="A24" s="1" t="s">
        <v>28</v>
      </c>
      <c r="B24" s="2">
        <v>43911</v>
      </c>
      <c r="D24" s="1">
        <f t="shared" si="2"/>
        <v>2815</v>
      </c>
      <c r="H24" s="1">
        <f t="shared" si="1"/>
        <v>67</v>
      </c>
    </row>
    <row r="25" spans="1:19" x14ac:dyDescent="0.25">
      <c r="A25" s="1" t="s">
        <v>29</v>
      </c>
      <c r="B25" s="2">
        <v>43912</v>
      </c>
      <c r="D25" s="1">
        <f t="shared" si="2"/>
        <v>2815</v>
      </c>
      <c r="H25" s="1">
        <f t="shared" si="1"/>
        <v>67</v>
      </c>
    </row>
    <row r="26" spans="1:19" x14ac:dyDescent="0.25">
      <c r="A26" s="1" t="s">
        <v>30</v>
      </c>
      <c r="B26" s="2">
        <v>43913</v>
      </c>
      <c r="D26" s="1">
        <f t="shared" si="2"/>
        <v>2815</v>
      </c>
      <c r="F26" s="1"/>
      <c r="H26" s="1">
        <f t="shared" si="1"/>
        <v>67</v>
      </c>
    </row>
    <row r="27" spans="1:19" x14ac:dyDescent="0.25">
      <c r="A27" s="1" t="s">
        <v>31</v>
      </c>
      <c r="B27" s="2">
        <v>43914</v>
      </c>
      <c r="D27" s="1">
        <f t="shared" si="2"/>
        <v>2815</v>
      </c>
      <c r="F27" s="1"/>
      <c r="H27" s="1">
        <f t="shared" si="1"/>
        <v>67</v>
      </c>
    </row>
    <row r="28" spans="1:19" x14ac:dyDescent="0.25">
      <c r="A28" s="1" t="s">
        <v>32</v>
      </c>
      <c r="B28" s="2">
        <v>43915</v>
      </c>
      <c r="D28" s="1">
        <f t="shared" si="2"/>
        <v>2815</v>
      </c>
      <c r="F28" s="1"/>
      <c r="H28" s="1">
        <f t="shared" si="1"/>
        <v>67</v>
      </c>
    </row>
    <row r="29" spans="1:19" x14ac:dyDescent="0.25">
      <c r="A29" s="1" t="s">
        <v>33</v>
      </c>
      <c r="B29" s="2">
        <v>43916</v>
      </c>
      <c r="D29" s="1">
        <f t="shared" si="2"/>
        <v>2815</v>
      </c>
      <c r="F29" s="1"/>
      <c r="H29" s="1">
        <f t="shared" si="1"/>
        <v>67</v>
      </c>
    </row>
    <row r="30" spans="1:19" x14ac:dyDescent="0.25">
      <c r="A30" s="1" t="s">
        <v>34</v>
      </c>
      <c r="B30" s="2">
        <v>43917</v>
      </c>
      <c r="D30" s="1">
        <f t="shared" si="2"/>
        <v>2815</v>
      </c>
      <c r="F30" s="1"/>
      <c r="H30" s="1">
        <f t="shared" si="1"/>
        <v>67</v>
      </c>
    </row>
    <row r="31" spans="1:19" x14ac:dyDescent="0.25">
      <c r="A31" s="1" t="s">
        <v>35</v>
      </c>
      <c r="B31" s="2">
        <v>43918</v>
      </c>
      <c r="D31" s="1">
        <f t="shared" si="2"/>
        <v>2815</v>
      </c>
      <c r="F31" s="1"/>
      <c r="H31" s="1">
        <f t="shared" si="1"/>
        <v>67</v>
      </c>
    </row>
    <row r="32" spans="1:19" x14ac:dyDescent="0.25">
      <c r="A32" s="1" t="s">
        <v>36</v>
      </c>
      <c r="B32" s="2">
        <v>43919</v>
      </c>
      <c r="D32" s="1">
        <f t="shared" si="2"/>
        <v>2815</v>
      </c>
      <c r="H32" s="1">
        <f t="shared" si="1"/>
        <v>67</v>
      </c>
    </row>
    <row r="33" spans="1:18" x14ac:dyDescent="0.25">
      <c r="A33" s="1" t="s">
        <v>37</v>
      </c>
      <c r="B33" s="2">
        <v>43920</v>
      </c>
      <c r="D33" s="1">
        <f t="shared" si="2"/>
        <v>2815</v>
      </c>
      <c r="H33" s="1">
        <f t="shared" si="1"/>
        <v>67</v>
      </c>
    </row>
    <row r="34" spans="1:18" x14ac:dyDescent="0.25">
      <c r="A34" s="1" t="s">
        <v>38</v>
      </c>
      <c r="B34" s="2">
        <v>43921</v>
      </c>
      <c r="D34" s="1">
        <f t="shared" si="2"/>
        <v>2815</v>
      </c>
      <c r="H34" s="1">
        <f t="shared" si="1"/>
        <v>67</v>
      </c>
    </row>
    <row r="35" spans="1:18" x14ac:dyDescent="0.25">
      <c r="A35" s="1" t="s">
        <v>39</v>
      </c>
      <c r="B35" s="2">
        <v>43922</v>
      </c>
      <c r="D35" s="1">
        <f t="shared" si="2"/>
        <v>2815</v>
      </c>
      <c r="H35" s="1">
        <f t="shared" si="1"/>
        <v>67</v>
      </c>
    </row>
    <row r="36" spans="1:18" x14ac:dyDescent="0.25">
      <c r="A36" s="1" t="s">
        <v>40</v>
      </c>
      <c r="B36" s="2">
        <v>43923</v>
      </c>
      <c r="D36" s="1">
        <f t="shared" si="2"/>
        <v>2815</v>
      </c>
      <c r="H36" s="1">
        <f t="shared" si="1"/>
        <v>67</v>
      </c>
    </row>
    <row r="37" spans="1:18" x14ac:dyDescent="0.25">
      <c r="A37" s="1" t="s">
        <v>41</v>
      </c>
      <c r="B37" s="2">
        <v>43924</v>
      </c>
      <c r="D37" s="1">
        <f t="shared" si="2"/>
        <v>2815</v>
      </c>
      <c r="H37" s="1">
        <f t="shared" si="1"/>
        <v>67</v>
      </c>
    </row>
    <row r="39" spans="1:18" x14ac:dyDescent="0.25">
      <c r="C39" s="1">
        <f>SUM(C4:C37)</f>
        <v>2816</v>
      </c>
      <c r="F39" s="1">
        <f>SUM(F5:F23)</f>
        <v>14535</v>
      </c>
      <c r="G39" s="1">
        <f>SUM(G5:G23)</f>
        <v>67</v>
      </c>
      <c r="I39">
        <f>SUM(I4:I19)</f>
        <v>6868</v>
      </c>
      <c r="P39" s="1">
        <f>SUM(P5:P23)</f>
        <v>1652</v>
      </c>
      <c r="Q39" s="1">
        <f>SUM(Q5:Q23)</f>
        <v>779</v>
      </c>
      <c r="R39" s="1">
        <f>SUM(R5:R23)</f>
        <v>326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E2DB-4EB4-44F9-B4A3-619FBA0ACE10}">
  <dimension ref="A1:G36"/>
  <sheetViews>
    <sheetView topLeftCell="A16" workbookViewId="0">
      <selection activeCell="G30" sqref="G30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80C5-5752-496B-BB6D-5176FAD85A95}">
  <dimension ref="A1:G36"/>
  <sheetViews>
    <sheetView workbookViewId="0">
      <selection activeCell="G1" sqref="A1:G1048576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ABFB-4710-4B60-96F9-682855982C71}">
  <dimension ref="A1:G36"/>
  <sheetViews>
    <sheetView workbookViewId="0">
      <selection sqref="A1:G1048576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D985-E19D-454E-983C-3C5C7EF431AF}">
  <dimension ref="A1:G36"/>
  <sheetViews>
    <sheetView workbookViewId="0">
      <selection activeCell="D10" sqref="D10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59DB-8E05-4652-BAA1-46C8A8C2A071}">
  <dimension ref="A1:T73"/>
  <sheetViews>
    <sheetView topLeftCell="A38" workbookViewId="0">
      <selection activeCell="P49" sqref="N48:P49"/>
    </sheetView>
  </sheetViews>
  <sheetFormatPr defaultRowHeight="15" x14ac:dyDescent="0.25"/>
  <cols>
    <col min="2" max="2" width="14.7109375" customWidth="1"/>
  </cols>
  <sheetData>
    <row r="1" spans="1:20" ht="36" x14ac:dyDescent="0.25">
      <c r="D1" s="9" t="s">
        <v>100</v>
      </c>
      <c r="E1" s="10" t="s">
        <v>48</v>
      </c>
      <c r="F1" s="11" t="s">
        <v>56</v>
      </c>
      <c r="G1" s="11" t="s">
        <v>57</v>
      </c>
      <c r="H1" s="11" t="s">
        <v>101</v>
      </c>
      <c r="I1" s="11" t="s">
        <v>102</v>
      </c>
      <c r="J1" s="11" t="s">
        <v>103</v>
      </c>
      <c r="K1" s="11" t="s">
        <v>61</v>
      </c>
      <c r="L1" s="11" t="s">
        <v>105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5</v>
      </c>
      <c r="R1" s="11" t="s">
        <v>6</v>
      </c>
      <c r="S1" s="11" t="s">
        <v>7</v>
      </c>
      <c r="T1" s="11" t="s">
        <v>46</v>
      </c>
    </row>
    <row r="2" spans="1:20" x14ac:dyDescent="0.25">
      <c r="C2" s="13">
        <v>43863</v>
      </c>
      <c r="D2">
        <v>0</v>
      </c>
      <c r="E2" s="12">
        <v>0</v>
      </c>
      <c r="I2">
        <v>0</v>
      </c>
    </row>
    <row r="3" spans="1:20" x14ac:dyDescent="0.25">
      <c r="C3" s="13">
        <v>43864</v>
      </c>
      <c r="D3">
        <v>0</v>
      </c>
      <c r="E3">
        <v>0</v>
      </c>
      <c r="I3">
        <v>0</v>
      </c>
    </row>
    <row r="4" spans="1:20" x14ac:dyDescent="0.25">
      <c r="A4" s="12" t="s">
        <v>8</v>
      </c>
      <c r="B4" s="3" t="s">
        <v>47</v>
      </c>
      <c r="C4" s="13">
        <v>43865</v>
      </c>
      <c r="D4" s="14">
        <v>1</v>
      </c>
      <c r="E4" s="14">
        <f>D4</f>
        <v>1</v>
      </c>
      <c r="F4" s="14"/>
      <c r="G4" s="5"/>
      <c r="H4" s="5"/>
      <c r="I4" s="6">
        <v>0</v>
      </c>
      <c r="J4" s="6">
        <v>10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12" t="s">
        <v>9</v>
      </c>
      <c r="C5" s="13">
        <v>43866</v>
      </c>
      <c r="D5">
        <v>0</v>
      </c>
      <c r="E5">
        <v>1</v>
      </c>
      <c r="I5" s="12">
        <v>0</v>
      </c>
    </row>
    <row r="6" spans="1:20" x14ac:dyDescent="0.25">
      <c r="A6" s="12" t="s">
        <v>10</v>
      </c>
      <c r="C6" s="13">
        <v>43867</v>
      </c>
      <c r="D6" s="12">
        <v>0</v>
      </c>
      <c r="E6" s="12">
        <v>1</v>
      </c>
      <c r="I6" s="12">
        <v>0</v>
      </c>
    </row>
    <row r="7" spans="1:20" x14ac:dyDescent="0.25">
      <c r="A7" s="12" t="s">
        <v>11</v>
      </c>
      <c r="C7" s="13">
        <v>43868</v>
      </c>
      <c r="D7" s="12">
        <v>0</v>
      </c>
      <c r="E7" s="12">
        <v>1</v>
      </c>
      <c r="I7" s="12">
        <v>0</v>
      </c>
    </row>
    <row r="8" spans="1:20" x14ac:dyDescent="0.25">
      <c r="A8" s="12" t="s">
        <v>12</v>
      </c>
      <c r="C8" s="13">
        <v>43869</v>
      </c>
      <c r="D8" s="12">
        <v>0</v>
      </c>
      <c r="E8" s="12">
        <v>1</v>
      </c>
      <c r="I8" s="12">
        <v>0</v>
      </c>
    </row>
    <row r="9" spans="1:20" x14ac:dyDescent="0.25">
      <c r="A9" s="12" t="s">
        <v>13</v>
      </c>
      <c r="C9" s="13">
        <v>43870</v>
      </c>
      <c r="D9" s="12">
        <v>0</v>
      </c>
      <c r="E9" s="12">
        <v>1</v>
      </c>
      <c r="I9" s="12">
        <v>0</v>
      </c>
    </row>
    <row r="10" spans="1:20" x14ac:dyDescent="0.25">
      <c r="A10" s="12" t="s">
        <v>14</v>
      </c>
      <c r="C10" s="13">
        <v>43871</v>
      </c>
      <c r="D10" s="12">
        <v>0</v>
      </c>
      <c r="E10" s="12">
        <v>1</v>
      </c>
      <c r="I10" s="12">
        <v>0</v>
      </c>
    </row>
    <row r="11" spans="1:20" x14ac:dyDescent="0.25">
      <c r="A11" s="12" t="s">
        <v>15</v>
      </c>
      <c r="C11" s="13">
        <v>43872</v>
      </c>
      <c r="D11" s="12">
        <v>0</v>
      </c>
      <c r="E11" s="12">
        <v>1</v>
      </c>
      <c r="I11" s="12">
        <v>0</v>
      </c>
    </row>
    <row r="12" spans="1:20" x14ac:dyDescent="0.25">
      <c r="A12" s="12" t="s">
        <v>16</v>
      </c>
      <c r="C12" s="13">
        <v>43873</v>
      </c>
      <c r="D12" s="12">
        <v>0</v>
      </c>
      <c r="E12" s="12">
        <v>1</v>
      </c>
      <c r="I12" s="12">
        <v>0</v>
      </c>
    </row>
    <row r="13" spans="1:20" x14ac:dyDescent="0.25">
      <c r="A13" s="12" t="s">
        <v>17</v>
      </c>
      <c r="C13" s="13">
        <v>43874</v>
      </c>
      <c r="D13" s="12">
        <v>0</v>
      </c>
      <c r="E13" s="12">
        <v>1</v>
      </c>
      <c r="I13" s="12">
        <v>0</v>
      </c>
    </row>
    <row r="14" spans="1:20" x14ac:dyDescent="0.25">
      <c r="A14" s="12" t="s">
        <v>18</v>
      </c>
      <c r="C14" s="13">
        <v>43875</v>
      </c>
      <c r="D14" s="12">
        <v>0</v>
      </c>
      <c r="E14" s="12">
        <v>1</v>
      </c>
      <c r="I14" s="12">
        <v>0</v>
      </c>
    </row>
    <row r="15" spans="1:20" x14ac:dyDescent="0.25">
      <c r="A15" s="12" t="s">
        <v>19</v>
      </c>
      <c r="C15" s="13">
        <v>43876</v>
      </c>
      <c r="D15" s="12">
        <v>0</v>
      </c>
      <c r="E15" s="12">
        <v>1</v>
      </c>
      <c r="I15" s="12">
        <v>0</v>
      </c>
    </row>
    <row r="16" spans="1:20" x14ac:dyDescent="0.25">
      <c r="A16" s="12" t="s">
        <v>20</v>
      </c>
      <c r="C16" s="13">
        <v>43877</v>
      </c>
      <c r="D16" s="12">
        <v>0</v>
      </c>
      <c r="E16" s="12">
        <v>1</v>
      </c>
      <c r="I16" s="12">
        <v>0</v>
      </c>
    </row>
    <row r="17" spans="1:20" x14ac:dyDescent="0.25">
      <c r="A17" s="12" t="s">
        <v>21</v>
      </c>
      <c r="C17" s="13">
        <v>43878</v>
      </c>
      <c r="D17" s="12">
        <v>0</v>
      </c>
      <c r="E17" s="12">
        <v>1</v>
      </c>
      <c r="I17" s="12">
        <v>0</v>
      </c>
    </row>
    <row r="18" spans="1:20" x14ac:dyDescent="0.25">
      <c r="A18" s="12" t="s">
        <v>22</v>
      </c>
      <c r="C18" s="13">
        <v>43879</v>
      </c>
      <c r="D18" s="12">
        <v>0</v>
      </c>
      <c r="E18" s="12">
        <v>1</v>
      </c>
      <c r="I18" s="12">
        <v>0</v>
      </c>
    </row>
    <row r="19" spans="1:20" x14ac:dyDescent="0.25">
      <c r="A19" s="12" t="s">
        <v>23</v>
      </c>
      <c r="C19" s="13">
        <v>43880</v>
      </c>
      <c r="D19" s="12">
        <v>0</v>
      </c>
      <c r="E19" s="12">
        <v>1</v>
      </c>
      <c r="I19" s="12">
        <v>0</v>
      </c>
    </row>
    <row r="20" spans="1:20" x14ac:dyDescent="0.25">
      <c r="A20" s="12" t="s">
        <v>24</v>
      </c>
      <c r="C20" s="13">
        <v>43881</v>
      </c>
      <c r="D20" s="12">
        <v>0</v>
      </c>
      <c r="E20" s="12">
        <v>1</v>
      </c>
      <c r="I20" s="12">
        <v>0</v>
      </c>
    </row>
    <row r="21" spans="1:20" x14ac:dyDescent="0.25">
      <c r="A21" s="12" t="s">
        <v>25</v>
      </c>
      <c r="C21" s="13">
        <v>43882</v>
      </c>
      <c r="D21" s="12">
        <v>0</v>
      </c>
      <c r="E21" s="12">
        <v>1</v>
      </c>
      <c r="I21" s="12">
        <v>0</v>
      </c>
    </row>
    <row r="22" spans="1:20" x14ac:dyDescent="0.25">
      <c r="A22" s="12" t="s">
        <v>26</v>
      </c>
      <c r="C22" s="13">
        <v>43883</v>
      </c>
      <c r="D22" s="12">
        <v>0</v>
      </c>
      <c r="E22" s="12">
        <v>1</v>
      </c>
      <c r="I22" s="12">
        <v>0</v>
      </c>
    </row>
    <row r="23" spans="1:20" x14ac:dyDescent="0.25">
      <c r="A23" s="12" t="s">
        <v>27</v>
      </c>
      <c r="C23" s="13">
        <v>43884</v>
      </c>
      <c r="D23" s="12">
        <v>0</v>
      </c>
      <c r="E23" s="12">
        <v>1</v>
      </c>
      <c r="I23" s="12">
        <v>0</v>
      </c>
    </row>
    <row r="24" spans="1:20" x14ac:dyDescent="0.25">
      <c r="A24" s="12" t="s">
        <v>28</v>
      </c>
      <c r="C24" s="13">
        <v>43885</v>
      </c>
      <c r="D24" s="12">
        <v>0</v>
      </c>
      <c r="E24" s="12">
        <v>1</v>
      </c>
      <c r="I24" s="12">
        <v>0</v>
      </c>
    </row>
    <row r="25" spans="1:20" x14ac:dyDescent="0.25">
      <c r="A25" s="12" t="s">
        <v>29</v>
      </c>
      <c r="C25" s="13">
        <v>43886</v>
      </c>
      <c r="D25" s="12">
        <v>0</v>
      </c>
      <c r="E25" s="12">
        <v>1</v>
      </c>
      <c r="I25" s="12">
        <v>0</v>
      </c>
    </row>
    <row r="26" spans="1:20" x14ac:dyDescent="0.25">
      <c r="A26" s="12" t="s">
        <v>30</v>
      </c>
      <c r="C26" s="13">
        <v>43887</v>
      </c>
      <c r="D26" s="12">
        <v>0</v>
      </c>
      <c r="E26" s="12">
        <v>1</v>
      </c>
      <c r="I26" s="12">
        <v>0</v>
      </c>
    </row>
    <row r="27" spans="1:20" x14ac:dyDescent="0.25">
      <c r="A27" s="12" t="s">
        <v>31</v>
      </c>
      <c r="C27" s="13">
        <v>43888</v>
      </c>
      <c r="D27" s="12">
        <v>0</v>
      </c>
      <c r="E27" s="12">
        <v>1</v>
      </c>
      <c r="I27" s="12">
        <v>0</v>
      </c>
    </row>
    <row r="28" spans="1:20" x14ac:dyDescent="0.25">
      <c r="A28" s="12" t="s">
        <v>32</v>
      </c>
      <c r="C28" s="13">
        <v>43889</v>
      </c>
      <c r="D28" s="12">
        <v>0</v>
      </c>
      <c r="E28" s="12">
        <v>1</v>
      </c>
      <c r="I28">
        <v>0</v>
      </c>
    </row>
    <row r="29" spans="1:20" x14ac:dyDescent="0.25">
      <c r="A29" s="12" t="s">
        <v>33</v>
      </c>
      <c r="B29" s="3" t="s">
        <v>55</v>
      </c>
      <c r="C29" s="13">
        <v>43890</v>
      </c>
      <c r="D29" s="14">
        <v>1</v>
      </c>
      <c r="E29" s="8">
        <f>D29+E28+F29</f>
        <v>2</v>
      </c>
      <c r="F29" s="8"/>
      <c r="G29" s="5"/>
      <c r="H29" s="5"/>
      <c r="I29" s="6">
        <v>0</v>
      </c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12" t="s">
        <v>34</v>
      </c>
      <c r="B30" t="s">
        <v>98</v>
      </c>
      <c r="C30" s="13">
        <v>43891</v>
      </c>
      <c r="D30" s="12">
        <v>6</v>
      </c>
      <c r="E30" s="12">
        <f>D30+E29+F30</f>
        <v>8</v>
      </c>
      <c r="F30" s="12"/>
      <c r="G30" s="12"/>
      <c r="H30" s="12"/>
      <c r="I30" s="12">
        <f>H30</f>
        <v>0</v>
      </c>
      <c r="J30" s="12">
        <v>140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2" t="s">
        <v>35</v>
      </c>
      <c r="C31" s="13">
        <v>43892</v>
      </c>
      <c r="D31" s="12">
        <v>5</v>
      </c>
      <c r="E31" s="12">
        <f t="shared" ref="E31:E41" si="0">D31+E30+F31</f>
        <v>13</v>
      </c>
      <c r="F31" s="12"/>
      <c r="G31" s="12"/>
      <c r="H31" s="12"/>
      <c r="I31" s="12">
        <f>H31+I30</f>
        <v>0</v>
      </c>
      <c r="J31" s="12">
        <v>243</v>
      </c>
      <c r="K31" s="12"/>
      <c r="L31" s="12"/>
      <c r="M31" s="12"/>
      <c r="N31" s="12"/>
      <c r="O31" s="12"/>
      <c r="P31" s="12"/>
      <c r="Q31" s="12">
        <v>5</v>
      </c>
      <c r="R31" s="12"/>
      <c r="S31" s="12">
        <v>1</v>
      </c>
      <c r="T31" s="12"/>
    </row>
    <row r="32" spans="1:20" x14ac:dyDescent="0.25">
      <c r="A32" s="12" t="s">
        <v>36</v>
      </c>
      <c r="C32" s="13">
        <v>43893</v>
      </c>
      <c r="D32" s="12">
        <v>10</v>
      </c>
      <c r="E32" s="12">
        <f t="shared" si="0"/>
        <v>23</v>
      </c>
      <c r="F32" s="12"/>
      <c r="G32" s="12"/>
      <c r="H32" s="12"/>
      <c r="I32" s="12">
        <f t="shared" ref="I32:I63" si="1">H32+I31</f>
        <v>0</v>
      </c>
      <c r="J32" s="12">
        <v>495</v>
      </c>
      <c r="K32" s="12"/>
      <c r="L32" s="12"/>
      <c r="M32" s="12"/>
      <c r="N32" s="12"/>
      <c r="O32" s="12"/>
      <c r="P32" s="12"/>
      <c r="Q32" s="12">
        <v>2</v>
      </c>
      <c r="R32" s="12">
        <v>2</v>
      </c>
      <c r="S32" s="12">
        <v>1</v>
      </c>
      <c r="T32" s="12"/>
    </row>
    <row r="33" spans="1:20" x14ac:dyDescent="0.25">
      <c r="A33" s="12" t="s">
        <v>37</v>
      </c>
      <c r="C33" s="13">
        <v>43894</v>
      </c>
      <c r="D33" s="12">
        <v>27</v>
      </c>
      <c r="E33" s="12">
        <f t="shared" si="0"/>
        <v>50</v>
      </c>
      <c r="F33" s="12"/>
      <c r="G33" s="12">
        <v>50</v>
      </c>
      <c r="H33" s="12"/>
      <c r="I33" s="12">
        <f t="shared" si="1"/>
        <v>0</v>
      </c>
      <c r="J33" s="12"/>
      <c r="K33" s="12"/>
      <c r="L33" s="12"/>
      <c r="M33" s="12"/>
      <c r="N33" s="12"/>
      <c r="O33" s="12"/>
      <c r="P33" s="12"/>
      <c r="Q33" s="12">
        <v>16</v>
      </c>
      <c r="R33" s="12">
        <v>9</v>
      </c>
      <c r="S33" s="12">
        <v>2</v>
      </c>
      <c r="T33" s="12"/>
    </row>
    <row r="34" spans="1:20" x14ac:dyDescent="0.25">
      <c r="A34" s="12" t="s">
        <v>38</v>
      </c>
      <c r="C34" s="13">
        <v>43895</v>
      </c>
      <c r="D34" s="12">
        <v>59</v>
      </c>
      <c r="E34" s="12">
        <f t="shared" si="0"/>
        <v>109</v>
      </c>
      <c r="F34" s="12"/>
      <c r="G34" s="12">
        <v>109</v>
      </c>
      <c r="H34" s="12"/>
      <c r="I34" s="12">
        <f t="shared" si="1"/>
        <v>0</v>
      </c>
      <c r="J34" s="12">
        <v>441</v>
      </c>
      <c r="K34" s="12"/>
      <c r="L34" s="12"/>
      <c r="M34" s="12"/>
      <c r="N34" s="12"/>
      <c r="O34" s="12"/>
      <c r="P34" s="12"/>
      <c r="Q34" s="12">
        <v>65</v>
      </c>
      <c r="R34" s="12">
        <v>31</v>
      </c>
      <c r="S34" s="12">
        <v>12</v>
      </c>
      <c r="T34" s="12"/>
    </row>
    <row r="35" spans="1:20" x14ac:dyDescent="0.25">
      <c r="A35" s="12" t="s">
        <v>39</v>
      </c>
      <c r="C35" s="13">
        <v>43896</v>
      </c>
      <c r="D35" s="12">
        <v>60</v>
      </c>
      <c r="E35" s="12">
        <f t="shared" si="0"/>
        <v>169</v>
      </c>
      <c r="F35" s="12"/>
      <c r="G35" s="12">
        <v>169</v>
      </c>
      <c r="H35" s="12"/>
      <c r="I35" s="12">
        <f t="shared" si="1"/>
        <v>0</v>
      </c>
      <c r="J35" s="12">
        <v>771</v>
      </c>
      <c r="K35" s="12"/>
      <c r="L35" s="12"/>
      <c r="M35" s="12"/>
      <c r="N35" s="12"/>
      <c r="O35" s="12"/>
      <c r="P35" s="12"/>
      <c r="Q35" s="12">
        <v>40</v>
      </c>
      <c r="R35" s="12">
        <v>15</v>
      </c>
      <c r="S35" s="12">
        <v>5</v>
      </c>
      <c r="T35" s="12"/>
    </row>
    <row r="36" spans="1:20" x14ac:dyDescent="0.25">
      <c r="A36" s="12" t="s">
        <v>40</v>
      </c>
      <c r="C36" s="13">
        <v>43897</v>
      </c>
      <c r="D36" s="12">
        <v>31</v>
      </c>
      <c r="E36" s="12">
        <f t="shared" si="0"/>
        <v>200</v>
      </c>
      <c r="F36" s="12"/>
      <c r="G36" s="12">
        <v>200</v>
      </c>
      <c r="H36" s="12"/>
      <c r="I36" s="12">
        <f t="shared" si="1"/>
        <v>0</v>
      </c>
      <c r="J36" s="12">
        <v>422</v>
      </c>
      <c r="K36" s="12"/>
      <c r="L36" s="12"/>
      <c r="M36" s="12"/>
      <c r="N36" s="12"/>
      <c r="O36" s="12"/>
      <c r="P36" s="12"/>
      <c r="Q36" s="12">
        <v>16</v>
      </c>
      <c r="R36" s="12">
        <v>7</v>
      </c>
      <c r="S36" s="12">
        <v>8</v>
      </c>
      <c r="T36" s="12"/>
    </row>
    <row r="37" spans="1:20" x14ac:dyDescent="0.25">
      <c r="A37" s="12" t="s">
        <v>41</v>
      </c>
      <c r="C37" s="13">
        <v>43898</v>
      </c>
      <c r="D37" s="12">
        <v>39</v>
      </c>
      <c r="E37" s="12">
        <f t="shared" si="0"/>
        <v>239</v>
      </c>
      <c r="F37" s="12"/>
      <c r="G37" s="12">
        <v>239</v>
      </c>
      <c r="H37" s="12"/>
      <c r="I37" s="12">
        <f t="shared" si="1"/>
        <v>0</v>
      </c>
      <c r="J37" s="12">
        <v>334</v>
      </c>
      <c r="K37" s="12"/>
      <c r="L37" s="12"/>
      <c r="M37" s="12"/>
      <c r="N37" s="12"/>
      <c r="O37" s="12"/>
      <c r="P37" s="12"/>
      <c r="Q37" s="12">
        <v>22</v>
      </c>
      <c r="R37" s="12">
        <v>10</v>
      </c>
      <c r="S37" s="12">
        <v>7</v>
      </c>
      <c r="T37" s="12"/>
    </row>
    <row r="38" spans="1:20" x14ac:dyDescent="0.25">
      <c r="A38" s="12" t="s">
        <v>62</v>
      </c>
      <c r="C38" s="13">
        <v>43899</v>
      </c>
      <c r="D38" s="12">
        <v>28</v>
      </c>
      <c r="E38" s="12">
        <f t="shared" si="0"/>
        <v>267</v>
      </c>
      <c r="F38" s="12"/>
      <c r="G38" s="12">
        <v>267</v>
      </c>
      <c r="H38" s="12"/>
      <c r="I38" s="12">
        <f t="shared" si="1"/>
        <v>0</v>
      </c>
      <c r="J38" s="12">
        <v>443</v>
      </c>
      <c r="K38" s="12"/>
      <c r="L38" s="12"/>
      <c r="M38" s="12"/>
      <c r="N38" s="12"/>
      <c r="O38" s="12"/>
      <c r="P38" s="12"/>
      <c r="Q38" s="12">
        <v>17</v>
      </c>
      <c r="R38" s="12">
        <v>8</v>
      </c>
      <c r="S38" s="12">
        <v>3</v>
      </c>
      <c r="T38" s="12"/>
    </row>
    <row r="39" spans="1:20" x14ac:dyDescent="0.25">
      <c r="A39" s="12" t="s">
        <v>63</v>
      </c>
      <c r="B39" t="s">
        <v>99</v>
      </c>
      <c r="C39" s="13">
        <v>43900</v>
      </c>
      <c r="D39" s="12">
        <v>47</v>
      </c>
      <c r="E39" s="12">
        <f t="shared" si="0"/>
        <v>314</v>
      </c>
      <c r="F39" s="12"/>
      <c r="G39" s="12">
        <v>314</v>
      </c>
      <c r="H39" s="12">
        <v>1</v>
      </c>
      <c r="I39" s="12">
        <f t="shared" si="1"/>
        <v>1</v>
      </c>
      <c r="J39" s="12">
        <v>639</v>
      </c>
      <c r="K39" s="12"/>
      <c r="L39" s="12"/>
      <c r="M39" s="12"/>
      <c r="N39" s="12"/>
      <c r="O39" s="12"/>
      <c r="P39" s="12"/>
      <c r="Q39" s="12">
        <v>29</v>
      </c>
      <c r="R39" s="12">
        <v>11</v>
      </c>
      <c r="S39" s="12">
        <v>7</v>
      </c>
      <c r="T39" s="12"/>
    </row>
    <row r="40" spans="1:20" x14ac:dyDescent="0.25">
      <c r="A40" s="12" t="s">
        <v>64</v>
      </c>
      <c r="C40" s="13">
        <v>43901</v>
      </c>
      <c r="D40" s="12">
        <v>85</v>
      </c>
      <c r="E40" s="12">
        <f t="shared" si="0"/>
        <v>399</v>
      </c>
      <c r="F40" s="12"/>
      <c r="G40" s="12">
        <v>399</v>
      </c>
      <c r="H40" s="12">
        <v>3</v>
      </c>
      <c r="I40" s="12">
        <f t="shared" si="1"/>
        <v>4</v>
      </c>
      <c r="J40" s="12">
        <v>806</v>
      </c>
      <c r="K40" s="12"/>
      <c r="L40" s="12"/>
      <c r="M40" s="12"/>
      <c r="N40" s="12"/>
      <c r="O40" s="12"/>
      <c r="P40" s="12"/>
      <c r="Q40" s="12">
        <v>66</v>
      </c>
      <c r="R40" s="12">
        <v>16</v>
      </c>
      <c r="S40" s="12">
        <v>3</v>
      </c>
      <c r="T40" s="12"/>
    </row>
    <row r="41" spans="1:20" x14ac:dyDescent="0.25">
      <c r="A41" s="12" t="s">
        <v>65</v>
      </c>
      <c r="C41" s="13">
        <v>43902</v>
      </c>
      <c r="D41" s="12">
        <v>160</v>
      </c>
      <c r="E41" s="12">
        <f t="shared" si="0"/>
        <v>559</v>
      </c>
      <c r="F41" s="12"/>
      <c r="G41" s="12">
        <v>559</v>
      </c>
      <c r="H41" s="12">
        <v>1</v>
      </c>
      <c r="I41" s="12">
        <f t="shared" si="1"/>
        <v>5</v>
      </c>
      <c r="J41" s="12">
        <v>559</v>
      </c>
      <c r="K41" s="12"/>
      <c r="L41" s="12">
        <v>27</v>
      </c>
      <c r="M41" s="12"/>
      <c r="N41" s="12"/>
      <c r="O41" s="12"/>
      <c r="P41" s="12"/>
      <c r="Q41" s="12">
        <v>61</v>
      </c>
      <c r="R41" s="12">
        <v>84</v>
      </c>
      <c r="S41" s="12">
        <v>8</v>
      </c>
      <c r="T41" s="12" t="s">
        <v>52</v>
      </c>
    </row>
    <row r="42" spans="1:20" x14ac:dyDescent="0.25">
      <c r="A42" s="12" t="s">
        <v>66</v>
      </c>
      <c r="C42" s="13">
        <v>43903</v>
      </c>
      <c r="D42" s="12">
        <v>133</v>
      </c>
      <c r="E42" s="12">
        <f>D42+E41+F42</f>
        <v>689</v>
      </c>
      <c r="F42" s="12">
        <v>-3</v>
      </c>
      <c r="G42" s="12">
        <v>689</v>
      </c>
      <c r="H42" s="12">
        <v>1</v>
      </c>
      <c r="I42" s="12">
        <f t="shared" si="1"/>
        <v>6</v>
      </c>
      <c r="J42" s="12">
        <v>689</v>
      </c>
      <c r="K42" s="12"/>
      <c r="L42" s="12">
        <v>97</v>
      </c>
      <c r="M42" s="12">
        <v>24</v>
      </c>
      <c r="N42" s="12">
        <v>22</v>
      </c>
      <c r="O42" s="12"/>
      <c r="P42" s="12"/>
      <c r="Q42" s="12">
        <v>118</v>
      </c>
      <c r="R42" s="12">
        <v>6</v>
      </c>
      <c r="S42" s="12">
        <v>5</v>
      </c>
      <c r="T42" s="12"/>
    </row>
    <row r="43" spans="1:20" x14ac:dyDescent="0.25">
      <c r="A43" s="12" t="s">
        <v>67</v>
      </c>
      <c r="C43" s="13">
        <v>43904</v>
      </c>
      <c r="D43" s="12">
        <v>197</v>
      </c>
      <c r="E43" s="12">
        <f>D43+E42+F43</f>
        <v>886</v>
      </c>
      <c r="F43" s="12"/>
      <c r="G43" s="12">
        <v>886</v>
      </c>
      <c r="H43" s="12">
        <v>2</v>
      </c>
      <c r="I43" s="12">
        <f t="shared" si="1"/>
        <v>8</v>
      </c>
      <c r="J43" s="12">
        <v>886</v>
      </c>
      <c r="K43" s="12"/>
      <c r="L43" s="12">
        <v>163</v>
      </c>
      <c r="M43" s="12">
        <v>33</v>
      </c>
      <c r="N43" s="12">
        <v>23</v>
      </c>
      <c r="O43" s="12"/>
      <c r="P43" s="12"/>
      <c r="Q43" s="12">
        <v>137</v>
      </c>
      <c r="R43" s="12">
        <v>28</v>
      </c>
      <c r="S43" s="12">
        <v>27</v>
      </c>
      <c r="T43" s="12"/>
    </row>
    <row r="44" spans="1:20" x14ac:dyDescent="0.25">
      <c r="A44" s="12" t="s">
        <v>68</v>
      </c>
      <c r="C44" s="13">
        <v>43905</v>
      </c>
      <c r="D44" s="12">
        <v>172</v>
      </c>
      <c r="E44" s="12">
        <f>D44+E43+F44</f>
        <v>1058</v>
      </c>
      <c r="F44" s="12"/>
      <c r="G44" s="12">
        <v>1058</v>
      </c>
      <c r="H44" s="12">
        <v>2</v>
      </c>
      <c r="I44" s="12">
        <f t="shared" si="1"/>
        <v>10</v>
      </c>
      <c r="J44" s="12"/>
      <c r="K44" s="12"/>
      <c r="L44" s="12">
        <v>252</v>
      </c>
      <c r="M44" s="12">
        <v>53</v>
      </c>
      <c r="N44" s="12">
        <v>31</v>
      </c>
      <c r="O44" s="12"/>
      <c r="P44" s="12"/>
      <c r="Q44" s="12">
        <v>80</v>
      </c>
      <c r="R44" s="12">
        <v>68</v>
      </c>
      <c r="S44" s="12">
        <v>17</v>
      </c>
      <c r="T44" s="12" t="s">
        <v>52</v>
      </c>
    </row>
    <row r="45" spans="1:20" x14ac:dyDescent="0.25">
      <c r="A45" s="12" t="s">
        <v>69</v>
      </c>
      <c r="C45" s="13">
        <v>43906</v>
      </c>
      <c r="D45" s="12">
        <v>185</v>
      </c>
      <c r="E45" s="12">
        <f>D45+E44+F45</f>
        <v>1243</v>
      </c>
      <c r="F45" s="12"/>
      <c r="G45" s="12">
        <v>1243</v>
      </c>
      <c r="H45" s="12">
        <v>7</v>
      </c>
      <c r="I45" s="12">
        <f t="shared" si="1"/>
        <v>17</v>
      </c>
      <c r="J45" s="12"/>
      <c r="K45" s="12"/>
      <c r="L45" s="12">
        <v>361</v>
      </c>
      <c r="M45" s="12">
        <v>79</v>
      </c>
      <c r="N45" s="12">
        <v>51</v>
      </c>
      <c r="O45" s="12"/>
      <c r="P45" s="12"/>
      <c r="Q45" s="12">
        <v>106</v>
      </c>
      <c r="R45" s="12">
        <v>33</v>
      </c>
      <c r="S45" s="12">
        <v>38</v>
      </c>
      <c r="T45" s="12" t="s">
        <v>51</v>
      </c>
    </row>
    <row r="46" spans="1:20" x14ac:dyDescent="0.25">
      <c r="A46" s="12" t="s">
        <v>70</v>
      </c>
      <c r="B46" t="s">
        <v>96</v>
      </c>
      <c r="C46" s="13">
        <v>43907</v>
      </c>
      <c r="D46" s="12">
        <v>243</v>
      </c>
      <c r="E46" s="12">
        <f t="shared" ref="E46:E63" si="2">D46+E45+F46</f>
        <v>1486</v>
      </c>
      <c r="F46" s="12"/>
      <c r="G46" s="12">
        <v>1486</v>
      </c>
      <c r="H46" s="12">
        <v>7</v>
      </c>
      <c r="I46" s="12">
        <f t="shared" si="1"/>
        <v>24</v>
      </c>
      <c r="J46" s="12"/>
      <c r="K46" s="12"/>
      <c r="L46" s="12">
        <v>496</v>
      </c>
      <c r="M46" s="12">
        <v>100</v>
      </c>
      <c r="N46" s="12">
        <v>66</v>
      </c>
      <c r="O46" s="12"/>
      <c r="P46" s="12"/>
      <c r="Q46" s="12">
        <v>133</v>
      </c>
      <c r="R46" s="12">
        <v>66</v>
      </c>
      <c r="S46" s="12">
        <v>41</v>
      </c>
      <c r="T46" s="12" t="s">
        <v>50</v>
      </c>
    </row>
    <row r="47" spans="1:20" x14ac:dyDescent="0.25">
      <c r="A47" s="12" t="s">
        <v>71</v>
      </c>
      <c r="C47" s="13">
        <v>43908</v>
      </c>
      <c r="D47" s="12">
        <v>309</v>
      </c>
      <c r="E47" s="12">
        <f t="shared" si="2"/>
        <v>1795</v>
      </c>
      <c r="F47" s="12"/>
      <c r="G47" s="12">
        <v>1795</v>
      </c>
      <c r="H47" s="12">
        <v>6</v>
      </c>
      <c r="I47" s="12">
        <f t="shared" si="1"/>
        <v>30</v>
      </c>
      <c r="J47" s="12"/>
      <c r="K47" s="12"/>
      <c r="L47" s="12">
        <v>634</v>
      </c>
      <c r="M47" s="12">
        <v>130</v>
      </c>
      <c r="N47" s="12">
        <v>88</v>
      </c>
      <c r="O47" s="12"/>
      <c r="P47" s="12"/>
      <c r="Q47" s="12">
        <v>145</v>
      </c>
      <c r="R47" s="12">
        <v>95</v>
      </c>
      <c r="S47" s="12">
        <v>48</v>
      </c>
      <c r="T47" s="12" t="s">
        <v>49</v>
      </c>
    </row>
    <row r="48" spans="1:20" x14ac:dyDescent="0.25">
      <c r="A48" s="12" t="s">
        <v>72</v>
      </c>
      <c r="C48" s="13">
        <v>43909</v>
      </c>
      <c r="D48" s="12">
        <v>462</v>
      </c>
      <c r="E48" s="12">
        <f t="shared" si="2"/>
        <v>2257</v>
      </c>
      <c r="F48" s="12"/>
      <c r="G48" s="12">
        <v>2257</v>
      </c>
      <c r="H48" s="12">
        <v>7</v>
      </c>
      <c r="I48" s="12">
        <f t="shared" si="1"/>
        <v>37</v>
      </c>
      <c r="J48" s="12"/>
      <c r="K48" s="12">
        <v>214</v>
      </c>
      <c r="L48" s="12">
        <v>837</v>
      </c>
      <c r="M48" s="12">
        <v>164</v>
      </c>
      <c r="N48" s="12">
        <v>114</v>
      </c>
      <c r="O48">
        <v>48</v>
      </c>
      <c r="P48" s="12" t="s">
        <v>53</v>
      </c>
      <c r="Q48" s="12">
        <v>302</v>
      </c>
      <c r="R48" s="12">
        <v>90</v>
      </c>
      <c r="S48" s="12">
        <v>43</v>
      </c>
      <c r="T48" s="12" t="s">
        <v>54</v>
      </c>
    </row>
    <row r="49" spans="1:20" x14ac:dyDescent="0.25">
      <c r="A49" s="12" t="s">
        <v>73</v>
      </c>
      <c r="B49" t="s">
        <v>97</v>
      </c>
      <c r="C49" s="13">
        <v>43910</v>
      </c>
      <c r="D49" s="12">
        <v>558</v>
      </c>
      <c r="E49" s="12">
        <f t="shared" si="2"/>
        <v>2815</v>
      </c>
      <c r="F49" s="12"/>
      <c r="G49" s="12">
        <v>2815</v>
      </c>
      <c r="H49" s="12">
        <v>30</v>
      </c>
      <c r="I49" s="12">
        <f>H49+I48</f>
        <v>67</v>
      </c>
      <c r="J49" s="12">
        <v>2150</v>
      </c>
      <c r="K49" s="12">
        <v>299</v>
      </c>
      <c r="L49" s="12">
        <v>1089</v>
      </c>
      <c r="M49" s="12">
        <v>238</v>
      </c>
      <c r="N49" s="12">
        <v>58</v>
      </c>
      <c r="O49">
        <v>58</v>
      </c>
      <c r="P49" s="12" t="s">
        <v>104</v>
      </c>
      <c r="Q49" s="12">
        <v>292</v>
      </c>
      <c r="R49" s="12">
        <v>200</v>
      </c>
      <c r="S49" s="12">
        <v>50</v>
      </c>
      <c r="T49" s="12" t="s">
        <v>60</v>
      </c>
    </row>
    <row r="50" spans="1:20" x14ac:dyDescent="0.25">
      <c r="A50" s="12" t="s">
        <v>74</v>
      </c>
      <c r="C50" s="13">
        <v>43911</v>
      </c>
      <c r="D50" s="12"/>
      <c r="E50" s="12">
        <f t="shared" si="2"/>
        <v>2815</v>
      </c>
      <c r="F50" s="12"/>
      <c r="G50" s="12"/>
      <c r="H50" s="12"/>
      <c r="I50" s="12">
        <f t="shared" si="1"/>
        <v>67</v>
      </c>
      <c r="J50" s="12"/>
      <c r="K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 t="s">
        <v>75</v>
      </c>
      <c r="C51" s="13">
        <v>43912</v>
      </c>
      <c r="D51" s="12"/>
      <c r="E51" s="12">
        <f t="shared" si="2"/>
        <v>2815</v>
      </c>
      <c r="F51" s="12"/>
      <c r="G51" s="12"/>
      <c r="H51" s="12"/>
      <c r="I51" s="12">
        <f t="shared" si="1"/>
        <v>67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 t="s">
        <v>76</v>
      </c>
      <c r="C52" s="13">
        <v>43913</v>
      </c>
      <c r="D52" s="12"/>
      <c r="E52" s="12">
        <f t="shared" si="2"/>
        <v>2815</v>
      </c>
      <c r="F52" s="12"/>
      <c r="G52" s="12"/>
      <c r="H52" s="12"/>
      <c r="I52" s="12">
        <f t="shared" si="1"/>
        <v>67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 t="s">
        <v>77</v>
      </c>
      <c r="C53" s="13">
        <v>43914</v>
      </c>
      <c r="D53" s="12"/>
      <c r="E53" s="12">
        <f t="shared" si="2"/>
        <v>2815</v>
      </c>
      <c r="F53" s="12"/>
      <c r="G53" s="12"/>
      <c r="H53" s="12"/>
      <c r="I53" s="12">
        <f t="shared" si="1"/>
        <v>67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 t="s">
        <v>78</v>
      </c>
      <c r="C54" s="13">
        <v>43915</v>
      </c>
      <c r="D54" s="12"/>
      <c r="E54" s="12">
        <f t="shared" si="2"/>
        <v>2815</v>
      </c>
      <c r="F54" s="12"/>
      <c r="G54" s="12"/>
      <c r="H54" s="12"/>
      <c r="I54" s="12">
        <f t="shared" si="1"/>
        <v>67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 t="s">
        <v>79</v>
      </c>
      <c r="C55" s="13">
        <v>43916</v>
      </c>
      <c r="D55" s="12"/>
      <c r="E55" s="12">
        <f t="shared" si="2"/>
        <v>2815</v>
      </c>
      <c r="F55" s="12"/>
      <c r="G55" s="12"/>
      <c r="H55" s="12"/>
      <c r="I55" s="12">
        <f t="shared" si="1"/>
        <v>67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 t="s">
        <v>80</v>
      </c>
      <c r="C56" s="13">
        <v>43917</v>
      </c>
      <c r="D56" s="12"/>
      <c r="E56" s="12">
        <f t="shared" si="2"/>
        <v>2815</v>
      </c>
      <c r="F56" s="12"/>
      <c r="G56" s="12"/>
      <c r="H56" s="12"/>
      <c r="I56" s="12">
        <f t="shared" si="1"/>
        <v>67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 t="s">
        <v>81</v>
      </c>
      <c r="C57" s="13">
        <v>43918</v>
      </c>
      <c r="D57" s="12"/>
      <c r="E57" s="12">
        <f t="shared" si="2"/>
        <v>2815</v>
      </c>
      <c r="F57" s="12"/>
      <c r="G57" s="12"/>
      <c r="H57" s="12"/>
      <c r="I57" s="12">
        <f t="shared" si="1"/>
        <v>67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 t="s">
        <v>82</v>
      </c>
      <c r="C58" s="13">
        <v>43919</v>
      </c>
      <c r="D58" s="12"/>
      <c r="E58" s="12">
        <f t="shared" si="2"/>
        <v>2815</v>
      </c>
      <c r="F58" s="12"/>
      <c r="G58" s="12"/>
      <c r="H58" s="12"/>
      <c r="I58" s="12">
        <f t="shared" si="1"/>
        <v>67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 t="s">
        <v>83</v>
      </c>
      <c r="C59" s="13">
        <v>43920</v>
      </c>
      <c r="D59" s="12"/>
      <c r="E59" s="12">
        <f t="shared" si="2"/>
        <v>2815</v>
      </c>
      <c r="F59" s="12"/>
      <c r="G59" s="12"/>
      <c r="H59" s="12"/>
      <c r="I59" s="12">
        <f t="shared" si="1"/>
        <v>67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 t="s">
        <v>84</v>
      </c>
      <c r="C60" s="13">
        <v>43921</v>
      </c>
      <c r="D60" s="12"/>
      <c r="E60" s="12">
        <f t="shared" si="2"/>
        <v>2815</v>
      </c>
      <c r="F60" s="12"/>
      <c r="G60" s="12"/>
      <c r="H60" s="12"/>
      <c r="I60" s="12">
        <f t="shared" si="1"/>
        <v>67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 t="s">
        <v>85</v>
      </c>
      <c r="C61" s="13">
        <v>43922</v>
      </c>
      <c r="D61" s="12"/>
      <c r="E61" s="12">
        <f t="shared" si="2"/>
        <v>2815</v>
      </c>
      <c r="F61" s="12"/>
      <c r="G61" s="12"/>
      <c r="H61" s="12"/>
      <c r="I61" s="12">
        <f t="shared" si="1"/>
        <v>67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 t="s">
        <v>86</v>
      </c>
      <c r="C62" s="13">
        <v>43923</v>
      </c>
      <c r="D62" s="12"/>
      <c r="E62" s="12">
        <f t="shared" si="2"/>
        <v>2815</v>
      </c>
      <c r="F62" s="12"/>
      <c r="G62" s="12"/>
      <c r="H62" s="12"/>
      <c r="I62" s="12">
        <f t="shared" si="1"/>
        <v>67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 t="s">
        <v>87</v>
      </c>
      <c r="C63" s="13">
        <v>43924</v>
      </c>
      <c r="D63" s="12"/>
      <c r="E63" s="12">
        <f t="shared" si="2"/>
        <v>2815</v>
      </c>
      <c r="F63" s="12"/>
      <c r="G63" s="12"/>
      <c r="H63" s="12"/>
      <c r="I63" s="12">
        <f t="shared" si="1"/>
        <v>67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5">
      <c r="A64" s="12" t="s">
        <v>88</v>
      </c>
      <c r="C64" s="13">
        <v>43925</v>
      </c>
    </row>
    <row r="65" spans="1:19" x14ac:dyDescent="0.25">
      <c r="A65" s="12" t="s">
        <v>89</v>
      </c>
      <c r="C65" s="13">
        <v>43926</v>
      </c>
    </row>
    <row r="66" spans="1:19" x14ac:dyDescent="0.25">
      <c r="A66" s="12" t="s">
        <v>90</v>
      </c>
      <c r="C66" s="13">
        <v>43927</v>
      </c>
    </row>
    <row r="67" spans="1:19" x14ac:dyDescent="0.25">
      <c r="A67" s="12" t="s">
        <v>91</v>
      </c>
      <c r="C67" s="13">
        <v>43928</v>
      </c>
    </row>
    <row r="68" spans="1:19" x14ac:dyDescent="0.25">
      <c r="A68" s="12" t="s">
        <v>92</v>
      </c>
      <c r="C68" s="13">
        <v>43929</v>
      </c>
    </row>
    <row r="69" spans="1:19" x14ac:dyDescent="0.25">
      <c r="A69" s="12" t="s">
        <v>93</v>
      </c>
      <c r="C69" s="13">
        <v>43930</v>
      </c>
    </row>
    <row r="70" spans="1:19" x14ac:dyDescent="0.25">
      <c r="A70" s="12" t="s">
        <v>94</v>
      </c>
      <c r="C70" s="13">
        <v>43931</v>
      </c>
    </row>
    <row r="71" spans="1:19" x14ac:dyDescent="0.25">
      <c r="A71" s="12" t="s">
        <v>95</v>
      </c>
      <c r="C71" s="13">
        <v>43932</v>
      </c>
    </row>
    <row r="73" spans="1:19" x14ac:dyDescent="0.25">
      <c r="D73" s="12">
        <f>SUM(D2:D71)+SUM(F2:F71)</f>
        <v>2815</v>
      </c>
      <c r="Q73" s="12">
        <f>SUM(Q2:Q71)</f>
        <v>1652</v>
      </c>
      <c r="R73">
        <f>SUM(R2:R71)</f>
        <v>779</v>
      </c>
      <c r="S73" s="12">
        <f>SUM(S2:S71)</f>
        <v>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F09F-A9A8-4531-B434-5079AB144EA1}">
  <dimension ref="A1:F36"/>
  <sheetViews>
    <sheetView workbookViewId="0">
      <selection activeCell="H5" sqref="H5"/>
    </sheetView>
  </sheetViews>
  <sheetFormatPr defaultRowHeight="15" x14ac:dyDescent="0.25"/>
  <cols>
    <col min="1" max="6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  <c r="C2"/>
      <c r="D2"/>
    </row>
    <row r="3" spans="1:6" x14ac:dyDescent="0.25">
      <c r="A3" s="1" t="s">
        <v>9</v>
      </c>
      <c r="B3" s="2">
        <v>43892</v>
      </c>
      <c r="C3"/>
      <c r="D3"/>
      <c r="E3"/>
      <c r="F3"/>
    </row>
    <row r="4" spans="1:6" x14ac:dyDescent="0.25">
      <c r="A4" s="1" t="s">
        <v>10</v>
      </c>
      <c r="B4" s="2">
        <v>43893</v>
      </c>
      <c r="C4"/>
      <c r="D4"/>
      <c r="E4"/>
      <c r="F4"/>
    </row>
    <row r="5" spans="1:6" x14ac:dyDescent="0.25">
      <c r="A5" s="1" t="s">
        <v>11</v>
      </c>
      <c r="B5" s="2">
        <v>43894</v>
      </c>
      <c r="C5"/>
      <c r="D5"/>
      <c r="E5"/>
      <c r="F5"/>
    </row>
    <row r="6" spans="1:6" x14ac:dyDescent="0.25">
      <c r="A6" s="1" t="s">
        <v>12</v>
      </c>
      <c r="B6" s="2">
        <v>43895</v>
      </c>
      <c r="C6"/>
      <c r="E6"/>
      <c r="F6"/>
    </row>
    <row r="7" spans="1:6" x14ac:dyDescent="0.25">
      <c r="A7" s="1" t="s">
        <v>13</v>
      </c>
      <c r="B7" s="2">
        <v>43896</v>
      </c>
      <c r="C7"/>
      <c r="E7"/>
      <c r="F7"/>
    </row>
    <row r="8" spans="1:6" x14ac:dyDescent="0.25">
      <c r="A8" s="1" t="s">
        <v>14</v>
      </c>
      <c r="B8" s="2">
        <v>43897</v>
      </c>
      <c r="C8"/>
      <c r="E8"/>
      <c r="F8"/>
    </row>
    <row r="9" spans="1:6" x14ac:dyDescent="0.25">
      <c r="A9" s="1" t="s">
        <v>15</v>
      </c>
      <c r="B9" s="2">
        <v>43898</v>
      </c>
      <c r="C9"/>
      <c r="E9"/>
      <c r="F9"/>
    </row>
    <row r="10" spans="1:6" x14ac:dyDescent="0.25">
      <c r="A10" s="1" t="s">
        <v>16</v>
      </c>
      <c r="B10" s="2">
        <v>43899</v>
      </c>
      <c r="C10"/>
      <c r="E10"/>
      <c r="F10"/>
    </row>
    <row r="11" spans="1:6" x14ac:dyDescent="0.25">
      <c r="A11" s="1" t="s">
        <v>17</v>
      </c>
      <c r="B11" s="2">
        <v>43900</v>
      </c>
      <c r="C11"/>
      <c r="E11"/>
      <c r="F11"/>
    </row>
    <row r="12" spans="1:6" x14ac:dyDescent="0.25">
      <c r="A12" s="1" t="s">
        <v>18</v>
      </c>
      <c r="B12" s="2">
        <v>43901</v>
      </c>
      <c r="C12"/>
      <c r="E12"/>
      <c r="F12"/>
    </row>
    <row r="13" spans="1:6" x14ac:dyDescent="0.25">
      <c r="A13" s="1" t="s">
        <v>19</v>
      </c>
      <c r="B13" s="2">
        <v>43902</v>
      </c>
      <c r="C13"/>
      <c r="E13"/>
      <c r="F13"/>
    </row>
    <row r="14" spans="1:6" x14ac:dyDescent="0.25">
      <c r="A14" s="1" t="s">
        <v>20</v>
      </c>
      <c r="B14" s="2">
        <v>43903</v>
      </c>
      <c r="C14"/>
      <c r="E14"/>
      <c r="F14"/>
    </row>
    <row r="15" spans="1:6" x14ac:dyDescent="0.25">
      <c r="A15" s="1" t="s">
        <v>21</v>
      </c>
      <c r="B15" s="2">
        <v>43904</v>
      </c>
      <c r="C15"/>
      <c r="E15"/>
      <c r="F15"/>
    </row>
    <row r="16" spans="1:6" x14ac:dyDescent="0.25">
      <c r="A16" s="1" t="s">
        <v>22</v>
      </c>
      <c r="B16" s="2">
        <v>43905</v>
      </c>
      <c r="C16"/>
      <c r="E16"/>
      <c r="F16"/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0E16-578F-473E-95E3-2EBD457FF95F}">
  <dimension ref="A1:G36"/>
  <sheetViews>
    <sheetView topLeftCell="A16" workbookViewId="0">
      <selection activeCell="A2" sqref="A2:A35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6410-6CE5-4CA8-B586-6D6CA133CF15}">
  <dimension ref="A1:G36"/>
  <sheetViews>
    <sheetView topLeftCell="A15" workbookViewId="0">
      <selection activeCell="A2" sqref="A2:A35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3350-3F16-4C70-A3FA-F74D4706F1CE}">
  <dimension ref="A1:G36"/>
  <sheetViews>
    <sheetView topLeftCell="A16" workbookViewId="0">
      <selection activeCell="A2" sqref="A2:A35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FE7D-E2FE-4BFE-8D2C-6880F48B95A0}">
  <dimension ref="A1:G36"/>
  <sheetViews>
    <sheetView topLeftCell="A14" workbookViewId="0">
      <selection activeCell="F31" sqref="F31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70E-A36D-4985-B796-D52E44B368DE}">
  <dimension ref="A1:G36"/>
  <sheetViews>
    <sheetView topLeftCell="A16" workbookViewId="0">
      <selection activeCell="F30" sqref="F30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779B-1942-41A2-BF92-890AB9117B19}">
  <dimension ref="A1:G36"/>
  <sheetViews>
    <sheetView topLeftCell="A16" workbookViewId="0">
      <selection activeCell="E28" sqref="E28"/>
    </sheetView>
  </sheetViews>
  <sheetFormatPr defaultRowHeight="15" x14ac:dyDescent="0.25"/>
  <cols>
    <col min="1" max="7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8</v>
      </c>
      <c r="B2" s="2">
        <v>43891</v>
      </c>
    </row>
    <row r="3" spans="1:6" x14ac:dyDescent="0.25">
      <c r="A3" s="1" t="s">
        <v>9</v>
      </c>
      <c r="B3" s="2">
        <v>43892</v>
      </c>
    </row>
    <row r="4" spans="1:6" x14ac:dyDescent="0.25">
      <c r="A4" s="1" t="s">
        <v>10</v>
      </c>
      <c r="B4" s="2">
        <v>43893</v>
      </c>
    </row>
    <row r="5" spans="1:6" x14ac:dyDescent="0.25">
      <c r="A5" s="1" t="s">
        <v>11</v>
      </c>
      <c r="B5" s="2">
        <v>43894</v>
      </c>
    </row>
    <row r="6" spans="1:6" x14ac:dyDescent="0.25">
      <c r="A6" s="1" t="s">
        <v>12</v>
      </c>
      <c r="B6" s="2">
        <v>43895</v>
      </c>
    </row>
    <row r="7" spans="1:6" x14ac:dyDescent="0.25">
      <c r="A7" s="1" t="s">
        <v>13</v>
      </c>
      <c r="B7" s="2">
        <v>43896</v>
      </c>
    </row>
    <row r="8" spans="1:6" x14ac:dyDescent="0.25">
      <c r="A8" s="1" t="s">
        <v>14</v>
      </c>
      <c r="B8" s="2">
        <v>43897</v>
      </c>
    </row>
    <row r="9" spans="1:6" x14ac:dyDescent="0.25">
      <c r="A9" s="1" t="s">
        <v>15</v>
      </c>
      <c r="B9" s="2">
        <v>43898</v>
      </c>
    </row>
    <row r="10" spans="1:6" x14ac:dyDescent="0.25">
      <c r="A10" s="1" t="s">
        <v>16</v>
      </c>
      <c r="B10" s="2">
        <v>43899</v>
      </c>
    </row>
    <row r="11" spans="1:6" x14ac:dyDescent="0.25">
      <c r="A11" s="1" t="s">
        <v>17</v>
      </c>
      <c r="B11" s="2">
        <v>43900</v>
      </c>
    </row>
    <row r="12" spans="1:6" x14ac:dyDescent="0.25">
      <c r="A12" s="1" t="s">
        <v>18</v>
      </c>
      <c r="B12" s="2">
        <v>43901</v>
      </c>
    </row>
    <row r="13" spans="1:6" x14ac:dyDescent="0.25">
      <c r="A13" s="1" t="s">
        <v>19</v>
      </c>
      <c r="B13" s="2">
        <v>43902</v>
      </c>
    </row>
    <row r="14" spans="1:6" x14ac:dyDescent="0.25">
      <c r="A14" s="1" t="s">
        <v>20</v>
      </c>
      <c r="B14" s="2">
        <v>43903</v>
      </c>
    </row>
    <row r="15" spans="1:6" x14ac:dyDescent="0.25">
      <c r="A15" s="1" t="s">
        <v>21</v>
      </c>
      <c r="B15" s="2">
        <v>43904</v>
      </c>
    </row>
    <row r="16" spans="1:6" x14ac:dyDescent="0.25">
      <c r="A16" s="1" t="s">
        <v>22</v>
      </c>
      <c r="B16" s="2">
        <v>43905</v>
      </c>
    </row>
    <row r="17" spans="1:2" x14ac:dyDescent="0.25">
      <c r="A17" s="1" t="s">
        <v>23</v>
      </c>
      <c r="B17" s="2">
        <v>43906</v>
      </c>
    </row>
    <row r="18" spans="1:2" x14ac:dyDescent="0.25">
      <c r="A18" s="1" t="s">
        <v>24</v>
      </c>
      <c r="B18" s="2">
        <v>43907</v>
      </c>
    </row>
    <row r="19" spans="1:2" x14ac:dyDescent="0.25">
      <c r="A19" s="1" t="s">
        <v>25</v>
      </c>
      <c r="B19" s="2">
        <v>43908</v>
      </c>
    </row>
    <row r="20" spans="1:2" x14ac:dyDescent="0.25">
      <c r="A20" s="1" t="s">
        <v>26</v>
      </c>
      <c r="B20" s="2">
        <v>43909</v>
      </c>
    </row>
    <row r="21" spans="1:2" x14ac:dyDescent="0.25">
      <c r="A21" s="1" t="s">
        <v>27</v>
      </c>
      <c r="B21" s="2">
        <v>43910</v>
      </c>
    </row>
    <row r="22" spans="1:2" x14ac:dyDescent="0.25">
      <c r="A22" s="1" t="s">
        <v>28</v>
      </c>
      <c r="B22" s="2">
        <v>43911</v>
      </c>
    </row>
    <row r="23" spans="1:2" x14ac:dyDescent="0.25">
      <c r="A23" s="1" t="s">
        <v>29</v>
      </c>
      <c r="B23" s="2">
        <v>43912</v>
      </c>
    </row>
    <row r="24" spans="1:2" x14ac:dyDescent="0.25">
      <c r="A24" s="1" t="s">
        <v>30</v>
      </c>
      <c r="B24" s="2">
        <v>43913</v>
      </c>
    </row>
    <row r="25" spans="1:2" x14ac:dyDescent="0.25">
      <c r="A25" s="1" t="s">
        <v>31</v>
      </c>
      <c r="B25" s="2">
        <v>43914</v>
      </c>
    </row>
    <row r="26" spans="1:2" x14ac:dyDescent="0.25">
      <c r="A26" s="1" t="s">
        <v>32</v>
      </c>
      <c r="B26" s="2">
        <v>43915</v>
      </c>
    </row>
    <row r="27" spans="1:2" x14ac:dyDescent="0.25">
      <c r="A27" s="1" t="s">
        <v>33</v>
      </c>
      <c r="B27" s="2">
        <v>43916</v>
      </c>
    </row>
    <row r="28" spans="1:2" x14ac:dyDescent="0.25">
      <c r="A28" s="1" t="s">
        <v>34</v>
      </c>
      <c r="B28" s="2">
        <v>43917</v>
      </c>
    </row>
    <row r="29" spans="1:2" x14ac:dyDescent="0.25">
      <c r="A29" s="1" t="s">
        <v>35</v>
      </c>
      <c r="B29" s="2">
        <v>43918</v>
      </c>
    </row>
    <row r="30" spans="1:2" x14ac:dyDescent="0.25">
      <c r="A30" s="1" t="s">
        <v>36</v>
      </c>
      <c r="B30" s="2">
        <v>43919</v>
      </c>
    </row>
    <row r="31" spans="1:2" x14ac:dyDescent="0.25">
      <c r="A31" s="1" t="s">
        <v>37</v>
      </c>
      <c r="B31" s="2">
        <v>43920</v>
      </c>
    </row>
    <row r="32" spans="1:2" x14ac:dyDescent="0.25">
      <c r="A32" s="1" t="s">
        <v>38</v>
      </c>
      <c r="B32" s="2">
        <v>43921</v>
      </c>
    </row>
    <row r="33" spans="1:6" x14ac:dyDescent="0.25">
      <c r="A33" s="1" t="s">
        <v>39</v>
      </c>
      <c r="B33" s="2">
        <v>43922</v>
      </c>
    </row>
    <row r="34" spans="1:6" x14ac:dyDescent="0.25">
      <c r="A34" s="1" t="s">
        <v>40</v>
      </c>
      <c r="B34" s="2">
        <v>43923</v>
      </c>
    </row>
    <row r="35" spans="1:6" x14ac:dyDescent="0.25">
      <c r="A35" s="1" t="s">
        <v>41</v>
      </c>
      <c r="B35" s="2">
        <v>43924</v>
      </c>
    </row>
    <row r="36" spans="1:6" x14ac:dyDescent="0.25">
      <c r="C36" s="1">
        <f t="shared" ref="C36:E36" si="0">SUM(C3:C17)</f>
        <v>0</v>
      </c>
      <c r="D36" s="1">
        <f t="shared" si="0"/>
        <v>0</v>
      </c>
      <c r="E36" s="1">
        <f t="shared" si="0"/>
        <v>0</v>
      </c>
      <c r="F36" s="1">
        <f>SUM(F3:F17)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Belgium</vt:lpstr>
      <vt:lpstr>Belgium Data Sets</vt:lpstr>
      <vt:lpstr>China</vt:lpstr>
      <vt:lpstr>South Korea</vt:lpstr>
      <vt:lpstr>Singapore</vt:lpstr>
      <vt:lpstr>Italy</vt:lpstr>
      <vt:lpstr>France</vt:lpstr>
      <vt:lpstr>Japan</vt:lpstr>
      <vt:lpstr>Iran</vt:lpstr>
      <vt:lpstr>Spain</vt:lpstr>
      <vt:lpstr>US</vt:lpstr>
      <vt:lpstr>UK</vt:lpstr>
      <vt:lpstr>Germany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lenovo</dc:creator>
  <cp:lastModifiedBy>my lenovo</cp:lastModifiedBy>
  <dcterms:created xsi:type="dcterms:W3CDTF">2020-03-15T11:48:01Z</dcterms:created>
  <dcterms:modified xsi:type="dcterms:W3CDTF">2020-03-22T12:24:16Z</dcterms:modified>
</cp:coreProperties>
</file>