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mpNeuro\PsiConnect\Survey Results\Follow-Up\"/>
    </mc:Choice>
  </mc:AlternateContent>
  <xr:revisionPtr revIDLastSave="0" documentId="13_ncr:1_{26997C76-5407-43C5-ADE4-1917337C26B9}" xr6:coauthVersionLast="47" xr6:coauthVersionMax="47" xr10:uidLastSave="{00000000-0000-0000-0000-000000000000}"/>
  <bookViews>
    <workbookView xWindow="33015" yWindow="1740" windowWidth="19170" windowHeight="9690" xr2:uid="{95895DD9-8CA3-4C8D-AB84-0954B0FFDCD7}"/>
  </bookViews>
  <sheets>
    <sheet name="Non-Med" sheetId="1" r:id="rId1"/>
    <sheet name="Med" sheetId="2" r:id="rId2"/>
    <sheet name="Questionnaires &amp; Ke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" i="1" l="1"/>
  <c r="AB5" i="1"/>
  <c r="AB6" i="1"/>
  <c r="AB8" i="1"/>
  <c r="AB9" i="1"/>
  <c r="AB10" i="1"/>
  <c r="AB11" i="1"/>
  <c r="AB12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" i="1"/>
  <c r="AA5" i="1"/>
  <c r="AA6" i="1"/>
  <c r="AA8" i="1"/>
  <c r="AA9" i="1"/>
  <c r="AA10" i="1"/>
  <c r="AA11" i="1"/>
  <c r="AA12" i="1"/>
  <c r="AA14" i="1"/>
  <c r="AA15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4" i="1"/>
  <c r="AA3" i="1"/>
  <c r="AT3" i="1"/>
  <c r="AV3" i="1"/>
  <c r="AR3" i="1"/>
  <c r="AP3" i="1"/>
  <c r="AL3" i="1"/>
  <c r="AN3" i="1"/>
  <c r="AJ3" i="1"/>
  <c r="AH4" i="1"/>
  <c r="AH5" i="1"/>
  <c r="AH6" i="1"/>
  <c r="AH8" i="1"/>
  <c r="AH9" i="1"/>
  <c r="AH10" i="1"/>
  <c r="AH11" i="1"/>
  <c r="AH12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tc={5D8EE973-B60D-4454-9FB8-F1D3A51EBE49}</author>
    <author>tc={5DCB86E9-94C0-4DCE-B346-EF5F28C37FC7}</author>
    <author>tc={4C1275DC-6B9F-419A-9E0F-FCA3E98A0581}</author>
    <author>tc={D1EB1B15-8331-4EBF-90CF-C9D7E99618B1}</author>
    <author>tc={F2ACA05C-851D-41B9-9E68-640B0078C82B}</author>
    <author>tc={EBE8EE24-69B4-4912-BB67-5CCACFA6662B}</author>
    <author>tc={2609F28C-4455-45FC-A6CD-D9F0BE945120}</author>
    <author>tc={1333A684-F634-4D3E-953C-A477734506AD}</author>
    <author>tc={2DD44537-27DE-4152-A4A7-D1BE3618EFAB}</author>
    <author>tc={A7031EA9-E058-4099-9727-3AA47FF94EB9}</author>
    <author>tc={16E763A9-894F-4C1F-AB99-5C7AD6EABDD9}</author>
    <author>tc={8FC97844-7C6E-4D5F-8166-41891EF46C8B}</author>
    <author>tc={F2D2468B-AB2E-4E32-AD49-DD15092D5678}</author>
    <author>tc={3410D1B9-9577-43CE-A78A-63E622DC587B}</author>
    <author>tc={DBC5C063-3624-4083-9A39-5778130737ED}</author>
    <author>tc={2B1F1BD1-5DBA-4AD8-8AB1-DDD091FBB242}</author>
    <author>tc={14DE152F-4567-42D0-9A7F-43F81303CD01}</author>
    <author>tc={7B7BF837-DE74-47F3-A674-27DD54558D37}</author>
    <author>tc={A81CFB5E-4E7C-4C0D-BBAE-D2FCA6AA6E6D}</author>
    <author>tc={F83DADFB-17D7-4337-84CD-B6F9BE3D9D3B}</author>
    <author>tc={A5BF9D02-A1CC-4786-93EF-35731A13DF31}</author>
    <author>tc={DF31CEDC-FA8A-4242-8154-A659B747FE61}</author>
    <author>tc={C68C3044-D27C-480F-B7E7-472013210B73}</author>
    <author>tc={A75641B1-D4FF-4C37-BCDF-3FE197BA44D2}</author>
    <author>tc={53A97D5B-04D2-40BE-AF4D-7EDACBACAF7C}</author>
    <author>tc={737E28B5-854C-40F8-84FE-D84666FCA2EA}</author>
    <author>tc={C5D4C498-96F7-478A-B086-0F61C1E7B010}</author>
    <author>tc={C759428C-615D-4C79-A955-574A98F8A523}</author>
    <author>tc={D847D840-A091-405A-884C-E127795A624A}</author>
    <author>tc={7E456AA2-6D4A-417F-A9A2-A5E5607107BF}</author>
    <author>tc={76422BD9-1500-4418-9F85-64873A6C0600}</author>
    <author>tc={B94A3DBB-7EDD-40E4-BEB7-E82C69DBA4D3}</author>
    <author>tc={AB9B8B66-90DB-4137-8B73-2A9CAD46D5AB}</author>
    <author>tc={C9C2E527-A65C-400F-AE77-465D4BEE4E05}</author>
    <author>tc={AC3998FC-CBA4-4A94-82B8-C8352AC879C4}</author>
    <author>tc={71D73819-E335-4D4E-B63A-31D910EF2C21}</author>
    <author>tc={E2DC6F27-167D-49F5-A0AC-2850EB300C11}</author>
    <author>tc={7F93827B-2BD5-48DD-90C7-1AABAF9E5696}</author>
    <author>tc={698F6080-47DF-4962-BA5E-705D088EECA2}</author>
    <author>tc={B6C3067E-2CF4-4D76-9126-3582841C0AB0}</author>
    <author>tc={AFE75DF2-30D8-46BA-9A5B-94781DB59AAA}</author>
    <author>tc={5A998E5C-77D1-41B7-B36F-43EE13C6D669}</author>
    <author>tc={A1205A3E-1663-47EF-8D43-491E67C81CD7}</author>
    <author>tc={24C24183-70FC-4A8B-BF5E-EAD45D806191}</author>
    <author>tc={854ACF26-0426-43D0-9FC8-949280510CAB}</author>
    <author>tc={C92BCE53-B3B1-4B92-9111-DEB2DC3CC4BE}</author>
    <author>tc={685C48A2-80E8-4D83-92A6-51EDEFA14030}</author>
    <author>tc={53580448-BDA7-4F14-94B7-C6241F45C667}</author>
    <author>tc={25A6C7AC-D9F5-495B-B828-33FE9C1F2DEF}</author>
    <author>tc={9F0956F9-3785-4810-BC30-7EE875DF816A}</author>
    <author>tc={FA9914F5-6B0A-4679-A8CE-A1708EBA53CF}</author>
    <author>tc={46963B1D-B487-4229-B9C7-9FBD29C14AAD}</author>
    <author>tc={072D1B7C-F99A-4DC1-8FE3-5FE8D1F7DEB6}</author>
  </authors>
  <commentList>
    <comment ref="C2" authorId="0" shapeId="0" xr:uid="{5D8EE973-B60D-4454-9FB8-F1D3A51EBE4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Confidence</t>
      </text>
    </comment>
    <comment ref="D2" authorId="1" shapeId="0" xr:uid="{5DCB86E9-94C0-4DCE-B346-EF5F28C37FC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Discomfort with Closeness</t>
      </text>
    </comment>
    <comment ref="E2" authorId="2" shapeId="0" xr:uid="{4C1275DC-6B9F-419A-9E0F-FCA3E98A058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for Approval</t>
      </text>
    </comment>
    <comment ref="F2" authorId="3" shapeId="0" xr:uid="{D1EB1B15-8331-4EBF-90CF-C9D7E99618B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Preoccupation with Relationships</t>
      </text>
    </comment>
    <comment ref="G2" authorId="4" shapeId="0" xr:uid="{F2ACA05C-851D-41B9-9E68-640B0078C82B}">
      <text>
        <t>[Threaded comment]
Your version of Excel allows you to read this threaded comment; however, any edits to it will get removed if the file is opened in a newer version of Excel. Learn more: https://go.microsoft.com/fwlink/?linkid=870924
Comment:
    Relationships as Secondary</t>
      </text>
    </comment>
    <comment ref="H2" authorId="5" shapeId="0" xr:uid="{EBE8EE24-69B4-4912-BB67-5CCACFA6662B}">
      <text>
        <t>[Threaded comment]
Your version of Excel allows you to read this threaded comment; however, any edits to it will get removed if the file is opened in a newer version of Excel. Learn more: https://go.microsoft.com/fwlink/?linkid=870924
Comment:
    Depression</t>
      </text>
    </comment>
    <comment ref="I2" authorId="6" shapeId="0" xr:uid="{2609F28C-4455-45FC-A6CD-D9F0BE945120}">
      <text>
        <t>[Threaded comment]
Your version of Excel allows you to read this threaded comment; however, any edits to it will get removed if the file is opened in a newer version of Excel. Learn more: https://go.microsoft.com/fwlink/?linkid=870924
Comment:
    Anxiety</t>
      </text>
    </comment>
    <comment ref="J2" authorId="7" shapeId="0" xr:uid="{1333A684-F634-4D3E-953C-A477734506AD}">
      <text>
        <t>[Threaded comment]
Your version of Excel allows you to read this threaded comment; however, any edits to it will get removed if the file is opened in a newer version of Excel. Learn more: https://go.microsoft.com/fwlink/?linkid=870924
Comment:
    Stress</t>
      </text>
    </comment>
    <comment ref="K2" authorId="8" shapeId="0" xr:uid="{2DD44537-27DE-4152-A4A7-D1BE3618EFAB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Experiences Questionnaire
Reply:
    Scoring: sum of items 3, 6, 9, 10, 12, 14, 15, 16, 17, 18, 20
Reply:
    EQ-D = Decentering Factor</t>
      </text>
    </comment>
    <comment ref="L2" authorId="9" shapeId="0" xr:uid="{A7031EA9-E058-4099-9727-3AA47FF94EB9}">
      <text>
        <t>[Threaded comment]
Your version of Excel allows you to read this threaded comment; however, any edits to it will get removed if the file is opened in a newer version of Excel. Learn more: https://go.microsoft.com/fwlink/?linkid=870924
Comment:
    Aware Actions
Reply:
    Scoring: sum of reverse scores</t>
      </text>
    </comment>
    <comment ref="M2" authorId="10" shapeId="0" xr:uid="{16E763A9-894F-4C1F-AB99-5C7AD6EABDD9}">
      <text>
        <t>[Threaded comment]
Your version of Excel allows you to read this threaded comment; however, any edits to it will get removed if the file is opened in a newer version of Excel. Learn more: https://go.microsoft.com/fwlink/?linkid=870924
Comment:
    Description
Reply:
    Scoring: 7 - sum of reverse scores</t>
      </text>
    </comment>
    <comment ref="N2" authorId="11" shapeId="0" xr:uid="{8FC97844-7C6E-4D5F-8166-41891EF46C8B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Non-Judgemental Experience
Reply:
    Scoring: sum of reverse scores</t>
      </text>
    </comment>
    <comment ref="O2" authorId="12" shapeId="0" xr:uid="{F2D2468B-AB2E-4E32-AD49-DD15092D5678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Non-Reactivity
Reply:
    Scoring: sum of subscale items</t>
      </text>
    </comment>
    <comment ref="P2" authorId="13" shapeId="0" xr:uid="{3410D1B9-9577-43CE-A78A-63E622DC587B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
Reply:
    Scoring: sum of subscale items</t>
      </text>
    </comment>
    <comment ref="Q2" authorId="14" shapeId="0" xr:uid="{DBC5C063-3624-4083-9A39-5778130737ED}">
      <text>
        <t>[Threaded comment]
Your version of Excel allows you to read this threaded comment; however, any edits to it will get removed if the file is opened in a newer version of Excel. Learn more: https://go.microsoft.com/fwlink/?linkid=870924
Comment:
    Dysphoria</t>
      </text>
    </comment>
    <comment ref="R2" authorId="15" shapeId="0" xr:uid="{2B1F1BD1-5DBA-4AD8-8AB1-DDD091FBB242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General Depression</t>
      </text>
    </comment>
    <comment ref="S2" authorId="16" shapeId="0" xr:uid="{14DE152F-4567-42D0-9A7F-43F81303CD01}">
      <text>
        <t>[Threaded comment]
Your version of Excel allows you to read this threaded comment; however, any edits to it will get removed if the file is opened in a newer version of Excel. Learn more: https://go.microsoft.com/fwlink/?linkid=870924
Comment:
    Panic</t>
      </text>
    </comment>
    <comment ref="T2" authorId="17" shapeId="0" xr:uid="{7B7BF837-DE74-47F3-A674-27DD54558D37}">
      <text>
        <t>[Threaded comment]
Your version of Excel allows you to read this threaded comment; however, any edits to it will get removed if the file is opened in a newer version of Excel. Learn more: https://go.microsoft.com/fwlink/?linkid=870924
Comment:
    Well-Being</t>
      </text>
    </comment>
    <comment ref="U2" authorId="18" shapeId="0" xr:uid="{A81CFB5E-4E7C-4C0D-BBAE-D2FCA6AA6E6D}">
      <text>
        <t>[Threaded comment]
Your version of Excel allows you to read this threaded comment; however, any edits to it will get removed if the file is opened in a newer version of Excel. Learn more: https://go.microsoft.com/fwlink/?linkid=870924
Comment:
    Purpose</t>
      </text>
    </comment>
    <comment ref="V2" authorId="19" shapeId="0" xr:uid="{F83DADFB-17D7-4337-84CD-B6F9BE3D9D3B}">
      <text>
        <t>[Threaded comment]
Your version of Excel allows you to read this threaded comment; however, any edits to it will get removed if the file is opened in a newer version of Excel. Learn more: https://go.microsoft.com/fwlink/?linkid=870924
Comment:
    Coherence</t>
      </text>
    </comment>
    <comment ref="W2" authorId="20" shapeId="0" xr:uid="{A5BF9D02-A1CC-4786-93EF-35731A13DF31}">
      <text>
        <t>[Threaded comment]
Your version of Excel allows you to read this threaded comment; however, any edits to it will get removed if the file is opened in a newer version of Excel. Learn more: https://go.microsoft.com/fwlink/?linkid=870924
Comment:
    Choice/Responsibleness</t>
      </text>
    </comment>
    <comment ref="X2" authorId="21" shapeId="0" xr:uid="{DF31CEDC-FA8A-4242-8154-A659B747FE61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Acceptance</t>
      </text>
    </comment>
    <comment ref="Y2" authorId="22" shapeId="0" xr:uid="{C68C3044-D27C-480F-B7E7-472013210B73}">
      <text>
        <t>[Threaded comment]
Your version of Excel allows you to read this threaded comment; however, any edits to it will get removed if the file is opened in a newer version of Excel. Learn more: https://go.microsoft.com/fwlink/?linkid=870924
Comment:
    Existential Vacuum</t>
      </text>
    </comment>
    <comment ref="Z2" authorId="23" shapeId="0" xr:uid="{A75641B1-D4FF-4C37-BCDF-3FE197BA44D2}">
      <text>
        <t>[Threaded comment]
Your version of Excel allows you to read this threaded comment; however, any edits to it will get removed if the file is opened in a newer version of Excel. Learn more: https://go.microsoft.com/fwlink/?linkid=870924
Comment:
    Goal Seeking</t>
      </text>
    </comment>
    <comment ref="AA2" authorId="24" shapeId="0" xr:uid="{53A97D5B-04D2-40BE-AF4D-7EDACBACAF7C}">
      <text>
        <t>[Threaded comment]
Your version of Excel allows you to read this threaded comment; however, any edits to it will get removed if the file is opened in a newer version of Excel. Learn more: https://go.microsoft.com/fwlink/?linkid=870924
Comment:
    Personal Meaning Composite
Reply:
    Personal Meaning Index (PMI) = PU + CO</t>
      </text>
    </comment>
    <comment ref="AB2" authorId="25" shapeId="0" xr:uid="{737E28B5-854C-40F8-84FE-D84666FCA2EA}">
      <text>
        <t>[Threaded comment]
Your version of Excel allows you to read this threaded comment; however, any edits to it will get removed if the file is opened in a newer version of Excel. Learn more: https://go.microsoft.com/fwlink/?linkid=870924
Comment:
    Existential Transcendence Composite
Reply:
    Existential Transcendence (ET) = (PU + CO + CR + DA) - (EV + GS)</t>
      </text>
    </comment>
    <comment ref="AC2" authorId="26" shapeId="0" xr:uid="{C5D4C498-96F7-478A-B086-0F61C1E7B0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Chance
Reply:
    Add a constant of 24 to each scale (to eliminate negative sums) </t>
      </text>
    </comment>
    <comment ref="AD2" authorId="27" shapeId="0" xr:uid="{C759428C-615D-4C79-A955-574A98F8A52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Internality
Reply:
    Add a constant of 24 to each scale (to eliminate negative sums) </t>
      </text>
    </comment>
    <comment ref="AE2" authorId="28" shapeId="0" xr:uid="{D847D840-A091-405A-884C-E127795A62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Powerful
Reply:
    Add a constant of 24 to each scale (to eliminate negative sums) </t>
      </text>
    </comment>
    <comment ref="AF2" authorId="29" shapeId="0" xr:uid="{7E456AA2-6D4A-417F-A9A2-A5E5607107BF}">
      <text>
        <t>[Threaded comment]
Your version of Excel allows you to read this threaded comment; however, any edits to it will get removed if the file is opened in a newer version of Excel. Learn more: https://go.microsoft.com/fwlink/?linkid=870924
Comment:
    Nature Relatedness Scale
Reply:
    Scoring: avg of all items</t>
      </text>
    </comment>
    <comment ref="AW2" authorId="30" shapeId="0" xr:uid="{76422BD9-1500-4418-9F85-64873A6C06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Political Perspective Questionnaire
Reply:
    Scoring: avg of all items
Reply:
    Mean of the 5 items</t>
      </text>
    </comment>
    <comment ref="AX2" authorId="31" shapeId="0" xr:uid="{B94A3DBB-7EDD-40E4-BEB7-E82C69DBA4D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Common Humanity</t>
      </text>
    </comment>
    <comment ref="AY2" authorId="32" shapeId="0" xr:uid="{AB9B8B66-90DB-4137-8B73-2A9CAD46D5AB}">
      <text>
        <t>[Threaded comment]
Your version of Excel allows you to read this threaded comment; however, any edits to it will get removed if the file is opened in a newer version of Excel. Learn more: https://go.microsoft.com/fwlink/?linkid=870924
Comment:
    Isolation</t>
      </text>
    </comment>
    <comment ref="AZ2" authorId="33" shapeId="0" xr:uid="{C9C2E527-A65C-400F-AE77-465D4BEE4E05}">
      <text>
        <t>[Threaded comment]
Your version of Excel allows you to read this threaded comment; however, any edits to it will get removed if the file is opened in a newer version of Excel. Learn more: https://go.microsoft.com/fwlink/?linkid=870924
Comment:
    Mindfulness</t>
      </text>
    </comment>
    <comment ref="BA2" authorId="34" shapeId="0" xr:uid="{AC3998FC-CBA4-4A94-82B8-C8352AC879C4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Over-Identification</t>
      </text>
    </comment>
    <comment ref="BB2" authorId="35" shapeId="0" xr:uid="{71D73819-E335-4D4E-B63A-31D910EF2C2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Self-Judgement</t>
      </text>
    </comment>
    <comment ref="BC2" authorId="36" shapeId="0" xr:uid="{E2DC6F27-167D-49F5-A0AC-2850EB300C1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Self-Kindness</t>
      </text>
    </comment>
    <comment ref="BD2" authorId="37" shapeId="0" xr:uid="{7F93827B-2BD5-48DD-90C7-1AABAF9E5696}">
      <text>
        <t>[Threaded comment]
Your version of Excel allows you to read this threaded comment; however, any edits to it will get removed if the file is opened in a newer version of Excel. Learn more: https://go.microsoft.com/fwlink/?linkid=870924
Comment:
    Neuroticism Raw Score</t>
      </text>
    </comment>
    <comment ref="BE2" authorId="38" shapeId="0" xr:uid="{698F6080-47DF-4962-BA5E-705D088EECA2}">
      <text>
        <t>[Threaded comment]
Your version of Excel allows you to read this threaded comment; however, any edits to it will get removed if the file is opened in a newer version of Excel. Learn more: https://go.microsoft.com/fwlink/?linkid=870924
Comment:
    Extraversion Raw Score</t>
      </text>
    </comment>
    <comment ref="BF2" authorId="39" shapeId="0" xr:uid="{B6C3067E-2CF4-4D76-9126-3582841C0AB0}">
      <text>
        <t>[Threaded comment]
Your version of Excel allows you to read this threaded comment; however, any edits to it will get removed if the file is opened in a newer version of Excel. Learn more: https://go.microsoft.com/fwlink/?linkid=870924
Comment:
    Openness Raw Score</t>
      </text>
    </comment>
    <comment ref="BG2" authorId="40" shapeId="0" xr:uid="{AFE75DF2-30D8-46BA-9A5B-94781DB59AAA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Agreeableness Raw Score</t>
      </text>
    </comment>
    <comment ref="BH2" authorId="41" shapeId="0" xr:uid="{5A998E5C-77D1-41B7-B36F-43EE13C6D66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Conscientiousness Raw Score</t>
      </text>
    </comment>
    <comment ref="BI2" authorId="42" shapeId="0" xr:uid="{A1205A3E-1663-47EF-8D43-491E67C81CD7}">
      <text>
        <t>[Threaded comment]
Your version of Excel allows you to read this threaded comment; however, any edits to it will get removed if the file is opened in a newer version of Excel. Learn more: https://go.microsoft.com/fwlink/?linkid=870924
Comment:
    Neuroticism T-score</t>
      </text>
    </comment>
    <comment ref="BJ2" authorId="43" shapeId="0" xr:uid="{24C24183-70FC-4A8B-BF5E-EAD45D806191}">
      <text>
        <t>[Threaded comment]
Your version of Excel allows you to read this threaded comment; however, any edits to it will get removed if the file is opened in a newer version of Excel. Learn more: https://go.microsoft.com/fwlink/?linkid=870924
Comment:
    Extraversion T-Score</t>
      </text>
    </comment>
    <comment ref="BK2" authorId="44" shapeId="0" xr:uid="{854ACF26-0426-43D0-9FC8-949280510CAB}">
      <text>
        <t>[Threaded comment]
Your version of Excel allows you to read this threaded comment; however, any edits to it will get removed if the file is opened in a newer version of Excel. Learn more: https://go.microsoft.com/fwlink/?linkid=870924
Comment:
    Openness T-Score</t>
      </text>
    </comment>
    <comment ref="BL2" authorId="45" shapeId="0" xr:uid="{C92BCE53-B3B1-4B92-9111-DEB2DC3CC4BE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Agreeableness T-Score</t>
      </text>
    </comment>
    <comment ref="BM2" authorId="46" shapeId="0" xr:uid="{685C48A2-80E8-4D83-92A6-51EDEFA1403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Conscientiousness T-Score</t>
      </text>
    </comment>
    <comment ref="BN2" authorId="47" shapeId="0" xr:uid="{53580448-BDA7-4F14-94B7-C6241F45C667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Meditation Depth Questionnaire
Reply:
    Scoring: sum of subscale items
Reply:
    Reverse score 1,4,9,12,13,18</t>
      </text>
    </comment>
    <comment ref="BO2" authorId="48" shapeId="0" xr:uid="{25A6C7AC-D9F5-495B-B828-33FE9C1F2DE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Hindrances: 1, 4, 9, 12, 13, 18 </t>
      </text>
    </comment>
    <comment ref="BP2" authorId="49" shapeId="0" xr:uid="{9F0956F9-3785-4810-BC30-7EE875DF816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Relaxation: 3, 8, 17, 20 </t>
      </text>
    </comment>
    <comment ref="BQ2" authorId="50" shapeId="0" xr:uid="{FA9914F5-6B0A-4679-A8CE-A1708EBA53C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Concentration: 2, 5, 10, 14, 21, 29 </t>
      </text>
    </comment>
    <comment ref="BR2" authorId="51" shapeId="0" xr:uid="{46963B1D-B487-4229-B9C7-9FBD29C14A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Essential Qualities: 11, 15, 19, 22, 24, 27, 28, 30 </t>
      </text>
    </comment>
    <comment ref="BS2" authorId="52" shapeId="0" xr:uid="{072D1B7C-F99A-4DC1-8FE3-5FE8D1F7DE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Non duality: 6, 7, 16, 23, 25, 26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tc={EEF03288-F75A-4A0C-8FF4-0B0B1B98EAB5}</author>
    <author>tc={7FE2CBFA-04F9-4973-B40B-CA1D4EEC348F}</author>
    <author>tc={E322365F-426C-4966-B326-052DBB994CF6}</author>
    <author>tc={0B86CDD2-7BD9-4B2D-A683-CE65C9FC3972}</author>
    <author>tc={27A1793B-C5C5-44E9-80BE-C5A73FF061A8}</author>
    <author>tc={1C8B3EE6-07E2-4E73-92B8-50CF59C7F8BC}</author>
    <author>tc={4FE15EE2-26D3-478F-839F-9C6E4B109734}</author>
    <author>tc={FE84990F-857B-45CE-B2C7-8E5AB265649D}</author>
    <author>tc={54008FBE-FD78-4717-A151-85A364BAC53A}</author>
    <author>tc={96019A8E-DFE0-47FC-89C7-B49806B8DDDA}</author>
    <author>tc={B411AD74-36D9-4999-884A-B756AE35B3F4}</author>
    <author>tc={83208199-EC82-4397-9B08-83F642658F82}</author>
    <author>tc={E246B8B3-C35E-452E-8FDC-FF16A5EA4386}</author>
    <author>tc={F638B379-AEE0-4CEB-A1AB-902EE9FBD9BA}</author>
    <author>tc={8BC10FD6-7586-4339-811A-06179A89EDA3}</author>
    <author>tc={2B09600A-F19C-475A-ADB2-8C6EBBCB8DB4}</author>
    <author>tc={DC31C1EB-6D7C-42C0-A518-DB7CFC017999}</author>
    <author>tc={3C7D65D0-76EC-4E7E-9F30-69FF3A1D454F}</author>
    <author>tc={A758473B-CE93-4537-B788-A286B7AFDE0E}</author>
    <author>tc={F42C78B0-60CD-4492-8AE4-E7F3309449C3}</author>
    <author>tc={561D872B-70CD-43CD-A36E-28A9F4DEA4F4}</author>
    <author>tc={BCB6D89C-5546-4BA1-832C-48079A34F3B4}</author>
    <author>tc={8DDC9496-DE13-4652-A5AA-2A8BC3160213}</author>
    <author>tc={88BAF151-7085-4760-A9AA-75C3A2D3E2B1}</author>
    <author>tc={1EE72E36-67C3-42E1-9E11-43ECFF264C37}</author>
    <author>tc={C5EE78A6-F068-4AFB-B51C-E78EBE4326C9}</author>
    <author>tc={B28B8B7E-D23C-48D8-90F0-F972867A197D}</author>
    <author>tc={0DEAFED9-8DB2-4DF4-9C45-D9ED4EFFC28C}</author>
    <author>tc={8303B607-E323-46B7-B7F2-1592E2B70FAD}</author>
    <author>tc={3C262265-B243-4DB1-A287-DE4177E774D5}</author>
    <author>tc={ADB5DA64-8C01-487A-BC98-EA62CAC5D20B}</author>
    <author>tc={508581C4-CAAE-4E1F-9AEE-4E3F102541C2}</author>
    <author>tc={050AE730-EBCD-4D0A-8FF2-B7C0BFA34ED7}</author>
    <author>tc={A0A2FAFC-B9D7-4303-AF9C-49CA458D935B}</author>
    <author>tc={4A09A5A4-21B8-4045-962E-88F5536DA178}</author>
    <author>tc={259D94B6-CF2E-4B0A-B752-06B53AFD21A8}</author>
    <author>tc={71693E08-A0AD-4A61-B6C8-07BC72AEC7A9}</author>
    <author>tc={F825018C-4681-4211-BD18-945A8D11FD16}</author>
    <author>tc={C91C4F34-F8BE-4C7C-99D9-8F5B741B52EE}</author>
    <author>tc={C41DE889-8B41-42B2-AF49-E9748DA10BF9}</author>
    <author>tc={A30747A7-9935-490B-8044-04D0EBB87300}</author>
    <author>tc={F395A52B-2AE2-4B48-B6C9-6188002A0D0A}</author>
    <author>tc={82EE38D3-B4BE-4F66-91C6-825FCD10A2B6}</author>
    <author>tc={664E4B40-7734-475C-96C2-EDD0359DE9B5}</author>
    <author>tc={CF98A0FA-9C42-4602-AB6E-3D57DAC01044}</author>
    <author>tc={1DEB9941-1A59-4E3D-AB3D-5ACBA508DE4A}</author>
    <author>tc={43EF2760-D4B6-4290-844E-48C695FAE859}</author>
    <author>tc={6474374C-ABB7-4043-83C1-76F0D79E9CAE}</author>
    <author>tc={C16B09D2-3455-498C-93E4-5C0F42D2BA8F}</author>
    <author>tc={6E1F9C62-537F-4B35-911E-7A4682965369}</author>
    <author>tc={79EA6B7E-3EBA-46A3-92E4-21D5C1F4E5D8}</author>
    <author>tc={D4B20176-41B3-47C4-9B43-0F70830D49F5}</author>
    <author>tc={EE4EACAF-7CB2-4EDA-9190-9365961F4AB7}</author>
  </authors>
  <commentList>
    <comment ref="C2" authorId="0" shapeId="0" xr:uid="{EEF03288-F75A-4A0C-8FF4-0B0B1B98EAB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Confidence</t>
      </text>
    </comment>
    <comment ref="D2" authorId="1" shapeId="0" xr:uid="{7FE2CBFA-04F9-4973-B40B-CA1D4EEC348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Discomfort with Closeness</t>
      </text>
    </comment>
    <comment ref="E2" authorId="2" shapeId="0" xr:uid="{E322365F-426C-4966-B326-052DBB994CF6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for Approval</t>
      </text>
    </comment>
    <comment ref="F2" authorId="3" shapeId="0" xr:uid="{0B86CDD2-7BD9-4B2D-A683-CE65C9FC3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Preoccupation with Relationships</t>
      </text>
    </comment>
    <comment ref="G2" authorId="4" shapeId="0" xr:uid="{27A1793B-C5C5-44E9-80BE-C5A73FF061A8}">
      <text>
        <t>[Threaded comment]
Your version of Excel allows you to read this threaded comment; however, any edits to it will get removed if the file is opened in a newer version of Excel. Learn more: https://go.microsoft.com/fwlink/?linkid=870924
Comment:
    Relationships as Secondary</t>
      </text>
    </comment>
    <comment ref="H2" authorId="5" shapeId="0" xr:uid="{1C8B3EE6-07E2-4E73-92B8-50CF59C7F8BC}">
      <text>
        <t>[Threaded comment]
Your version of Excel allows you to read this threaded comment; however, any edits to it will get removed if the file is opened in a newer version of Excel. Learn more: https://go.microsoft.com/fwlink/?linkid=870924
Comment:
    Anxiety</t>
      </text>
    </comment>
    <comment ref="I2" authorId="6" shapeId="0" xr:uid="{4FE15EE2-26D3-478F-839F-9C6E4B109734}">
      <text>
        <t>[Threaded comment]
Your version of Excel allows you to read this threaded comment; however, any edits to it will get removed if the file is opened in a newer version of Excel. Learn more: https://go.microsoft.com/fwlink/?linkid=870924
Comment:
    Depression</t>
      </text>
    </comment>
    <comment ref="J2" authorId="7" shapeId="0" xr:uid="{FE84990F-857B-45CE-B2C7-8E5AB265649D}">
      <text>
        <t>[Threaded comment]
Your version of Excel allows you to read this threaded comment; however, any edits to it will get removed if the file is opened in a newer version of Excel. Learn more: https://go.microsoft.com/fwlink/?linkid=870924
Comment:
    Stress</t>
      </text>
    </comment>
    <comment ref="K2" authorId="8" shapeId="0" xr:uid="{54008FBE-FD78-4717-A151-85A364BAC53A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Experiences Questionnaire
Reply:
    Scoring: sum of items 3, 6, 9, 10, 12, 14, 15, 16, 17, 18, 20
Reply:
    EQ-D = Decentering Factor</t>
      </text>
    </comment>
    <comment ref="L2" authorId="9" shapeId="0" xr:uid="{96019A8E-DFE0-47FC-89C7-B49806B8DDDA}">
      <text>
        <t>[Threaded comment]
Your version of Excel allows you to read this threaded comment; however, any edits to it will get removed if the file is opened in a newer version of Excel. Learn more: https://go.microsoft.com/fwlink/?linkid=870924
Comment:
    Aware Actions
Reply:
    Scoring: sum of reverse scores</t>
      </text>
    </comment>
    <comment ref="M2" authorId="10" shapeId="0" xr:uid="{B411AD74-36D9-4999-884A-B756AE35B3F4}">
      <text>
        <t>[Threaded comment]
Your version of Excel allows you to read this threaded comment; however, any edits to it will get removed if the file is opened in a newer version of Excel. Learn more: https://go.microsoft.com/fwlink/?linkid=870924
Comment:
    Description
Reply:
    Scoring: 7 - sum of reverse scores</t>
      </text>
    </comment>
    <comment ref="N2" authorId="11" shapeId="0" xr:uid="{83208199-EC82-4397-9B08-83F642658F82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Non-Judgemental Experience
Reply:
    Scoring: sum of reverse scores</t>
      </text>
    </comment>
    <comment ref="O2" authorId="12" shapeId="0" xr:uid="{E246B8B3-C35E-452E-8FDC-FF16A5EA4386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Non-Reactivity
Reply:
    Scoring: sum of subscale items</t>
      </text>
    </comment>
    <comment ref="P2" authorId="13" shapeId="0" xr:uid="{F638B379-AEE0-4CEB-A1AB-902EE9FBD9BA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
Reply:
    Scoring: sum of subscale items</t>
      </text>
    </comment>
    <comment ref="Q2" authorId="14" shapeId="0" xr:uid="{8BC10FD6-7586-4339-811A-06179A89EDA3}">
      <text>
        <t>[Threaded comment]
Your version of Excel allows you to read this threaded comment; however, any edits to it will get removed if the file is opened in a newer version of Excel. Learn more: https://go.microsoft.com/fwlink/?linkid=870924
Comment:
    Dysphoria</t>
      </text>
    </comment>
    <comment ref="R2" authorId="15" shapeId="0" xr:uid="{2B09600A-F19C-475A-ADB2-8C6EBBCB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General Depression</t>
      </text>
    </comment>
    <comment ref="S2" authorId="16" shapeId="0" xr:uid="{DC31C1EB-6D7C-42C0-A518-DB7CFC017999}">
      <text>
        <t>[Threaded comment]
Your version of Excel allows you to read this threaded comment; however, any edits to it will get removed if the file is opened in a newer version of Excel. Learn more: https://go.microsoft.com/fwlink/?linkid=870924
Comment:
    Panic</t>
      </text>
    </comment>
    <comment ref="T2" authorId="17" shapeId="0" xr:uid="{3C7D65D0-76EC-4E7E-9F30-69FF3A1D454F}">
      <text>
        <t>[Threaded comment]
Your version of Excel allows you to read this threaded comment; however, any edits to it will get removed if the file is opened in a newer version of Excel. Learn more: https://go.microsoft.com/fwlink/?linkid=870924
Comment:
    Well-Being</t>
      </text>
    </comment>
    <comment ref="U2" authorId="18" shapeId="0" xr:uid="{A758473B-CE93-4537-B788-A286B7AFDE0E}">
      <text>
        <t>[Threaded comment]
Your version of Excel allows you to read this threaded comment; however, any edits to it will get removed if the file is opened in a newer version of Excel. Learn more: https://go.microsoft.com/fwlink/?linkid=870924
Comment:
    Purpose</t>
      </text>
    </comment>
    <comment ref="V2" authorId="19" shapeId="0" xr:uid="{F42C78B0-60CD-4492-8AE4-E7F3309449C3}">
      <text>
        <t>[Threaded comment]
Your version of Excel allows you to read this threaded comment; however, any edits to it will get removed if the file is opened in a newer version of Excel. Learn more: https://go.microsoft.com/fwlink/?linkid=870924
Comment:
    Coherence</t>
      </text>
    </comment>
    <comment ref="W2" authorId="20" shapeId="0" xr:uid="{561D872B-70CD-43CD-A36E-28A9F4DEA4F4}">
      <text>
        <t>[Threaded comment]
Your version of Excel allows you to read this threaded comment; however, any edits to it will get removed if the file is opened in a newer version of Excel. Learn more: https://go.microsoft.com/fwlink/?linkid=870924
Comment:
    Choice/Responsibleness</t>
      </text>
    </comment>
    <comment ref="X2" authorId="21" shapeId="0" xr:uid="{BCB6D89C-5546-4BA1-832C-48079A34F3B4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Acceptance</t>
      </text>
    </comment>
    <comment ref="Y2" authorId="22" shapeId="0" xr:uid="{8DDC9496-DE13-4652-A5AA-2A8BC3160213}">
      <text>
        <t>[Threaded comment]
Your version of Excel allows you to read this threaded comment; however, any edits to it will get removed if the file is opened in a newer version of Excel. Learn more: https://go.microsoft.com/fwlink/?linkid=870924
Comment:
    Existential Vacuum</t>
      </text>
    </comment>
    <comment ref="Z2" authorId="23" shapeId="0" xr:uid="{88BAF151-7085-4760-A9AA-75C3A2D3E2B1}">
      <text>
        <t>[Threaded comment]
Your version of Excel allows you to read this threaded comment; however, any edits to it will get removed if the file is opened in a newer version of Excel. Learn more: https://go.microsoft.com/fwlink/?linkid=870924
Comment:
    Goal Seeking</t>
      </text>
    </comment>
    <comment ref="AA2" authorId="24" shapeId="0" xr:uid="{1EE72E36-67C3-42E1-9E11-43ECFF264C37}">
      <text>
        <t>[Threaded comment]
Your version of Excel allows you to read this threaded comment; however, any edits to it will get removed if the file is opened in a newer version of Excel. Learn more: https://go.microsoft.com/fwlink/?linkid=870924
Comment:
    Personal Meaning Composite
Reply:
    Personal Meaning Index (PMI) = PU + CO</t>
      </text>
    </comment>
    <comment ref="AB2" authorId="25" shapeId="0" xr:uid="{C5EE78A6-F068-4AFB-B51C-E78EBE4326C9}">
      <text>
        <t>[Threaded comment]
Your version of Excel allows you to read this threaded comment; however, any edits to it will get removed if the file is opened in a newer version of Excel. Learn more: https://go.microsoft.com/fwlink/?linkid=870924
Comment:
    Existential Transcendence Composite
Reply:
    Existential Transcendence (ET) = (PU + CO + CR + DA) - (EV + GS)</t>
      </text>
    </comment>
    <comment ref="AC2" authorId="26" shapeId="0" xr:uid="{B28B8B7E-D23C-48D8-90F0-F972867A197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Chance</t>
      </text>
    </comment>
    <comment ref="AD2" authorId="27" shapeId="0" xr:uid="{0DEAFED9-8DB2-4DF4-9C45-D9ED4EFFC2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Internality</t>
      </text>
    </comment>
    <comment ref="AE2" authorId="28" shapeId="0" xr:uid="{8303B607-E323-46B7-B7F2-1592E2B70FAD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Powerful</t>
      </text>
    </comment>
    <comment ref="AF2" authorId="29" shapeId="0" xr:uid="{3C262265-B243-4DB1-A287-DE4177E774D5}">
      <text>
        <t>[Threaded comment]
Your version of Excel allows you to read this threaded comment; however, any edits to it will get removed if the file is opened in a newer version of Excel. Learn more: https://go.microsoft.com/fwlink/?linkid=870924
Comment:
    Nature Relatedness Scale
Reply:
    Scoring: avg of all items</t>
      </text>
    </comment>
    <comment ref="AW2" authorId="30" shapeId="0" xr:uid="{ADB5DA64-8C01-487A-BC98-EA62CAC5D20B}">
      <text>
        <t>[Threaded comment]
Your version of Excel allows you to read this threaded comment; however, any edits to it will get removed if the file is opened in a newer version of Excel. Learn more: https://go.microsoft.com/fwlink/?linkid=870924
Comment:
    Political Perspective Questionnaire
Reply:
    Scoring: avg of all items</t>
      </text>
    </comment>
    <comment ref="AX2" authorId="31" shapeId="0" xr:uid="{508581C4-CAAE-4E1F-9AEE-4E3F102541C2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Common Humanity</t>
      </text>
    </comment>
    <comment ref="AY2" authorId="32" shapeId="0" xr:uid="{050AE730-EBCD-4D0A-8FF2-B7C0BFA34ED7}">
      <text>
        <t>[Threaded comment]
Your version of Excel allows you to read this threaded comment; however, any edits to it will get removed if the file is opened in a newer version of Excel. Learn more: https://go.microsoft.com/fwlink/?linkid=870924
Comment:
    Isolation</t>
      </text>
    </comment>
    <comment ref="AZ2" authorId="33" shapeId="0" xr:uid="{A0A2FAFC-B9D7-4303-AF9C-49CA458D935B}">
      <text>
        <t>[Threaded comment]
Your version of Excel allows you to read this threaded comment; however, any edits to it will get removed if the file is opened in a newer version of Excel. Learn more: https://go.microsoft.com/fwlink/?linkid=870924
Comment:
    Mindfulness</t>
      </text>
    </comment>
    <comment ref="BA2" authorId="34" shapeId="0" xr:uid="{4A09A5A4-21B8-4045-962E-88F5536DA178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Over-Identification</t>
      </text>
    </comment>
    <comment ref="BB2" authorId="35" shapeId="0" xr:uid="{259D94B6-CF2E-4B0A-B752-06B53AFD21A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Self-Judgement</t>
      </text>
    </comment>
    <comment ref="BC2" authorId="36" shapeId="0" xr:uid="{71693E08-A0AD-4A61-B6C8-07BC72AEC7A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Self-Kindness</t>
      </text>
    </comment>
    <comment ref="BD2" authorId="37" shapeId="0" xr:uid="{F825018C-4681-4211-BD18-945A8D11FD16}">
      <text>
        <t>[Threaded comment]
Your version of Excel allows you to read this threaded comment; however, any edits to it will get removed if the file is opened in a newer version of Excel. Learn more: https://go.microsoft.com/fwlink/?linkid=870924
Comment:
    Neuroticism Raw Score</t>
      </text>
    </comment>
    <comment ref="BE2" authorId="38" shapeId="0" xr:uid="{C91C4F34-F8BE-4C7C-99D9-8F5B741B52EE}">
      <text>
        <t>[Threaded comment]
Your version of Excel allows you to read this threaded comment; however, any edits to it will get removed if the file is opened in a newer version of Excel. Learn more: https://go.microsoft.com/fwlink/?linkid=870924
Comment:
    Extraversion Raw Score</t>
      </text>
    </comment>
    <comment ref="BF2" authorId="39" shapeId="0" xr:uid="{C41DE889-8B41-42B2-AF49-E9748DA10BF9}">
      <text>
        <t>[Threaded comment]
Your version of Excel allows you to read this threaded comment; however, any edits to it will get removed if the file is opened in a newer version of Excel. Learn more: https://go.microsoft.com/fwlink/?linkid=870924
Comment:
    Opennes Raw Score</t>
      </text>
    </comment>
    <comment ref="BG2" authorId="40" shapeId="0" xr:uid="{A30747A7-9935-490B-8044-04D0EBB87300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Agreeableness Raw Score</t>
      </text>
    </comment>
    <comment ref="BH2" authorId="41" shapeId="0" xr:uid="{F395A52B-2AE2-4B48-B6C9-6188002A0D0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Conscientiousness Raw Score</t>
      </text>
    </comment>
    <comment ref="BI2" authorId="42" shapeId="0" xr:uid="{82EE38D3-B4BE-4F66-91C6-825FCD10A2B6}">
      <text>
        <t>[Threaded comment]
Your version of Excel allows you to read this threaded comment; however, any edits to it will get removed if the file is opened in a newer version of Excel. Learn more: https://go.microsoft.com/fwlink/?linkid=870924
Comment:
    Neuroticism T-score</t>
      </text>
    </comment>
    <comment ref="BJ2" authorId="43" shapeId="0" xr:uid="{664E4B40-7734-475C-96C2-EDD0359DE9B5}">
      <text>
        <t>[Threaded comment]
Your version of Excel allows you to read this threaded comment; however, any edits to it will get removed if the file is opened in a newer version of Excel. Learn more: https://go.microsoft.com/fwlink/?linkid=870924
Comment:
    Extraversion T-Score</t>
      </text>
    </comment>
    <comment ref="BK2" authorId="44" shapeId="0" xr:uid="{CF98A0FA-9C42-4602-AB6E-3D57DAC01044}">
      <text>
        <t>[Threaded comment]
Your version of Excel allows you to read this threaded comment; however, any edits to it will get removed if the file is opened in a newer version of Excel. Learn more: https://go.microsoft.com/fwlink/?linkid=870924
Comment:
    Openness T-Score</t>
      </text>
    </comment>
    <comment ref="BL2" authorId="45" shapeId="0" xr:uid="{1DEB9941-1A59-4E3D-AB3D-5ACBA508DE4A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Agreeableness T-Score</t>
      </text>
    </comment>
    <comment ref="BM2" authorId="46" shapeId="0" xr:uid="{43EF2760-D4B6-4290-844E-48C695FAE85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Conscientiousness T-Score</t>
      </text>
    </comment>
    <comment ref="BN2" authorId="47" shapeId="0" xr:uid="{6474374C-ABB7-4043-83C1-76F0D79E9CA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Meditation Depth Questionnaire
Reply:
    Scoring: sum of subscale items
Reply:
    Reverse score 1,4,9,12,13,18</t>
      </text>
    </comment>
    <comment ref="BO2" authorId="48" shapeId="0" xr:uid="{C16B09D2-3455-498C-93E4-5C0F42D2BA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Hindrances: 1, 4, 9, 12, 13, 18 </t>
      </text>
    </comment>
    <comment ref="BP2" authorId="49" shapeId="0" xr:uid="{6E1F9C62-537F-4B35-911E-7A46829653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Relaxation: 3, 8, 17, 20 </t>
      </text>
    </comment>
    <comment ref="BQ2" authorId="50" shapeId="0" xr:uid="{79EA6B7E-3EBA-46A3-92E4-21D5C1F4E5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Concentration: 2, 5, 10, 14, 21, 29 </t>
      </text>
    </comment>
    <comment ref="BR2" authorId="51" shapeId="0" xr:uid="{D4B20176-41B3-47C4-9B43-0F70830D49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Essential Qualities: 11, 15, 19, 22, 24, 27, 28, 30 </t>
      </text>
    </comment>
    <comment ref="BS2" authorId="52" shapeId="0" xr:uid="{EE4EACAF-7CB2-4EDA-9190-9365961F4AB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Non duality: 6, 7, 16, 23, 25, 26 </t>
      </text>
    </comment>
  </commentList>
</comments>
</file>

<file path=xl/sharedStrings.xml><?xml version="1.0" encoding="utf-8"?>
<sst xmlns="http://schemas.openxmlformats.org/spreadsheetml/2006/main" count="1219" uniqueCount="291">
  <si>
    <t>PSI-0788</t>
  </si>
  <si>
    <t>PC001</t>
  </si>
  <si>
    <t>PSI-0557</t>
  </si>
  <si>
    <t>PC002</t>
  </si>
  <si>
    <t>PSI-0176</t>
  </si>
  <si>
    <t>PC003</t>
  </si>
  <si>
    <t>PSI-0115</t>
  </si>
  <si>
    <t>PC004</t>
  </si>
  <si>
    <t>PSI-1010</t>
  </si>
  <si>
    <t>PC201</t>
  </si>
  <si>
    <t>PSI-0304</t>
  </si>
  <si>
    <t>PC202</t>
  </si>
  <si>
    <t>PSI-0244</t>
  </si>
  <si>
    <t>PC203</t>
  </si>
  <si>
    <t>PSI-0198</t>
  </si>
  <si>
    <t>PC204</t>
  </si>
  <si>
    <t>PSI-0094</t>
  </si>
  <si>
    <t>PC205</t>
  </si>
  <si>
    <t>PSI-0034</t>
  </si>
  <si>
    <t>PC206</t>
  </si>
  <si>
    <t>PSI-0819</t>
  </si>
  <si>
    <t>PC207</t>
  </si>
  <si>
    <t>PSI-0264</t>
  </si>
  <si>
    <t>PC208</t>
  </si>
  <si>
    <t>PSI-0565</t>
  </si>
  <si>
    <t>PC209</t>
  </si>
  <si>
    <t>PSI-1309</t>
  </si>
  <si>
    <t>PC210</t>
  </si>
  <si>
    <t>PC005</t>
  </si>
  <si>
    <t>PSI-0984</t>
  </si>
  <si>
    <t>PC006</t>
  </si>
  <si>
    <t>PSI-1453</t>
  </si>
  <si>
    <t>PC007</t>
  </si>
  <si>
    <t>PC211</t>
  </si>
  <si>
    <t>PSI-1342</t>
  </si>
  <si>
    <t>PC212</t>
  </si>
  <si>
    <t>PSI-0990</t>
  </si>
  <si>
    <t>PC213</t>
  </si>
  <si>
    <t>PSI-0347</t>
  </si>
  <si>
    <t>PC214</t>
  </si>
  <si>
    <t>PSI-1433</t>
  </si>
  <si>
    <t>PC215</t>
  </si>
  <si>
    <t>PSI-1085</t>
  </si>
  <si>
    <t>PC216</t>
  </si>
  <si>
    <t>PSI-1317</t>
  </si>
  <si>
    <t>DASS</t>
  </si>
  <si>
    <t>FFMQ</t>
  </si>
  <si>
    <t>DASS-A</t>
  </si>
  <si>
    <t>DASS-D</t>
  </si>
  <si>
    <t>DASS-S</t>
  </si>
  <si>
    <t>FFMQ-AA</t>
  </si>
  <si>
    <t>FFMQ-D</t>
  </si>
  <si>
    <t>FFMQ-NJE</t>
  </si>
  <si>
    <t>FFMQ-NR</t>
  </si>
  <si>
    <t>FFMQ-O</t>
  </si>
  <si>
    <t>IDAS-II</t>
  </si>
  <si>
    <t>MEDEQ</t>
  </si>
  <si>
    <t>IDAS-II-Dys</t>
  </si>
  <si>
    <t>IDAS-II-GD</t>
  </si>
  <si>
    <t>IDAS-II-P</t>
  </si>
  <si>
    <t>IDAS-II-WB</t>
  </si>
  <si>
    <t>MEDEQ-Total</t>
  </si>
  <si>
    <t>MEDEQ-H</t>
  </si>
  <si>
    <t>MEDEQ-R</t>
  </si>
  <si>
    <t>SCS</t>
  </si>
  <si>
    <t>SCS-CH</t>
  </si>
  <si>
    <t>SCS-I</t>
  </si>
  <si>
    <t>SCS-M</t>
  </si>
  <si>
    <t>SCS-OI</t>
  </si>
  <si>
    <t>SCS-SJ</t>
  </si>
  <si>
    <t>SCS-SK</t>
  </si>
  <si>
    <t>ASQ</t>
  </si>
  <si>
    <t>ASQ-DwC</t>
  </si>
  <si>
    <t>ASQ-NfA</t>
  </si>
  <si>
    <t>ASQ-PwR</t>
  </si>
  <si>
    <t>ASQ-RaS</t>
  </si>
  <si>
    <t>EQ</t>
  </si>
  <si>
    <t>LOCS</t>
  </si>
  <si>
    <t>LOCS-C</t>
  </si>
  <si>
    <t>LOCS-I</t>
  </si>
  <si>
    <t>LOCS-PO</t>
  </si>
  <si>
    <t>NR-6</t>
  </si>
  <si>
    <t>PPQ-5</t>
  </si>
  <si>
    <t>QUESTIONNAIRE</t>
  </si>
  <si>
    <t>SUBSCALES</t>
  </si>
  <si>
    <t>KEY (AS APPLICABLE)</t>
  </si>
  <si>
    <t>Total Score (average of all items)</t>
  </si>
  <si>
    <t>The Attachment Style Questionnaire</t>
  </si>
  <si>
    <t>Confidence</t>
  </si>
  <si>
    <t>Discomfort with Closeness</t>
  </si>
  <si>
    <t>Need for Approval</t>
  </si>
  <si>
    <t>Preoccupation with Relationships</t>
  </si>
  <si>
    <t>Relationships with Secondary</t>
  </si>
  <si>
    <t>LAP-R</t>
  </si>
  <si>
    <t>Life Attitude Profile - Revised</t>
  </si>
  <si>
    <t>Levenson Multidimensional Locus of Control Scales</t>
  </si>
  <si>
    <t>Chance</t>
  </si>
  <si>
    <t>Internality</t>
  </si>
  <si>
    <t>Powerful</t>
  </si>
  <si>
    <t>Nature Relatedness Scale</t>
  </si>
  <si>
    <t>Political Perspective Questionnaire</t>
  </si>
  <si>
    <t>Depression Anxiety and Stress Scale</t>
  </si>
  <si>
    <t>Anxiety</t>
  </si>
  <si>
    <t>Normal</t>
  </si>
  <si>
    <t>0 - 6</t>
  </si>
  <si>
    <t>0 - 9</t>
  </si>
  <si>
    <t>0 - 10</t>
  </si>
  <si>
    <t>Depression</t>
  </si>
  <si>
    <t>Mild</t>
  </si>
  <si>
    <t>7 - 9</t>
  </si>
  <si>
    <t>10 - 12</t>
  </si>
  <si>
    <t>11 - 18</t>
  </si>
  <si>
    <t>Stress</t>
  </si>
  <si>
    <t>Moderate</t>
  </si>
  <si>
    <t>10 - 14</t>
  </si>
  <si>
    <t>13 - 20</t>
  </si>
  <si>
    <t>19 - 26</t>
  </si>
  <si>
    <t>Severe</t>
  </si>
  <si>
    <t>15 - 19</t>
  </si>
  <si>
    <t>21 - 27</t>
  </si>
  <si>
    <t>27 - 34</t>
  </si>
  <si>
    <t>Extremely severe</t>
  </si>
  <si>
    <t>20 - 42</t>
  </si>
  <si>
    <t>28 - 42</t>
  </si>
  <si>
    <t>35 - 42</t>
  </si>
  <si>
    <t>Experiences Questionnaire</t>
  </si>
  <si>
    <t>The Five Facet Mindfulness Questionnaire Short-Form</t>
  </si>
  <si>
    <t>Aware Actions</t>
  </si>
  <si>
    <t>Description</t>
  </si>
  <si>
    <t>Non-Judgemental Experience</t>
  </si>
  <si>
    <t>Non-Reactivity</t>
  </si>
  <si>
    <t>Observation</t>
  </si>
  <si>
    <t>Inventory of Depression and Anxiety Symptoms (last 2 weeks)</t>
  </si>
  <si>
    <t>Dysphoria</t>
  </si>
  <si>
    <t>General Depression</t>
  </si>
  <si>
    <t>Panic</t>
  </si>
  <si>
    <t>Well-being</t>
  </si>
  <si>
    <t>Sum of below items</t>
  </si>
  <si>
    <t>Items 3, 15, 9, 14, 10, 16, 6, 17, 18, 12, 20</t>
  </si>
  <si>
    <t>PEQ-PA</t>
  </si>
  <si>
    <t>PEQ-NA</t>
  </si>
  <si>
    <t>PEQ-PMC</t>
  </si>
  <si>
    <t>PEQ-NMC</t>
  </si>
  <si>
    <t>PEQ-PSE</t>
  </si>
  <si>
    <t>PEQ-NSE</t>
  </si>
  <si>
    <t>PEQ-PBC</t>
  </si>
  <si>
    <t>PEQ-NBC</t>
  </si>
  <si>
    <t>LAP-PU</t>
  </si>
  <si>
    <t>LAP-CO</t>
  </si>
  <si>
    <t>LAP-CR</t>
  </si>
  <si>
    <t>LAP-DA</t>
  </si>
  <si>
    <t>LAP-EV</t>
  </si>
  <si>
    <t>LAP-GS</t>
  </si>
  <si>
    <t>LAP-PMI</t>
  </si>
  <si>
    <t>LAP-ET</t>
  </si>
  <si>
    <t>Meditation Depth Questionnaire</t>
  </si>
  <si>
    <t>Hindrances</t>
  </si>
  <si>
    <t>Relaxation</t>
  </si>
  <si>
    <t>Personal Self</t>
  </si>
  <si>
    <t>Transpersonal Qualities</t>
  </si>
  <si>
    <t>Transpersonal Self</t>
  </si>
  <si>
    <t>Self-Compassion Scale</t>
  </si>
  <si>
    <t>Total Score = (2, 3, 5-8, 10, 11, 14-17, 19-30) + reverse-scored (1, 4, 9, 12, 13, 18)</t>
  </si>
  <si>
    <t>Personal Meaning Index</t>
  </si>
  <si>
    <t>Existential Transcendence</t>
  </si>
  <si>
    <t>PU + CO</t>
  </si>
  <si>
    <t>(PU + CO + CR + DA) - (EV + GS)</t>
  </si>
  <si>
    <t>Purpose (PU)</t>
  </si>
  <si>
    <t>Coherence (CO)</t>
  </si>
  <si>
    <t>Choice/Responsibleness (CR)</t>
  </si>
  <si>
    <t>Death Acceptance (DA)</t>
  </si>
  <si>
    <t>Existential Vacuum (EV)</t>
  </si>
  <si>
    <t>Goal Seeking (GS)</t>
  </si>
  <si>
    <t>PC217</t>
  </si>
  <si>
    <t>PSI-1702</t>
  </si>
  <si>
    <t>PC218</t>
  </si>
  <si>
    <t>PSI-0099</t>
  </si>
  <si>
    <t>PC219</t>
  </si>
  <si>
    <t>PSI-2021</t>
  </si>
  <si>
    <t>PC220</t>
  </si>
  <si>
    <t>PSI-2040</t>
  </si>
  <si>
    <t>PC221</t>
  </si>
  <si>
    <t>PSI-0077</t>
  </si>
  <si>
    <t>PC222</t>
  </si>
  <si>
    <t>PSI-1655</t>
  </si>
  <si>
    <t>PC223</t>
  </si>
  <si>
    <t>PSI-2009</t>
  </si>
  <si>
    <t>PC224</t>
  </si>
  <si>
    <t>PSI-1958</t>
  </si>
  <si>
    <t>PC225</t>
  </si>
  <si>
    <t>PSI-1161</t>
  </si>
  <si>
    <t>PC226</t>
  </si>
  <si>
    <t>PSI-0180</t>
  </si>
  <si>
    <t>PC227</t>
  </si>
  <si>
    <t>PSI-1336</t>
  </si>
  <si>
    <t>PC228</t>
  </si>
  <si>
    <t>PSI-0170</t>
  </si>
  <si>
    <t>PC229</t>
  </si>
  <si>
    <t>PSI-1748</t>
  </si>
  <si>
    <t>PC230</t>
  </si>
  <si>
    <t>PSI-1637</t>
  </si>
  <si>
    <t>PC231</t>
  </si>
  <si>
    <t>PSI-1677</t>
  </si>
  <si>
    <t>PC232</t>
  </si>
  <si>
    <t>PSI-0334</t>
  </si>
  <si>
    <t>PC233</t>
  </si>
  <si>
    <t>PSI-1957</t>
  </si>
  <si>
    <t>PC008</t>
  </si>
  <si>
    <t>PSI-2203</t>
  </si>
  <si>
    <t>PC009</t>
  </si>
  <si>
    <t>PSI-2115</t>
  </si>
  <si>
    <t>PC010</t>
  </si>
  <si>
    <t>PSI-2312</t>
  </si>
  <si>
    <t>PC011</t>
  </si>
  <si>
    <t>PSI-2252</t>
  </si>
  <si>
    <t>PC012</t>
  </si>
  <si>
    <t>PSI-2231</t>
  </si>
  <si>
    <t>PC013</t>
  </si>
  <si>
    <t>PSI-2172</t>
  </si>
  <si>
    <t>PC014</t>
  </si>
  <si>
    <t>PSI-2154</t>
  </si>
  <si>
    <t>PC015</t>
  </si>
  <si>
    <t>PSI-2204</t>
  </si>
  <si>
    <t>PC016</t>
  </si>
  <si>
    <t>PSI-2304</t>
  </si>
  <si>
    <t>PC017</t>
  </si>
  <si>
    <t>PSI-2153</t>
  </si>
  <si>
    <t>PC018</t>
  </si>
  <si>
    <t>PSI-2161</t>
  </si>
  <si>
    <t>PC019</t>
  </si>
  <si>
    <t>PC020</t>
  </si>
  <si>
    <t>PC021</t>
  </si>
  <si>
    <t>PC022</t>
  </si>
  <si>
    <t>PC023</t>
  </si>
  <si>
    <t>PC025</t>
  </si>
  <si>
    <t>PC026</t>
  </si>
  <si>
    <t>PC027</t>
  </si>
  <si>
    <t>PC028</t>
  </si>
  <si>
    <t>PC029</t>
  </si>
  <si>
    <t>PC030</t>
  </si>
  <si>
    <t>PSI-2344</t>
  </si>
  <si>
    <t>ASQ-C</t>
  </si>
  <si>
    <t>STATUS</t>
  </si>
  <si>
    <t>Incomplete session</t>
  </si>
  <si>
    <t>Did not complete session</t>
  </si>
  <si>
    <t>Px Code</t>
  </si>
  <si>
    <t>PSI-ID</t>
  </si>
  <si>
    <t>PSI-2398</t>
  </si>
  <si>
    <t>PSI-2393</t>
  </si>
  <si>
    <t>PSI-2529</t>
  </si>
  <si>
    <t>PSI-2460</t>
  </si>
  <si>
    <t>PSI-2557</t>
  </si>
  <si>
    <t>PSI-2492</t>
  </si>
  <si>
    <t>PSI-2453</t>
  </si>
  <si>
    <t>PSI-2504</t>
  </si>
  <si>
    <t>PSI-2631</t>
  </si>
  <si>
    <t>PSI-2414</t>
  </si>
  <si>
    <t>PSI-2652</t>
  </si>
  <si>
    <t>PC031</t>
  </si>
  <si>
    <t>PSI-0453</t>
  </si>
  <si>
    <t>PC032</t>
  </si>
  <si>
    <t>PSI-1552</t>
  </si>
  <si>
    <t>Did not complete survey</t>
  </si>
  <si>
    <t>NEO-FFI-3</t>
  </si>
  <si>
    <t>NEO Five Factor Inventory-3</t>
  </si>
  <si>
    <t>Raw Score</t>
  </si>
  <si>
    <t>T-score based on Gender Specific and Adult General Normative Data</t>
  </si>
  <si>
    <t xml:space="preserve"> N</t>
  </si>
  <si>
    <t xml:space="preserve"> E</t>
  </si>
  <si>
    <t xml:space="preserve"> O</t>
  </si>
  <si>
    <t xml:space="preserve"> A</t>
  </si>
  <si>
    <t xml:space="preserve"> C</t>
  </si>
  <si>
    <t xml:space="preserve"> N_T</t>
  </si>
  <si>
    <t xml:space="preserve"> E_T</t>
  </si>
  <si>
    <t xml:space="preserve"> O_T</t>
  </si>
  <si>
    <t xml:space="preserve"> A_T</t>
  </si>
  <si>
    <t xml:space="preserve"> C_T</t>
  </si>
  <si>
    <t>NaN</t>
  </si>
  <si>
    <t>EQ-D</t>
  </si>
  <si>
    <t>MEDEQ-C</t>
  </si>
  <si>
    <t>MEDEQ-EQ</t>
  </si>
  <si>
    <t>MEDEQ-ND</t>
  </si>
  <si>
    <t>PEQ-60</t>
  </si>
  <si>
    <t>asq</t>
  </si>
  <si>
    <t>%</t>
  </si>
  <si>
    <t>Common Humanity (scoring truncated due to error: 1,1,2,3,4,5,5)</t>
  </si>
  <si>
    <t>Isolation (scoring truncated due to error: 1,1,2,3,4,5,5)</t>
  </si>
  <si>
    <t>Mindfulness (scoring truncated due to error: 1,1,2,3,4,5,5)</t>
  </si>
  <si>
    <t>Over-Identification (scoring truncated due to error: 1,1,2,3,4,5,5)</t>
  </si>
  <si>
    <t>Self-Judgement (scoring truncated due to error: 1,1,2,3,4,5,5)</t>
  </si>
  <si>
    <t>Self-Kindness (scoring truncated due to error: 1,1,2,3,4,5,5)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</si>
</sst>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2DEFC"/>
        <bgColor indexed="64"/>
      </patternFill>
    </fill>
    <fill>
      <patternFill patternType="solid">
        <fgColor rgb="FFE2F3FE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9FD937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EEF8DC"/>
        <bgColor indexed="64"/>
      </patternFill>
    </fill>
    <fill>
      <patternFill patternType="solid">
        <fgColor rgb="FFD6EEAC"/>
        <bgColor indexed="64"/>
      </patternFill>
    </fill>
    <fill>
      <patternFill patternType="solid">
        <fgColor rgb="FF76C5FA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63BA28"/>
        <bgColor indexed="64"/>
      </patternFill>
    </fill>
    <fill>
      <patternFill patternType="solid">
        <fgColor rgb="FF55B7F9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B8D8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  <xf numFmtId="49" fontId="0" fillId="0" borderId="0" xfId="0" applyNumberFormat="1"/>
    <xf numFmtId="49" fontId="2" fillId="0" borderId="0" xfId="0" applyNumberFormat="1" applyFont="1"/>
    <xf numFmtId="49" fontId="0" fillId="7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8" borderId="0" xfId="0" applyNumberFormat="1" applyFill="1"/>
    <xf numFmtId="49" fontId="0" fillId="2" borderId="0" xfId="0" applyNumberFormat="1" applyFill="1"/>
    <xf numFmtId="49" fontId="0" fillId="6" borderId="0" xfId="0" applyNumberFormat="1" applyFill="1"/>
    <xf numFmtId="49" fontId="0" fillId="5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2" fillId="11" borderId="0" xfId="0" applyNumberFormat="1" applyFont="1" applyFill="1"/>
    <xf numFmtId="49" fontId="2" fillId="12" borderId="0" xfId="0" applyNumberFormat="1" applyFont="1" applyFill="1"/>
    <xf numFmtId="49" fontId="0" fillId="13" borderId="0" xfId="0" applyNumberFormat="1" applyFill="1"/>
    <xf numFmtId="0" fontId="3" fillId="0" borderId="0" xfId="0" applyFont="1"/>
    <xf numFmtId="0" fontId="4" fillId="0" borderId="0" xfId="0" applyFont="1"/>
    <xf numFmtId="10" fontId="0" fillId="0" borderId="0" xfId="1" applyNumberFormat="1" applyFont="1"/>
    <xf numFmtId="0" fontId="0" fillId="14" borderId="0" xfId="0" applyFill="1"/>
    <xf numFmtId="0" fontId="0" fillId="15" borderId="0" xfId="0" applyFill="1"/>
    <xf numFmtId="0" fontId="1" fillId="14" borderId="0" xfId="0" applyFont="1" applyFill="1"/>
    <xf numFmtId="0" fontId="0" fillId="0" borderId="0" xfId="0" applyAlignment="1">
      <alignment horizontal="right"/>
    </xf>
    <xf numFmtId="0" fontId="0" fillId="16" borderId="0" xfId="0" applyFill="1" applyAlignment="1">
      <alignment horizontal="right"/>
    </xf>
    <xf numFmtId="0" fontId="6" fillId="0" borderId="0" xfId="0" applyFont="1"/>
    <xf numFmtId="2" fontId="0" fillId="0" borderId="0" xfId="0" applyNumberFormat="1"/>
    <xf numFmtId="0" fontId="4" fillId="1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" fillId="16" borderId="0" xfId="0" applyFont="1" applyFill="1"/>
    <xf numFmtId="0" fontId="0" fillId="16" borderId="0" xfId="0" applyFill="1"/>
    <xf numFmtId="0" fontId="10" fillId="0" borderId="0" xfId="2"/>
    <xf numFmtId="0" fontId="9" fillId="0" borderId="0" xfId="0" applyFont="1" applyAlignment="1">
      <alignment horizontal="center"/>
    </xf>
    <xf numFmtId="0" fontId="1" fillId="17" borderId="0" xfId="0" applyFont="1" applyFill="1" applyAlignment="1">
      <alignment horizontal="left"/>
    </xf>
    <xf numFmtId="0" fontId="1" fillId="17" borderId="0" xfId="0" applyFont="1" applyFill="1" applyAlignment="1">
      <alignment horizontal="center"/>
    </xf>
    <xf numFmtId="0" fontId="9" fillId="17" borderId="0" xfId="0" applyFont="1" applyFill="1" applyAlignment="1">
      <alignment horizontal="center"/>
    </xf>
    <xf numFmtId="0" fontId="0" fillId="17" borderId="0" xfId="0" applyFill="1"/>
    <xf numFmtId="1" fontId="9" fillId="17" borderId="0" xfId="0" applyNumberFormat="1" applyFont="1" applyFill="1" applyAlignment="1">
      <alignment horizontal="center"/>
    </xf>
    <xf numFmtId="0" fontId="9" fillId="17" borderId="0" xfId="0" applyFont="1" applyFill="1"/>
    <xf numFmtId="10" fontId="0" fillId="17" borderId="0" xfId="1" applyNumberFormat="1" applyFont="1" applyFill="1"/>
    <xf numFmtId="0" fontId="7" fillId="0" borderId="0" xfId="0" applyFont="1"/>
    <xf numFmtId="0" fontId="7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9" fillId="17" borderId="0" xfId="0" applyNumberFormat="1" applyFont="1" applyFill="1" applyAlignment="1">
      <alignment horizontal="center"/>
    </xf>
    <xf numFmtId="2" fontId="0" fillId="0" borderId="0" xfId="1" applyNumberFormat="1" applyFont="1"/>
    <xf numFmtId="2" fontId="0" fillId="16" borderId="0" xfId="0" applyNumberFormat="1" applyFill="1" applyAlignment="1">
      <alignment horizontal="righ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" fillId="0" borderId="0" xfId="0" applyFont="1"/>
  </cellXfs>
  <cellStyles count="3">
    <cellStyle name="Normal" xfId="0" builtinId="0"/>
    <cellStyle name="Normal 2" xfId="2" xr:uid="{950BD7DA-64EF-4B86-86B6-E9164C823F12}"/>
    <cellStyle name="Per cent" xfId="1" builtinId="5"/>
  </cellStyles>
  <dxfs count="60">
    <dxf>
      <fill>
        <patternFill>
          <bgColor rgb="FFFFE1E1"/>
        </patternFill>
      </fill>
    </dxf>
    <dxf>
      <fill>
        <patternFill>
          <bgColor rgb="FFFFB9B9"/>
        </patternFill>
      </fill>
    </dxf>
    <dxf>
      <fill>
        <patternFill>
          <bgColor rgb="FFFF9393"/>
        </patternFill>
      </fill>
    </dxf>
    <dxf>
      <font>
        <color theme="0"/>
      </font>
      <fill>
        <patternFill>
          <bgColor rgb="FFFF5B5B"/>
        </patternFill>
      </fill>
    </dxf>
    <dxf>
      <fill>
        <patternFill>
          <bgColor rgb="FFFFE1E1"/>
        </patternFill>
      </fill>
    </dxf>
    <dxf>
      <fill>
        <patternFill>
          <bgColor rgb="FFFFB9B9"/>
        </patternFill>
      </fill>
    </dxf>
    <dxf>
      <fill>
        <patternFill>
          <bgColor rgb="FFFF9393"/>
        </patternFill>
      </fill>
    </dxf>
    <dxf>
      <font>
        <color theme="0"/>
      </font>
      <fill>
        <patternFill>
          <bgColor rgb="FFFF5B5B"/>
        </patternFill>
      </fill>
    </dxf>
    <dxf>
      <fill>
        <patternFill>
          <bgColor rgb="FFE2F3FE"/>
        </patternFill>
      </fill>
    </dxf>
    <dxf>
      <fill>
        <patternFill>
          <bgColor rgb="FFB2DEFC"/>
        </patternFill>
      </fill>
    </dxf>
    <dxf>
      <fill>
        <patternFill>
          <bgColor rgb="FF76C5FA"/>
        </patternFill>
      </fill>
    </dxf>
    <dxf>
      <font>
        <color theme="0"/>
      </font>
      <fill>
        <patternFill>
          <bgColor rgb="FF55B7F9"/>
        </patternFill>
      </fill>
    </dxf>
    <dxf>
      <fill>
        <patternFill>
          <bgColor rgb="FFE2F3FE"/>
        </patternFill>
      </fill>
    </dxf>
    <dxf>
      <fill>
        <patternFill>
          <bgColor rgb="FFB2DEFC"/>
        </patternFill>
      </fill>
    </dxf>
    <dxf>
      <fill>
        <patternFill>
          <bgColor rgb="FF76C5FA"/>
        </patternFill>
      </fill>
    </dxf>
    <dxf>
      <font>
        <color theme="0"/>
      </font>
      <fill>
        <patternFill>
          <bgColor rgb="FF55B7F9"/>
        </patternFill>
      </fill>
    </dxf>
    <dxf>
      <fill>
        <patternFill>
          <bgColor rgb="FFEEF8DC"/>
        </patternFill>
      </fill>
    </dxf>
    <dxf>
      <fill>
        <patternFill>
          <bgColor rgb="FFD6EEAC"/>
        </patternFill>
      </fill>
    </dxf>
    <dxf>
      <fill>
        <patternFill>
          <bgColor rgb="FF9FD937"/>
        </patternFill>
      </fill>
    </dxf>
    <dxf>
      <font>
        <color theme="0"/>
      </font>
      <fill>
        <patternFill>
          <bgColor rgb="FF63BA28"/>
        </patternFill>
      </fill>
    </dxf>
    <dxf>
      <fill>
        <patternFill>
          <bgColor rgb="FFEEF8DC"/>
        </patternFill>
      </fill>
    </dxf>
    <dxf>
      <fill>
        <patternFill>
          <bgColor rgb="FFD6EEAC"/>
        </patternFill>
      </fill>
    </dxf>
    <dxf>
      <fill>
        <patternFill>
          <bgColor rgb="FF9FD937"/>
        </patternFill>
      </fill>
    </dxf>
    <dxf>
      <font>
        <color theme="0"/>
      </font>
      <fill>
        <patternFill>
          <bgColor rgb="FF63BA28"/>
        </patternFill>
      </fill>
    </dxf>
    <dxf>
      <fill>
        <patternFill>
          <bgColor rgb="FFFFE1E1"/>
        </patternFill>
      </fill>
    </dxf>
    <dxf>
      <fill>
        <patternFill>
          <bgColor rgb="FFFFB9B9"/>
        </patternFill>
      </fill>
    </dxf>
    <dxf>
      <fill>
        <patternFill>
          <bgColor rgb="FFFF9393"/>
        </patternFill>
      </fill>
    </dxf>
    <dxf>
      <font>
        <color theme="0"/>
      </font>
      <fill>
        <patternFill>
          <bgColor rgb="FFFF5B5B"/>
        </patternFill>
      </fill>
    </dxf>
    <dxf>
      <fill>
        <patternFill>
          <bgColor rgb="FFE2F3FE"/>
        </patternFill>
      </fill>
    </dxf>
    <dxf>
      <fill>
        <patternFill>
          <bgColor rgb="FFB2DEFC"/>
        </patternFill>
      </fill>
    </dxf>
    <dxf>
      <fill>
        <patternFill>
          <bgColor rgb="FF76C5FA"/>
        </patternFill>
      </fill>
    </dxf>
    <dxf>
      <font>
        <color theme="0"/>
      </font>
      <fill>
        <patternFill>
          <bgColor rgb="FF55B7F9"/>
        </patternFill>
      </fill>
    </dxf>
    <dxf>
      <fill>
        <patternFill>
          <bgColor rgb="FFEEF8DC"/>
        </patternFill>
      </fill>
    </dxf>
    <dxf>
      <fill>
        <patternFill>
          <bgColor rgb="FFD6EEAC"/>
        </patternFill>
      </fill>
    </dxf>
    <dxf>
      <fill>
        <patternFill>
          <bgColor rgb="FF9FD937"/>
        </patternFill>
      </fill>
    </dxf>
    <dxf>
      <font>
        <color theme="0"/>
      </font>
      <fill>
        <patternFill>
          <bgColor rgb="FF63BA28"/>
        </patternFill>
      </fill>
    </dxf>
    <dxf>
      <fill>
        <patternFill>
          <bgColor rgb="FFFFE1E1"/>
        </patternFill>
      </fill>
    </dxf>
    <dxf>
      <fill>
        <patternFill>
          <bgColor rgb="FFFFB9B9"/>
        </patternFill>
      </fill>
    </dxf>
    <dxf>
      <fill>
        <patternFill>
          <bgColor rgb="FFFF9393"/>
        </patternFill>
      </fill>
    </dxf>
    <dxf>
      <font>
        <color theme="0"/>
      </font>
      <fill>
        <patternFill>
          <bgColor rgb="FFFF5B5B"/>
        </patternFill>
      </fill>
    </dxf>
    <dxf>
      <fill>
        <patternFill>
          <bgColor rgb="FFE2F3FE"/>
        </patternFill>
      </fill>
    </dxf>
    <dxf>
      <fill>
        <patternFill>
          <bgColor rgb="FFB2DEFC"/>
        </patternFill>
      </fill>
    </dxf>
    <dxf>
      <fill>
        <patternFill>
          <bgColor rgb="FF76C5FA"/>
        </patternFill>
      </fill>
    </dxf>
    <dxf>
      <font>
        <color theme="0"/>
      </font>
      <fill>
        <patternFill>
          <bgColor rgb="FF55B7F9"/>
        </patternFill>
      </fill>
    </dxf>
    <dxf>
      <fill>
        <patternFill>
          <bgColor rgb="FFEEF8DC"/>
        </patternFill>
      </fill>
    </dxf>
    <dxf>
      <fill>
        <patternFill>
          <bgColor rgb="FFD6EEAC"/>
        </patternFill>
      </fill>
    </dxf>
    <dxf>
      <fill>
        <patternFill>
          <bgColor rgb="FF9FD937"/>
        </patternFill>
      </fill>
    </dxf>
    <dxf>
      <font>
        <color theme="0"/>
      </font>
      <fill>
        <patternFill>
          <bgColor rgb="FF63BA28"/>
        </patternFill>
      </fill>
    </dxf>
    <dxf>
      <fill>
        <patternFill>
          <bgColor rgb="FFFFE1E1"/>
        </patternFill>
      </fill>
    </dxf>
    <dxf>
      <fill>
        <patternFill>
          <bgColor rgb="FFFFB9B9"/>
        </patternFill>
      </fill>
    </dxf>
    <dxf>
      <fill>
        <patternFill>
          <bgColor rgb="FFFF9393"/>
        </patternFill>
      </fill>
    </dxf>
    <dxf>
      <font>
        <color theme="0"/>
      </font>
      <fill>
        <patternFill>
          <bgColor rgb="FFFF5B5B"/>
        </patternFill>
      </fill>
    </dxf>
    <dxf>
      <fill>
        <patternFill>
          <bgColor rgb="FFE2F3FE"/>
        </patternFill>
      </fill>
    </dxf>
    <dxf>
      <fill>
        <patternFill>
          <bgColor rgb="FFB2DEFC"/>
        </patternFill>
      </fill>
    </dxf>
    <dxf>
      <fill>
        <patternFill>
          <bgColor rgb="FF76C5FA"/>
        </patternFill>
      </fill>
    </dxf>
    <dxf>
      <font>
        <color theme="0"/>
      </font>
      <fill>
        <patternFill>
          <bgColor rgb="FF55B7F9"/>
        </patternFill>
      </fill>
    </dxf>
    <dxf>
      <fill>
        <patternFill>
          <bgColor rgb="FFEEF8DC"/>
        </patternFill>
      </fill>
    </dxf>
    <dxf>
      <fill>
        <patternFill>
          <bgColor rgb="FFD6EEAC"/>
        </patternFill>
      </fill>
    </dxf>
    <dxf>
      <fill>
        <patternFill>
          <bgColor rgb="FF9FD937"/>
        </patternFill>
      </fill>
    </dxf>
    <dxf>
      <font>
        <color theme="0"/>
      </font>
      <fill>
        <patternFill>
          <bgColor rgb="FF63BA28"/>
        </patternFill>
      </fill>
    </dxf>
  </dxfs>
  <tableStyles count="0" defaultTableStyle="TableStyleMedium2" defaultPivotStyle="PivotStyleLight16"/>
  <colors>
    <mruColors>
      <color rgb="FFFFE699"/>
      <color rgb="FFFB8D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ssica Kwee" id="{112E77CE-ECF2-4303-BCEA-AF77CAF75982}" userId="Jessica Kwee" providerId="None"/>
  <person displayName="Jessica Kwee" id="{6D785AFB-A932-47BD-988E-BFA337B30816}" userId="1019af72fc50c119" providerId="Windows Live"/>
  <person displayName="Tamrin Barta" id="{46DD4188-2889-4F5C-AB6A-C90E47284980}" userId="S::Tamrin.Barta@monash.edu::b10a378b-f753-4826-b9da-ffaa3903441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2-09-27T12:52:28.03" personId="{112E77CE-ECF2-4303-BCEA-AF77CAF75982}" id="{5D8EE973-B60D-4454-9FB8-F1D3A51EBE49}">
    <text>Confidence</text>
  </threadedComment>
  <threadedComment ref="D2" dT="2022-05-22T15:58:27.80" personId="{112E77CE-ECF2-4303-BCEA-AF77CAF75982}" id="{5DCB86E9-94C0-4DCE-B346-EF5F28C37FC7}">
    <text>Discomfort with Closeness</text>
  </threadedComment>
  <threadedComment ref="E2" dT="2022-05-22T15:58:36.50" personId="{112E77CE-ECF2-4303-BCEA-AF77CAF75982}" id="{4C1275DC-6B9F-419A-9E0F-FCA3E98A0581}">
    <text>Need for Approval</text>
  </threadedComment>
  <threadedComment ref="F2" dT="2022-05-22T15:58:49.32" personId="{112E77CE-ECF2-4303-BCEA-AF77CAF75982}" id="{D1EB1B15-8331-4EBF-90CF-C9D7E99618B1}">
    <text>Preoccupation with Relationships</text>
  </threadedComment>
  <threadedComment ref="G2" dT="2022-05-22T15:59:01.11" personId="{112E77CE-ECF2-4303-BCEA-AF77CAF75982}" id="{F2ACA05C-851D-41B9-9E68-640B0078C82B}">
    <text>Relationships as Secondary</text>
  </threadedComment>
  <threadedComment ref="H2" dT="2022-06-24T05:21:56.98" personId="{112E77CE-ECF2-4303-BCEA-AF77CAF75982}" id="{EBE8EE24-69B4-4912-BB67-5CCACFA6662B}">
    <text>Depression</text>
  </threadedComment>
  <threadedComment ref="I2" dT="2022-06-24T05:21:47.72" personId="{112E77CE-ECF2-4303-BCEA-AF77CAF75982}" id="{2609F28C-4455-45FC-A6CD-D9F0BE945120}">
    <text>Anxiety</text>
  </threadedComment>
  <threadedComment ref="J2" dT="2022-06-24T05:22:03.42" personId="{112E77CE-ECF2-4303-BCEA-AF77CAF75982}" id="{1333A684-F634-4D3E-953C-A477734506AD}">
    <text>Stress</text>
  </threadedComment>
  <threadedComment ref="K2" dT="2023-01-31T03:59:41.44" personId="{6D785AFB-A932-47BD-988E-BFA337B30816}" id="{2DD44537-27DE-4152-A4A7-D1BE3618EFAB}">
    <text>Experiences Questionnaire</text>
  </threadedComment>
  <threadedComment ref="K2" dT="2023-01-31T04:00:32.96" personId="{6D785AFB-A932-47BD-988E-BFA337B30816}" id="{3189F749-A82F-42A2-A930-D032EBB6447F}" parentId="{2DD44537-27DE-4152-A4A7-D1BE3618EFAB}">
    <text>Scoring: sum of items 3, 6, 9, 10, 12, 14, 15, 16, 17, 18, 20</text>
  </threadedComment>
  <threadedComment ref="K2" dT="2023-03-19T00:58:22.22" personId="{46DD4188-2889-4F5C-AB6A-C90E47284980}" id="{F143D372-BE94-4583-B504-A9EE0C367B49}" parentId="{2DD44537-27DE-4152-A4A7-D1BE3618EFAB}">
    <text>EQ-D = Decentering Factor</text>
  </threadedComment>
  <threadedComment ref="L2" dT="2022-05-05T05:55:37.40" personId="{112E77CE-ECF2-4303-BCEA-AF77CAF75982}" id="{A7031EA9-E058-4099-9727-3AA47FF94EB9}">
    <text>Aware Actions</text>
  </threadedComment>
  <threadedComment ref="L2" dT="2022-06-24T05:13:08.56" personId="{112E77CE-ECF2-4303-BCEA-AF77CAF75982}" id="{0C6141CB-9C2D-45D6-80ED-0E6F9DF85B8B}" parentId="{A7031EA9-E058-4099-9727-3AA47FF94EB9}">
    <text>Scoring: sum of reverse scores</text>
  </threadedComment>
  <threadedComment ref="M2" dT="2022-05-05T05:56:11.63" personId="{112E77CE-ECF2-4303-BCEA-AF77CAF75982}" id="{16E763A9-894F-4C1F-AB99-5C7AD6EABDD9}">
    <text>Description</text>
  </threadedComment>
  <threadedComment ref="M2" dT="2022-06-24T05:14:14.29" personId="{112E77CE-ECF2-4303-BCEA-AF77CAF75982}" id="{3281A4E1-707D-40C3-88BE-DF60F2D9518F}" parentId="{16E763A9-894F-4C1F-AB99-5C7AD6EABDD9}">
    <text>Scoring: 7 - sum of reverse scores</text>
  </threadedComment>
  <threadedComment ref="N2" dT="2022-05-05T05:55:51.84" personId="{112E77CE-ECF2-4303-BCEA-AF77CAF75982}" id="{8FC97844-7C6E-4D5F-8166-41891EF46C8B}">
    <text>Non-Judgemental Experience</text>
  </threadedComment>
  <threadedComment ref="N2" dT="2022-06-24T05:14:35.46" personId="{112E77CE-ECF2-4303-BCEA-AF77CAF75982}" id="{81F6A206-6999-4C66-9EB6-CBC23AEF8687}" parentId="{8FC97844-7C6E-4D5F-8166-41891EF46C8B}">
    <text>Scoring: sum of reverse scores</text>
  </threadedComment>
  <threadedComment ref="O2" dT="2022-05-05T05:56:23.69" personId="{112E77CE-ECF2-4303-BCEA-AF77CAF75982}" id="{F2D2468B-AB2E-4E32-AD49-DD15092D5678}">
    <text>Non-Reactivity</text>
  </threadedComment>
  <threadedComment ref="O2" dT="2022-06-24T05:15:09.11" personId="{112E77CE-ECF2-4303-BCEA-AF77CAF75982}" id="{07FEA2C9-3120-4787-8D28-6480D3AF2A7B}" parentId="{F2D2468B-AB2E-4E32-AD49-DD15092D5678}">
    <text>Scoring: sum of subscale items</text>
  </threadedComment>
  <threadedComment ref="P2" dT="2022-05-05T05:56:32.22" personId="{112E77CE-ECF2-4303-BCEA-AF77CAF75982}" id="{3410D1B9-9577-43CE-A78A-63E622DC587B}">
    <text>Observation</text>
  </threadedComment>
  <threadedComment ref="P2" dT="2022-06-24T05:15:41.18" personId="{112E77CE-ECF2-4303-BCEA-AF77CAF75982}" id="{77C79579-56AA-4E6F-AA0D-B30F6843188C}" parentId="{3410D1B9-9577-43CE-A78A-63E622DC587B}">
    <text>Scoring: sum of subscale items</text>
  </threadedComment>
  <threadedComment ref="Q2" dT="2022-06-24T05:25:57.70" personId="{112E77CE-ECF2-4303-BCEA-AF77CAF75982}" id="{DBC5C063-3624-4083-9A39-5778130737ED}">
    <text>Dysphoria</text>
  </threadedComment>
  <threadedComment ref="R2" dT="2022-06-24T05:26:15.08" personId="{112E77CE-ECF2-4303-BCEA-AF77CAF75982}" id="{2B1F1BD1-5DBA-4AD8-8AB1-DDD091FBB242}">
    <text>General Depression</text>
  </threadedComment>
  <threadedComment ref="S2" dT="2022-06-24T05:26:42.40" personId="{112E77CE-ECF2-4303-BCEA-AF77CAF75982}" id="{14DE152F-4567-42D0-9A7F-43F81303CD01}">
    <text>Panic</text>
  </threadedComment>
  <threadedComment ref="T2" dT="2022-06-24T05:26:51.59" personId="{112E77CE-ECF2-4303-BCEA-AF77CAF75982}" id="{7B7BF837-DE74-47F3-A674-27DD54558D37}">
    <text>Well-Being</text>
  </threadedComment>
  <threadedComment ref="U2" dT="2023-03-19T02:41:11.15" personId="{46DD4188-2889-4F5C-AB6A-C90E47284980}" id="{A81CFB5E-4E7C-4C0D-BBAE-D2FCA6AA6E6D}">
    <text>Purpose</text>
  </threadedComment>
  <threadedComment ref="V2" dT="2023-03-19T02:41:00.97" personId="{46DD4188-2889-4F5C-AB6A-C90E47284980}" id="{F83DADFB-17D7-4337-84CD-B6F9BE3D9D3B}">
    <text>Coherence</text>
  </threadedComment>
  <threadedComment ref="W2" dT="2023-03-19T02:40:41.28" personId="{46DD4188-2889-4F5C-AB6A-C90E47284980}" id="{A5BF9D02-A1CC-4786-93EF-35731A13DF31}">
    <text>Choice/Responsibleness</text>
  </threadedComment>
  <threadedComment ref="X2" dT="2023-03-19T02:40:33.12" personId="{46DD4188-2889-4F5C-AB6A-C90E47284980}" id="{DF31CEDC-FA8A-4242-8154-A659B747FE61}">
    <text>Death Acceptance</text>
  </threadedComment>
  <threadedComment ref="Y2" dT="2023-03-19T02:40:23.06" personId="{46DD4188-2889-4F5C-AB6A-C90E47284980}" id="{C68C3044-D27C-480F-B7E7-472013210B73}">
    <text>Existential Vacuum</text>
  </threadedComment>
  <threadedComment ref="Z2" dT="2023-03-19T02:39:48.89" personId="{46DD4188-2889-4F5C-AB6A-C90E47284980}" id="{A75641B1-D4FF-4C37-BCDF-3FE197BA44D2}">
    <text>Goal Seeking</text>
  </threadedComment>
  <threadedComment ref="AA2" dT="2023-03-19T02:39:33.52" personId="{46DD4188-2889-4F5C-AB6A-C90E47284980}" id="{53A97D5B-04D2-40BE-AF4D-7EDACBACAF7C}">
    <text>Personal Meaning Composite</text>
  </threadedComment>
  <threadedComment ref="AA2" dT="2023-03-19T02:39:36.38" personId="{46DD4188-2889-4F5C-AB6A-C90E47284980}" id="{824D58AD-9221-42F1-9DDF-CEDAF9B9E8BE}" parentId="{53A97D5B-04D2-40BE-AF4D-7EDACBACAF7C}">
    <text>Personal Meaning Index (PMI) = PU + CO</text>
  </threadedComment>
  <threadedComment ref="AB2" dT="2023-03-19T02:39:10.88" personId="{46DD4188-2889-4F5C-AB6A-C90E47284980}" id="{737E28B5-854C-40F8-84FE-D84666FCA2EA}">
    <text>Existential Transcendence Composite</text>
  </threadedComment>
  <threadedComment ref="AB2" dT="2023-03-19T02:39:16.51" personId="{46DD4188-2889-4F5C-AB6A-C90E47284980}" id="{57AE2EF3-1834-4BC3-B446-D5850808861C}" parentId="{737E28B5-854C-40F8-84FE-D84666FCA2EA}">
    <text>Existential Transcendence (ET) = (PU + CO + CR + DA) - (EV + GS)</text>
  </threadedComment>
  <threadedComment ref="AC2" dT="2022-08-02T06:27:17.03" personId="{112E77CE-ECF2-4303-BCEA-AF77CAF75982}" id="{C5D4C498-96F7-478A-B086-0F61C1E7B010}">
    <text>Chance</text>
  </threadedComment>
  <threadedComment ref="AC2" dT="2023-03-19T01:21:00.82" personId="{46DD4188-2889-4F5C-AB6A-C90E47284980}" id="{860A4209-66B5-47E9-A606-36093FF0D11D}" parentId="{C5D4C498-96F7-478A-B086-0F61C1E7B010}">
    <text xml:space="preserve">Add a constant of 24 to each scale (to eliminate negative sums) </text>
  </threadedComment>
  <threadedComment ref="AD2" dT="2022-08-02T06:27:24.65" personId="{112E77CE-ECF2-4303-BCEA-AF77CAF75982}" id="{C759428C-615D-4C79-A955-574A98F8A523}">
    <text>Internality</text>
  </threadedComment>
  <threadedComment ref="AD2" dT="2023-03-19T01:20:46.07" personId="{46DD4188-2889-4F5C-AB6A-C90E47284980}" id="{105901D9-76E9-4148-9D5E-5AB3FD6F84C9}" parentId="{C759428C-615D-4C79-A955-574A98F8A523}">
    <text xml:space="preserve">Add a constant of 24 to each scale (to eliminate negative sums) </text>
  </threadedComment>
  <threadedComment ref="AE2" dT="2022-08-02T06:27:30.35" personId="{112E77CE-ECF2-4303-BCEA-AF77CAF75982}" id="{D847D840-A091-405A-884C-E127795A624A}">
    <text>Powerful</text>
  </threadedComment>
  <threadedComment ref="AE2" dT="2023-03-19T01:20:57.58" personId="{46DD4188-2889-4F5C-AB6A-C90E47284980}" id="{9C587FCF-9099-482D-B2D6-C835320126BC}" parentId="{D847D840-A091-405A-884C-E127795A624A}">
    <text xml:space="preserve">Add a constant of 24 to each scale (to eliminate negative sums) </text>
  </threadedComment>
  <threadedComment ref="AF2" dT="2022-04-29T13:39:52.65" personId="{112E77CE-ECF2-4303-BCEA-AF77CAF75982}" id="{7E456AA2-6D4A-417F-A9A2-A5E5607107BF}">
    <text>Nature Relatedness Scale</text>
  </threadedComment>
  <threadedComment ref="AF2" dT="2022-05-22T16:01:50.89" personId="{112E77CE-ECF2-4303-BCEA-AF77CAF75982}" id="{6F410BCD-DE96-4CF6-9384-7BE54C10530F}" parentId="{7E456AA2-6D4A-417F-A9A2-A5E5607107BF}">
    <text>Scoring: avg of all items</text>
  </threadedComment>
  <threadedComment ref="AW2" dT="2022-04-29T13:00:03.78" personId="{112E77CE-ECF2-4303-BCEA-AF77CAF75982}" id="{76422BD9-1500-4418-9F85-64873A6C0600}">
    <text>Political Perspective Questionnaire</text>
  </threadedComment>
  <threadedComment ref="AW2" dT="2022-05-22T16:02:37.76" personId="{112E77CE-ECF2-4303-BCEA-AF77CAF75982}" id="{45A1722B-9600-4868-96BB-79A02B2B75E5}" parentId="{76422BD9-1500-4418-9F85-64873A6C0600}">
    <text>Scoring: avg of all items</text>
  </threadedComment>
  <threadedComment ref="AW2" dT="2023-03-19T01:26:15.26" personId="{46DD4188-2889-4F5C-AB6A-C90E47284980}" id="{AB2C6CDD-FBC2-40A2-A726-CD1C008CABEF}" parentId="{76422BD9-1500-4418-9F85-64873A6C0600}">
    <text>Mean of the 5 items</text>
  </threadedComment>
  <threadedComment ref="AX2" dT="2022-06-24T05:31:47.75" personId="{112E77CE-ECF2-4303-BCEA-AF77CAF75982}" id="{B94A3DBB-7EDD-40E4-BEB7-E82C69DBA4D3}">
    <text>Common Humanity</text>
  </threadedComment>
  <threadedComment ref="AY2" dT="2022-06-24T05:31:54.80" personId="{112E77CE-ECF2-4303-BCEA-AF77CAF75982}" id="{AB9B8B66-90DB-4137-8B73-2A9CAD46D5AB}">
    <text>Isolation</text>
  </threadedComment>
  <threadedComment ref="AZ2" dT="2022-06-24T05:32:03.60" personId="{112E77CE-ECF2-4303-BCEA-AF77CAF75982}" id="{C9C2E527-A65C-400F-AE77-465D4BEE4E05}">
    <text>Mindfulness</text>
  </threadedComment>
  <threadedComment ref="BA2" dT="2022-06-24T05:32:12.74" personId="{112E77CE-ECF2-4303-BCEA-AF77CAF75982}" id="{AC3998FC-CBA4-4A94-82B8-C8352AC879C4}">
    <text>Over-Identification</text>
  </threadedComment>
  <threadedComment ref="BB2" dT="2022-06-24T05:32:27.53" personId="{112E77CE-ECF2-4303-BCEA-AF77CAF75982}" id="{71D73819-E335-4D4E-B63A-31D910EF2C21}">
    <text>Self-Judgement</text>
  </threadedComment>
  <threadedComment ref="BC2" dT="2022-06-24T05:32:50.97" personId="{112E77CE-ECF2-4303-BCEA-AF77CAF75982}" id="{E2DC6F27-167D-49F5-A0AC-2850EB300C11}">
    <text>Self-Kindness</text>
  </threadedComment>
  <threadedComment ref="BD2" dT="2023-03-11T02:37:43.04" personId="{46DD4188-2889-4F5C-AB6A-C90E47284980}" id="{7F93827B-2BD5-48DD-90C7-1AABAF9E5696}">
    <text>Neuroticism Raw Score</text>
  </threadedComment>
  <threadedComment ref="BE2" dT="2023-03-11T02:42:17.19" personId="{46DD4188-2889-4F5C-AB6A-C90E47284980}" id="{698F6080-47DF-4962-BA5E-705D088EECA2}">
    <text>Extraversion Raw Score</text>
  </threadedComment>
  <threadedComment ref="BF2" dT="2023-03-11T02:42:25.06" personId="{46DD4188-2889-4F5C-AB6A-C90E47284980}" id="{B6C3067E-2CF4-4D76-9126-3582841C0AB0}">
    <text>Openness Raw Score</text>
  </threadedComment>
  <threadedComment ref="BG2" dT="2023-03-11T02:42:35.05" personId="{46DD4188-2889-4F5C-AB6A-C90E47284980}" id="{AFE75DF2-30D8-46BA-9A5B-94781DB59AAA}">
    <text>Agreeableness Raw Score</text>
  </threadedComment>
  <threadedComment ref="BH2" dT="2023-03-11T02:42:45.37" personId="{46DD4188-2889-4F5C-AB6A-C90E47284980}" id="{5A998E5C-77D1-41B7-B36F-43EE13C6D669}">
    <text>Conscientiousness Raw Score</text>
  </threadedComment>
  <threadedComment ref="BI2" dT="2023-03-11T02:42:58.59" personId="{46DD4188-2889-4F5C-AB6A-C90E47284980}" id="{A1205A3E-1663-47EF-8D43-491E67C81CD7}">
    <text>Neuroticism T-score</text>
  </threadedComment>
  <threadedComment ref="BJ2" dT="2023-03-11T02:43:06.21" personId="{46DD4188-2889-4F5C-AB6A-C90E47284980}" id="{24C24183-70FC-4A8B-BF5E-EAD45D806191}">
    <text>Extraversion T-Score</text>
  </threadedComment>
  <threadedComment ref="BK2" dT="2023-03-11T02:43:13.01" personId="{46DD4188-2889-4F5C-AB6A-C90E47284980}" id="{854ACF26-0426-43D0-9FC8-949280510CAB}">
    <text>Openness T-Score</text>
  </threadedComment>
  <threadedComment ref="BL2" dT="2023-03-11T02:43:20.06" personId="{46DD4188-2889-4F5C-AB6A-C90E47284980}" id="{C92BCE53-B3B1-4B92-9111-DEB2DC3CC4BE}">
    <text>Agreeableness T-Score</text>
  </threadedComment>
  <threadedComment ref="BM2" dT="2023-03-11T02:43:28.08" personId="{46DD4188-2889-4F5C-AB6A-C90E47284980}" id="{685C48A2-80E8-4D83-92A6-51EDEFA14030}">
    <text>Conscientiousness T-Score</text>
  </threadedComment>
  <threadedComment ref="BN2" dT="2022-06-14T13:59:38.14" personId="{112E77CE-ECF2-4303-BCEA-AF77CAF75982}" id="{53580448-BDA7-4F14-94B7-C6241F45C667}">
    <text>Meditation Depth Questionnaire</text>
  </threadedComment>
  <threadedComment ref="BN2" dT="2022-06-24T05:27:08.17" personId="{112E77CE-ECF2-4303-BCEA-AF77CAF75982}" id="{8D8AC32A-3627-42B6-8663-2BE932692CCB}" parentId="{53580448-BDA7-4F14-94B7-C6241F45C667}">
    <text>Scoring: sum of subscale items</text>
  </threadedComment>
  <threadedComment ref="BN2" dT="2023-03-19T02:01:55.74" personId="{46DD4188-2889-4F5C-AB6A-C90E47284980}" id="{DD36F399-AAC4-493B-8E19-5220F2669456}" parentId="{53580448-BDA7-4F14-94B7-C6241F45C667}">
    <text>Reverse score 1,4,9,12,13,18</text>
  </threadedComment>
  <threadedComment ref="BO2" dT="2023-03-19T02:02:08.36" personId="{46DD4188-2889-4F5C-AB6A-C90E47284980}" id="{25A6C7AC-D9F5-495B-B828-33FE9C1F2DEF}">
    <text xml:space="preserve">Hindrances: 1, 4, 9, 12, 13, 18 </text>
  </threadedComment>
  <threadedComment ref="BP2" dT="2023-03-19T02:02:23.40" personId="{46DD4188-2889-4F5C-AB6A-C90E47284980}" id="{9F0956F9-3785-4810-BC30-7EE875DF816A}">
    <text xml:space="preserve">Relaxation: 3, 8, 17, 20 </text>
  </threadedComment>
  <threadedComment ref="BQ2" dT="2023-03-19T02:02:53.69" personId="{46DD4188-2889-4F5C-AB6A-C90E47284980}" id="{FA9914F5-6B0A-4679-A8CE-A1708EBA53CF}">
    <text xml:space="preserve">Concentration: 2, 5, 10, 14, 21, 29 </text>
  </threadedComment>
  <threadedComment ref="BR2" dT="2023-03-19T02:03:12.14" personId="{46DD4188-2889-4F5C-AB6A-C90E47284980}" id="{46963B1D-B487-4229-B9C7-9FBD29C14AAD}">
    <text xml:space="preserve">Essential Qualities: 11, 15, 19, 22, 24, 27, 28, 30 </text>
  </threadedComment>
  <threadedComment ref="BS2" dT="2023-03-19T02:03:28.99" personId="{46DD4188-2889-4F5C-AB6A-C90E47284980}" id="{072D1B7C-F99A-4DC1-8FE3-5FE8D1F7DEB6}">
    <text xml:space="preserve">Non duality: 6, 7, 16, 23, 25, 26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2-09-27T12:52:28.03" personId="{112E77CE-ECF2-4303-BCEA-AF77CAF75982}" id="{EEF03288-F75A-4A0C-8FF4-0B0B1B98EAB5}">
    <text>Confidence</text>
  </threadedComment>
  <threadedComment ref="D2" dT="2022-05-22T15:58:27.80" personId="{112E77CE-ECF2-4303-BCEA-AF77CAF75982}" id="{7FE2CBFA-04F9-4973-B40B-CA1D4EEC348F}">
    <text>Discomfort with Closeness</text>
  </threadedComment>
  <threadedComment ref="E2" dT="2022-05-22T15:58:36.50" personId="{112E77CE-ECF2-4303-BCEA-AF77CAF75982}" id="{E322365F-426C-4966-B326-052DBB994CF6}">
    <text>Need for Approval</text>
  </threadedComment>
  <threadedComment ref="F2" dT="2022-05-22T15:58:49.32" personId="{112E77CE-ECF2-4303-BCEA-AF77CAF75982}" id="{0B86CDD2-7BD9-4B2D-A683-CE65C9FC3972}">
    <text>Preoccupation with Relationships</text>
  </threadedComment>
  <threadedComment ref="G2" dT="2022-05-22T15:59:01.11" personId="{112E77CE-ECF2-4303-BCEA-AF77CAF75982}" id="{27A1793B-C5C5-44E9-80BE-C5A73FF061A8}">
    <text>Relationships as Secondary</text>
  </threadedComment>
  <threadedComment ref="H2" dT="2022-06-24T05:21:47.72" personId="{112E77CE-ECF2-4303-BCEA-AF77CAF75982}" id="{1C8B3EE6-07E2-4E73-92B8-50CF59C7F8BC}">
    <text>Anxiety</text>
  </threadedComment>
  <threadedComment ref="I2" dT="2022-06-24T05:21:56.98" personId="{112E77CE-ECF2-4303-BCEA-AF77CAF75982}" id="{4FE15EE2-26D3-478F-839F-9C6E4B109734}">
    <text>Depression</text>
  </threadedComment>
  <threadedComment ref="J2" dT="2022-06-24T05:22:03.42" personId="{112E77CE-ECF2-4303-BCEA-AF77CAF75982}" id="{FE84990F-857B-45CE-B2C7-8E5AB265649D}">
    <text>Stress</text>
  </threadedComment>
  <threadedComment ref="K2" dT="2023-01-31T03:59:41.44" personId="{6D785AFB-A932-47BD-988E-BFA337B30816}" id="{54008FBE-FD78-4717-A151-85A364BAC53A}">
    <text>Experiences Questionnaire</text>
  </threadedComment>
  <threadedComment ref="K2" dT="2023-01-31T04:00:32.96" personId="{6D785AFB-A932-47BD-988E-BFA337B30816}" id="{98DF95D7-DFFC-4F0E-A41D-9875B07B0E82}" parentId="{54008FBE-FD78-4717-A151-85A364BAC53A}">
    <text>Scoring: sum of items 3, 6, 9, 10, 12, 14, 15, 16, 17, 18, 20</text>
  </threadedComment>
  <threadedComment ref="K2" dT="2023-03-19T00:58:22.22" personId="{46DD4188-2889-4F5C-AB6A-C90E47284980}" id="{B7BC8C10-225C-478B-A2DD-E5E2F16CB1B2}" parentId="{54008FBE-FD78-4717-A151-85A364BAC53A}">
    <text>EQ-D = Decentering Factor</text>
  </threadedComment>
  <threadedComment ref="L2" dT="2022-05-05T05:55:37.40" personId="{112E77CE-ECF2-4303-BCEA-AF77CAF75982}" id="{96019A8E-DFE0-47FC-89C7-B49806B8DDDA}">
    <text>Aware Actions</text>
  </threadedComment>
  <threadedComment ref="L2" dT="2022-06-24T05:13:08.56" personId="{112E77CE-ECF2-4303-BCEA-AF77CAF75982}" id="{50042F9A-168B-4B72-817D-809E76BCE717}" parentId="{96019A8E-DFE0-47FC-89C7-B49806B8DDDA}">
    <text>Scoring: sum of reverse scores</text>
  </threadedComment>
  <threadedComment ref="M2" dT="2022-05-05T05:56:11.63" personId="{112E77CE-ECF2-4303-BCEA-AF77CAF75982}" id="{B411AD74-36D9-4999-884A-B756AE35B3F4}">
    <text>Description</text>
  </threadedComment>
  <threadedComment ref="M2" dT="2022-06-24T05:14:14.29" personId="{112E77CE-ECF2-4303-BCEA-AF77CAF75982}" id="{18669759-E13B-49AE-95FC-59F34FA718E6}" parentId="{B411AD74-36D9-4999-884A-B756AE35B3F4}">
    <text>Scoring: 7 - sum of reverse scores</text>
  </threadedComment>
  <threadedComment ref="N2" dT="2022-05-05T05:55:51.84" personId="{112E77CE-ECF2-4303-BCEA-AF77CAF75982}" id="{83208199-EC82-4397-9B08-83F642658F82}">
    <text>Non-Judgemental Experience</text>
  </threadedComment>
  <threadedComment ref="N2" dT="2022-06-24T05:14:35.46" personId="{112E77CE-ECF2-4303-BCEA-AF77CAF75982}" id="{516556AF-0CC7-463E-8E59-E7BCE3E5FB49}" parentId="{83208199-EC82-4397-9B08-83F642658F82}">
    <text>Scoring: sum of reverse scores</text>
  </threadedComment>
  <threadedComment ref="O2" dT="2022-05-05T05:56:23.69" personId="{112E77CE-ECF2-4303-BCEA-AF77CAF75982}" id="{E246B8B3-C35E-452E-8FDC-FF16A5EA4386}">
    <text>Non-Reactivity</text>
  </threadedComment>
  <threadedComment ref="O2" dT="2022-06-24T05:15:09.11" personId="{112E77CE-ECF2-4303-BCEA-AF77CAF75982}" id="{6416893F-6FF4-4EA2-BC82-17CA72A334CE}" parentId="{E246B8B3-C35E-452E-8FDC-FF16A5EA4386}">
    <text>Scoring: sum of subscale items</text>
  </threadedComment>
  <threadedComment ref="P2" dT="2022-05-05T05:56:32.22" personId="{112E77CE-ECF2-4303-BCEA-AF77CAF75982}" id="{F638B379-AEE0-4CEB-A1AB-902EE9FBD9BA}">
    <text>Observation</text>
  </threadedComment>
  <threadedComment ref="P2" dT="2022-06-24T05:15:41.18" personId="{112E77CE-ECF2-4303-BCEA-AF77CAF75982}" id="{F60B8732-F03D-432F-AF1A-731BCC4D843A}" parentId="{F638B379-AEE0-4CEB-A1AB-902EE9FBD9BA}">
    <text>Scoring: sum of subscale items</text>
  </threadedComment>
  <threadedComment ref="Q2" dT="2022-06-24T05:25:57.70" personId="{112E77CE-ECF2-4303-BCEA-AF77CAF75982}" id="{8BC10FD6-7586-4339-811A-06179A89EDA3}">
    <text>Dysphoria</text>
  </threadedComment>
  <threadedComment ref="R2" dT="2022-06-24T05:26:15.08" personId="{112E77CE-ECF2-4303-BCEA-AF77CAF75982}" id="{2B09600A-F19C-475A-ADB2-8C6EBBCB8DB4}">
    <text>General Depression</text>
  </threadedComment>
  <threadedComment ref="S2" dT="2022-06-24T05:26:42.40" personId="{112E77CE-ECF2-4303-BCEA-AF77CAF75982}" id="{DC31C1EB-6D7C-42C0-A518-DB7CFC017999}">
    <text>Panic</text>
  </threadedComment>
  <threadedComment ref="T2" dT="2022-06-24T05:26:51.59" personId="{112E77CE-ECF2-4303-BCEA-AF77CAF75982}" id="{3C7D65D0-76EC-4E7E-9F30-69FF3A1D454F}">
    <text>Well-Being</text>
  </threadedComment>
  <threadedComment ref="U2" dT="2023-03-19T02:41:11.15" personId="{46DD4188-2889-4F5C-AB6A-C90E47284980}" id="{A758473B-CE93-4537-B788-A286B7AFDE0E}">
    <text>Purpose</text>
  </threadedComment>
  <threadedComment ref="V2" dT="2023-03-19T02:41:00.97" personId="{46DD4188-2889-4F5C-AB6A-C90E47284980}" id="{F42C78B0-60CD-4492-8AE4-E7F3309449C3}">
    <text>Coherence</text>
  </threadedComment>
  <threadedComment ref="W2" dT="2023-03-19T02:40:41.28" personId="{46DD4188-2889-4F5C-AB6A-C90E47284980}" id="{561D872B-70CD-43CD-A36E-28A9F4DEA4F4}">
    <text>Choice/Responsibleness</text>
  </threadedComment>
  <threadedComment ref="X2" dT="2023-03-19T02:40:33.12" personId="{46DD4188-2889-4F5C-AB6A-C90E47284980}" id="{BCB6D89C-5546-4BA1-832C-48079A34F3B4}">
    <text>Death Acceptance</text>
  </threadedComment>
  <threadedComment ref="Y2" dT="2023-03-19T02:40:23.06" personId="{46DD4188-2889-4F5C-AB6A-C90E47284980}" id="{8DDC9496-DE13-4652-A5AA-2A8BC3160213}">
    <text>Existential Vacuum</text>
  </threadedComment>
  <threadedComment ref="Z2" dT="2023-03-19T02:39:48.89" personId="{46DD4188-2889-4F5C-AB6A-C90E47284980}" id="{88BAF151-7085-4760-A9AA-75C3A2D3E2B1}">
    <text>Goal Seeking</text>
  </threadedComment>
  <threadedComment ref="AA2" dT="2023-03-19T02:39:33.52" personId="{46DD4188-2889-4F5C-AB6A-C90E47284980}" id="{1EE72E36-67C3-42E1-9E11-43ECFF264C37}">
    <text>Personal Meaning Composite</text>
  </threadedComment>
  <threadedComment ref="AA2" dT="2023-03-19T02:39:36.38" personId="{46DD4188-2889-4F5C-AB6A-C90E47284980}" id="{D015A960-D032-4AB7-9049-E84BD110C9BF}" parentId="{1EE72E36-67C3-42E1-9E11-43ECFF264C37}">
    <text>Personal Meaning Index (PMI) = PU + CO</text>
  </threadedComment>
  <threadedComment ref="AB2" dT="2023-03-19T02:39:10.88" personId="{46DD4188-2889-4F5C-AB6A-C90E47284980}" id="{C5EE78A6-F068-4AFB-B51C-E78EBE4326C9}">
    <text>Existential Transcendence Composite</text>
  </threadedComment>
  <threadedComment ref="AB2" dT="2023-03-19T02:39:16.51" personId="{46DD4188-2889-4F5C-AB6A-C90E47284980}" id="{D72E2163-0CD8-4B81-B3EA-88C778B9B0C9}" parentId="{C5EE78A6-F068-4AFB-B51C-E78EBE4326C9}">
    <text>Existential Transcendence (ET) = (PU + CO + CR + DA) - (EV + GS)</text>
  </threadedComment>
  <threadedComment ref="AC2" dT="2022-08-02T06:27:17.03" personId="{112E77CE-ECF2-4303-BCEA-AF77CAF75982}" id="{B28B8B7E-D23C-48D8-90F0-F972867A197D}">
    <text>Chance</text>
  </threadedComment>
  <threadedComment ref="AD2" dT="2022-08-02T06:27:24.65" personId="{112E77CE-ECF2-4303-BCEA-AF77CAF75982}" id="{0DEAFED9-8DB2-4DF4-9C45-D9ED4EFFC28C}">
    <text>Internality</text>
  </threadedComment>
  <threadedComment ref="AE2" dT="2022-08-02T06:27:30.35" personId="{112E77CE-ECF2-4303-BCEA-AF77CAF75982}" id="{8303B607-E323-46B7-B7F2-1592E2B70FAD}">
    <text>Powerful</text>
  </threadedComment>
  <threadedComment ref="AF2" dT="2022-04-29T13:39:52.65" personId="{112E77CE-ECF2-4303-BCEA-AF77CAF75982}" id="{3C262265-B243-4DB1-A287-DE4177E774D5}">
    <text>Nature Relatedness Scale</text>
  </threadedComment>
  <threadedComment ref="AF2" dT="2022-05-22T16:01:50.89" personId="{112E77CE-ECF2-4303-BCEA-AF77CAF75982}" id="{DF86250E-1CFA-411E-9C50-E7F6B6B0CC54}" parentId="{3C262265-B243-4DB1-A287-DE4177E774D5}">
    <text>Scoring: avg of all items</text>
  </threadedComment>
  <threadedComment ref="AW2" dT="2022-04-29T13:00:03.78" personId="{112E77CE-ECF2-4303-BCEA-AF77CAF75982}" id="{ADB5DA64-8C01-487A-BC98-EA62CAC5D20B}">
    <text>Political Perspective Questionnaire</text>
  </threadedComment>
  <threadedComment ref="AW2" dT="2022-05-22T16:02:37.76" personId="{112E77CE-ECF2-4303-BCEA-AF77CAF75982}" id="{18CD7D81-C0F6-43BE-A0C2-8D0A46F07FE1}" parentId="{ADB5DA64-8C01-487A-BC98-EA62CAC5D20B}">
    <text>Scoring: avg of all items</text>
  </threadedComment>
  <threadedComment ref="AX2" dT="2022-06-24T05:31:47.75" personId="{112E77CE-ECF2-4303-BCEA-AF77CAF75982}" id="{508581C4-CAAE-4E1F-9AEE-4E3F102541C2}">
    <text>Common Humanity</text>
  </threadedComment>
  <threadedComment ref="AY2" dT="2022-06-24T05:31:54.80" personId="{112E77CE-ECF2-4303-BCEA-AF77CAF75982}" id="{050AE730-EBCD-4D0A-8FF2-B7C0BFA34ED7}">
    <text>Isolation</text>
  </threadedComment>
  <threadedComment ref="AZ2" dT="2022-06-24T05:32:03.60" personId="{112E77CE-ECF2-4303-BCEA-AF77CAF75982}" id="{A0A2FAFC-B9D7-4303-AF9C-49CA458D935B}">
    <text>Mindfulness</text>
  </threadedComment>
  <threadedComment ref="BA2" dT="2022-06-24T05:32:12.74" personId="{112E77CE-ECF2-4303-BCEA-AF77CAF75982}" id="{4A09A5A4-21B8-4045-962E-88F5536DA178}">
    <text>Over-Identification</text>
  </threadedComment>
  <threadedComment ref="BB2" dT="2022-06-24T05:32:27.53" personId="{112E77CE-ECF2-4303-BCEA-AF77CAF75982}" id="{259D94B6-CF2E-4B0A-B752-06B53AFD21A8}">
    <text>Self-Judgement</text>
  </threadedComment>
  <threadedComment ref="BC2" dT="2022-06-24T05:32:50.97" personId="{112E77CE-ECF2-4303-BCEA-AF77CAF75982}" id="{71693E08-A0AD-4A61-B6C8-07BC72AEC7A9}">
    <text>Self-Kindness</text>
  </threadedComment>
  <threadedComment ref="BD2" dT="2023-03-11T02:37:43.04" personId="{46DD4188-2889-4F5C-AB6A-C90E47284980}" id="{F825018C-4681-4211-BD18-945A8D11FD16}">
    <text>Neuroticism Raw Score</text>
  </threadedComment>
  <threadedComment ref="BE2" dT="2023-03-11T02:42:17.19" personId="{46DD4188-2889-4F5C-AB6A-C90E47284980}" id="{C91C4F34-F8BE-4C7C-99D9-8F5B741B52EE}">
    <text>Extraversion Raw Score</text>
  </threadedComment>
  <threadedComment ref="BF2" dT="2023-03-11T02:42:25.06" personId="{46DD4188-2889-4F5C-AB6A-C90E47284980}" id="{C41DE889-8B41-42B2-AF49-E9748DA10BF9}">
    <text>Opennes Raw Score</text>
  </threadedComment>
  <threadedComment ref="BG2" dT="2023-03-11T02:42:35.05" personId="{46DD4188-2889-4F5C-AB6A-C90E47284980}" id="{A30747A7-9935-490B-8044-04D0EBB87300}">
    <text>Agreeableness Raw Score</text>
  </threadedComment>
  <threadedComment ref="BH2" dT="2023-03-11T02:42:45.37" personId="{46DD4188-2889-4F5C-AB6A-C90E47284980}" id="{F395A52B-2AE2-4B48-B6C9-6188002A0D0A}">
    <text>Conscientiousness Raw Score</text>
  </threadedComment>
  <threadedComment ref="BI2" dT="2023-03-11T02:42:58.59" personId="{46DD4188-2889-4F5C-AB6A-C90E47284980}" id="{82EE38D3-B4BE-4F66-91C6-825FCD10A2B6}">
    <text>Neuroticism T-score</text>
  </threadedComment>
  <threadedComment ref="BJ2" dT="2023-03-11T02:43:06.21" personId="{46DD4188-2889-4F5C-AB6A-C90E47284980}" id="{664E4B40-7734-475C-96C2-EDD0359DE9B5}">
    <text>Extraversion T-Score</text>
  </threadedComment>
  <threadedComment ref="BK2" dT="2023-03-11T02:43:13.01" personId="{46DD4188-2889-4F5C-AB6A-C90E47284980}" id="{CF98A0FA-9C42-4602-AB6E-3D57DAC01044}">
    <text>Openness T-Score</text>
  </threadedComment>
  <threadedComment ref="BL2" dT="2023-03-11T02:43:20.06" personId="{46DD4188-2889-4F5C-AB6A-C90E47284980}" id="{1DEB9941-1A59-4E3D-AB3D-5ACBA508DE4A}">
    <text>Agreeableness T-Score</text>
  </threadedComment>
  <threadedComment ref="BM2" dT="2023-03-11T02:43:28.08" personId="{46DD4188-2889-4F5C-AB6A-C90E47284980}" id="{43EF2760-D4B6-4290-844E-48C695FAE859}">
    <text>Conscientiousness T-Score</text>
  </threadedComment>
  <threadedComment ref="BN2" dT="2022-06-14T13:59:38.14" personId="{112E77CE-ECF2-4303-BCEA-AF77CAF75982}" id="{6474374C-ABB7-4043-83C1-76F0D79E9CAE}">
    <text>Meditation Depth Questionnaire</text>
  </threadedComment>
  <threadedComment ref="BN2" dT="2022-06-24T05:27:08.17" personId="{112E77CE-ECF2-4303-BCEA-AF77CAF75982}" id="{4759E140-85DA-4E5D-A26B-3C22E0310346}" parentId="{6474374C-ABB7-4043-83C1-76F0D79E9CAE}">
    <text>Scoring: sum of subscale items</text>
  </threadedComment>
  <threadedComment ref="BN2" dT="2023-03-19T02:01:55.74" personId="{46DD4188-2889-4F5C-AB6A-C90E47284980}" id="{CCFC4541-6A6F-4E1E-AF4E-AAD6C2144AD8}" parentId="{6474374C-ABB7-4043-83C1-76F0D79E9CAE}">
    <text>Reverse score 1,4,9,12,13,18</text>
  </threadedComment>
  <threadedComment ref="BO2" dT="2023-03-19T02:02:08.36" personId="{46DD4188-2889-4F5C-AB6A-C90E47284980}" id="{C16B09D2-3455-498C-93E4-5C0F42D2BA8F}">
    <text xml:space="preserve">Hindrances: 1, 4, 9, 12, 13, 18 </text>
  </threadedComment>
  <threadedComment ref="BP2" dT="2023-03-19T02:02:23.40" personId="{46DD4188-2889-4F5C-AB6A-C90E47284980}" id="{6E1F9C62-537F-4B35-911E-7A4682965369}">
    <text xml:space="preserve">Relaxation: 3, 8, 17, 20 </text>
  </threadedComment>
  <threadedComment ref="BQ2" dT="2023-03-19T02:02:53.69" personId="{46DD4188-2889-4F5C-AB6A-C90E47284980}" id="{79EA6B7E-3EBA-46A3-92E4-21D5C1F4E5D8}">
    <text xml:space="preserve">Concentration: 2, 5, 10, 14, 21, 29 </text>
  </threadedComment>
  <threadedComment ref="BR2" dT="2023-03-19T02:03:12.14" personId="{46DD4188-2889-4F5C-AB6A-C90E47284980}" id="{D4B20176-41B3-47C4-9B43-0F70830D49F5}">
    <text xml:space="preserve">Essential Qualities: 11, 15, 19, 22, 24, 27, 28, 30 </text>
  </threadedComment>
  <threadedComment ref="BS2" dT="2023-03-19T02:03:28.99" personId="{46DD4188-2889-4F5C-AB6A-C90E47284980}" id="{EE4EACAF-7CB2-4EDA-9190-9365961F4AB7}">
    <text xml:space="preserve">Non duality: 6, 7, 16, 23, 25, 26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B447-FE2E-4720-867D-54F17484DD2F}">
  <dimension ref="A1:BS33"/>
  <sheetViews>
    <sheetView tabSelected="1" zoomScale="82" zoomScaleNormal="82" workbookViewId="0">
      <pane xSplit="2" ySplit="2" topLeftCell="BF3" activePane="bottomRight" state="frozen"/>
      <selection pane="topRight" activeCell="D1" sqref="D1"/>
      <selection pane="bottomLeft" activeCell="A3" sqref="A3"/>
      <selection pane="bottomRight" activeCell="E19" sqref="E19"/>
    </sheetView>
  </sheetViews>
  <sheetFormatPr defaultRowHeight="14.5" outlineLevelCol="1" x14ac:dyDescent="0.35"/>
  <cols>
    <col min="1" max="1" width="8.7265625" style="1"/>
    <col min="3" max="3" width="6.26953125" bestFit="1" customWidth="1" outlineLevel="1"/>
    <col min="4" max="4" width="8.7265625" customWidth="1" outlineLevel="1"/>
    <col min="5" max="5" width="8.453125" bestFit="1" customWidth="1" outlineLevel="1"/>
    <col min="6" max="6" width="9" bestFit="1" customWidth="1" outlineLevel="1"/>
    <col min="7" max="7" width="8.453125" bestFit="1" customWidth="1" outlineLevel="1"/>
    <col min="8" max="10" width="7.1796875" customWidth="1" outlineLevel="1"/>
    <col min="11" max="11" width="5.453125" bestFit="1" customWidth="1"/>
    <col min="12" max="12" width="9.08984375" bestFit="1" customWidth="1" outlineLevel="1"/>
    <col min="13" max="13" width="8.1796875" style="3" bestFit="1" customWidth="1" outlineLevel="1"/>
    <col min="14" max="14" width="9.81640625" bestFit="1" customWidth="1" outlineLevel="1"/>
    <col min="15" max="15" width="9.26953125" bestFit="1" customWidth="1" outlineLevel="1"/>
    <col min="16" max="16" width="8.1796875" bestFit="1" customWidth="1" outlineLevel="1"/>
    <col min="17" max="17" width="10.6328125" bestFit="1" customWidth="1" outlineLevel="1"/>
    <col min="18" max="18" width="10.08984375" bestFit="1" customWidth="1" outlineLevel="1"/>
    <col min="19" max="19" width="8.453125" bestFit="1" customWidth="1" outlineLevel="1"/>
    <col min="20" max="20" width="10.453125" bestFit="1" customWidth="1" outlineLevel="1"/>
    <col min="21" max="22" width="7.08984375" bestFit="1" customWidth="1" outlineLevel="1"/>
    <col min="23" max="23" width="6.90625" bestFit="1" customWidth="1" outlineLevel="1"/>
    <col min="24" max="24" width="7.1796875" bestFit="1" customWidth="1" outlineLevel="1"/>
    <col min="25" max="25" width="6.90625" bestFit="1" customWidth="1" outlineLevel="1"/>
    <col min="26" max="26" width="7.08984375" bestFit="1" customWidth="1" outlineLevel="1"/>
    <col min="27" max="27" width="7.90625" bestFit="1" customWidth="1" outlineLevel="1"/>
    <col min="28" max="28" width="6.81640625" style="19" bestFit="1" customWidth="1"/>
    <col min="29" max="29" width="6.90625" customWidth="1" outlineLevel="1"/>
    <col min="30" max="30" width="6.36328125" customWidth="1" outlineLevel="1"/>
    <col min="31" max="31" width="8.26953125" customWidth="1" outlineLevel="1"/>
    <col min="32" max="32" width="5.26953125" style="27" bestFit="1" customWidth="1"/>
    <col min="33" max="33" width="7.36328125" style="27" bestFit="1" customWidth="1"/>
    <col min="34" max="34" width="10" bestFit="1" customWidth="1" outlineLevel="1"/>
    <col min="35" max="35" width="7.6328125" bestFit="1" customWidth="1" outlineLevel="1"/>
    <col min="36" max="36" width="7" bestFit="1" customWidth="1" outlineLevel="1"/>
    <col min="37" max="37" width="9.08984375" bestFit="1" customWidth="1" outlineLevel="1"/>
    <col min="38" max="38" width="7" style="20" bestFit="1" customWidth="1" outlineLevel="1"/>
    <col min="39" max="39" width="9.26953125" style="20" bestFit="1" customWidth="1" outlineLevel="1"/>
    <col min="40" max="40" width="7" style="20" bestFit="1" customWidth="1" outlineLevel="1"/>
    <col min="41" max="41" width="9.08984375" style="20" customWidth="1" outlineLevel="1"/>
    <col min="42" max="42" width="7" style="20" bestFit="1" customWidth="1" outlineLevel="1"/>
    <col min="43" max="43" width="8.1796875" style="20" customWidth="1" outlineLevel="1"/>
    <col min="44" max="44" width="7" style="20" bestFit="1" customWidth="1" outlineLevel="1"/>
    <col min="45" max="45" width="8.453125" style="20" customWidth="1" outlineLevel="1"/>
    <col min="46" max="46" width="8" style="20" bestFit="1" customWidth="1" outlineLevel="1"/>
    <col min="47" max="47" width="8.26953125" style="20" customWidth="1" outlineLevel="1"/>
    <col min="48" max="48" width="8.54296875" bestFit="1" customWidth="1" outlineLevel="1"/>
    <col min="49" max="49" width="6.08984375" bestFit="1" customWidth="1"/>
    <col min="50" max="50" width="7.08984375" bestFit="1" customWidth="1" outlineLevel="1"/>
    <col min="51" max="51" width="5.26953125" bestFit="1" customWidth="1" outlineLevel="1"/>
    <col min="52" max="52" width="6.36328125" bestFit="1" customWidth="1" outlineLevel="1"/>
    <col min="53" max="53" width="6.6328125" style="26" bestFit="1" customWidth="1" outlineLevel="1"/>
    <col min="54" max="54" width="6.36328125" bestFit="1" customWidth="1" outlineLevel="1"/>
    <col min="55" max="55" width="6.90625" bestFit="1" customWidth="1" outlineLevel="1"/>
    <col min="56" max="65" width="4.90625" bestFit="1" customWidth="1"/>
    <col min="66" max="66" width="12.26953125" bestFit="1" customWidth="1"/>
    <col min="67" max="67" width="9.36328125" bestFit="1" customWidth="1"/>
    <col min="68" max="68" width="9.26953125" bestFit="1" customWidth="1"/>
    <col min="69" max="69" width="9.08984375" bestFit="1" customWidth="1"/>
    <col min="70" max="70" width="10.453125" bestFit="1" customWidth="1"/>
    <col min="71" max="71" width="10.7265625" bestFit="1" customWidth="1"/>
  </cols>
  <sheetData>
    <row r="1" spans="1:71" x14ac:dyDescent="0.35">
      <c r="B1" s="1"/>
      <c r="C1" s="47" t="s">
        <v>71</v>
      </c>
      <c r="D1" s="47"/>
      <c r="E1" s="47"/>
      <c r="F1" s="47"/>
      <c r="G1" s="47"/>
      <c r="H1" s="48" t="s">
        <v>45</v>
      </c>
      <c r="I1" s="48"/>
      <c r="J1" s="48"/>
      <c r="K1" s="41"/>
      <c r="L1" s="47" t="s">
        <v>46</v>
      </c>
      <c r="M1" s="47"/>
      <c r="N1" s="47"/>
      <c r="O1" s="47"/>
      <c r="P1" s="47"/>
      <c r="Q1" s="47" t="s">
        <v>55</v>
      </c>
      <c r="R1" s="47"/>
      <c r="S1" s="47"/>
      <c r="T1" s="47"/>
      <c r="U1" s="47" t="s">
        <v>93</v>
      </c>
      <c r="V1" s="47"/>
      <c r="W1" s="47"/>
      <c r="X1" s="47"/>
      <c r="Y1" s="47"/>
      <c r="Z1" s="47"/>
      <c r="AA1" s="47"/>
      <c r="AB1" s="47"/>
      <c r="AC1" s="47" t="s">
        <v>77</v>
      </c>
      <c r="AD1" s="47"/>
      <c r="AE1" s="47"/>
      <c r="AF1" s="43"/>
      <c r="AG1" s="47" t="s">
        <v>282</v>
      </c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2"/>
      <c r="AX1" s="47" t="s">
        <v>64</v>
      </c>
      <c r="AY1" s="47"/>
      <c r="AZ1" s="47"/>
      <c r="BA1" s="47"/>
      <c r="BB1" s="47"/>
      <c r="BC1" s="47"/>
      <c r="BD1" s="47" t="s">
        <v>263</v>
      </c>
      <c r="BE1" s="47"/>
      <c r="BF1" s="47"/>
      <c r="BG1" s="47"/>
      <c r="BH1" s="47"/>
      <c r="BI1" s="47"/>
      <c r="BJ1" s="47"/>
      <c r="BK1" s="47"/>
      <c r="BL1" s="47"/>
      <c r="BM1" s="47"/>
      <c r="BN1" s="33"/>
      <c r="BO1" s="19"/>
      <c r="BP1" s="19"/>
      <c r="BQ1" s="19"/>
      <c r="BR1" s="19"/>
      <c r="BS1" s="19"/>
    </row>
    <row r="2" spans="1:71" s="37" customFormat="1" x14ac:dyDescent="0.35">
      <c r="A2" s="34" t="s">
        <v>245</v>
      </c>
      <c r="B2" s="34" t="s">
        <v>246</v>
      </c>
      <c r="C2" s="36" t="s">
        <v>241</v>
      </c>
      <c r="D2" s="36" t="s">
        <v>72</v>
      </c>
      <c r="E2" s="36" t="s">
        <v>73</v>
      </c>
      <c r="F2" s="36" t="s">
        <v>74</v>
      </c>
      <c r="G2" s="36" t="s">
        <v>75</v>
      </c>
      <c r="H2" s="35" t="s">
        <v>48</v>
      </c>
      <c r="I2" s="35" t="s">
        <v>47</v>
      </c>
      <c r="J2" s="35" t="s">
        <v>49</v>
      </c>
      <c r="K2" s="36" t="s">
        <v>278</v>
      </c>
      <c r="L2" s="36" t="s">
        <v>50</v>
      </c>
      <c r="M2" s="38" t="s">
        <v>51</v>
      </c>
      <c r="N2" s="36" t="s">
        <v>52</v>
      </c>
      <c r="O2" s="36" t="s">
        <v>53</v>
      </c>
      <c r="P2" s="36" t="s">
        <v>54</v>
      </c>
      <c r="Q2" s="36" t="s">
        <v>57</v>
      </c>
      <c r="R2" s="36" t="s">
        <v>58</v>
      </c>
      <c r="S2" s="36" t="s">
        <v>59</v>
      </c>
      <c r="T2" s="36" t="s">
        <v>60</v>
      </c>
      <c r="U2" s="36" t="s">
        <v>147</v>
      </c>
      <c r="V2" s="36" t="s">
        <v>148</v>
      </c>
      <c r="W2" s="36" t="s">
        <v>149</v>
      </c>
      <c r="X2" s="36" t="s">
        <v>150</v>
      </c>
      <c r="Y2" s="36" t="s">
        <v>151</v>
      </c>
      <c r="Z2" s="36" t="s">
        <v>152</v>
      </c>
      <c r="AA2" s="36" t="s">
        <v>153</v>
      </c>
      <c r="AB2" s="36" t="s">
        <v>154</v>
      </c>
      <c r="AC2" s="36" t="s">
        <v>78</v>
      </c>
      <c r="AD2" s="36" t="s">
        <v>79</v>
      </c>
      <c r="AE2" s="36" t="s">
        <v>80</v>
      </c>
      <c r="AF2" s="44" t="s">
        <v>81</v>
      </c>
      <c r="AG2" s="36" t="s">
        <v>139</v>
      </c>
      <c r="AH2" s="36" t="s">
        <v>284</v>
      </c>
      <c r="AI2" s="36" t="s">
        <v>140</v>
      </c>
      <c r="AJ2" s="36" t="s">
        <v>284</v>
      </c>
      <c r="AK2" s="36" t="s">
        <v>141</v>
      </c>
      <c r="AL2" s="36" t="s">
        <v>284</v>
      </c>
      <c r="AM2" s="36" t="s">
        <v>142</v>
      </c>
      <c r="AN2" s="36" t="s">
        <v>284</v>
      </c>
      <c r="AO2" s="36" t="s">
        <v>143</v>
      </c>
      <c r="AP2" s="36" t="s">
        <v>284</v>
      </c>
      <c r="AQ2" s="36" t="s">
        <v>144</v>
      </c>
      <c r="AR2" s="36" t="s">
        <v>284</v>
      </c>
      <c r="AS2" s="36" t="s">
        <v>145</v>
      </c>
      <c r="AT2" s="36" t="s">
        <v>284</v>
      </c>
      <c r="AU2" s="36" t="s">
        <v>146</v>
      </c>
      <c r="AV2" s="36" t="s">
        <v>284</v>
      </c>
      <c r="AW2" s="36" t="s">
        <v>82</v>
      </c>
      <c r="AX2" s="36" t="s">
        <v>65</v>
      </c>
      <c r="AY2" s="36" t="s">
        <v>66</v>
      </c>
      <c r="AZ2" s="36" t="s">
        <v>67</v>
      </c>
      <c r="BA2" s="36" t="s">
        <v>68</v>
      </c>
      <c r="BB2" s="36" t="s">
        <v>69</v>
      </c>
      <c r="BC2" s="36" t="s">
        <v>70</v>
      </c>
      <c r="BD2" s="36" t="s">
        <v>267</v>
      </c>
      <c r="BE2" s="36" t="s">
        <v>268</v>
      </c>
      <c r="BF2" s="36" t="s">
        <v>269</v>
      </c>
      <c r="BG2" s="36" t="s">
        <v>270</v>
      </c>
      <c r="BH2" s="36" t="s">
        <v>271</v>
      </c>
      <c r="BI2" s="36" t="s">
        <v>272</v>
      </c>
      <c r="BJ2" s="36" t="s">
        <v>273</v>
      </c>
      <c r="BK2" s="36" t="s">
        <v>274</v>
      </c>
      <c r="BL2" s="36" t="s">
        <v>275</v>
      </c>
      <c r="BM2" s="36" t="s">
        <v>276</v>
      </c>
      <c r="BN2" s="36" t="s">
        <v>61</v>
      </c>
      <c r="BO2" s="36" t="s">
        <v>62</v>
      </c>
      <c r="BP2" s="39" t="s">
        <v>63</v>
      </c>
      <c r="BQ2" s="39" t="s">
        <v>279</v>
      </c>
      <c r="BR2" s="36" t="s">
        <v>280</v>
      </c>
      <c r="BS2" s="39" t="s">
        <v>281</v>
      </c>
    </row>
    <row r="3" spans="1:71" x14ac:dyDescent="0.35">
      <c r="A3" s="1" t="s">
        <v>1</v>
      </c>
      <c r="B3" t="s">
        <v>0</v>
      </c>
      <c r="C3">
        <v>36</v>
      </c>
      <c r="D3">
        <v>38</v>
      </c>
      <c r="E3">
        <v>17</v>
      </c>
      <c r="F3">
        <v>18</v>
      </c>
      <c r="G3">
        <v>22</v>
      </c>
      <c r="H3">
        <v>8</v>
      </c>
      <c r="I3">
        <v>0</v>
      </c>
      <c r="J3">
        <v>12</v>
      </c>
      <c r="K3">
        <v>40</v>
      </c>
      <c r="L3">
        <v>11</v>
      </c>
      <c r="M3">
        <v>11</v>
      </c>
      <c r="N3">
        <v>13</v>
      </c>
      <c r="O3">
        <v>10</v>
      </c>
      <c r="P3">
        <v>12</v>
      </c>
      <c r="Q3">
        <v>16</v>
      </c>
      <c r="R3">
        <v>29</v>
      </c>
      <c r="S3">
        <v>8</v>
      </c>
      <c r="T3">
        <v>36</v>
      </c>
      <c r="U3">
        <v>32</v>
      </c>
      <c r="V3">
        <v>42</v>
      </c>
      <c r="W3">
        <v>17</v>
      </c>
      <c r="X3">
        <v>33</v>
      </c>
      <c r="Y3">
        <v>31</v>
      </c>
      <c r="Z3">
        <v>10</v>
      </c>
      <c r="AA3">
        <f>U3+V3</f>
        <v>74</v>
      </c>
      <c r="AB3" s="19">
        <f xml:space="preserve"> (U3 + V3 + W3 + X3) - (Y3 + Z3)</f>
        <v>83</v>
      </c>
      <c r="AC3">
        <v>14</v>
      </c>
      <c r="AD3">
        <v>39</v>
      </c>
      <c r="AE3">
        <v>22</v>
      </c>
      <c r="AF3" s="27">
        <v>4.833333333333333</v>
      </c>
      <c r="AG3">
        <v>76</v>
      </c>
      <c r="AH3" s="20">
        <f>SUM(AG3/(17*6))</f>
        <v>0.74509803921568629</v>
      </c>
      <c r="AI3">
        <v>1</v>
      </c>
      <c r="AJ3" s="20">
        <f>SUM(AI3/(17*6))</f>
        <v>9.8039215686274508E-3</v>
      </c>
      <c r="AK3">
        <v>7</v>
      </c>
      <c r="AL3" s="20">
        <f>SUM(AK3/(4*6))</f>
        <v>0.29166666666666669</v>
      </c>
      <c r="AM3">
        <v>2</v>
      </c>
      <c r="AN3" s="20">
        <f>SUM(AM3/(4*6))</f>
        <v>8.3333333333333329E-2</v>
      </c>
      <c r="AO3">
        <v>38</v>
      </c>
      <c r="AP3" s="20">
        <f>SUM(AO3/(8*6))</f>
        <v>0.79166666666666663</v>
      </c>
      <c r="AQ3">
        <v>2</v>
      </c>
      <c r="AR3" s="20">
        <f>SUM(AQ3/(8*6))</f>
        <v>4.1666666666666664E-2</v>
      </c>
      <c r="AS3">
        <v>5</v>
      </c>
      <c r="AT3" s="20">
        <f>SUM(AS3/6)</f>
        <v>0.83333333333333337</v>
      </c>
      <c r="AU3">
        <v>0</v>
      </c>
      <c r="AV3" s="20">
        <f>SUM(AU3/6)</f>
        <v>0</v>
      </c>
      <c r="AW3" s="27">
        <v>2</v>
      </c>
      <c r="AX3">
        <v>16</v>
      </c>
      <c r="AY3">
        <v>10</v>
      </c>
      <c r="AZ3">
        <v>15</v>
      </c>
      <c r="BA3">
        <v>7</v>
      </c>
      <c r="BB3">
        <v>9</v>
      </c>
      <c r="BC3">
        <v>17</v>
      </c>
      <c r="BD3" s="24">
        <v>20</v>
      </c>
      <c r="BE3" s="24">
        <v>29</v>
      </c>
      <c r="BF3" s="24">
        <v>31</v>
      </c>
      <c r="BG3" s="24">
        <v>28</v>
      </c>
      <c r="BH3" s="24">
        <v>35</v>
      </c>
      <c r="BI3" s="24">
        <v>51</v>
      </c>
      <c r="BJ3" s="24">
        <v>53</v>
      </c>
      <c r="BK3" s="24">
        <v>56</v>
      </c>
      <c r="BL3" s="24">
        <v>46</v>
      </c>
      <c r="BM3" s="24">
        <v>55</v>
      </c>
      <c r="BN3" s="25" t="s">
        <v>277</v>
      </c>
      <c r="BO3" s="25" t="s">
        <v>277</v>
      </c>
      <c r="BP3" s="25" t="s">
        <v>277</v>
      </c>
      <c r="BQ3" s="25" t="s">
        <v>277</v>
      </c>
      <c r="BR3" s="25" t="s">
        <v>277</v>
      </c>
      <c r="BS3" s="25" t="s">
        <v>277</v>
      </c>
    </row>
    <row r="4" spans="1:71" x14ac:dyDescent="0.35">
      <c r="A4" s="1" t="s">
        <v>3</v>
      </c>
      <c r="B4" t="s">
        <v>2</v>
      </c>
      <c r="C4">
        <v>39</v>
      </c>
      <c r="D4">
        <v>22</v>
      </c>
      <c r="E4">
        <v>21</v>
      </c>
      <c r="F4">
        <v>21</v>
      </c>
      <c r="G4">
        <v>13</v>
      </c>
      <c r="H4">
        <v>0</v>
      </c>
      <c r="I4">
        <v>2</v>
      </c>
      <c r="J4">
        <v>0</v>
      </c>
      <c r="K4">
        <v>34</v>
      </c>
      <c r="L4">
        <v>8</v>
      </c>
      <c r="M4">
        <v>11</v>
      </c>
      <c r="N4">
        <v>14</v>
      </c>
      <c r="O4">
        <v>12</v>
      </c>
      <c r="P4">
        <v>9</v>
      </c>
      <c r="Q4">
        <v>13</v>
      </c>
      <c r="R4">
        <v>27</v>
      </c>
      <c r="S4">
        <v>8</v>
      </c>
      <c r="T4">
        <v>30</v>
      </c>
      <c r="U4">
        <v>23</v>
      </c>
      <c r="V4">
        <v>24</v>
      </c>
      <c r="W4">
        <v>31</v>
      </c>
      <c r="X4">
        <v>25</v>
      </c>
      <c r="Y4">
        <v>38</v>
      </c>
      <c r="Z4">
        <v>32</v>
      </c>
      <c r="AA4">
        <f t="shared" ref="AA4:AA33" si="0">U4+V4</f>
        <v>47</v>
      </c>
      <c r="AB4" s="19">
        <f t="shared" ref="AB4:AB33" si="1" xml:space="preserve"> (U4 + V4 + W4 + X4) - (Y4 + Z4)</f>
        <v>33</v>
      </c>
      <c r="AC4">
        <v>24</v>
      </c>
      <c r="AD4">
        <v>24</v>
      </c>
      <c r="AE4">
        <v>14</v>
      </c>
      <c r="AF4" s="27">
        <v>3.3333333333333335</v>
      </c>
      <c r="AG4">
        <v>9</v>
      </c>
      <c r="AH4" s="20">
        <f t="shared" ref="AH4:AH33" si="2">SUM(AG4/(17*6))</f>
        <v>8.8235294117647065E-2</v>
      </c>
      <c r="AI4">
        <v>2</v>
      </c>
      <c r="AJ4" s="20">
        <v>1.9607843137254902E-2</v>
      </c>
      <c r="AK4">
        <v>0</v>
      </c>
      <c r="AL4" s="20">
        <v>0</v>
      </c>
      <c r="AM4">
        <v>0</v>
      </c>
      <c r="AN4" s="20">
        <v>0</v>
      </c>
      <c r="AO4">
        <v>5</v>
      </c>
      <c r="AP4" s="20">
        <v>0.10416666666666667</v>
      </c>
      <c r="AQ4">
        <v>0</v>
      </c>
      <c r="AR4" s="20">
        <v>0</v>
      </c>
      <c r="AS4">
        <v>1</v>
      </c>
      <c r="AT4" s="20">
        <v>0.16666666666666666</v>
      </c>
      <c r="AU4">
        <v>1</v>
      </c>
      <c r="AV4" s="20">
        <v>0.16666666666666666</v>
      </c>
      <c r="AW4" s="27">
        <v>2</v>
      </c>
      <c r="AX4">
        <v>20</v>
      </c>
      <c r="AY4">
        <v>20</v>
      </c>
      <c r="AZ4">
        <v>20</v>
      </c>
      <c r="BA4">
        <v>18</v>
      </c>
      <c r="BB4">
        <v>25</v>
      </c>
      <c r="BC4">
        <v>25</v>
      </c>
      <c r="BD4" s="24">
        <v>12</v>
      </c>
      <c r="BE4" s="24">
        <v>25</v>
      </c>
      <c r="BF4" s="24">
        <v>31</v>
      </c>
      <c r="BG4" s="24">
        <v>36</v>
      </c>
      <c r="BH4" s="24">
        <v>23</v>
      </c>
      <c r="BI4" s="24">
        <v>37</v>
      </c>
      <c r="BJ4" s="24">
        <v>44</v>
      </c>
      <c r="BK4" s="24">
        <v>53</v>
      </c>
      <c r="BL4" s="24">
        <v>54</v>
      </c>
      <c r="BM4" s="24">
        <v>35</v>
      </c>
      <c r="BN4" s="25" t="s">
        <v>277</v>
      </c>
      <c r="BO4" s="25" t="s">
        <v>277</v>
      </c>
      <c r="BP4" s="25" t="s">
        <v>277</v>
      </c>
      <c r="BQ4" s="25" t="s">
        <v>277</v>
      </c>
      <c r="BR4" s="25" t="s">
        <v>277</v>
      </c>
      <c r="BS4" s="25" t="s">
        <v>277</v>
      </c>
    </row>
    <row r="5" spans="1:71" x14ac:dyDescent="0.35">
      <c r="A5" s="1" t="s">
        <v>5</v>
      </c>
      <c r="B5" t="s">
        <v>4</v>
      </c>
      <c r="C5">
        <v>37</v>
      </c>
      <c r="D5">
        <v>29</v>
      </c>
      <c r="E5">
        <v>15</v>
      </c>
      <c r="F5">
        <v>21</v>
      </c>
      <c r="G5">
        <v>20</v>
      </c>
      <c r="H5">
        <v>0</v>
      </c>
      <c r="I5">
        <v>0</v>
      </c>
      <c r="J5">
        <v>0</v>
      </c>
      <c r="K5">
        <v>40</v>
      </c>
      <c r="L5">
        <v>13</v>
      </c>
      <c r="M5">
        <v>12</v>
      </c>
      <c r="N5">
        <v>10</v>
      </c>
      <c r="O5">
        <v>12</v>
      </c>
      <c r="P5">
        <v>10</v>
      </c>
      <c r="Q5">
        <v>10</v>
      </c>
      <c r="R5">
        <v>22</v>
      </c>
      <c r="S5">
        <v>8</v>
      </c>
      <c r="T5">
        <v>29</v>
      </c>
      <c r="U5">
        <v>21</v>
      </c>
      <c r="V5">
        <v>33</v>
      </c>
      <c r="W5">
        <v>16</v>
      </c>
      <c r="X5">
        <v>15</v>
      </c>
      <c r="Y5">
        <v>51</v>
      </c>
      <c r="Z5">
        <v>22</v>
      </c>
      <c r="AA5">
        <f t="shared" si="0"/>
        <v>54</v>
      </c>
      <c r="AB5" s="19">
        <f t="shared" si="1"/>
        <v>12</v>
      </c>
      <c r="AC5">
        <v>8</v>
      </c>
      <c r="AD5">
        <v>39</v>
      </c>
      <c r="AE5">
        <v>12</v>
      </c>
      <c r="AF5" s="27">
        <v>3.3333333333333335</v>
      </c>
      <c r="AG5">
        <v>5</v>
      </c>
      <c r="AH5" s="20">
        <f t="shared" si="2"/>
        <v>4.9019607843137254E-2</v>
      </c>
      <c r="AI5">
        <v>0</v>
      </c>
      <c r="AJ5" s="40">
        <v>0</v>
      </c>
      <c r="AK5">
        <v>0</v>
      </c>
      <c r="AL5" s="40">
        <v>0</v>
      </c>
      <c r="AM5">
        <v>0</v>
      </c>
      <c r="AN5" s="40">
        <v>0</v>
      </c>
      <c r="AO5">
        <v>0</v>
      </c>
      <c r="AP5" s="40">
        <v>0</v>
      </c>
      <c r="AQ5">
        <v>0</v>
      </c>
      <c r="AR5" s="40">
        <v>0</v>
      </c>
      <c r="AS5">
        <v>0</v>
      </c>
      <c r="AT5" s="40">
        <v>0</v>
      </c>
      <c r="AU5">
        <v>0</v>
      </c>
      <c r="AV5" s="40">
        <v>0</v>
      </c>
      <c r="AW5" s="27">
        <v>1.8</v>
      </c>
      <c r="AX5">
        <v>19</v>
      </c>
      <c r="AY5">
        <v>20</v>
      </c>
      <c r="AZ5">
        <v>16</v>
      </c>
      <c r="BA5">
        <v>20</v>
      </c>
      <c r="BB5">
        <v>20</v>
      </c>
      <c r="BC5">
        <v>21</v>
      </c>
      <c r="BD5" s="24">
        <v>8</v>
      </c>
      <c r="BE5" s="24">
        <v>32</v>
      </c>
      <c r="BF5" s="24">
        <v>32</v>
      </c>
      <c r="BG5" s="24">
        <v>34</v>
      </c>
      <c r="BH5" s="24">
        <v>40</v>
      </c>
      <c r="BI5" s="24">
        <v>34</v>
      </c>
      <c r="BJ5" s="24">
        <v>58</v>
      </c>
      <c r="BK5" s="24">
        <v>57</v>
      </c>
      <c r="BL5" s="24">
        <v>57</v>
      </c>
      <c r="BM5" s="24">
        <v>63</v>
      </c>
      <c r="BN5" s="25" t="s">
        <v>277</v>
      </c>
      <c r="BO5" s="25" t="s">
        <v>277</v>
      </c>
      <c r="BP5" s="25" t="s">
        <v>277</v>
      </c>
      <c r="BQ5" s="25" t="s">
        <v>277</v>
      </c>
      <c r="BR5" s="25" t="s">
        <v>277</v>
      </c>
      <c r="BS5" s="25" t="s">
        <v>277</v>
      </c>
    </row>
    <row r="6" spans="1:71" x14ac:dyDescent="0.35">
      <c r="A6" s="1" t="s">
        <v>7</v>
      </c>
      <c r="B6" t="s">
        <v>6</v>
      </c>
      <c r="C6">
        <v>35</v>
      </c>
      <c r="D6">
        <v>22</v>
      </c>
      <c r="E6">
        <v>25</v>
      </c>
      <c r="F6">
        <v>32</v>
      </c>
      <c r="G6">
        <v>9</v>
      </c>
      <c r="H6">
        <v>2</v>
      </c>
      <c r="I6">
        <v>0</v>
      </c>
      <c r="J6">
        <v>12</v>
      </c>
      <c r="K6">
        <v>28</v>
      </c>
      <c r="L6">
        <v>11</v>
      </c>
      <c r="M6">
        <v>14</v>
      </c>
      <c r="N6">
        <v>10</v>
      </c>
      <c r="O6">
        <v>4</v>
      </c>
      <c r="P6">
        <v>9</v>
      </c>
      <c r="Q6">
        <v>19</v>
      </c>
      <c r="R6">
        <v>38</v>
      </c>
      <c r="S6">
        <v>8</v>
      </c>
      <c r="T6">
        <v>26</v>
      </c>
      <c r="U6">
        <v>18</v>
      </c>
      <c r="V6">
        <v>32</v>
      </c>
      <c r="W6">
        <v>20</v>
      </c>
      <c r="X6">
        <v>41</v>
      </c>
      <c r="Y6">
        <v>47</v>
      </c>
      <c r="Z6">
        <v>27</v>
      </c>
      <c r="AA6">
        <f t="shared" si="0"/>
        <v>50</v>
      </c>
      <c r="AB6" s="19">
        <f t="shared" si="1"/>
        <v>37</v>
      </c>
      <c r="AC6">
        <v>14</v>
      </c>
      <c r="AD6">
        <v>34</v>
      </c>
      <c r="AE6">
        <v>19</v>
      </c>
      <c r="AF6" s="27">
        <v>3.5</v>
      </c>
      <c r="AG6">
        <v>8</v>
      </c>
      <c r="AH6" s="20">
        <f t="shared" si="2"/>
        <v>7.8431372549019607E-2</v>
      </c>
      <c r="AI6">
        <v>0</v>
      </c>
      <c r="AJ6" s="20">
        <v>0</v>
      </c>
      <c r="AK6">
        <v>6</v>
      </c>
      <c r="AL6" s="20">
        <v>0.25</v>
      </c>
      <c r="AM6">
        <v>0</v>
      </c>
      <c r="AN6" s="20">
        <v>0</v>
      </c>
      <c r="AO6">
        <v>0</v>
      </c>
      <c r="AP6" s="20">
        <v>0</v>
      </c>
      <c r="AQ6">
        <v>0</v>
      </c>
      <c r="AR6" s="20">
        <v>0</v>
      </c>
      <c r="AS6">
        <v>0</v>
      </c>
      <c r="AT6" s="20">
        <v>0</v>
      </c>
      <c r="AU6">
        <v>0</v>
      </c>
      <c r="AV6" s="20">
        <v>0</v>
      </c>
      <c r="AW6" s="27">
        <v>1</v>
      </c>
      <c r="AX6">
        <v>6</v>
      </c>
      <c r="AY6">
        <v>10</v>
      </c>
      <c r="AZ6">
        <v>7</v>
      </c>
      <c r="BA6">
        <v>9</v>
      </c>
      <c r="BB6">
        <v>11</v>
      </c>
      <c r="BC6">
        <v>10</v>
      </c>
      <c r="BD6" s="24">
        <v>30</v>
      </c>
      <c r="BE6" s="24">
        <v>25</v>
      </c>
      <c r="BF6" s="24">
        <v>38</v>
      </c>
      <c r="BG6" s="24">
        <v>40</v>
      </c>
      <c r="BH6" s="24">
        <v>32</v>
      </c>
      <c r="BI6" s="24">
        <v>60</v>
      </c>
      <c r="BJ6" s="24">
        <v>44</v>
      </c>
      <c r="BK6" s="24">
        <v>64</v>
      </c>
      <c r="BL6" s="24">
        <v>61</v>
      </c>
      <c r="BM6" s="24">
        <v>49</v>
      </c>
      <c r="BN6" s="25" t="s">
        <v>277</v>
      </c>
      <c r="BO6" s="25" t="s">
        <v>277</v>
      </c>
      <c r="BP6" s="25" t="s">
        <v>277</v>
      </c>
      <c r="BQ6" s="25" t="s">
        <v>277</v>
      </c>
      <c r="BR6" s="25" t="s">
        <v>277</v>
      </c>
      <c r="BS6" s="25" t="s">
        <v>277</v>
      </c>
    </row>
    <row r="7" spans="1:71" x14ac:dyDescent="0.35">
      <c r="A7" s="23" t="s">
        <v>28</v>
      </c>
      <c r="B7" s="21" t="s">
        <v>29</v>
      </c>
      <c r="C7" s="25" t="s">
        <v>277</v>
      </c>
      <c r="D7" s="25" t="s">
        <v>277</v>
      </c>
      <c r="E7" s="25" t="s">
        <v>277</v>
      </c>
      <c r="F7" s="25" t="s">
        <v>277</v>
      </c>
      <c r="G7" s="25" t="s">
        <v>277</v>
      </c>
      <c r="H7" s="25" t="s">
        <v>277</v>
      </c>
      <c r="I7" s="25" t="s">
        <v>277</v>
      </c>
      <c r="J7" s="25" t="s">
        <v>277</v>
      </c>
      <c r="K7" s="25" t="s">
        <v>277</v>
      </c>
      <c r="L7" s="25" t="s">
        <v>277</v>
      </c>
      <c r="M7" s="25" t="s">
        <v>277</v>
      </c>
      <c r="N7" s="25" t="s">
        <v>277</v>
      </c>
      <c r="O7" s="25" t="s">
        <v>277</v>
      </c>
      <c r="P7" s="25" t="s">
        <v>277</v>
      </c>
      <c r="Q7" s="25" t="s">
        <v>277</v>
      </c>
      <c r="R7" s="25" t="s">
        <v>277</v>
      </c>
      <c r="S7" s="25" t="s">
        <v>277</v>
      </c>
      <c r="T7" s="25" t="s">
        <v>277</v>
      </c>
      <c r="U7" s="25" t="s">
        <v>277</v>
      </c>
      <c r="V7" s="25" t="s">
        <v>277</v>
      </c>
      <c r="W7" s="25" t="s">
        <v>277</v>
      </c>
      <c r="X7" s="25" t="s">
        <v>277</v>
      </c>
      <c r="Y7" s="25" t="s">
        <v>277</v>
      </c>
      <c r="Z7" s="25" t="s">
        <v>277</v>
      </c>
      <c r="AA7" s="25" t="s">
        <v>277</v>
      </c>
      <c r="AB7" s="25" t="s">
        <v>277</v>
      </c>
      <c r="AC7" s="25" t="s">
        <v>277</v>
      </c>
      <c r="AD7" s="25" t="s">
        <v>277</v>
      </c>
      <c r="AE7" s="25" t="s">
        <v>277</v>
      </c>
      <c r="AF7" s="25" t="s">
        <v>277</v>
      </c>
      <c r="AG7" s="25" t="s">
        <v>277</v>
      </c>
      <c r="AH7" s="25" t="s">
        <v>277</v>
      </c>
      <c r="AI7" s="25" t="s">
        <v>277</v>
      </c>
      <c r="AJ7" s="25" t="s">
        <v>277</v>
      </c>
      <c r="AK7" s="25" t="s">
        <v>277</v>
      </c>
      <c r="AL7" s="25" t="s">
        <v>277</v>
      </c>
      <c r="AM7" s="25" t="s">
        <v>277</v>
      </c>
      <c r="AN7" s="25" t="s">
        <v>277</v>
      </c>
      <c r="AO7" s="25" t="s">
        <v>277</v>
      </c>
      <c r="AP7" s="25" t="s">
        <v>277</v>
      </c>
      <c r="AQ7" s="25" t="s">
        <v>277</v>
      </c>
      <c r="AR7" s="25" t="s">
        <v>277</v>
      </c>
      <c r="AS7" s="25" t="s">
        <v>277</v>
      </c>
      <c r="AT7" s="25" t="s">
        <v>277</v>
      </c>
      <c r="AU7" s="25" t="s">
        <v>277</v>
      </c>
      <c r="AV7" s="25" t="s">
        <v>277</v>
      </c>
      <c r="AW7" s="25" t="s">
        <v>277</v>
      </c>
      <c r="AX7" s="25" t="s">
        <v>277</v>
      </c>
      <c r="AY7" s="25" t="s">
        <v>277</v>
      </c>
      <c r="AZ7" s="25" t="s">
        <v>277</v>
      </c>
      <c r="BA7" s="25" t="s">
        <v>277</v>
      </c>
      <c r="BB7" s="25" t="s">
        <v>277</v>
      </c>
      <c r="BC7" s="25" t="s">
        <v>277</v>
      </c>
      <c r="BD7" s="25" t="s">
        <v>277</v>
      </c>
      <c r="BE7" s="25" t="s">
        <v>277</v>
      </c>
      <c r="BF7" s="25" t="s">
        <v>277</v>
      </c>
      <c r="BG7" s="25" t="s">
        <v>277</v>
      </c>
      <c r="BH7" s="25" t="s">
        <v>277</v>
      </c>
      <c r="BI7" s="25" t="s">
        <v>277</v>
      </c>
      <c r="BJ7" s="25" t="s">
        <v>277</v>
      </c>
      <c r="BK7" s="25" t="s">
        <v>277</v>
      </c>
      <c r="BL7" s="25" t="s">
        <v>277</v>
      </c>
      <c r="BM7" s="25" t="s">
        <v>277</v>
      </c>
      <c r="BN7" s="25" t="s">
        <v>277</v>
      </c>
      <c r="BO7" s="25" t="s">
        <v>277</v>
      </c>
      <c r="BP7" s="25" t="s">
        <v>277</v>
      </c>
      <c r="BQ7" s="25" t="s">
        <v>277</v>
      </c>
      <c r="BR7" s="25" t="s">
        <v>277</v>
      </c>
      <c r="BS7" s="25" t="s">
        <v>277</v>
      </c>
    </row>
    <row r="8" spans="1:71" x14ac:dyDescent="0.35">
      <c r="A8" s="1" t="s">
        <v>30</v>
      </c>
      <c r="B8" t="s">
        <v>31</v>
      </c>
      <c r="C8">
        <v>41</v>
      </c>
      <c r="D8">
        <v>21</v>
      </c>
      <c r="E8">
        <v>22</v>
      </c>
      <c r="F8">
        <v>31</v>
      </c>
      <c r="G8">
        <v>12</v>
      </c>
      <c r="H8">
        <v>0</v>
      </c>
      <c r="I8">
        <v>6</v>
      </c>
      <c r="J8">
        <v>8</v>
      </c>
      <c r="K8">
        <v>31</v>
      </c>
      <c r="L8">
        <v>8</v>
      </c>
      <c r="M8">
        <v>14</v>
      </c>
      <c r="N8">
        <v>12</v>
      </c>
      <c r="O8">
        <v>9</v>
      </c>
      <c r="P8">
        <v>8</v>
      </c>
      <c r="Q8">
        <v>12</v>
      </c>
      <c r="R8">
        <v>30</v>
      </c>
      <c r="S8">
        <v>9</v>
      </c>
      <c r="T8">
        <v>18</v>
      </c>
      <c r="U8">
        <v>10</v>
      </c>
      <c r="V8">
        <v>25</v>
      </c>
      <c r="W8">
        <v>15</v>
      </c>
      <c r="X8">
        <v>27</v>
      </c>
      <c r="Y8">
        <v>47</v>
      </c>
      <c r="Z8">
        <v>19</v>
      </c>
      <c r="AA8">
        <f t="shared" si="0"/>
        <v>35</v>
      </c>
      <c r="AB8" s="19">
        <f t="shared" si="1"/>
        <v>11</v>
      </c>
      <c r="AC8">
        <v>8</v>
      </c>
      <c r="AD8">
        <v>45</v>
      </c>
      <c r="AE8">
        <v>7</v>
      </c>
      <c r="AF8" s="27">
        <v>3.8333333333333335</v>
      </c>
      <c r="AG8">
        <v>9</v>
      </c>
      <c r="AH8" s="20">
        <f t="shared" si="2"/>
        <v>8.8235294117647065E-2</v>
      </c>
      <c r="AI8">
        <v>0</v>
      </c>
      <c r="AJ8" s="20">
        <v>0</v>
      </c>
      <c r="AK8">
        <v>0</v>
      </c>
      <c r="AL8" s="20">
        <v>0</v>
      </c>
      <c r="AM8">
        <v>2</v>
      </c>
      <c r="AN8" s="20">
        <v>8.3333333333333329E-2</v>
      </c>
      <c r="AO8">
        <v>0</v>
      </c>
      <c r="AP8" s="20">
        <v>0</v>
      </c>
      <c r="AQ8">
        <v>0</v>
      </c>
      <c r="AR8" s="20">
        <v>0</v>
      </c>
      <c r="AS8">
        <v>0</v>
      </c>
      <c r="AT8" s="20">
        <v>0</v>
      </c>
      <c r="AU8">
        <v>0</v>
      </c>
      <c r="AV8" s="20">
        <v>0</v>
      </c>
      <c r="AW8" s="27">
        <v>1.4</v>
      </c>
      <c r="AX8">
        <v>20</v>
      </c>
      <c r="AY8">
        <v>18</v>
      </c>
      <c r="AZ8">
        <v>18</v>
      </c>
      <c r="BA8">
        <v>15</v>
      </c>
      <c r="BB8">
        <v>16</v>
      </c>
      <c r="BC8">
        <v>22</v>
      </c>
      <c r="BD8" s="24">
        <v>15</v>
      </c>
      <c r="BE8" s="24">
        <v>39</v>
      </c>
      <c r="BF8" s="24">
        <v>37</v>
      </c>
      <c r="BG8" s="24">
        <v>39</v>
      </c>
      <c r="BH8" s="24">
        <v>41</v>
      </c>
      <c r="BI8" s="24">
        <v>44</v>
      </c>
      <c r="BJ8" s="24">
        <v>69</v>
      </c>
      <c r="BK8" s="24">
        <v>65</v>
      </c>
      <c r="BL8" s="24">
        <v>66</v>
      </c>
      <c r="BM8" s="24">
        <v>65</v>
      </c>
      <c r="BN8" s="25" t="s">
        <v>277</v>
      </c>
      <c r="BO8" s="25" t="s">
        <v>277</v>
      </c>
      <c r="BP8" s="25" t="s">
        <v>277</v>
      </c>
      <c r="BQ8" s="25" t="s">
        <v>277</v>
      </c>
      <c r="BR8" s="25" t="s">
        <v>277</v>
      </c>
      <c r="BS8" s="25" t="s">
        <v>277</v>
      </c>
    </row>
    <row r="9" spans="1:71" x14ac:dyDescent="0.35">
      <c r="A9" s="1" t="s">
        <v>32</v>
      </c>
      <c r="B9" t="s">
        <v>240</v>
      </c>
      <c r="C9">
        <v>24</v>
      </c>
      <c r="D9">
        <v>46</v>
      </c>
      <c r="E9">
        <v>26</v>
      </c>
      <c r="F9">
        <v>38</v>
      </c>
      <c r="G9">
        <v>21</v>
      </c>
      <c r="H9">
        <v>16</v>
      </c>
      <c r="I9">
        <v>0</v>
      </c>
      <c r="J9">
        <v>12</v>
      </c>
      <c r="K9">
        <v>31</v>
      </c>
      <c r="L9">
        <v>9</v>
      </c>
      <c r="M9">
        <v>10</v>
      </c>
      <c r="N9">
        <v>13</v>
      </c>
      <c r="O9">
        <v>9</v>
      </c>
      <c r="P9">
        <v>8</v>
      </c>
      <c r="Q9">
        <v>28</v>
      </c>
      <c r="R9">
        <v>52</v>
      </c>
      <c r="S9">
        <v>9</v>
      </c>
      <c r="T9">
        <v>24</v>
      </c>
      <c r="U9">
        <v>39</v>
      </c>
      <c r="V9">
        <v>38</v>
      </c>
      <c r="W9">
        <v>29</v>
      </c>
      <c r="X9">
        <v>47</v>
      </c>
      <c r="Y9">
        <v>28</v>
      </c>
      <c r="Z9">
        <v>24</v>
      </c>
      <c r="AA9">
        <f t="shared" si="0"/>
        <v>77</v>
      </c>
      <c r="AB9" s="19">
        <f t="shared" si="1"/>
        <v>101</v>
      </c>
      <c r="AC9">
        <v>33</v>
      </c>
      <c r="AD9">
        <v>26</v>
      </c>
      <c r="AE9">
        <v>24</v>
      </c>
      <c r="AF9" s="27">
        <v>3</v>
      </c>
      <c r="AG9">
        <v>22</v>
      </c>
      <c r="AH9" s="20">
        <f t="shared" si="2"/>
        <v>0.21568627450980393</v>
      </c>
      <c r="AI9">
        <v>11</v>
      </c>
      <c r="AJ9" s="20">
        <v>0.10784313725490197</v>
      </c>
      <c r="AK9">
        <v>1</v>
      </c>
      <c r="AL9" s="20">
        <v>4.1666666666666664E-2</v>
      </c>
      <c r="AM9">
        <v>0</v>
      </c>
      <c r="AN9" s="20">
        <v>0</v>
      </c>
      <c r="AO9">
        <v>5</v>
      </c>
      <c r="AP9" s="20">
        <v>0.10416666666666667</v>
      </c>
      <c r="AQ9">
        <v>1</v>
      </c>
      <c r="AR9" s="20">
        <v>2.0833333333333332E-2</v>
      </c>
      <c r="AS9">
        <v>1</v>
      </c>
      <c r="AT9" s="20">
        <v>0.16666666666666666</v>
      </c>
      <c r="AU9">
        <v>1</v>
      </c>
      <c r="AV9" s="20">
        <v>0.16666666666666666</v>
      </c>
      <c r="AW9" s="27">
        <v>2.4</v>
      </c>
      <c r="AX9">
        <v>13</v>
      </c>
      <c r="AY9">
        <v>13</v>
      </c>
      <c r="AZ9">
        <v>10</v>
      </c>
      <c r="BA9">
        <v>10</v>
      </c>
      <c r="BB9">
        <v>13</v>
      </c>
      <c r="BC9">
        <v>12</v>
      </c>
      <c r="BD9" s="24">
        <v>24</v>
      </c>
      <c r="BE9" s="24">
        <v>27</v>
      </c>
      <c r="BF9" s="24">
        <v>38</v>
      </c>
      <c r="BG9" s="24">
        <v>32</v>
      </c>
      <c r="BH9" s="24">
        <v>29</v>
      </c>
      <c r="BI9" s="24">
        <v>57</v>
      </c>
      <c r="BJ9" s="24">
        <v>50</v>
      </c>
      <c r="BK9" s="24">
        <v>67</v>
      </c>
      <c r="BL9" s="24">
        <v>54</v>
      </c>
      <c r="BM9" s="24">
        <v>45</v>
      </c>
      <c r="BN9" s="25" t="s">
        <v>277</v>
      </c>
      <c r="BO9" s="25" t="s">
        <v>277</v>
      </c>
      <c r="BP9" s="25" t="s">
        <v>277</v>
      </c>
      <c r="BQ9" s="25" t="s">
        <v>277</v>
      </c>
      <c r="BR9" s="25" t="s">
        <v>277</v>
      </c>
      <c r="BS9" s="25" t="s">
        <v>277</v>
      </c>
    </row>
    <row r="10" spans="1:71" x14ac:dyDescent="0.35">
      <c r="A10" s="1" t="s">
        <v>207</v>
      </c>
      <c r="B10" t="s">
        <v>208</v>
      </c>
      <c r="C10">
        <v>23</v>
      </c>
      <c r="D10">
        <v>37</v>
      </c>
      <c r="E10">
        <v>25</v>
      </c>
      <c r="F10">
        <v>38</v>
      </c>
      <c r="G10">
        <v>18</v>
      </c>
      <c r="H10">
        <v>8</v>
      </c>
      <c r="I10">
        <v>6</v>
      </c>
      <c r="J10">
        <v>14</v>
      </c>
      <c r="K10">
        <v>39</v>
      </c>
      <c r="L10">
        <v>8</v>
      </c>
      <c r="M10">
        <v>13</v>
      </c>
      <c r="N10">
        <v>8</v>
      </c>
      <c r="O10">
        <v>8</v>
      </c>
      <c r="P10">
        <v>13</v>
      </c>
      <c r="Q10">
        <v>23</v>
      </c>
      <c r="R10">
        <v>46</v>
      </c>
      <c r="S10">
        <v>11</v>
      </c>
      <c r="T10">
        <v>18</v>
      </c>
      <c r="U10">
        <v>35</v>
      </c>
      <c r="V10">
        <v>30</v>
      </c>
      <c r="W10">
        <v>21</v>
      </c>
      <c r="X10">
        <v>33</v>
      </c>
      <c r="Y10">
        <v>29</v>
      </c>
      <c r="Z10">
        <v>17</v>
      </c>
      <c r="AA10">
        <f t="shared" si="0"/>
        <v>65</v>
      </c>
      <c r="AB10" s="19">
        <f t="shared" si="1"/>
        <v>73</v>
      </c>
      <c r="AC10">
        <v>17</v>
      </c>
      <c r="AD10">
        <v>25</v>
      </c>
      <c r="AE10">
        <v>9</v>
      </c>
      <c r="AF10" s="27">
        <v>4.833333333333333</v>
      </c>
      <c r="AG10">
        <v>3</v>
      </c>
      <c r="AH10" s="20">
        <f t="shared" si="2"/>
        <v>2.9411764705882353E-2</v>
      </c>
      <c r="AI10">
        <v>0</v>
      </c>
      <c r="AJ10" s="20">
        <v>0</v>
      </c>
      <c r="AK10">
        <v>0</v>
      </c>
      <c r="AL10" s="20">
        <v>0</v>
      </c>
      <c r="AM10">
        <v>1</v>
      </c>
      <c r="AN10" s="20">
        <v>4.1666666666666664E-2</v>
      </c>
      <c r="AO10">
        <v>0</v>
      </c>
      <c r="AP10" s="20">
        <v>0</v>
      </c>
      <c r="AQ10">
        <v>0</v>
      </c>
      <c r="AR10" s="20">
        <v>0</v>
      </c>
      <c r="AS10">
        <v>0</v>
      </c>
      <c r="AT10" s="20">
        <v>0</v>
      </c>
      <c r="AU10">
        <v>0</v>
      </c>
      <c r="AV10" s="20">
        <v>0</v>
      </c>
      <c r="AW10" s="27">
        <v>2.6</v>
      </c>
      <c r="AX10">
        <v>15</v>
      </c>
      <c r="AY10">
        <v>11</v>
      </c>
      <c r="AZ10">
        <v>17</v>
      </c>
      <c r="BA10">
        <v>10</v>
      </c>
      <c r="BB10">
        <v>11</v>
      </c>
      <c r="BC10">
        <v>17</v>
      </c>
      <c r="BD10" s="25" t="s">
        <v>277</v>
      </c>
      <c r="BE10" s="25" t="s">
        <v>277</v>
      </c>
      <c r="BF10" s="25" t="s">
        <v>277</v>
      </c>
      <c r="BG10" s="25" t="s">
        <v>277</v>
      </c>
      <c r="BH10" s="25" t="s">
        <v>277</v>
      </c>
      <c r="BI10" s="25" t="s">
        <v>277</v>
      </c>
      <c r="BJ10" s="25" t="s">
        <v>277</v>
      </c>
      <c r="BK10" s="25" t="s">
        <v>277</v>
      </c>
      <c r="BL10" s="25" t="s">
        <v>277</v>
      </c>
      <c r="BM10" s="25" t="s">
        <v>277</v>
      </c>
      <c r="BN10" s="25" t="s">
        <v>277</v>
      </c>
      <c r="BO10" s="25" t="s">
        <v>277</v>
      </c>
      <c r="BP10" s="25" t="s">
        <v>277</v>
      </c>
      <c r="BQ10" s="25" t="s">
        <v>277</v>
      </c>
      <c r="BR10" s="25" t="s">
        <v>277</v>
      </c>
      <c r="BS10" s="25" t="s">
        <v>277</v>
      </c>
    </row>
    <row r="11" spans="1:71" x14ac:dyDescent="0.35">
      <c r="A11" s="1" t="s">
        <v>209</v>
      </c>
      <c r="B11" t="s">
        <v>210</v>
      </c>
      <c r="C11">
        <v>33</v>
      </c>
      <c r="D11">
        <v>31</v>
      </c>
      <c r="E11">
        <v>19</v>
      </c>
      <c r="F11">
        <v>25</v>
      </c>
      <c r="G11">
        <v>19</v>
      </c>
      <c r="H11">
        <v>0</v>
      </c>
      <c r="I11">
        <v>0</v>
      </c>
      <c r="J11">
        <v>0</v>
      </c>
      <c r="K11">
        <v>33</v>
      </c>
      <c r="L11">
        <v>12</v>
      </c>
      <c r="M11">
        <v>11</v>
      </c>
      <c r="N11">
        <v>12</v>
      </c>
      <c r="O11">
        <v>9</v>
      </c>
      <c r="P11">
        <v>9</v>
      </c>
      <c r="Q11">
        <v>10</v>
      </c>
      <c r="R11">
        <v>23</v>
      </c>
      <c r="S11">
        <v>8</v>
      </c>
      <c r="T11">
        <v>23</v>
      </c>
      <c r="U11">
        <v>22</v>
      </c>
      <c r="V11">
        <v>36</v>
      </c>
      <c r="W11">
        <v>17</v>
      </c>
      <c r="X11">
        <v>29</v>
      </c>
      <c r="Y11">
        <v>45</v>
      </c>
      <c r="Z11">
        <v>26</v>
      </c>
      <c r="AA11">
        <f t="shared" si="0"/>
        <v>58</v>
      </c>
      <c r="AB11" s="19">
        <f t="shared" si="1"/>
        <v>33</v>
      </c>
      <c r="AC11">
        <v>24</v>
      </c>
      <c r="AD11">
        <v>32</v>
      </c>
      <c r="AE11">
        <v>15</v>
      </c>
      <c r="AF11" s="27">
        <v>3.1666666666666665</v>
      </c>
      <c r="AG11">
        <v>2</v>
      </c>
      <c r="AH11" s="20">
        <f t="shared" si="2"/>
        <v>1.9607843137254902E-2</v>
      </c>
      <c r="AI11">
        <v>0</v>
      </c>
      <c r="AJ11" s="20">
        <v>0</v>
      </c>
      <c r="AK11">
        <v>0</v>
      </c>
      <c r="AL11" s="20">
        <v>0</v>
      </c>
      <c r="AM11">
        <v>0</v>
      </c>
      <c r="AN11" s="20">
        <v>0</v>
      </c>
      <c r="AO11">
        <v>0</v>
      </c>
      <c r="AP11" s="20">
        <v>0</v>
      </c>
      <c r="AQ11">
        <v>0</v>
      </c>
      <c r="AR11" s="20">
        <v>0</v>
      </c>
      <c r="AS11">
        <v>0</v>
      </c>
      <c r="AT11" s="20">
        <v>0</v>
      </c>
      <c r="AU11">
        <v>0</v>
      </c>
      <c r="AV11" s="20">
        <v>0</v>
      </c>
      <c r="AW11" s="27">
        <v>2</v>
      </c>
      <c r="AX11">
        <v>14</v>
      </c>
      <c r="AY11">
        <v>16</v>
      </c>
      <c r="AZ11">
        <v>15</v>
      </c>
      <c r="BA11">
        <v>16</v>
      </c>
      <c r="BB11">
        <v>19</v>
      </c>
      <c r="BC11">
        <v>18</v>
      </c>
      <c r="BD11" s="24">
        <v>13</v>
      </c>
      <c r="BE11" s="24">
        <v>22</v>
      </c>
      <c r="BF11" s="24">
        <v>32</v>
      </c>
      <c r="BG11" s="24">
        <v>33</v>
      </c>
      <c r="BH11" s="24">
        <v>36</v>
      </c>
      <c r="BI11" s="24">
        <v>41</v>
      </c>
      <c r="BJ11" s="24">
        <v>41</v>
      </c>
      <c r="BK11" s="24">
        <v>57</v>
      </c>
      <c r="BL11" s="24">
        <v>55</v>
      </c>
      <c r="BM11" s="24">
        <v>56</v>
      </c>
      <c r="BN11" s="25" t="s">
        <v>277</v>
      </c>
      <c r="BO11" s="25" t="s">
        <v>277</v>
      </c>
      <c r="BP11" s="25" t="s">
        <v>277</v>
      </c>
      <c r="BQ11" s="25" t="s">
        <v>277</v>
      </c>
      <c r="BR11" s="25" t="s">
        <v>277</v>
      </c>
      <c r="BS11" s="25" t="s">
        <v>277</v>
      </c>
    </row>
    <row r="12" spans="1:71" x14ac:dyDescent="0.35">
      <c r="A12" s="1" t="s">
        <v>211</v>
      </c>
      <c r="B12" t="s">
        <v>212</v>
      </c>
      <c r="C12">
        <v>28</v>
      </c>
      <c r="D12">
        <v>33</v>
      </c>
      <c r="E12">
        <v>25</v>
      </c>
      <c r="F12">
        <v>25</v>
      </c>
      <c r="G12">
        <v>19</v>
      </c>
      <c r="H12">
        <v>2</v>
      </c>
      <c r="I12">
        <v>4</v>
      </c>
      <c r="J12">
        <v>6</v>
      </c>
      <c r="K12">
        <v>35</v>
      </c>
      <c r="L12">
        <v>8</v>
      </c>
      <c r="M12">
        <v>12</v>
      </c>
      <c r="N12">
        <v>11</v>
      </c>
      <c r="O12">
        <v>10</v>
      </c>
      <c r="P12">
        <v>10</v>
      </c>
      <c r="Q12">
        <v>14</v>
      </c>
      <c r="R12">
        <v>33</v>
      </c>
      <c r="S12">
        <v>10</v>
      </c>
      <c r="T12">
        <v>19</v>
      </c>
      <c r="U12">
        <v>25</v>
      </c>
      <c r="V12">
        <v>29</v>
      </c>
      <c r="W12">
        <v>23</v>
      </c>
      <c r="X12">
        <v>23</v>
      </c>
      <c r="Y12">
        <v>36</v>
      </c>
      <c r="Z12">
        <v>25</v>
      </c>
      <c r="AA12">
        <f t="shared" si="0"/>
        <v>54</v>
      </c>
      <c r="AB12" s="19">
        <f t="shared" si="1"/>
        <v>39</v>
      </c>
      <c r="AC12">
        <v>10</v>
      </c>
      <c r="AD12">
        <v>34</v>
      </c>
      <c r="AE12">
        <v>16</v>
      </c>
      <c r="AF12" s="27">
        <v>4</v>
      </c>
      <c r="AG12">
        <v>58</v>
      </c>
      <c r="AH12" s="20">
        <f t="shared" si="2"/>
        <v>0.56862745098039214</v>
      </c>
      <c r="AI12">
        <v>0</v>
      </c>
      <c r="AJ12" s="20">
        <v>0</v>
      </c>
      <c r="AK12">
        <v>7</v>
      </c>
      <c r="AL12" s="20">
        <v>0.29166666666666669</v>
      </c>
      <c r="AM12">
        <v>2</v>
      </c>
      <c r="AN12" s="20">
        <v>8.3333333333333329E-2</v>
      </c>
      <c r="AO12">
        <v>27</v>
      </c>
      <c r="AP12" s="20">
        <v>0.5625</v>
      </c>
      <c r="AQ12">
        <v>0</v>
      </c>
      <c r="AR12" s="20">
        <v>0</v>
      </c>
      <c r="AS12">
        <v>3</v>
      </c>
      <c r="AT12" s="20">
        <v>0.5</v>
      </c>
      <c r="AU12">
        <v>0</v>
      </c>
      <c r="AV12" s="20">
        <v>0</v>
      </c>
      <c r="AW12" s="27">
        <v>1.4</v>
      </c>
      <c r="AX12">
        <v>16</v>
      </c>
      <c r="AY12">
        <v>10</v>
      </c>
      <c r="AZ12">
        <v>15</v>
      </c>
      <c r="BA12">
        <v>8</v>
      </c>
      <c r="BB12">
        <v>12</v>
      </c>
      <c r="BC12">
        <v>18</v>
      </c>
      <c r="BD12" s="24">
        <v>18</v>
      </c>
      <c r="BE12" s="24">
        <v>25</v>
      </c>
      <c r="BF12" s="24">
        <v>41</v>
      </c>
      <c r="BG12" s="24">
        <v>33</v>
      </c>
      <c r="BH12" s="24">
        <v>37</v>
      </c>
      <c r="BI12" s="24">
        <v>48</v>
      </c>
      <c r="BJ12" s="24">
        <v>46</v>
      </c>
      <c r="BK12" s="24">
        <v>72</v>
      </c>
      <c r="BL12" s="24">
        <v>55</v>
      </c>
      <c r="BM12" s="24">
        <v>58</v>
      </c>
      <c r="BN12" s="25" t="s">
        <v>277</v>
      </c>
      <c r="BO12" s="25" t="s">
        <v>277</v>
      </c>
      <c r="BP12" s="25" t="s">
        <v>277</v>
      </c>
      <c r="BQ12" s="25" t="s">
        <v>277</v>
      </c>
      <c r="BR12" s="25" t="s">
        <v>277</v>
      </c>
      <c r="BS12" s="25" t="s">
        <v>277</v>
      </c>
    </row>
    <row r="13" spans="1:71" x14ac:dyDescent="0.35">
      <c r="A13" s="23" t="s">
        <v>213</v>
      </c>
      <c r="B13" s="21" t="s">
        <v>214</v>
      </c>
      <c r="C13" s="25" t="s">
        <v>277</v>
      </c>
      <c r="D13" s="25" t="s">
        <v>277</v>
      </c>
      <c r="E13" s="25" t="s">
        <v>277</v>
      </c>
      <c r="F13" s="25" t="s">
        <v>277</v>
      </c>
      <c r="G13" s="25" t="s">
        <v>277</v>
      </c>
      <c r="H13" s="25" t="s">
        <v>277</v>
      </c>
      <c r="I13" s="25" t="s">
        <v>277</v>
      </c>
      <c r="J13" s="25" t="s">
        <v>277</v>
      </c>
      <c r="K13" s="25" t="s">
        <v>277</v>
      </c>
      <c r="L13" s="25" t="s">
        <v>277</v>
      </c>
      <c r="M13" s="25" t="s">
        <v>277</v>
      </c>
      <c r="N13" s="25" t="s">
        <v>277</v>
      </c>
      <c r="O13" s="25" t="s">
        <v>277</v>
      </c>
      <c r="P13" s="25" t="s">
        <v>277</v>
      </c>
      <c r="Q13" s="25" t="s">
        <v>277</v>
      </c>
      <c r="R13" s="25" t="s">
        <v>277</v>
      </c>
      <c r="S13" s="25" t="s">
        <v>277</v>
      </c>
      <c r="T13" s="25" t="s">
        <v>277</v>
      </c>
      <c r="U13" s="25" t="s">
        <v>277</v>
      </c>
      <c r="V13" s="25" t="s">
        <v>277</v>
      </c>
      <c r="W13" s="25" t="s">
        <v>277</v>
      </c>
      <c r="X13" s="25" t="s">
        <v>277</v>
      </c>
      <c r="Y13" s="25" t="s">
        <v>277</v>
      </c>
      <c r="Z13" s="25" t="s">
        <v>277</v>
      </c>
      <c r="AA13" s="25" t="s">
        <v>277</v>
      </c>
      <c r="AB13" s="25" t="s">
        <v>277</v>
      </c>
      <c r="AC13" s="25" t="s">
        <v>277</v>
      </c>
      <c r="AD13" s="25" t="s">
        <v>277</v>
      </c>
      <c r="AE13" s="25" t="s">
        <v>277</v>
      </c>
      <c r="AF13" s="25" t="s">
        <v>277</v>
      </c>
      <c r="AG13" s="25" t="s">
        <v>277</v>
      </c>
      <c r="AH13" s="25" t="s">
        <v>277</v>
      </c>
      <c r="AI13" s="25" t="s">
        <v>277</v>
      </c>
      <c r="AJ13" s="25" t="s">
        <v>277</v>
      </c>
      <c r="AK13" s="25" t="s">
        <v>277</v>
      </c>
      <c r="AL13" s="25" t="s">
        <v>277</v>
      </c>
      <c r="AM13" s="25" t="s">
        <v>277</v>
      </c>
      <c r="AN13" s="25" t="s">
        <v>277</v>
      </c>
      <c r="AO13" s="25" t="s">
        <v>277</v>
      </c>
      <c r="AP13" s="25" t="s">
        <v>277</v>
      </c>
      <c r="AQ13" s="25" t="s">
        <v>277</v>
      </c>
      <c r="AR13" s="25" t="s">
        <v>277</v>
      </c>
      <c r="AS13" s="25" t="s">
        <v>277</v>
      </c>
      <c r="AT13" s="25" t="s">
        <v>277</v>
      </c>
      <c r="AU13" s="25" t="s">
        <v>277</v>
      </c>
      <c r="AV13" s="25" t="s">
        <v>277</v>
      </c>
      <c r="AW13" s="25" t="s">
        <v>277</v>
      </c>
      <c r="AX13" s="25" t="s">
        <v>277</v>
      </c>
      <c r="AY13" s="25" t="s">
        <v>277</v>
      </c>
      <c r="AZ13" s="25" t="s">
        <v>277</v>
      </c>
      <c r="BA13" s="25" t="s">
        <v>277</v>
      </c>
      <c r="BB13" s="25" t="s">
        <v>277</v>
      </c>
      <c r="BC13" s="25" t="s">
        <v>277</v>
      </c>
      <c r="BD13" s="25" t="s">
        <v>277</v>
      </c>
      <c r="BE13" s="25" t="s">
        <v>277</v>
      </c>
      <c r="BF13" s="25" t="s">
        <v>277</v>
      </c>
      <c r="BG13" s="25" t="s">
        <v>277</v>
      </c>
      <c r="BH13" s="25" t="s">
        <v>277</v>
      </c>
      <c r="BI13" s="25" t="s">
        <v>277</v>
      </c>
      <c r="BJ13" s="25" t="s">
        <v>277</v>
      </c>
      <c r="BK13" s="25" t="s">
        <v>277</v>
      </c>
      <c r="BL13" s="25" t="s">
        <v>277</v>
      </c>
      <c r="BM13" s="25" t="s">
        <v>277</v>
      </c>
      <c r="BN13" s="25" t="s">
        <v>277</v>
      </c>
      <c r="BO13" s="25" t="s">
        <v>277</v>
      </c>
      <c r="BP13" s="25" t="s">
        <v>277</v>
      </c>
      <c r="BQ13" s="25" t="s">
        <v>277</v>
      </c>
      <c r="BR13" s="25" t="s">
        <v>277</v>
      </c>
      <c r="BS13" s="25" t="s">
        <v>277</v>
      </c>
    </row>
    <row r="14" spans="1:71" x14ac:dyDescent="0.35">
      <c r="A14" s="1" t="s">
        <v>215</v>
      </c>
      <c r="B14" t="s">
        <v>216</v>
      </c>
      <c r="C14">
        <v>38</v>
      </c>
      <c r="D14">
        <v>25</v>
      </c>
      <c r="E14">
        <v>15</v>
      </c>
      <c r="F14">
        <v>20</v>
      </c>
      <c r="G14">
        <v>21</v>
      </c>
      <c r="H14">
        <v>0</v>
      </c>
      <c r="I14">
        <v>2</v>
      </c>
      <c r="J14">
        <v>2</v>
      </c>
      <c r="K14">
        <v>47</v>
      </c>
      <c r="L14">
        <v>12</v>
      </c>
      <c r="M14">
        <v>12</v>
      </c>
      <c r="N14">
        <v>14</v>
      </c>
      <c r="O14">
        <v>12</v>
      </c>
      <c r="P14">
        <v>11</v>
      </c>
      <c r="Q14">
        <v>10</v>
      </c>
      <c r="R14">
        <v>29</v>
      </c>
      <c r="S14">
        <v>8</v>
      </c>
      <c r="T14">
        <v>20</v>
      </c>
      <c r="U14">
        <v>20</v>
      </c>
      <c r="V14">
        <v>26</v>
      </c>
      <c r="W14">
        <v>12</v>
      </c>
      <c r="X14">
        <v>22</v>
      </c>
      <c r="Y14">
        <v>38</v>
      </c>
      <c r="Z14">
        <v>24</v>
      </c>
      <c r="AA14">
        <f t="shared" si="0"/>
        <v>46</v>
      </c>
      <c r="AB14" s="19">
        <f t="shared" si="1"/>
        <v>18</v>
      </c>
      <c r="AC14">
        <v>9</v>
      </c>
      <c r="AD14">
        <v>37</v>
      </c>
      <c r="AE14">
        <v>15</v>
      </c>
      <c r="AF14" s="27">
        <v>4.5</v>
      </c>
      <c r="AG14">
        <v>73</v>
      </c>
      <c r="AH14" s="20">
        <f t="shared" si="2"/>
        <v>0.71568627450980393</v>
      </c>
      <c r="AI14">
        <v>0</v>
      </c>
      <c r="AJ14" s="20">
        <v>0</v>
      </c>
      <c r="AK14">
        <v>5</v>
      </c>
      <c r="AL14" s="20">
        <v>0.20833333333333334</v>
      </c>
      <c r="AM14">
        <v>0</v>
      </c>
      <c r="AN14" s="20">
        <v>0</v>
      </c>
      <c r="AO14">
        <v>31</v>
      </c>
      <c r="AP14" s="20">
        <v>0.64583333333333337</v>
      </c>
      <c r="AQ14">
        <v>6</v>
      </c>
      <c r="AR14" s="20">
        <v>0.125</v>
      </c>
      <c r="AS14">
        <v>5</v>
      </c>
      <c r="AT14" s="20">
        <v>0.83333333333333337</v>
      </c>
      <c r="AU14">
        <v>5</v>
      </c>
      <c r="AV14" s="20">
        <v>0.83333333333333337</v>
      </c>
      <c r="AW14" s="27">
        <v>2.2000000000000002</v>
      </c>
      <c r="AX14">
        <v>20</v>
      </c>
      <c r="AY14">
        <v>16</v>
      </c>
      <c r="AZ14">
        <v>20</v>
      </c>
      <c r="BA14">
        <v>12</v>
      </c>
      <c r="BB14">
        <v>13</v>
      </c>
      <c r="BC14">
        <v>24</v>
      </c>
      <c r="BD14" s="24">
        <v>1</v>
      </c>
      <c r="BE14" s="24">
        <v>36</v>
      </c>
      <c r="BF14" s="24">
        <v>42</v>
      </c>
      <c r="BG14" s="24">
        <v>34</v>
      </c>
      <c r="BH14" s="24">
        <v>42</v>
      </c>
      <c r="BI14" s="24">
        <v>25</v>
      </c>
      <c r="BJ14" s="24">
        <v>64</v>
      </c>
      <c r="BK14" s="24">
        <v>73</v>
      </c>
      <c r="BL14" s="24">
        <v>57</v>
      </c>
      <c r="BM14" s="24">
        <v>66</v>
      </c>
      <c r="BN14" s="25" t="s">
        <v>277</v>
      </c>
      <c r="BO14" s="25" t="s">
        <v>277</v>
      </c>
      <c r="BP14" s="25" t="s">
        <v>277</v>
      </c>
      <c r="BQ14" s="25" t="s">
        <v>277</v>
      </c>
      <c r="BR14" s="25" t="s">
        <v>277</v>
      </c>
      <c r="BS14" s="25" t="s">
        <v>277</v>
      </c>
    </row>
    <row r="15" spans="1:71" x14ac:dyDescent="0.35">
      <c r="A15" s="1" t="s">
        <v>217</v>
      </c>
      <c r="B15" t="s">
        <v>218</v>
      </c>
      <c r="C15">
        <v>35</v>
      </c>
      <c r="D15">
        <v>37</v>
      </c>
      <c r="E15">
        <v>19</v>
      </c>
      <c r="F15">
        <v>13</v>
      </c>
      <c r="G15">
        <v>11</v>
      </c>
      <c r="H15">
        <v>2</v>
      </c>
      <c r="I15">
        <v>0</v>
      </c>
      <c r="J15">
        <v>0</v>
      </c>
      <c r="K15">
        <v>32</v>
      </c>
      <c r="L15">
        <v>7</v>
      </c>
      <c r="M15">
        <v>7</v>
      </c>
      <c r="N15">
        <v>14</v>
      </c>
      <c r="O15">
        <v>10</v>
      </c>
      <c r="P15">
        <v>11</v>
      </c>
      <c r="Q15">
        <v>12</v>
      </c>
      <c r="R15">
        <v>30</v>
      </c>
      <c r="S15">
        <v>8</v>
      </c>
      <c r="T15">
        <v>21</v>
      </c>
      <c r="U15">
        <v>33</v>
      </c>
      <c r="V15">
        <v>42</v>
      </c>
      <c r="W15">
        <v>23</v>
      </c>
      <c r="X15">
        <v>28</v>
      </c>
      <c r="Y15">
        <v>41</v>
      </c>
      <c r="Z15">
        <v>30</v>
      </c>
      <c r="AA15">
        <f t="shared" si="0"/>
        <v>75</v>
      </c>
      <c r="AB15" s="19">
        <f t="shared" si="1"/>
        <v>55</v>
      </c>
      <c r="AC15">
        <v>20</v>
      </c>
      <c r="AD15">
        <v>34</v>
      </c>
      <c r="AE15">
        <v>12</v>
      </c>
      <c r="AF15" s="27">
        <v>3.6666666666666665</v>
      </c>
      <c r="AG15">
        <v>62</v>
      </c>
      <c r="AH15" s="20">
        <f t="shared" si="2"/>
        <v>0.60784313725490191</v>
      </c>
      <c r="AI15">
        <v>4</v>
      </c>
      <c r="AJ15" s="20">
        <v>3.9215686274509803E-2</v>
      </c>
      <c r="AK15">
        <v>6</v>
      </c>
      <c r="AL15" s="20">
        <v>0.25</v>
      </c>
      <c r="AM15">
        <v>0</v>
      </c>
      <c r="AN15" s="20">
        <v>0</v>
      </c>
      <c r="AO15">
        <v>34</v>
      </c>
      <c r="AP15" s="20">
        <v>0.70833333333333337</v>
      </c>
      <c r="AQ15">
        <v>1</v>
      </c>
      <c r="AR15" s="20">
        <v>2.0833333333333332E-2</v>
      </c>
      <c r="AS15">
        <v>6</v>
      </c>
      <c r="AT15" s="20">
        <v>1</v>
      </c>
      <c r="AU15">
        <v>0</v>
      </c>
      <c r="AV15" s="20">
        <v>0</v>
      </c>
      <c r="AW15" s="27">
        <v>1.4</v>
      </c>
      <c r="AX15">
        <v>11</v>
      </c>
      <c r="AY15">
        <v>14</v>
      </c>
      <c r="AZ15">
        <v>15</v>
      </c>
      <c r="BA15">
        <v>13</v>
      </c>
      <c r="BB15">
        <v>17</v>
      </c>
      <c r="BC15">
        <v>18</v>
      </c>
      <c r="BD15" s="24">
        <v>18</v>
      </c>
      <c r="BE15" s="24">
        <v>15</v>
      </c>
      <c r="BF15" s="24">
        <v>28</v>
      </c>
      <c r="BG15" s="24">
        <v>37</v>
      </c>
      <c r="BH15" s="24">
        <v>25</v>
      </c>
      <c r="BI15" s="24">
        <v>45</v>
      </c>
      <c r="BJ15" s="24">
        <v>27</v>
      </c>
      <c r="BK15" s="24">
        <v>48</v>
      </c>
      <c r="BL15" s="24">
        <v>56</v>
      </c>
      <c r="BM15" s="24">
        <v>38</v>
      </c>
      <c r="BN15" s="25" t="s">
        <v>277</v>
      </c>
      <c r="BO15" s="25" t="s">
        <v>277</v>
      </c>
      <c r="BP15" s="25" t="s">
        <v>277</v>
      </c>
      <c r="BQ15" s="25" t="s">
        <v>277</v>
      </c>
      <c r="BR15" s="25" t="s">
        <v>277</v>
      </c>
      <c r="BS15" s="25" t="s">
        <v>277</v>
      </c>
    </row>
    <row r="16" spans="1:71" x14ac:dyDescent="0.35">
      <c r="A16" s="23" t="s">
        <v>219</v>
      </c>
      <c r="B16" s="21" t="s">
        <v>220</v>
      </c>
      <c r="C16" s="25" t="s">
        <v>277</v>
      </c>
      <c r="D16" s="25" t="s">
        <v>277</v>
      </c>
      <c r="E16" s="25" t="s">
        <v>277</v>
      </c>
      <c r="F16" s="25" t="s">
        <v>277</v>
      </c>
      <c r="G16" s="25" t="s">
        <v>277</v>
      </c>
      <c r="H16" s="25" t="s">
        <v>277</v>
      </c>
      <c r="I16" s="25" t="s">
        <v>277</v>
      </c>
      <c r="J16" s="25" t="s">
        <v>277</v>
      </c>
      <c r="K16" s="25" t="s">
        <v>277</v>
      </c>
      <c r="L16" s="25" t="s">
        <v>277</v>
      </c>
      <c r="M16" s="25" t="s">
        <v>277</v>
      </c>
      <c r="N16" s="25" t="s">
        <v>277</v>
      </c>
      <c r="O16" s="25" t="s">
        <v>277</v>
      </c>
      <c r="P16" s="25" t="s">
        <v>277</v>
      </c>
      <c r="Q16" s="25" t="s">
        <v>277</v>
      </c>
      <c r="R16" s="25" t="s">
        <v>277</v>
      </c>
      <c r="S16" s="25" t="s">
        <v>277</v>
      </c>
      <c r="T16" s="25" t="s">
        <v>277</v>
      </c>
      <c r="U16" s="25" t="s">
        <v>277</v>
      </c>
      <c r="V16" s="25" t="s">
        <v>277</v>
      </c>
      <c r="W16" s="25" t="s">
        <v>277</v>
      </c>
      <c r="X16" s="25" t="s">
        <v>277</v>
      </c>
      <c r="Y16" s="25" t="s">
        <v>277</v>
      </c>
      <c r="Z16" s="25" t="s">
        <v>277</v>
      </c>
      <c r="AA16" s="25" t="s">
        <v>277</v>
      </c>
      <c r="AB16" s="25" t="s">
        <v>277</v>
      </c>
      <c r="AC16" s="28" t="s">
        <v>277</v>
      </c>
      <c r="AD16" s="28" t="s">
        <v>277</v>
      </c>
      <c r="AE16" s="28" t="s">
        <v>277</v>
      </c>
      <c r="AF16" s="28" t="s">
        <v>277</v>
      </c>
      <c r="AG16" s="28" t="s">
        <v>277</v>
      </c>
      <c r="AH16" s="25" t="s">
        <v>277</v>
      </c>
      <c r="AI16" s="25" t="s">
        <v>277</v>
      </c>
      <c r="AJ16" s="25" t="s">
        <v>277</v>
      </c>
      <c r="AK16" s="25" t="s">
        <v>277</v>
      </c>
      <c r="AL16" s="25" t="s">
        <v>277</v>
      </c>
      <c r="AM16" s="25" t="s">
        <v>277</v>
      </c>
      <c r="AN16" s="25" t="s">
        <v>277</v>
      </c>
      <c r="AO16" s="25" t="s">
        <v>277</v>
      </c>
      <c r="AP16" s="25" t="s">
        <v>277</v>
      </c>
      <c r="AQ16" s="25" t="s">
        <v>277</v>
      </c>
      <c r="AR16" s="25" t="s">
        <v>277</v>
      </c>
      <c r="AS16" s="25" t="s">
        <v>277</v>
      </c>
      <c r="AT16" s="25" t="s">
        <v>277</v>
      </c>
      <c r="AU16" s="25" t="s">
        <v>277</v>
      </c>
      <c r="AV16" s="25" t="s">
        <v>277</v>
      </c>
      <c r="AW16" s="25" t="s">
        <v>277</v>
      </c>
      <c r="AX16" s="25" t="s">
        <v>277</v>
      </c>
      <c r="AY16" s="25" t="s">
        <v>277</v>
      </c>
      <c r="AZ16" s="25" t="s">
        <v>277</v>
      </c>
      <c r="BA16" s="25" t="s">
        <v>277</v>
      </c>
      <c r="BB16" s="25" t="s">
        <v>277</v>
      </c>
      <c r="BC16" s="25" t="s">
        <v>277</v>
      </c>
      <c r="BD16" s="25" t="s">
        <v>277</v>
      </c>
      <c r="BE16" s="25" t="s">
        <v>277</v>
      </c>
      <c r="BF16" s="25" t="s">
        <v>277</v>
      </c>
      <c r="BG16" s="25" t="s">
        <v>277</v>
      </c>
      <c r="BH16" s="25" t="s">
        <v>277</v>
      </c>
      <c r="BI16" s="25" t="s">
        <v>277</v>
      </c>
      <c r="BJ16" s="25" t="s">
        <v>277</v>
      </c>
      <c r="BK16" s="25" t="s">
        <v>277</v>
      </c>
      <c r="BL16" s="25" t="s">
        <v>277</v>
      </c>
      <c r="BM16" s="25" t="s">
        <v>277</v>
      </c>
      <c r="BN16" s="25" t="s">
        <v>277</v>
      </c>
      <c r="BO16" s="25" t="s">
        <v>277</v>
      </c>
      <c r="BP16" s="25" t="s">
        <v>277</v>
      </c>
      <c r="BQ16" s="25" t="s">
        <v>277</v>
      </c>
      <c r="BR16" s="25" t="s">
        <v>277</v>
      </c>
      <c r="BS16" s="25" t="s">
        <v>277</v>
      </c>
    </row>
    <row r="17" spans="1:71" x14ac:dyDescent="0.35">
      <c r="A17" s="1" t="s">
        <v>221</v>
      </c>
      <c r="B17" t="s">
        <v>222</v>
      </c>
      <c r="C17">
        <v>36</v>
      </c>
      <c r="D17">
        <v>31</v>
      </c>
      <c r="E17">
        <v>15</v>
      </c>
      <c r="F17">
        <v>20</v>
      </c>
      <c r="G17">
        <v>18</v>
      </c>
      <c r="H17">
        <v>2</v>
      </c>
      <c r="I17">
        <v>2</v>
      </c>
      <c r="J17">
        <v>8</v>
      </c>
      <c r="K17">
        <v>41</v>
      </c>
      <c r="L17">
        <v>15</v>
      </c>
      <c r="M17">
        <v>12</v>
      </c>
      <c r="N17">
        <v>15</v>
      </c>
      <c r="O17">
        <v>14</v>
      </c>
      <c r="P17">
        <v>14</v>
      </c>
      <c r="Q17">
        <v>11</v>
      </c>
      <c r="R17">
        <v>28</v>
      </c>
      <c r="S17">
        <v>10</v>
      </c>
      <c r="T17">
        <v>34</v>
      </c>
      <c r="U17">
        <v>22</v>
      </c>
      <c r="V17">
        <v>32</v>
      </c>
      <c r="W17">
        <v>14</v>
      </c>
      <c r="X17">
        <v>28</v>
      </c>
      <c r="Y17">
        <v>44</v>
      </c>
      <c r="Z17">
        <v>31</v>
      </c>
      <c r="AA17">
        <f t="shared" si="0"/>
        <v>54</v>
      </c>
      <c r="AB17" s="19">
        <f t="shared" si="1"/>
        <v>21</v>
      </c>
      <c r="AC17">
        <v>11</v>
      </c>
      <c r="AD17">
        <v>38</v>
      </c>
      <c r="AE17">
        <v>12</v>
      </c>
      <c r="AF17" s="27">
        <v>3.3333333333333335</v>
      </c>
      <c r="AG17">
        <v>4</v>
      </c>
      <c r="AH17" s="20">
        <f t="shared" si="2"/>
        <v>3.9215686274509803E-2</v>
      </c>
      <c r="AI17">
        <v>0</v>
      </c>
      <c r="AJ17" s="20">
        <v>0</v>
      </c>
      <c r="AK17">
        <v>0</v>
      </c>
      <c r="AL17" s="20">
        <v>0</v>
      </c>
      <c r="AM17">
        <v>0</v>
      </c>
      <c r="AN17" s="20">
        <v>0</v>
      </c>
      <c r="AO17">
        <v>2</v>
      </c>
      <c r="AP17" s="20">
        <v>4.1666666666666664E-2</v>
      </c>
      <c r="AQ17">
        <v>0</v>
      </c>
      <c r="AR17" s="20">
        <v>0</v>
      </c>
      <c r="AS17">
        <v>0</v>
      </c>
      <c r="AT17" s="20">
        <v>0</v>
      </c>
      <c r="AU17">
        <v>0</v>
      </c>
      <c r="AV17" s="20">
        <v>0</v>
      </c>
      <c r="AW17" s="27">
        <v>2.6</v>
      </c>
      <c r="AX17">
        <v>12</v>
      </c>
      <c r="AY17">
        <v>19</v>
      </c>
      <c r="AZ17">
        <v>13</v>
      </c>
      <c r="BA17">
        <v>14</v>
      </c>
      <c r="BB17">
        <v>21</v>
      </c>
      <c r="BC17">
        <v>18</v>
      </c>
      <c r="BD17" s="24">
        <v>16</v>
      </c>
      <c r="BE17" s="24">
        <v>22</v>
      </c>
      <c r="BF17" s="24">
        <v>36</v>
      </c>
      <c r="BG17" s="24">
        <v>33</v>
      </c>
      <c r="BH17" s="24">
        <v>36</v>
      </c>
      <c r="BI17" s="24">
        <v>42</v>
      </c>
      <c r="BJ17" s="24">
        <v>39</v>
      </c>
      <c r="BK17" s="24">
        <v>61</v>
      </c>
      <c r="BL17" s="24">
        <v>49</v>
      </c>
      <c r="BM17" s="24">
        <v>55</v>
      </c>
      <c r="BN17" s="25" t="s">
        <v>277</v>
      </c>
      <c r="BO17" s="25" t="s">
        <v>277</v>
      </c>
      <c r="BP17" s="25" t="s">
        <v>277</v>
      </c>
      <c r="BQ17" s="25" t="s">
        <v>277</v>
      </c>
      <c r="BR17" s="25" t="s">
        <v>277</v>
      </c>
      <c r="BS17" s="25" t="s">
        <v>277</v>
      </c>
    </row>
    <row r="18" spans="1:71" x14ac:dyDescent="0.35">
      <c r="A18" s="1" t="s">
        <v>223</v>
      </c>
      <c r="B18" t="s">
        <v>224</v>
      </c>
      <c r="C18">
        <v>23</v>
      </c>
      <c r="D18">
        <v>49</v>
      </c>
      <c r="E18">
        <v>27</v>
      </c>
      <c r="F18">
        <v>35</v>
      </c>
      <c r="G18">
        <v>26</v>
      </c>
      <c r="H18">
        <v>14</v>
      </c>
      <c r="I18">
        <v>10</v>
      </c>
      <c r="J18">
        <v>20</v>
      </c>
      <c r="K18">
        <v>26</v>
      </c>
      <c r="L18">
        <v>8</v>
      </c>
      <c r="M18">
        <v>3</v>
      </c>
      <c r="N18">
        <v>9</v>
      </c>
      <c r="O18">
        <v>9</v>
      </c>
      <c r="P18">
        <v>8</v>
      </c>
      <c r="Q18">
        <v>22</v>
      </c>
      <c r="R18">
        <v>51</v>
      </c>
      <c r="S18">
        <v>9</v>
      </c>
      <c r="T18">
        <v>13</v>
      </c>
      <c r="U18">
        <v>36</v>
      </c>
      <c r="V18">
        <v>37</v>
      </c>
      <c r="W18">
        <v>24</v>
      </c>
      <c r="X18">
        <v>19</v>
      </c>
      <c r="Y18">
        <v>25</v>
      </c>
      <c r="Z18">
        <v>23</v>
      </c>
      <c r="AA18">
        <f t="shared" si="0"/>
        <v>73</v>
      </c>
      <c r="AB18" s="19">
        <f t="shared" si="1"/>
        <v>68</v>
      </c>
      <c r="AC18">
        <v>28</v>
      </c>
      <c r="AD18">
        <v>24</v>
      </c>
      <c r="AE18">
        <v>28</v>
      </c>
      <c r="AF18" s="27">
        <v>2.8333333333333335</v>
      </c>
      <c r="AG18">
        <v>29</v>
      </c>
      <c r="AH18" s="20">
        <f t="shared" si="2"/>
        <v>0.28431372549019607</v>
      </c>
      <c r="AI18">
        <v>42</v>
      </c>
      <c r="AJ18" s="20">
        <v>0.41176470588235292</v>
      </c>
      <c r="AK18">
        <v>8</v>
      </c>
      <c r="AL18" s="20">
        <v>0.33333333333333331</v>
      </c>
      <c r="AM18">
        <v>9</v>
      </c>
      <c r="AN18" s="20">
        <v>0.375</v>
      </c>
      <c r="AO18">
        <v>21</v>
      </c>
      <c r="AP18" s="20">
        <v>0.4375</v>
      </c>
      <c r="AQ18">
        <v>19</v>
      </c>
      <c r="AR18" s="20">
        <v>0.39583333333333331</v>
      </c>
      <c r="AS18">
        <v>2</v>
      </c>
      <c r="AT18" s="20">
        <v>0.33333333333333331</v>
      </c>
      <c r="AU18">
        <v>4</v>
      </c>
      <c r="AV18" s="20">
        <v>0.66666666666666663</v>
      </c>
      <c r="AW18" s="27">
        <v>4.5999999999999996</v>
      </c>
      <c r="AX18">
        <v>8</v>
      </c>
      <c r="AY18">
        <v>6</v>
      </c>
      <c r="AZ18">
        <v>8</v>
      </c>
      <c r="BA18">
        <v>14</v>
      </c>
      <c r="BB18">
        <v>14</v>
      </c>
      <c r="BC18">
        <v>13</v>
      </c>
      <c r="BD18" s="24">
        <v>27</v>
      </c>
      <c r="BE18" s="24">
        <v>23</v>
      </c>
      <c r="BF18" s="24">
        <v>25</v>
      </c>
      <c r="BG18" s="24">
        <v>23</v>
      </c>
      <c r="BH18" s="24">
        <v>31</v>
      </c>
      <c r="BI18" s="24">
        <v>61</v>
      </c>
      <c r="BJ18" s="24">
        <v>43</v>
      </c>
      <c r="BK18" s="24">
        <v>46</v>
      </c>
      <c r="BL18" s="24">
        <v>38</v>
      </c>
      <c r="BM18" s="24">
        <v>48</v>
      </c>
      <c r="BN18" s="25" t="s">
        <v>277</v>
      </c>
      <c r="BO18" s="25" t="s">
        <v>277</v>
      </c>
      <c r="BP18" s="25" t="s">
        <v>277</v>
      </c>
      <c r="BQ18" s="25" t="s">
        <v>277</v>
      </c>
      <c r="BR18" s="25" t="s">
        <v>277</v>
      </c>
      <c r="BS18" s="25" t="s">
        <v>277</v>
      </c>
    </row>
    <row r="19" spans="1:71" x14ac:dyDescent="0.35">
      <c r="A19" s="1" t="s">
        <v>225</v>
      </c>
      <c r="B19" t="s">
        <v>226</v>
      </c>
      <c r="C19">
        <v>34</v>
      </c>
      <c r="D19">
        <v>31</v>
      </c>
      <c r="E19">
        <v>23</v>
      </c>
      <c r="F19">
        <v>24</v>
      </c>
      <c r="G19">
        <v>20</v>
      </c>
      <c r="H19">
        <v>8</v>
      </c>
      <c r="I19">
        <v>8</v>
      </c>
      <c r="J19">
        <v>14</v>
      </c>
      <c r="K19">
        <v>42</v>
      </c>
      <c r="L19">
        <v>6</v>
      </c>
      <c r="M19">
        <v>9</v>
      </c>
      <c r="N19">
        <v>11</v>
      </c>
      <c r="O19">
        <v>12</v>
      </c>
      <c r="P19">
        <v>8</v>
      </c>
      <c r="Q19">
        <v>14</v>
      </c>
      <c r="R19">
        <v>32</v>
      </c>
      <c r="S19">
        <v>8</v>
      </c>
      <c r="T19">
        <v>24</v>
      </c>
      <c r="U19">
        <v>16</v>
      </c>
      <c r="V19">
        <v>18</v>
      </c>
      <c r="W19">
        <v>16</v>
      </c>
      <c r="X19">
        <v>16</v>
      </c>
      <c r="Y19">
        <v>31</v>
      </c>
      <c r="Z19">
        <v>17</v>
      </c>
      <c r="AA19">
        <f t="shared" si="0"/>
        <v>34</v>
      </c>
      <c r="AB19" s="19">
        <f t="shared" si="1"/>
        <v>18</v>
      </c>
      <c r="AC19">
        <v>15</v>
      </c>
      <c r="AD19">
        <v>39</v>
      </c>
      <c r="AE19">
        <v>20</v>
      </c>
      <c r="AF19" s="27">
        <v>4.166666666666667</v>
      </c>
      <c r="AG19">
        <v>22</v>
      </c>
      <c r="AH19" s="20">
        <f t="shared" si="2"/>
        <v>0.21568627450980393</v>
      </c>
      <c r="AI19">
        <v>0</v>
      </c>
      <c r="AJ19" s="20">
        <v>0</v>
      </c>
      <c r="AK19">
        <v>5</v>
      </c>
      <c r="AL19" s="20">
        <v>0.20833333333333334</v>
      </c>
      <c r="AM19">
        <v>0</v>
      </c>
      <c r="AN19" s="20">
        <v>0</v>
      </c>
      <c r="AO19">
        <v>7</v>
      </c>
      <c r="AP19" s="20">
        <v>0.14583333333333334</v>
      </c>
      <c r="AQ19">
        <v>0</v>
      </c>
      <c r="AR19" s="20">
        <v>0</v>
      </c>
      <c r="AS19">
        <v>2</v>
      </c>
      <c r="AT19" s="20">
        <v>0.33333333333333331</v>
      </c>
      <c r="AU19">
        <v>0</v>
      </c>
      <c r="AV19" s="20">
        <v>0</v>
      </c>
      <c r="AW19" s="27">
        <v>2.2000000000000002</v>
      </c>
      <c r="AX19">
        <v>17</v>
      </c>
      <c r="AY19">
        <v>16</v>
      </c>
      <c r="AZ19">
        <v>18</v>
      </c>
      <c r="BA19">
        <v>17</v>
      </c>
      <c r="BB19">
        <v>22</v>
      </c>
      <c r="BC19">
        <v>21</v>
      </c>
      <c r="BD19" s="24">
        <v>20</v>
      </c>
      <c r="BE19" s="24">
        <v>28</v>
      </c>
      <c r="BF19" s="24">
        <v>34</v>
      </c>
      <c r="BG19" s="24">
        <v>28</v>
      </c>
      <c r="BH19" s="24">
        <v>30</v>
      </c>
      <c r="BI19" s="24">
        <v>51</v>
      </c>
      <c r="BJ19" s="24">
        <v>51</v>
      </c>
      <c r="BK19" s="24">
        <v>61</v>
      </c>
      <c r="BL19" s="24">
        <v>46</v>
      </c>
      <c r="BM19" s="24">
        <v>46</v>
      </c>
      <c r="BN19" s="25" t="s">
        <v>277</v>
      </c>
      <c r="BO19" s="25" t="s">
        <v>277</v>
      </c>
      <c r="BP19" s="25" t="s">
        <v>277</v>
      </c>
      <c r="BQ19" s="25" t="s">
        <v>277</v>
      </c>
      <c r="BR19" s="25" t="s">
        <v>277</v>
      </c>
      <c r="BS19" s="25" t="s">
        <v>277</v>
      </c>
    </row>
    <row r="20" spans="1:71" x14ac:dyDescent="0.35">
      <c r="A20" s="1" t="s">
        <v>227</v>
      </c>
      <c r="B20" t="s">
        <v>228</v>
      </c>
      <c r="C20">
        <v>32</v>
      </c>
      <c r="D20">
        <v>39</v>
      </c>
      <c r="E20">
        <v>11</v>
      </c>
      <c r="F20">
        <v>26</v>
      </c>
      <c r="G20">
        <v>20</v>
      </c>
      <c r="H20">
        <v>2</v>
      </c>
      <c r="I20">
        <v>4</v>
      </c>
      <c r="J20">
        <v>10</v>
      </c>
      <c r="K20">
        <v>37</v>
      </c>
      <c r="L20">
        <v>9</v>
      </c>
      <c r="M20">
        <v>9</v>
      </c>
      <c r="N20">
        <v>11</v>
      </c>
      <c r="O20">
        <v>8</v>
      </c>
      <c r="P20">
        <v>9</v>
      </c>
      <c r="Q20">
        <v>16</v>
      </c>
      <c r="R20">
        <v>38</v>
      </c>
      <c r="S20">
        <v>9</v>
      </c>
      <c r="T20">
        <v>23</v>
      </c>
      <c r="U20">
        <v>23</v>
      </c>
      <c r="V20">
        <v>23</v>
      </c>
      <c r="W20">
        <v>23</v>
      </c>
      <c r="X20">
        <v>24</v>
      </c>
      <c r="Y20">
        <v>43</v>
      </c>
      <c r="Z20">
        <v>28</v>
      </c>
      <c r="AA20">
        <f t="shared" si="0"/>
        <v>46</v>
      </c>
      <c r="AB20" s="19">
        <f t="shared" si="1"/>
        <v>22</v>
      </c>
      <c r="AC20">
        <v>26</v>
      </c>
      <c r="AD20">
        <v>34</v>
      </c>
      <c r="AE20">
        <v>20</v>
      </c>
      <c r="AF20" s="27">
        <v>3.5</v>
      </c>
      <c r="AG20">
        <v>53</v>
      </c>
      <c r="AH20" s="20">
        <f t="shared" si="2"/>
        <v>0.51960784313725494</v>
      </c>
      <c r="AI20">
        <v>0</v>
      </c>
      <c r="AJ20" s="20">
        <v>0</v>
      </c>
      <c r="AK20">
        <v>3</v>
      </c>
      <c r="AL20" s="20">
        <v>0.125</v>
      </c>
      <c r="AM20">
        <v>0</v>
      </c>
      <c r="AN20" s="20">
        <v>0</v>
      </c>
      <c r="AO20">
        <v>22</v>
      </c>
      <c r="AP20" s="20">
        <v>0.45833333333333331</v>
      </c>
      <c r="AQ20">
        <v>0</v>
      </c>
      <c r="AR20" s="20">
        <v>0</v>
      </c>
      <c r="AS20">
        <v>4</v>
      </c>
      <c r="AT20" s="20">
        <v>0.66666666666666663</v>
      </c>
      <c r="AU20">
        <v>0</v>
      </c>
      <c r="AV20" s="20">
        <v>0</v>
      </c>
      <c r="AW20" s="27">
        <v>1.6</v>
      </c>
      <c r="AX20">
        <v>12</v>
      </c>
      <c r="AY20">
        <v>16</v>
      </c>
      <c r="AZ20">
        <v>13</v>
      </c>
      <c r="BA20">
        <v>12</v>
      </c>
      <c r="BB20">
        <v>18</v>
      </c>
      <c r="BC20">
        <v>16</v>
      </c>
      <c r="BD20" s="24">
        <v>17</v>
      </c>
      <c r="BE20" s="24">
        <v>23</v>
      </c>
      <c r="BF20" s="24">
        <v>40</v>
      </c>
      <c r="BG20" s="24">
        <v>31</v>
      </c>
      <c r="BH20" s="24">
        <v>30</v>
      </c>
      <c r="BI20" s="24">
        <v>43</v>
      </c>
      <c r="BJ20" s="24">
        <v>40</v>
      </c>
      <c r="BK20" s="24">
        <v>67</v>
      </c>
      <c r="BL20" s="24">
        <v>45</v>
      </c>
      <c r="BM20" s="24">
        <v>46</v>
      </c>
      <c r="BN20" s="25" t="s">
        <v>277</v>
      </c>
      <c r="BO20" s="25" t="s">
        <v>277</v>
      </c>
      <c r="BP20" s="25" t="s">
        <v>277</v>
      </c>
      <c r="BQ20" s="25" t="s">
        <v>277</v>
      </c>
      <c r="BR20" s="25" t="s">
        <v>277</v>
      </c>
      <c r="BS20" s="25" t="s">
        <v>277</v>
      </c>
    </row>
    <row r="21" spans="1:71" x14ac:dyDescent="0.35">
      <c r="A21" s="1" t="s">
        <v>229</v>
      </c>
      <c r="B21" t="s">
        <v>247</v>
      </c>
      <c r="C21">
        <v>27</v>
      </c>
      <c r="D21">
        <v>42</v>
      </c>
      <c r="E21">
        <v>20</v>
      </c>
      <c r="F21">
        <v>23</v>
      </c>
      <c r="G21">
        <v>19</v>
      </c>
      <c r="H21">
        <v>0</v>
      </c>
      <c r="I21">
        <v>0</v>
      </c>
      <c r="J21">
        <v>2</v>
      </c>
      <c r="K21">
        <v>40</v>
      </c>
      <c r="L21">
        <v>9</v>
      </c>
      <c r="M21">
        <v>7</v>
      </c>
      <c r="N21">
        <v>11</v>
      </c>
      <c r="O21">
        <v>11</v>
      </c>
      <c r="P21">
        <v>10</v>
      </c>
      <c r="Q21">
        <v>18</v>
      </c>
      <c r="R21">
        <v>39</v>
      </c>
      <c r="S21">
        <v>8</v>
      </c>
      <c r="T21">
        <v>30</v>
      </c>
      <c r="U21">
        <v>35</v>
      </c>
      <c r="V21">
        <v>33</v>
      </c>
      <c r="W21">
        <v>21</v>
      </c>
      <c r="X21">
        <v>21</v>
      </c>
      <c r="Y21">
        <v>33</v>
      </c>
      <c r="Z21">
        <v>22</v>
      </c>
      <c r="AA21">
        <f t="shared" si="0"/>
        <v>68</v>
      </c>
      <c r="AB21" s="19">
        <f t="shared" si="1"/>
        <v>55</v>
      </c>
      <c r="AC21">
        <v>14</v>
      </c>
      <c r="AD21">
        <v>31</v>
      </c>
      <c r="AE21">
        <v>15</v>
      </c>
      <c r="AF21" s="27">
        <v>4.666666666666667</v>
      </c>
      <c r="AG21">
        <v>78</v>
      </c>
      <c r="AH21" s="20">
        <f t="shared" si="2"/>
        <v>0.76470588235294112</v>
      </c>
      <c r="AI21">
        <v>12</v>
      </c>
      <c r="AJ21" s="20">
        <v>0.11764705882352941</v>
      </c>
      <c r="AK21">
        <v>15</v>
      </c>
      <c r="AL21" s="20">
        <v>0.625</v>
      </c>
      <c r="AM21">
        <v>1</v>
      </c>
      <c r="AN21" s="20">
        <v>4.1666666666666664E-2</v>
      </c>
      <c r="AO21">
        <v>31</v>
      </c>
      <c r="AP21" s="20">
        <v>0.64583333333333337</v>
      </c>
      <c r="AQ21">
        <v>11</v>
      </c>
      <c r="AR21" s="20">
        <v>0.22916666666666666</v>
      </c>
      <c r="AS21">
        <v>5</v>
      </c>
      <c r="AT21" s="20">
        <v>0.83333333333333337</v>
      </c>
      <c r="AU21">
        <v>0</v>
      </c>
      <c r="AV21" s="20">
        <v>0</v>
      </c>
      <c r="AW21" s="27">
        <v>3</v>
      </c>
      <c r="AX21">
        <v>16</v>
      </c>
      <c r="AY21">
        <v>13</v>
      </c>
      <c r="AZ21">
        <v>15</v>
      </c>
      <c r="BA21">
        <v>10</v>
      </c>
      <c r="BB21">
        <v>13</v>
      </c>
      <c r="BC21">
        <v>17</v>
      </c>
      <c r="BD21" s="24">
        <v>25</v>
      </c>
      <c r="BE21" s="24">
        <v>21</v>
      </c>
      <c r="BF21" s="24">
        <v>35</v>
      </c>
      <c r="BG21" s="24">
        <v>29</v>
      </c>
      <c r="BH21" s="24">
        <v>30</v>
      </c>
      <c r="BI21" s="24">
        <v>54</v>
      </c>
      <c r="BJ21" s="24">
        <v>37</v>
      </c>
      <c r="BK21" s="24">
        <v>59</v>
      </c>
      <c r="BL21" s="24">
        <v>42</v>
      </c>
      <c r="BM21" s="24">
        <v>46</v>
      </c>
      <c r="BN21" s="25" t="s">
        <v>277</v>
      </c>
      <c r="BO21" s="25" t="s">
        <v>277</v>
      </c>
      <c r="BP21" s="25" t="s">
        <v>277</v>
      </c>
      <c r="BQ21" s="25" t="s">
        <v>277</v>
      </c>
      <c r="BR21" s="25" t="s">
        <v>277</v>
      </c>
      <c r="BS21" s="25" t="s">
        <v>277</v>
      </c>
    </row>
    <row r="22" spans="1:71" x14ac:dyDescent="0.35">
      <c r="A22" s="1" t="s">
        <v>230</v>
      </c>
      <c r="B22" t="s">
        <v>248</v>
      </c>
      <c r="C22">
        <v>37</v>
      </c>
      <c r="D22">
        <v>27</v>
      </c>
      <c r="E22">
        <v>15</v>
      </c>
      <c r="F22">
        <v>20</v>
      </c>
      <c r="G22">
        <v>14</v>
      </c>
      <c r="H22">
        <v>0</v>
      </c>
      <c r="I22">
        <v>0</v>
      </c>
      <c r="J22">
        <v>0</v>
      </c>
      <c r="K22">
        <v>33</v>
      </c>
      <c r="L22">
        <v>11</v>
      </c>
      <c r="M22">
        <v>13</v>
      </c>
      <c r="N22">
        <v>12</v>
      </c>
      <c r="O22">
        <v>12</v>
      </c>
      <c r="P22">
        <v>13</v>
      </c>
      <c r="Q22">
        <v>12</v>
      </c>
      <c r="R22">
        <v>26</v>
      </c>
      <c r="S22">
        <v>8</v>
      </c>
      <c r="T22">
        <v>31</v>
      </c>
      <c r="U22">
        <v>11</v>
      </c>
      <c r="V22">
        <v>10</v>
      </c>
      <c r="W22">
        <v>9</v>
      </c>
      <c r="X22">
        <v>18</v>
      </c>
      <c r="Y22">
        <v>43</v>
      </c>
      <c r="Z22">
        <v>21</v>
      </c>
      <c r="AA22">
        <f t="shared" si="0"/>
        <v>21</v>
      </c>
      <c r="AB22" s="19">
        <f t="shared" si="1"/>
        <v>-16</v>
      </c>
      <c r="AC22">
        <v>16</v>
      </c>
      <c r="AD22">
        <v>35</v>
      </c>
      <c r="AE22">
        <v>9</v>
      </c>
      <c r="AF22" s="27">
        <v>4.333333333333333</v>
      </c>
      <c r="AG22">
        <v>17</v>
      </c>
      <c r="AH22" s="20">
        <f t="shared" si="2"/>
        <v>0.16666666666666666</v>
      </c>
      <c r="AI22">
        <v>0</v>
      </c>
      <c r="AJ22" s="20">
        <v>0</v>
      </c>
      <c r="AK22">
        <v>2</v>
      </c>
      <c r="AL22" s="20">
        <v>8.3333333333333329E-2</v>
      </c>
      <c r="AM22">
        <v>0</v>
      </c>
      <c r="AN22" s="20">
        <v>0</v>
      </c>
      <c r="AO22">
        <v>7</v>
      </c>
      <c r="AP22" s="20">
        <v>0.14583333333333334</v>
      </c>
      <c r="AQ22">
        <v>1</v>
      </c>
      <c r="AR22" s="20">
        <v>2.0833333333333332E-2</v>
      </c>
      <c r="AS22">
        <v>2</v>
      </c>
      <c r="AT22" s="20">
        <v>0.33333333333333331</v>
      </c>
      <c r="AU22">
        <v>0</v>
      </c>
      <c r="AV22" s="20">
        <v>0</v>
      </c>
      <c r="AW22" s="27">
        <v>2</v>
      </c>
      <c r="AX22">
        <v>20</v>
      </c>
      <c r="AY22">
        <v>20</v>
      </c>
      <c r="AZ22">
        <v>20</v>
      </c>
      <c r="BA22">
        <v>20</v>
      </c>
      <c r="BB22">
        <v>25</v>
      </c>
      <c r="BC22">
        <v>25</v>
      </c>
      <c r="BD22" s="24">
        <v>12</v>
      </c>
      <c r="BE22" s="24">
        <v>25</v>
      </c>
      <c r="BF22" s="24">
        <v>39</v>
      </c>
      <c r="BG22" s="24">
        <v>36</v>
      </c>
      <c r="BH22" s="24">
        <v>37</v>
      </c>
      <c r="BI22" s="24">
        <v>37</v>
      </c>
      <c r="BJ22" s="24">
        <v>44</v>
      </c>
      <c r="BK22" s="24">
        <v>66</v>
      </c>
      <c r="BL22" s="24">
        <v>54</v>
      </c>
      <c r="BM22" s="24">
        <v>56</v>
      </c>
      <c r="BN22" s="25" t="s">
        <v>277</v>
      </c>
      <c r="BO22" s="25" t="s">
        <v>277</v>
      </c>
      <c r="BP22" s="25" t="s">
        <v>277</v>
      </c>
      <c r="BQ22" s="25" t="s">
        <v>277</v>
      </c>
      <c r="BR22" s="25" t="s">
        <v>277</v>
      </c>
      <c r="BS22" s="25" t="s">
        <v>277</v>
      </c>
    </row>
    <row r="23" spans="1:71" x14ac:dyDescent="0.35">
      <c r="A23" s="1" t="s">
        <v>231</v>
      </c>
      <c r="B23" t="s">
        <v>249</v>
      </c>
      <c r="C23">
        <v>34</v>
      </c>
      <c r="D23">
        <v>28</v>
      </c>
      <c r="E23">
        <v>17</v>
      </c>
      <c r="F23">
        <v>25</v>
      </c>
      <c r="G23">
        <v>17</v>
      </c>
      <c r="H23">
        <v>2</v>
      </c>
      <c r="I23">
        <v>0</v>
      </c>
      <c r="J23">
        <v>0</v>
      </c>
      <c r="K23">
        <v>38</v>
      </c>
      <c r="L23">
        <v>11</v>
      </c>
      <c r="M23">
        <v>11</v>
      </c>
      <c r="N23">
        <v>13</v>
      </c>
      <c r="O23">
        <v>11</v>
      </c>
      <c r="P23">
        <v>8</v>
      </c>
      <c r="Q23">
        <v>11</v>
      </c>
      <c r="R23">
        <v>25</v>
      </c>
      <c r="S23">
        <v>8</v>
      </c>
      <c r="T23">
        <v>24</v>
      </c>
      <c r="U23">
        <v>20</v>
      </c>
      <c r="V23">
        <v>31</v>
      </c>
      <c r="W23">
        <v>18</v>
      </c>
      <c r="X23">
        <v>23</v>
      </c>
      <c r="Y23">
        <v>40</v>
      </c>
      <c r="Z23">
        <v>29</v>
      </c>
      <c r="AA23">
        <f t="shared" si="0"/>
        <v>51</v>
      </c>
      <c r="AB23" s="19">
        <f t="shared" si="1"/>
        <v>23</v>
      </c>
      <c r="AC23">
        <v>11</v>
      </c>
      <c r="AD23">
        <v>39</v>
      </c>
      <c r="AE23">
        <v>9</v>
      </c>
      <c r="AF23" s="27">
        <v>4.166666666666667</v>
      </c>
      <c r="AG23">
        <v>46</v>
      </c>
      <c r="AH23" s="20">
        <f t="shared" si="2"/>
        <v>0.45098039215686275</v>
      </c>
      <c r="AI23">
        <v>1</v>
      </c>
      <c r="AJ23" s="20">
        <v>9.8039215686274508E-3</v>
      </c>
      <c r="AK23">
        <v>10</v>
      </c>
      <c r="AL23" s="20">
        <v>0.41666666666666669</v>
      </c>
      <c r="AM23">
        <v>0</v>
      </c>
      <c r="AN23" s="20">
        <v>0</v>
      </c>
      <c r="AO23">
        <v>28</v>
      </c>
      <c r="AP23" s="20">
        <v>0.58333333333333337</v>
      </c>
      <c r="AQ23">
        <v>2</v>
      </c>
      <c r="AR23" s="20">
        <v>4.1666666666666664E-2</v>
      </c>
      <c r="AS23">
        <v>4</v>
      </c>
      <c r="AT23" s="20">
        <v>0.66666666666666663</v>
      </c>
      <c r="AU23">
        <v>0</v>
      </c>
      <c r="AV23" s="20">
        <v>0</v>
      </c>
      <c r="AW23" s="27">
        <v>1.6</v>
      </c>
      <c r="AX23">
        <v>14</v>
      </c>
      <c r="AY23">
        <v>15</v>
      </c>
      <c r="AZ23">
        <v>16</v>
      </c>
      <c r="BA23">
        <v>15</v>
      </c>
      <c r="BB23">
        <v>19</v>
      </c>
      <c r="BC23">
        <v>19</v>
      </c>
      <c r="BD23" s="24">
        <v>13</v>
      </c>
      <c r="BE23" s="24">
        <v>29</v>
      </c>
      <c r="BF23" s="24">
        <v>39</v>
      </c>
      <c r="BG23" s="24">
        <v>38</v>
      </c>
      <c r="BH23" s="24">
        <v>32</v>
      </c>
      <c r="BI23" s="24">
        <v>38</v>
      </c>
      <c r="BJ23" s="24">
        <v>50</v>
      </c>
      <c r="BK23" s="24">
        <v>66</v>
      </c>
      <c r="BL23" s="24">
        <v>58</v>
      </c>
      <c r="BM23" s="24">
        <v>49</v>
      </c>
      <c r="BN23" s="25" t="s">
        <v>277</v>
      </c>
      <c r="BO23" s="25" t="s">
        <v>277</v>
      </c>
      <c r="BP23" s="25" t="s">
        <v>277</v>
      </c>
      <c r="BQ23" s="25" t="s">
        <v>277</v>
      </c>
      <c r="BR23" s="25" t="s">
        <v>277</v>
      </c>
      <c r="BS23" s="25" t="s">
        <v>277</v>
      </c>
    </row>
    <row r="24" spans="1:71" x14ac:dyDescent="0.35">
      <c r="A24" s="1" t="s">
        <v>232</v>
      </c>
      <c r="B24" t="s">
        <v>250</v>
      </c>
      <c r="C24">
        <v>35</v>
      </c>
      <c r="D24">
        <v>32</v>
      </c>
      <c r="E24">
        <v>23</v>
      </c>
      <c r="F24">
        <v>28</v>
      </c>
      <c r="G24">
        <v>14</v>
      </c>
      <c r="H24">
        <v>2</v>
      </c>
      <c r="I24">
        <v>0</v>
      </c>
      <c r="J24">
        <v>4</v>
      </c>
      <c r="K24">
        <v>43</v>
      </c>
      <c r="L24">
        <v>6</v>
      </c>
      <c r="M24">
        <v>6</v>
      </c>
      <c r="N24">
        <v>12</v>
      </c>
      <c r="O24">
        <v>12</v>
      </c>
      <c r="P24">
        <v>11</v>
      </c>
      <c r="Q24">
        <v>15</v>
      </c>
      <c r="R24">
        <v>30</v>
      </c>
      <c r="S24">
        <v>9</v>
      </c>
      <c r="T24">
        <v>28</v>
      </c>
      <c r="U24">
        <v>20</v>
      </c>
      <c r="V24">
        <v>33</v>
      </c>
      <c r="W24">
        <v>16</v>
      </c>
      <c r="X24">
        <v>24</v>
      </c>
      <c r="Y24">
        <v>41</v>
      </c>
      <c r="Z24">
        <v>23</v>
      </c>
      <c r="AA24">
        <f t="shared" si="0"/>
        <v>53</v>
      </c>
      <c r="AB24" s="19">
        <f t="shared" si="1"/>
        <v>29</v>
      </c>
      <c r="AC24">
        <v>15</v>
      </c>
      <c r="AD24">
        <v>35</v>
      </c>
      <c r="AE24">
        <v>20</v>
      </c>
      <c r="AF24" s="27">
        <v>3.6666666666666665</v>
      </c>
      <c r="AG24">
        <v>85</v>
      </c>
      <c r="AH24" s="20">
        <f t="shared" si="2"/>
        <v>0.83333333333333337</v>
      </c>
      <c r="AI24">
        <v>0</v>
      </c>
      <c r="AJ24" s="20">
        <v>0</v>
      </c>
      <c r="AK24">
        <v>13</v>
      </c>
      <c r="AL24" s="20">
        <v>0.54166666666666663</v>
      </c>
      <c r="AM24">
        <v>0</v>
      </c>
      <c r="AN24" s="20">
        <v>0</v>
      </c>
      <c r="AO24">
        <v>33</v>
      </c>
      <c r="AP24" s="20">
        <v>0.6875</v>
      </c>
      <c r="AQ24">
        <v>3</v>
      </c>
      <c r="AR24" s="20">
        <v>6.25E-2</v>
      </c>
      <c r="AS24">
        <v>5</v>
      </c>
      <c r="AT24" s="20">
        <v>0.83333333333333337</v>
      </c>
      <c r="AU24">
        <v>0</v>
      </c>
      <c r="AV24" s="20">
        <v>0</v>
      </c>
      <c r="AW24" s="27">
        <v>1</v>
      </c>
      <c r="AX24">
        <v>19</v>
      </c>
      <c r="AY24">
        <v>16</v>
      </c>
      <c r="AZ24">
        <v>16</v>
      </c>
      <c r="BA24">
        <v>15</v>
      </c>
      <c r="BB24">
        <v>19</v>
      </c>
      <c r="BC24">
        <v>20</v>
      </c>
      <c r="BD24" s="24">
        <v>23</v>
      </c>
      <c r="BE24" s="24">
        <v>28</v>
      </c>
      <c r="BF24" s="24">
        <v>35</v>
      </c>
      <c r="BG24" s="24">
        <v>33</v>
      </c>
      <c r="BH24" s="24">
        <v>22</v>
      </c>
      <c r="BI24" s="24">
        <v>51</v>
      </c>
      <c r="BJ24" s="24">
        <v>48</v>
      </c>
      <c r="BK24" s="24">
        <v>59</v>
      </c>
      <c r="BL24" s="24">
        <v>49</v>
      </c>
      <c r="BM24" s="24">
        <v>33</v>
      </c>
      <c r="BN24" s="25" t="s">
        <v>277</v>
      </c>
      <c r="BO24" s="25" t="s">
        <v>277</v>
      </c>
      <c r="BP24" s="25" t="s">
        <v>277</v>
      </c>
      <c r="BQ24" s="25" t="s">
        <v>277</v>
      </c>
      <c r="BR24" s="25" t="s">
        <v>277</v>
      </c>
      <c r="BS24" s="25" t="s">
        <v>277</v>
      </c>
    </row>
    <row r="25" spans="1:71" x14ac:dyDescent="0.35">
      <c r="A25" s="1" t="s">
        <v>233</v>
      </c>
      <c r="B25" t="s">
        <v>251</v>
      </c>
      <c r="C25">
        <v>32</v>
      </c>
      <c r="D25">
        <v>35</v>
      </c>
      <c r="E25">
        <v>16</v>
      </c>
      <c r="F25">
        <v>21</v>
      </c>
      <c r="G25">
        <v>24</v>
      </c>
      <c r="H25">
        <v>0</v>
      </c>
      <c r="I25">
        <v>0</v>
      </c>
      <c r="J25">
        <v>0</v>
      </c>
      <c r="K25">
        <v>43</v>
      </c>
      <c r="L25">
        <v>11</v>
      </c>
      <c r="M25">
        <v>11</v>
      </c>
      <c r="N25">
        <v>13</v>
      </c>
      <c r="O25">
        <v>12</v>
      </c>
      <c r="P25">
        <v>10</v>
      </c>
      <c r="Q25">
        <v>11</v>
      </c>
      <c r="R25">
        <v>23</v>
      </c>
      <c r="S25">
        <v>8</v>
      </c>
      <c r="T25">
        <v>29</v>
      </c>
      <c r="U25">
        <v>19</v>
      </c>
      <c r="V25">
        <v>21</v>
      </c>
      <c r="W25">
        <v>16</v>
      </c>
      <c r="X25">
        <v>25</v>
      </c>
      <c r="Y25">
        <v>34</v>
      </c>
      <c r="Z25">
        <v>19</v>
      </c>
      <c r="AA25">
        <f t="shared" si="0"/>
        <v>40</v>
      </c>
      <c r="AB25" s="19">
        <f t="shared" si="1"/>
        <v>28</v>
      </c>
      <c r="AC25">
        <v>12</v>
      </c>
      <c r="AD25">
        <v>35</v>
      </c>
      <c r="AE25">
        <v>12</v>
      </c>
      <c r="AF25" s="27">
        <v>3.8333333333333335</v>
      </c>
      <c r="AG25">
        <v>78</v>
      </c>
      <c r="AH25" s="20">
        <f t="shared" si="2"/>
        <v>0.76470588235294112</v>
      </c>
      <c r="AI25">
        <v>19</v>
      </c>
      <c r="AJ25" s="20">
        <v>0.18627450980392157</v>
      </c>
      <c r="AK25">
        <v>8</v>
      </c>
      <c r="AL25" s="20">
        <v>0.33333333333333331</v>
      </c>
      <c r="AM25">
        <v>3</v>
      </c>
      <c r="AN25" s="20">
        <v>0.125</v>
      </c>
      <c r="AO25">
        <v>29</v>
      </c>
      <c r="AP25" s="20">
        <v>0.60416666666666663</v>
      </c>
      <c r="AQ25">
        <v>13</v>
      </c>
      <c r="AR25" s="20">
        <v>0.27083333333333331</v>
      </c>
      <c r="AS25">
        <v>4</v>
      </c>
      <c r="AT25" s="20">
        <v>0.66666666666666663</v>
      </c>
      <c r="AU25">
        <v>1</v>
      </c>
      <c r="AV25" s="20">
        <v>0.16666666666666666</v>
      </c>
      <c r="AW25" s="27">
        <v>2.4</v>
      </c>
      <c r="AX25">
        <v>16</v>
      </c>
      <c r="AY25">
        <v>16</v>
      </c>
      <c r="AZ25">
        <v>17</v>
      </c>
      <c r="BA25">
        <v>16</v>
      </c>
      <c r="BB25">
        <v>19</v>
      </c>
      <c r="BC25">
        <v>20</v>
      </c>
      <c r="BD25" s="24">
        <v>12</v>
      </c>
      <c r="BE25" s="24">
        <v>24</v>
      </c>
      <c r="BF25" s="24">
        <v>36</v>
      </c>
      <c r="BG25" s="24">
        <v>26</v>
      </c>
      <c r="BH25" s="24">
        <v>34</v>
      </c>
      <c r="BI25" s="24">
        <v>40</v>
      </c>
      <c r="BJ25" s="24">
        <v>45</v>
      </c>
      <c r="BK25" s="24">
        <v>64</v>
      </c>
      <c r="BL25" s="24">
        <v>43</v>
      </c>
      <c r="BM25" s="24">
        <v>53</v>
      </c>
      <c r="BN25" s="25" t="s">
        <v>277</v>
      </c>
      <c r="BO25" s="25" t="s">
        <v>277</v>
      </c>
      <c r="BP25" s="25" t="s">
        <v>277</v>
      </c>
      <c r="BQ25" s="25" t="s">
        <v>277</v>
      </c>
      <c r="BR25" s="25" t="s">
        <v>277</v>
      </c>
      <c r="BS25" s="25" t="s">
        <v>277</v>
      </c>
    </row>
    <row r="26" spans="1:71" x14ac:dyDescent="0.35">
      <c r="A26" s="1" t="s">
        <v>234</v>
      </c>
      <c r="B26" t="s">
        <v>252</v>
      </c>
      <c r="C26">
        <v>32</v>
      </c>
      <c r="D26">
        <v>38</v>
      </c>
      <c r="E26">
        <v>27</v>
      </c>
      <c r="F26">
        <v>25</v>
      </c>
      <c r="G26">
        <v>17</v>
      </c>
      <c r="H26">
        <v>4</v>
      </c>
      <c r="I26">
        <v>2</v>
      </c>
      <c r="J26">
        <v>4</v>
      </c>
      <c r="K26">
        <v>44</v>
      </c>
      <c r="L26">
        <v>9</v>
      </c>
      <c r="M26">
        <v>9</v>
      </c>
      <c r="N26">
        <v>9</v>
      </c>
      <c r="O26">
        <v>11</v>
      </c>
      <c r="P26">
        <v>10</v>
      </c>
      <c r="Q26">
        <v>10</v>
      </c>
      <c r="R26">
        <v>29</v>
      </c>
      <c r="S26">
        <v>8</v>
      </c>
      <c r="T26">
        <v>29</v>
      </c>
      <c r="U26">
        <v>20</v>
      </c>
      <c r="V26">
        <v>28</v>
      </c>
      <c r="W26">
        <v>24</v>
      </c>
      <c r="X26">
        <v>28</v>
      </c>
      <c r="Y26">
        <v>42</v>
      </c>
      <c r="Z26">
        <v>24</v>
      </c>
      <c r="AA26">
        <f t="shared" si="0"/>
        <v>48</v>
      </c>
      <c r="AB26" s="19">
        <f t="shared" si="1"/>
        <v>34</v>
      </c>
      <c r="AC26">
        <v>13</v>
      </c>
      <c r="AD26">
        <v>36</v>
      </c>
      <c r="AE26">
        <v>28</v>
      </c>
      <c r="AF26" s="27">
        <v>3.5</v>
      </c>
      <c r="AG26">
        <v>65</v>
      </c>
      <c r="AH26" s="20">
        <f t="shared" si="2"/>
        <v>0.63725490196078427</v>
      </c>
      <c r="AI26">
        <v>0</v>
      </c>
      <c r="AJ26" s="20">
        <v>0</v>
      </c>
      <c r="AK26">
        <v>12</v>
      </c>
      <c r="AL26" s="20">
        <v>0.5</v>
      </c>
      <c r="AM26">
        <v>0</v>
      </c>
      <c r="AN26" s="20">
        <v>0</v>
      </c>
      <c r="AO26">
        <v>30</v>
      </c>
      <c r="AP26" s="20">
        <v>0.625</v>
      </c>
      <c r="AQ26">
        <v>4</v>
      </c>
      <c r="AR26" s="20">
        <v>8.3333333333333329E-2</v>
      </c>
      <c r="AS26">
        <v>4</v>
      </c>
      <c r="AT26" s="20">
        <v>0.66666666666666663</v>
      </c>
      <c r="AU26">
        <v>0</v>
      </c>
      <c r="AV26" s="20">
        <v>0</v>
      </c>
      <c r="AW26" s="27">
        <v>1</v>
      </c>
      <c r="AX26">
        <v>12</v>
      </c>
      <c r="AY26">
        <v>8</v>
      </c>
      <c r="AZ26">
        <v>16</v>
      </c>
      <c r="BA26">
        <v>10</v>
      </c>
      <c r="BB26">
        <v>11</v>
      </c>
      <c r="BC26">
        <v>17</v>
      </c>
      <c r="BD26" s="24">
        <v>24</v>
      </c>
      <c r="BE26" s="24">
        <v>28</v>
      </c>
      <c r="BF26" s="24">
        <v>38</v>
      </c>
      <c r="BG26" s="24">
        <v>38</v>
      </c>
      <c r="BH26" s="24">
        <v>34</v>
      </c>
      <c r="BI26" s="24">
        <v>52</v>
      </c>
      <c r="BJ26" s="24">
        <v>48</v>
      </c>
      <c r="BK26" s="24">
        <v>64</v>
      </c>
      <c r="BL26" s="24">
        <v>58</v>
      </c>
      <c r="BM26" s="24">
        <v>52</v>
      </c>
      <c r="BN26" s="25" t="s">
        <v>277</v>
      </c>
      <c r="BO26" s="25" t="s">
        <v>277</v>
      </c>
      <c r="BP26" s="25" t="s">
        <v>277</v>
      </c>
      <c r="BQ26" s="25" t="s">
        <v>277</v>
      </c>
      <c r="BR26" s="25" t="s">
        <v>277</v>
      </c>
      <c r="BS26" s="25" t="s">
        <v>277</v>
      </c>
    </row>
    <row r="27" spans="1:71" x14ac:dyDescent="0.35">
      <c r="A27" s="1" t="s">
        <v>235</v>
      </c>
      <c r="B27" t="s">
        <v>253</v>
      </c>
      <c r="C27">
        <v>36</v>
      </c>
      <c r="D27">
        <v>39</v>
      </c>
      <c r="E27">
        <v>23</v>
      </c>
      <c r="F27">
        <v>30</v>
      </c>
      <c r="G27">
        <v>17</v>
      </c>
      <c r="H27">
        <v>0</v>
      </c>
      <c r="I27">
        <v>4</v>
      </c>
      <c r="J27">
        <v>2</v>
      </c>
      <c r="K27">
        <v>46</v>
      </c>
      <c r="L27">
        <v>12</v>
      </c>
      <c r="M27">
        <v>12</v>
      </c>
      <c r="N27">
        <v>14</v>
      </c>
      <c r="O27">
        <v>12</v>
      </c>
      <c r="P27">
        <v>12</v>
      </c>
      <c r="Q27">
        <v>11</v>
      </c>
      <c r="R27">
        <v>26</v>
      </c>
      <c r="S27">
        <v>8</v>
      </c>
      <c r="T27">
        <v>24</v>
      </c>
      <c r="U27">
        <v>17</v>
      </c>
      <c r="V27">
        <v>17</v>
      </c>
      <c r="W27">
        <v>16</v>
      </c>
      <c r="X27">
        <v>28</v>
      </c>
      <c r="Y27">
        <v>35</v>
      </c>
      <c r="Z27">
        <v>17</v>
      </c>
      <c r="AA27">
        <f t="shared" si="0"/>
        <v>34</v>
      </c>
      <c r="AB27" s="19">
        <f t="shared" si="1"/>
        <v>26</v>
      </c>
      <c r="AC27">
        <v>17</v>
      </c>
      <c r="AD27">
        <v>37</v>
      </c>
      <c r="AE27">
        <v>14</v>
      </c>
      <c r="AF27" s="27">
        <v>4.666666666666667</v>
      </c>
      <c r="AG27">
        <v>80</v>
      </c>
      <c r="AH27" s="20">
        <f t="shared" si="2"/>
        <v>0.78431372549019607</v>
      </c>
      <c r="AI27">
        <v>22</v>
      </c>
      <c r="AJ27" s="20">
        <v>0.21568627450980393</v>
      </c>
      <c r="AK27">
        <v>15</v>
      </c>
      <c r="AL27" s="20">
        <v>0.625</v>
      </c>
      <c r="AM27">
        <v>7</v>
      </c>
      <c r="AN27" s="20">
        <v>0.29166666666666669</v>
      </c>
      <c r="AO27">
        <v>35</v>
      </c>
      <c r="AP27" s="20">
        <v>0.72916666666666663</v>
      </c>
      <c r="AQ27">
        <v>13</v>
      </c>
      <c r="AR27" s="20">
        <v>0.27083333333333331</v>
      </c>
      <c r="AS27">
        <v>6</v>
      </c>
      <c r="AT27" s="20">
        <v>1</v>
      </c>
      <c r="AU27">
        <v>0</v>
      </c>
      <c r="AV27" s="20">
        <v>0</v>
      </c>
      <c r="AW27" s="27">
        <v>2</v>
      </c>
      <c r="AX27">
        <v>19</v>
      </c>
      <c r="AY27">
        <v>15</v>
      </c>
      <c r="AZ27">
        <v>20</v>
      </c>
      <c r="BA27">
        <v>15</v>
      </c>
      <c r="BB27">
        <v>25</v>
      </c>
      <c r="BC27">
        <v>24</v>
      </c>
      <c r="BD27" s="24">
        <v>13</v>
      </c>
      <c r="BE27" s="24">
        <v>32</v>
      </c>
      <c r="BF27" s="24">
        <v>38</v>
      </c>
      <c r="BG27" s="24">
        <v>36</v>
      </c>
      <c r="BH27" s="24">
        <v>30</v>
      </c>
      <c r="BI27" s="24">
        <v>41</v>
      </c>
      <c r="BJ27" s="24">
        <v>58</v>
      </c>
      <c r="BK27" s="24">
        <v>67</v>
      </c>
      <c r="BL27" s="24">
        <v>61</v>
      </c>
      <c r="BM27" s="24">
        <v>46</v>
      </c>
      <c r="BN27" s="25" t="s">
        <v>277</v>
      </c>
      <c r="BO27" s="25" t="s">
        <v>277</v>
      </c>
      <c r="BP27" s="25" t="s">
        <v>277</v>
      </c>
      <c r="BQ27" s="25" t="s">
        <v>277</v>
      </c>
      <c r="BR27" s="25" t="s">
        <v>277</v>
      </c>
      <c r="BS27" s="25" t="s">
        <v>277</v>
      </c>
    </row>
    <row r="28" spans="1:71" x14ac:dyDescent="0.35">
      <c r="A28" s="1" t="s">
        <v>236</v>
      </c>
      <c r="B28" t="s">
        <v>254</v>
      </c>
      <c r="C28">
        <v>38</v>
      </c>
      <c r="D28">
        <v>43</v>
      </c>
      <c r="E28">
        <v>15</v>
      </c>
      <c r="F28">
        <v>17</v>
      </c>
      <c r="G28">
        <v>19</v>
      </c>
      <c r="H28">
        <v>0</v>
      </c>
      <c r="I28">
        <v>0</v>
      </c>
      <c r="J28">
        <v>0</v>
      </c>
      <c r="K28">
        <v>42</v>
      </c>
      <c r="L28">
        <v>12</v>
      </c>
      <c r="M28">
        <v>9</v>
      </c>
      <c r="N28">
        <v>15</v>
      </c>
      <c r="O28">
        <v>12</v>
      </c>
      <c r="P28">
        <v>11</v>
      </c>
      <c r="Q28">
        <v>10</v>
      </c>
      <c r="R28">
        <v>22</v>
      </c>
      <c r="S28">
        <v>8</v>
      </c>
      <c r="T28">
        <v>34</v>
      </c>
      <c r="U28">
        <v>19</v>
      </c>
      <c r="V28">
        <v>19</v>
      </c>
      <c r="W28">
        <v>12</v>
      </c>
      <c r="X28">
        <v>17</v>
      </c>
      <c r="Y28">
        <v>46</v>
      </c>
      <c r="Z28">
        <v>27</v>
      </c>
      <c r="AA28">
        <f t="shared" si="0"/>
        <v>38</v>
      </c>
      <c r="AB28" s="19">
        <f t="shared" si="1"/>
        <v>-6</v>
      </c>
      <c r="AC28">
        <v>8</v>
      </c>
      <c r="AD28">
        <v>44</v>
      </c>
      <c r="AE28">
        <v>20</v>
      </c>
      <c r="AF28" s="27">
        <v>4.666666666666667</v>
      </c>
      <c r="AG28">
        <v>14</v>
      </c>
      <c r="AH28" s="20">
        <f t="shared" si="2"/>
        <v>0.13725490196078433</v>
      </c>
      <c r="AI28">
        <v>0</v>
      </c>
      <c r="AJ28" s="20">
        <v>0</v>
      </c>
      <c r="AK28">
        <v>2</v>
      </c>
      <c r="AL28" s="20">
        <v>8.3333333333333329E-2</v>
      </c>
      <c r="AM28">
        <v>0</v>
      </c>
      <c r="AN28" s="20">
        <v>0</v>
      </c>
      <c r="AO28">
        <v>5</v>
      </c>
      <c r="AP28" s="20">
        <v>0.10416666666666667</v>
      </c>
      <c r="AQ28">
        <v>0</v>
      </c>
      <c r="AR28" s="20">
        <v>0</v>
      </c>
      <c r="AS28">
        <v>1</v>
      </c>
      <c r="AT28" s="20">
        <v>0.16666666666666666</v>
      </c>
      <c r="AU28">
        <v>0</v>
      </c>
      <c r="AV28" s="20">
        <v>0</v>
      </c>
      <c r="AW28" s="27">
        <v>2.8</v>
      </c>
      <c r="AX28">
        <v>16</v>
      </c>
      <c r="AY28">
        <v>18</v>
      </c>
      <c r="AZ28">
        <v>19</v>
      </c>
      <c r="BA28">
        <v>16</v>
      </c>
      <c r="BB28">
        <v>23</v>
      </c>
      <c r="BC28">
        <v>21</v>
      </c>
      <c r="BD28" s="24">
        <v>4</v>
      </c>
      <c r="BE28" s="24">
        <v>31</v>
      </c>
      <c r="BF28" s="24">
        <v>31</v>
      </c>
      <c r="BG28" s="24">
        <v>31</v>
      </c>
      <c r="BH28" s="24">
        <v>39</v>
      </c>
      <c r="BI28" s="24">
        <v>29</v>
      </c>
      <c r="BJ28" s="24">
        <v>56</v>
      </c>
      <c r="BK28" s="24">
        <v>56</v>
      </c>
      <c r="BL28" s="24">
        <v>52</v>
      </c>
      <c r="BM28" s="24">
        <v>61</v>
      </c>
      <c r="BN28" s="25" t="s">
        <v>277</v>
      </c>
      <c r="BO28" s="25" t="s">
        <v>277</v>
      </c>
      <c r="BP28" s="25" t="s">
        <v>277</v>
      </c>
      <c r="BQ28" s="25" t="s">
        <v>277</v>
      </c>
      <c r="BR28" s="25" t="s">
        <v>277</v>
      </c>
      <c r="BS28" s="25" t="s">
        <v>277</v>
      </c>
    </row>
    <row r="29" spans="1:71" x14ac:dyDescent="0.35">
      <c r="A29" s="1" t="s">
        <v>237</v>
      </c>
      <c r="B29" t="s">
        <v>255</v>
      </c>
      <c r="C29">
        <v>27</v>
      </c>
      <c r="D29">
        <v>37</v>
      </c>
      <c r="E29">
        <v>23</v>
      </c>
      <c r="F29">
        <v>37</v>
      </c>
      <c r="G29">
        <v>19</v>
      </c>
      <c r="H29">
        <v>12</v>
      </c>
      <c r="I29">
        <v>14</v>
      </c>
      <c r="J29">
        <v>14</v>
      </c>
      <c r="K29">
        <v>29</v>
      </c>
      <c r="L29">
        <v>12</v>
      </c>
      <c r="M29">
        <v>8</v>
      </c>
      <c r="N29">
        <v>11</v>
      </c>
      <c r="O29">
        <v>8</v>
      </c>
      <c r="P29">
        <v>7</v>
      </c>
      <c r="Q29">
        <v>19</v>
      </c>
      <c r="R29">
        <v>34</v>
      </c>
      <c r="S29">
        <v>8</v>
      </c>
      <c r="T29">
        <v>22</v>
      </c>
      <c r="U29">
        <v>33</v>
      </c>
      <c r="V29">
        <v>37</v>
      </c>
      <c r="W29">
        <v>26</v>
      </c>
      <c r="X29">
        <v>32</v>
      </c>
      <c r="Y29">
        <v>33</v>
      </c>
      <c r="Z29">
        <v>25</v>
      </c>
      <c r="AA29">
        <f t="shared" si="0"/>
        <v>70</v>
      </c>
      <c r="AB29" s="19">
        <f t="shared" si="1"/>
        <v>70</v>
      </c>
      <c r="AC29">
        <v>16</v>
      </c>
      <c r="AD29">
        <v>26</v>
      </c>
      <c r="AE29">
        <v>16</v>
      </c>
      <c r="AF29" s="27">
        <v>3.5</v>
      </c>
      <c r="AG29">
        <v>11</v>
      </c>
      <c r="AH29" s="20">
        <f t="shared" si="2"/>
        <v>0.10784313725490197</v>
      </c>
      <c r="AI29">
        <v>1</v>
      </c>
      <c r="AJ29" s="20">
        <v>9.8039215686274508E-3</v>
      </c>
      <c r="AK29">
        <v>1</v>
      </c>
      <c r="AL29" s="20">
        <v>4.1666666666666664E-2</v>
      </c>
      <c r="AM29">
        <v>0</v>
      </c>
      <c r="AN29" s="20">
        <v>0</v>
      </c>
      <c r="AO29">
        <v>5</v>
      </c>
      <c r="AP29" s="20">
        <v>0.10416666666666667</v>
      </c>
      <c r="AQ29">
        <v>4</v>
      </c>
      <c r="AR29" s="20">
        <v>8.3333333333333329E-2</v>
      </c>
      <c r="AS29">
        <v>0</v>
      </c>
      <c r="AT29" s="20">
        <v>0</v>
      </c>
      <c r="AU29">
        <v>0</v>
      </c>
      <c r="AV29" s="20">
        <v>0</v>
      </c>
      <c r="AW29" s="27">
        <v>2.4</v>
      </c>
      <c r="AX29">
        <v>10</v>
      </c>
      <c r="AY29">
        <v>13</v>
      </c>
      <c r="AZ29">
        <v>10</v>
      </c>
      <c r="BA29">
        <v>11</v>
      </c>
      <c r="BB29">
        <v>14</v>
      </c>
      <c r="BC29">
        <v>10</v>
      </c>
      <c r="BD29" s="25" t="s">
        <v>277</v>
      </c>
      <c r="BE29" s="25" t="s">
        <v>277</v>
      </c>
      <c r="BF29" s="25" t="s">
        <v>277</v>
      </c>
      <c r="BG29" s="25" t="s">
        <v>277</v>
      </c>
      <c r="BH29" s="25" t="s">
        <v>277</v>
      </c>
      <c r="BI29" s="25" t="s">
        <v>277</v>
      </c>
      <c r="BJ29" s="25" t="s">
        <v>277</v>
      </c>
      <c r="BK29" s="25" t="s">
        <v>277</v>
      </c>
      <c r="BL29" s="25" t="s">
        <v>277</v>
      </c>
      <c r="BM29" s="25" t="s">
        <v>277</v>
      </c>
      <c r="BN29" s="25" t="s">
        <v>277</v>
      </c>
      <c r="BO29" s="25" t="s">
        <v>277</v>
      </c>
      <c r="BP29" s="25" t="s">
        <v>277</v>
      </c>
      <c r="BQ29" s="25" t="s">
        <v>277</v>
      </c>
      <c r="BR29" s="25" t="s">
        <v>277</v>
      </c>
      <c r="BS29" s="25" t="s">
        <v>277</v>
      </c>
    </row>
    <row r="30" spans="1:71" x14ac:dyDescent="0.35">
      <c r="A30" s="1" t="s">
        <v>238</v>
      </c>
      <c r="B30" t="s">
        <v>256</v>
      </c>
      <c r="C30">
        <v>38</v>
      </c>
      <c r="D30">
        <v>32</v>
      </c>
      <c r="E30">
        <v>21</v>
      </c>
      <c r="F30">
        <v>22</v>
      </c>
      <c r="G30">
        <v>16</v>
      </c>
      <c r="H30">
        <v>8</v>
      </c>
      <c r="I30">
        <v>0</v>
      </c>
      <c r="J30">
        <v>4</v>
      </c>
      <c r="K30">
        <v>37</v>
      </c>
      <c r="L30">
        <v>10</v>
      </c>
      <c r="M30">
        <v>11</v>
      </c>
      <c r="N30">
        <v>11</v>
      </c>
      <c r="O30">
        <v>11</v>
      </c>
      <c r="P30">
        <v>11</v>
      </c>
      <c r="Q30">
        <v>15</v>
      </c>
      <c r="R30">
        <v>34</v>
      </c>
      <c r="S30">
        <v>8</v>
      </c>
      <c r="T30">
        <v>14</v>
      </c>
      <c r="U30">
        <v>23</v>
      </c>
      <c r="V30">
        <v>25</v>
      </c>
      <c r="W30">
        <v>15</v>
      </c>
      <c r="X30">
        <v>20</v>
      </c>
      <c r="Y30">
        <v>43</v>
      </c>
      <c r="Z30">
        <v>25</v>
      </c>
      <c r="AA30">
        <f t="shared" si="0"/>
        <v>48</v>
      </c>
      <c r="AB30" s="19">
        <f t="shared" si="1"/>
        <v>15</v>
      </c>
      <c r="AC30">
        <v>12</v>
      </c>
      <c r="AD30">
        <v>36</v>
      </c>
      <c r="AE30">
        <v>17</v>
      </c>
      <c r="AF30" s="27">
        <v>4.833333333333333</v>
      </c>
      <c r="AG30">
        <v>15</v>
      </c>
      <c r="AH30" s="20">
        <f t="shared" si="2"/>
        <v>0.14705882352941177</v>
      </c>
      <c r="AI30">
        <v>0</v>
      </c>
      <c r="AJ30" s="20">
        <v>0</v>
      </c>
      <c r="AK30">
        <v>2</v>
      </c>
      <c r="AL30" s="20">
        <v>8.3333333333333329E-2</v>
      </c>
      <c r="AM30">
        <v>0</v>
      </c>
      <c r="AN30" s="20">
        <v>0</v>
      </c>
      <c r="AO30">
        <v>1</v>
      </c>
      <c r="AP30" s="20">
        <v>2.0833333333333332E-2</v>
      </c>
      <c r="AQ30">
        <v>0</v>
      </c>
      <c r="AR30" s="20">
        <v>0</v>
      </c>
      <c r="AS30">
        <v>1</v>
      </c>
      <c r="AT30" s="20">
        <v>0.16666666666666666</v>
      </c>
      <c r="AU30">
        <v>0</v>
      </c>
      <c r="AV30" s="20">
        <v>0</v>
      </c>
      <c r="AW30" s="27">
        <v>2.4</v>
      </c>
      <c r="AX30">
        <v>15</v>
      </c>
      <c r="AY30">
        <v>12</v>
      </c>
      <c r="AZ30">
        <v>18</v>
      </c>
      <c r="BA30">
        <v>11</v>
      </c>
      <c r="BB30">
        <v>15</v>
      </c>
      <c r="BC30">
        <v>19</v>
      </c>
      <c r="BD30" s="24">
        <v>19</v>
      </c>
      <c r="BE30" s="24">
        <v>25</v>
      </c>
      <c r="BF30" s="24">
        <v>36</v>
      </c>
      <c r="BG30" s="24">
        <v>34</v>
      </c>
      <c r="BH30" s="24">
        <v>30</v>
      </c>
      <c r="BI30" s="24">
        <v>46</v>
      </c>
      <c r="BJ30" s="24">
        <v>44</v>
      </c>
      <c r="BK30" s="24">
        <v>61</v>
      </c>
      <c r="BL30" s="24">
        <v>51</v>
      </c>
      <c r="BM30" s="24">
        <v>46</v>
      </c>
      <c r="BN30" s="25" t="s">
        <v>277</v>
      </c>
      <c r="BO30" s="25" t="s">
        <v>277</v>
      </c>
      <c r="BP30" s="25" t="s">
        <v>277</v>
      </c>
      <c r="BQ30" s="25" t="s">
        <v>277</v>
      </c>
      <c r="BR30" s="25" t="s">
        <v>277</v>
      </c>
      <c r="BS30" s="25" t="s">
        <v>277</v>
      </c>
    </row>
    <row r="31" spans="1:71" x14ac:dyDescent="0.35">
      <c r="A31" s="1" t="s">
        <v>239</v>
      </c>
      <c r="B31" t="s">
        <v>257</v>
      </c>
      <c r="C31">
        <v>38</v>
      </c>
      <c r="D31">
        <v>17</v>
      </c>
      <c r="E31">
        <v>14</v>
      </c>
      <c r="F31">
        <v>15</v>
      </c>
      <c r="G31">
        <v>12</v>
      </c>
      <c r="H31">
        <v>0</v>
      </c>
      <c r="I31">
        <v>0</v>
      </c>
      <c r="J31">
        <v>4</v>
      </c>
      <c r="K31">
        <v>39</v>
      </c>
      <c r="L31">
        <v>11</v>
      </c>
      <c r="M31">
        <v>9</v>
      </c>
      <c r="N31">
        <v>15</v>
      </c>
      <c r="O31">
        <v>7</v>
      </c>
      <c r="P31">
        <v>11</v>
      </c>
      <c r="Q31">
        <v>12</v>
      </c>
      <c r="R31">
        <v>32</v>
      </c>
      <c r="S31">
        <v>8</v>
      </c>
      <c r="T31">
        <v>26</v>
      </c>
      <c r="U31">
        <v>20</v>
      </c>
      <c r="V31">
        <v>29</v>
      </c>
      <c r="W31">
        <v>25</v>
      </c>
      <c r="X31">
        <v>19</v>
      </c>
      <c r="Y31">
        <v>44</v>
      </c>
      <c r="Z31">
        <v>23</v>
      </c>
      <c r="AA31">
        <f t="shared" si="0"/>
        <v>49</v>
      </c>
      <c r="AB31" s="19">
        <f t="shared" si="1"/>
        <v>26</v>
      </c>
      <c r="AC31">
        <v>11</v>
      </c>
      <c r="AD31">
        <v>32</v>
      </c>
      <c r="AE31">
        <v>17</v>
      </c>
      <c r="AF31" s="27">
        <v>4.5</v>
      </c>
      <c r="AG31">
        <v>72</v>
      </c>
      <c r="AH31" s="20">
        <f t="shared" si="2"/>
        <v>0.70588235294117652</v>
      </c>
      <c r="AI31">
        <v>0</v>
      </c>
      <c r="AJ31" s="20">
        <v>0</v>
      </c>
      <c r="AK31">
        <v>9</v>
      </c>
      <c r="AL31" s="20">
        <v>0.375</v>
      </c>
      <c r="AM31">
        <v>0</v>
      </c>
      <c r="AN31" s="20">
        <v>0</v>
      </c>
      <c r="AO31">
        <v>18</v>
      </c>
      <c r="AP31" s="20">
        <v>0.375</v>
      </c>
      <c r="AQ31">
        <v>1</v>
      </c>
      <c r="AR31" s="20">
        <v>2.0833333333333332E-2</v>
      </c>
      <c r="AS31">
        <v>4</v>
      </c>
      <c r="AT31" s="20">
        <v>0.66666666666666663</v>
      </c>
      <c r="AU31">
        <v>0</v>
      </c>
      <c r="AV31" s="20">
        <v>0</v>
      </c>
      <c r="AW31" s="27">
        <v>2</v>
      </c>
      <c r="AX31">
        <v>13</v>
      </c>
      <c r="AY31">
        <v>20</v>
      </c>
      <c r="AZ31">
        <v>19</v>
      </c>
      <c r="BA31">
        <v>20</v>
      </c>
      <c r="BB31">
        <v>25</v>
      </c>
      <c r="BC31">
        <v>21</v>
      </c>
      <c r="BD31" s="24">
        <v>4</v>
      </c>
      <c r="BE31" s="24">
        <v>32</v>
      </c>
      <c r="BF31" s="24">
        <v>41</v>
      </c>
      <c r="BG31" s="24">
        <v>42</v>
      </c>
      <c r="BH31" s="24">
        <v>35</v>
      </c>
      <c r="BI31" s="24">
        <v>29</v>
      </c>
      <c r="BJ31" s="24">
        <v>58</v>
      </c>
      <c r="BK31" s="24">
        <v>72</v>
      </c>
      <c r="BL31" s="24">
        <v>71</v>
      </c>
      <c r="BM31" s="24">
        <v>55</v>
      </c>
      <c r="BN31" s="25" t="s">
        <v>277</v>
      </c>
      <c r="BO31" s="25" t="s">
        <v>277</v>
      </c>
      <c r="BP31" s="25" t="s">
        <v>277</v>
      </c>
      <c r="BQ31" s="25" t="s">
        <v>277</v>
      </c>
      <c r="BR31" s="25" t="s">
        <v>277</v>
      </c>
      <c r="BS31" s="25" t="s">
        <v>277</v>
      </c>
    </row>
    <row r="32" spans="1:71" x14ac:dyDescent="0.35">
      <c r="A32" s="1" t="s">
        <v>258</v>
      </c>
      <c r="B32" t="s">
        <v>259</v>
      </c>
      <c r="C32">
        <v>30</v>
      </c>
      <c r="D32">
        <v>41</v>
      </c>
      <c r="E32">
        <v>24</v>
      </c>
      <c r="F32">
        <v>29</v>
      </c>
      <c r="G32">
        <v>23</v>
      </c>
      <c r="H32">
        <v>6</v>
      </c>
      <c r="I32">
        <v>2</v>
      </c>
      <c r="J32">
        <v>12</v>
      </c>
      <c r="K32">
        <v>43</v>
      </c>
      <c r="L32">
        <v>10</v>
      </c>
      <c r="M32">
        <v>11</v>
      </c>
      <c r="N32">
        <v>11</v>
      </c>
      <c r="O32">
        <v>12</v>
      </c>
      <c r="P32">
        <v>12</v>
      </c>
      <c r="Q32">
        <v>19</v>
      </c>
      <c r="R32">
        <v>38</v>
      </c>
      <c r="S32">
        <v>8</v>
      </c>
      <c r="T32">
        <v>32</v>
      </c>
      <c r="U32">
        <v>31</v>
      </c>
      <c r="V32">
        <v>28</v>
      </c>
      <c r="W32">
        <v>15</v>
      </c>
      <c r="X32">
        <v>22</v>
      </c>
      <c r="Y32">
        <v>33</v>
      </c>
      <c r="Z32">
        <v>12</v>
      </c>
      <c r="AA32">
        <f t="shared" si="0"/>
        <v>59</v>
      </c>
      <c r="AB32" s="19">
        <f t="shared" si="1"/>
        <v>51</v>
      </c>
      <c r="AC32">
        <v>14</v>
      </c>
      <c r="AD32">
        <v>39</v>
      </c>
      <c r="AE32">
        <v>10</v>
      </c>
      <c r="AF32" s="27">
        <v>3.5</v>
      </c>
      <c r="AG32">
        <v>81</v>
      </c>
      <c r="AH32" s="20">
        <f t="shared" si="2"/>
        <v>0.79411764705882348</v>
      </c>
      <c r="AI32">
        <v>1</v>
      </c>
      <c r="AJ32" s="20">
        <v>9.8039215686274508E-3</v>
      </c>
      <c r="AK32">
        <v>14</v>
      </c>
      <c r="AL32" s="20">
        <v>0.58333333333333337</v>
      </c>
      <c r="AM32">
        <v>1</v>
      </c>
      <c r="AN32" s="20">
        <v>4.1666666666666664E-2</v>
      </c>
      <c r="AO32">
        <v>26</v>
      </c>
      <c r="AP32" s="20">
        <v>0.54166666666666663</v>
      </c>
      <c r="AQ32">
        <v>3</v>
      </c>
      <c r="AR32" s="20">
        <v>6.25E-2</v>
      </c>
      <c r="AS32">
        <v>6</v>
      </c>
      <c r="AT32" s="20">
        <v>1</v>
      </c>
      <c r="AU32">
        <v>0</v>
      </c>
      <c r="AV32" s="20">
        <v>0</v>
      </c>
      <c r="AW32" s="27">
        <v>2.6</v>
      </c>
      <c r="AX32">
        <v>16</v>
      </c>
      <c r="AY32">
        <v>11</v>
      </c>
      <c r="AZ32">
        <v>16</v>
      </c>
      <c r="BA32">
        <v>12</v>
      </c>
      <c r="BB32">
        <v>14</v>
      </c>
      <c r="BC32">
        <v>19</v>
      </c>
      <c r="BD32" s="24">
        <v>20</v>
      </c>
      <c r="BE32" s="24">
        <v>33</v>
      </c>
      <c r="BF32" s="24">
        <v>40</v>
      </c>
      <c r="BG32" s="24">
        <v>34</v>
      </c>
      <c r="BH32" s="24">
        <v>33</v>
      </c>
      <c r="BI32" s="24">
        <v>51</v>
      </c>
      <c r="BJ32" s="24">
        <v>60</v>
      </c>
      <c r="BK32" s="24">
        <v>70</v>
      </c>
      <c r="BL32" s="24">
        <v>57</v>
      </c>
      <c r="BM32" s="24">
        <v>51</v>
      </c>
      <c r="BN32" s="25" t="s">
        <v>277</v>
      </c>
      <c r="BO32" s="25" t="s">
        <v>277</v>
      </c>
      <c r="BP32" s="25" t="s">
        <v>277</v>
      </c>
      <c r="BQ32" s="25" t="s">
        <v>277</v>
      </c>
      <c r="BR32" s="25" t="s">
        <v>277</v>
      </c>
      <c r="BS32" s="25" t="s">
        <v>277</v>
      </c>
    </row>
    <row r="33" spans="1:71" x14ac:dyDescent="0.35">
      <c r="A33" s="1" t="s">
        <v>260</v>
      </c>
      <c r="B33" t="s">
        <v>261</v>
      </c>
      <c r="C33">
        <v>30</v>
      </c>
      <c r="D33">
        <v>34</v>
      </c>
      <c r="E33">
        <v>23</v>
      </c>
      <c r="F33">
        <v>25</v>
      </c>
      <c r="G33">
        <v>14</v>
      </c>
      <c r="H33">
        <v>4</v>
      </c>
      <c r="I33">
        <v>0</v>
      </c>
      <c r="J33">
        <v>0</v>
      </c>
      <c r="K33">
        <v>37</v>
      </c>
      <c r="L33">
        <v>11</v>
      </c>
      <c r="M33">
        <v>12</v>
      </c>
      <c r="N33">
        <v>10</v>
      </c>
      <c r="O33">
        <v>10</v>
      </c>
      <c r="P33">
        <v>13</v>
      </c>
      <c r="Q33">
        <v>15</v>
      </c>
      <c r="R33">
        <v>34</v>
      </c>
      <c r="S33">
        <v>8</v>
      </c>
      <c r="T33">
        <v>18</v>
      </c>
      <c r="U33">
        <v>32</v>
      </c>
      <c r="V33">
        <v>26</v>
      </c>
      <c r="W33">
        <v>19</v>
      </c>
      <c r="X33">
        <v>25</v>
      </c>
      <c r="Y33">
        <v>19</v>
      </c>
      <c r="Z33">
        <v>13</v>
      </c>
      <c r="AA33">
        <f t="shared" si="0"/>
        <v>58</v>
      </c>
      <c r="AB33" s="19">
        <f t="shared" si="1"/>
        <v>70</v>
      </c>
      <c r="AC33">
        <v>9</v>
      </c>
      <c r="AD33">
        <v>34</v>
      </c>
      <c r="AE33">
        <v>12</v>
      </c>
      <c r="AF33" s="27">
        <v>4.5</v>
      </c>
      <c r="AG33">
        <v>34</v>
      </c>
      <c r="AH33" s="20">
        <f t="shared" si="2"/>
        <v>0.33333333333333331</v>
      </c>
      <c r="AI33">
        <v>0</v>
      </c>
      <c r="AJ33" s="20">
        <v>0</v>
      </c>
      <c r="AK33">
        <v>7</v>
      </c>
      <c r="AL33" s="20">
        <v>0.29166666666666669</v>
      </c>
      <c r="AM33">
        <v>0</v>
      </c>
      <c r="AN33" s="20">
        <v>0</v>
      </c>
      <c r="AO33">
        <v>15</v>
      </c>
      <c r="AP33" s="20">
        <v>0.3125</v>
      </c>
      <c r="AQ33">
        <v>0</v>
      </c>
      <c r="AR33" s="20">
        <v>0</v>
      </c>
      <c r="AS33">
        <v>3</v>
      </c>
      <c r="AT33" s="20">
        <v>0.5</v>
      </c>
      <c r="AU33">
        <v>0</v>
      </c>
      <c r="AV33" s="20">
        <v>0</v>
      </c>
      <c r="AW33" s="27">
        <v>2.6</v>
      </c>
      <c r="AX33">
        <v>18</v>
      </c>
      <c r="AY33">
        <v>11</v>
      </c>
      <c r="AZ33">
        <v>17</v>
      </c>
      <c r="BA33">
        <v>9</v>
      </c>
      <c r="BB33">
        <v>10</v>
      </c>
      <c r="BC33">
        <v>19</v>
      </c>
      <c r="BD33" s="24">
        <v>13</v>
      </c>
      <c r="BE33" s="24">
        <v>32</v>
      </c>
      <c r="BF33" s="24">
        <v>40</v>
      </c>
      <c r="BG33" s="24">
        <v>39</v>
      </c>
      <c r="BH33" s="24">
        <v>34</v>
      </c>
      <c r="BI33" s="24">
        <v>41</v>
      </c>
      <c r="BJ33" s="24">
        <v>58</v>
      </c>
      <c r="BK33" s="24">
        <v>70</v>
      </c>
      <c r="BL33" s="24">
        <v>66</v>
      </c>
      <c r="BM33" s="24">
        <v>53</v>
      </c>
      <c r="BN33" s="25" t="s">
        <v>277</v>
      </c>
      <c r="BO33" s="25" t="s">
        <v>277</v>
      </c>
      <c r="BP33" s="25" t="s">
        <v>277</v>
      </c>
      <c r="BQ33" s="25" t="s">
        <v>277</v>
      </c>
      <c r="BR33" s="25" t="s">
        <v>277</v>
      </c>
      <c r="BS33" s="25" t="s">
        <v>277</v>
      </c>
    </row>
  </sheetData>
  <mergeCells count="9">
    <mergeCell ref="C1:G1"/>
    <mergeCell ref="H1:J1"/>
    <mergeCell ref="L1:P1"/>
    <mergeCell ref="Q1:T1"/>
    <mergeCell ref="BD1:BM1"/>
    <mergeCell ref="AX1:BC1"/>
    <mergeCell ref="AC1:AE1"/>
    <mergeCell ref="U1:AB1"/>
    <mergeCell ref="AG1:AV1"/>
  </mergeCells>
  <phoneticPr fontId="8" type="noConversion"/>
  <conditionalFormatting sqref="D34:D417">
    <cfRule type="cellIs" dxfId="59" priority="31" operator="between">
      <formula>20</formula>
      <formula>42</formula>
    </cfRule>
    <cfRule type="cellIs" dxfId="58" priority="32" operator="between">
      <formula>15</formula>
      <formula>19</formula>
    </cfRule>
    <cfRule type="cellIs" dxfId="57" priority="33" operator="between">
      <formula>10</formula>
      <formula>14</formula>
    </cfRule>
    <cfRule type="cellIs" dxfId="56" priority="34" operator="between">
      <formula>7</formula>
      <formula>9</formula>
    </cfRule>
  </conditionalFormatting>
  <conditionalFormatting sqref="E34:E417">
    <cfRule type="cellIs" dxfId="55" priority="35" operator="between">
      <formula>28</formula>
      <formula>42</formula>
    </cfRule>
    <cfRule type="cellIs" dxfId="54" priority="36" operator="between">
      <formula>21</formula>
      <formula>27</formula>
    </cfRule>
    <cfRule type="cellIs" dxfId="53" priority="37" operator="between">
      <formula>13</formula>
      <formula>20</formula>
    </cfRule>
    <cfRule type="cellIs" dxfId="52" priority="38" operator="between">
      <formula>10</formula>
      <formula>12</formula>
    </cfRule>
  </conditionalFormatting>
  <conditionalFormatting sqref="F34:F417 H34:J420">
    <cfRule type="cellIs" dxfId="51" priority="39" operator="between">
      <formula>35</formula>
      <formula>42</formula>
    </cfRule>
    <cfRule type="cellIs" dxfId="50" priority="40" operator="between">
      <formula>27</formula>
      <formula>34</formula>
    </cfRule>
    <cfRule type="cellIs" dxfId="49" priority="41" operator="between">
      <formula>19</formula>
      <formula>26</formula>
    </cfRule>
    <cfRule type="cellIs" dxfId="48" priority="42" operator="between">
      <formula>11</formula>
      <formula>18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BE73-DEED-4EC5-9DDA-95C53AB3B998}">
  <dimension ref="A1:BS35"/>
  <sheetViews>
    <sheetView zoomScale="78" zoomScaleNormal="78" workbookViewId="0">
      <pane xSplit="2" ySplit="2" topLeftCell="BF3" activePane="bottomRight" state="frozen"/>
      <selection pane="topRight" activeCell="D1" sqref="D1"/>
      <selection pane="bottomLeft" activeCell="A3" sqref="A3"/>
      <selection pane="bottomRight" activeCell="AZ8" sqref="AZ8"/>
    </sheetView>
  </sheetViews>
  <sheetFormatPr defaultRowHeight="14.5" outlineLevelCol="1" x14ac:dyDescent="0.35"/>
  <cols>
    <col min="1" max="1" width="8.7265625" style="1"/>
    <col min="3" max="3" width="8.7265625" outlineLevel="1"/>
    <col min="4" max="10" width="8.7265625" customWidth="1" outlineLevel="1"/>
    <col min="11" max="11" width="9.6328125" customWidth="1"/>
    <col min="12" max="12" width="9.6328125" customWidth="1" outlineLevel="1"/>
    <col min="13" max="13" width="9.6328125" style="3" customWidth="1" outlineLevel="1"/>
    <col min="14" max="16" width="9.6328125" customWidth="1" outlineLevel="1"/>
    <col min="17" max="27" width="10.90625" customWidth="1" outlineLevel="1"/>
    <col min="28" max="28" width="8.7265625" style="19"/>
    <col min="29" max="30" width="8.7265625" customWidth="1" outlineLevel="1"/>
    <col min="31" max="31" width="8.453125" customWidth="1" outlineLevel="1"/>
    <col min="34" max="34" width="7.08984375" bestFit="1" customWidth="1" outlineLevel="1"/>
    <col min="35" max="35" width="9.26953125" style="27" customWidth="1" outlineLevel="1"/>
    <col min="36" max="36" width="7.08984375" bestFit="1" customWidth="1" outlineLevel="1"/>
    <col min="37" max="37" width="9.26953125" style="27" customWidth="1" outlineLevel="1"/>
    <col min="38" max="38" width="8.08984375" bestFit="1" customWidth="1" outlineLevel="1"/>
    <col min="39" max="39" width="9.08984375" style="27" bestFit="1" customWidth="1" outlineLevel="1"/>
    <col min="40" max="40" width="7.08984375" bestFit="1" customWidth="1" outlineLevel="1"/>
    <col min="41" max="41" width="7.90625" style="27" bestFit="1" customWidth="1" outlineLevel="1"/>
    <col min="42" max="42" width="8.08984375" bestFit="1" customWidth="1" outlineLevel="1"/>
    <col min="43" max="43" width="8.08984375" style="27" customWidth="1" outlineLevel="1"/>
    <col min="44" max="44" width="9.26953125" customWidth="1" outlineLevel="1"/>
    <col min="45" max="45" width="8.26953125" style="27" bestFit="1" customWidth="1" outlineLevel="1"/>
    <col min="46" max="46" width="9.26953125" customWidth="1" outlineLevel="1"/>
    <col min="47" max="47" width="8.453125" style="27" customWidth="1" outlineLevel="1"/>
    <col min="48" max="48" width="9.26953125" customWidth="1" outlineLevel="1"/>
    <col min="50" max="55" width="8.7265625" customWidth="1" outlineLevel="1"/>
    <col min="66" max="66" width="12.26953125" bestFit="1" customWidth="1"/>
    <col min="67" max="67" width="9.36328125" bestFit="1" customWidth="1"/>
    <col min="68" max="68" width="9.26953125" bestFit="1" customWidth="1"/>
    <col min="69" max="69" width="9.08984375" bestFit="1" customWidth="1"/>
    <col min="70" max="70" width="10.453125" bestFit="1" customWidth="1"/>
    <col min="71" max="71" width="10.7265625" bestFit="1" customWidth="1"/>
  </cols>
  <sheetData>
    <row r="1" spans="1:71" s="1" customFormat="1" x14ac:dyDescent="0.35">
      <c r="A1" s="2"/>
      <c r="B1" s="2"/>
      <c r="D1" s="48" t="s">
        <v>71</v>
      </c>
      <c r="E1" s="48"/>
      <c r="F1" s="48"/>
      <c r="G1" s="48"/>
      <c r="H1" s="48" t="s">
        <v>45</v>
      </c>
      <c r="I1" s="48"/>
      <c r="J1" s="48"/>
      <c r="L1" s="48" t="s">
        <v>46</v>
      </c>
      <c r="M1" s="48"/>
      <c r="N1" s="48"/>
      <c r="O1" s="48"/>
      <c r="P1" s="48"/>
      <c r="Q1" s="48" t="s">
        <v>55</v>
      </c>
      <c r="R1" s="48"/>
      <c r="S1" s="48"/>
      <c r="T1" s="48"/>
      <c r="U1" s="47" t="s">
        <v>93</v>
      </c>
      <c r="V1" s="47"/>
      <c r="W1" s="47"/>
      <c r="X1" s="47"/>
      <c r="Y1" s="47"/>
      <c r="Z1" s="47"/>
      <c r="AA1" s="47"/>
      <c r="AB1" s="47"/>
      <c r="AC1" s="48" t="s">
        <v>77</v>
      </c>
      <c r="AD1" s="48"/>
      <c r="AE1" s="48"/>
      <c r="AF1" s="2"/>
      <c r="AG1" s="49" t="s">
        <v>282</v>
      </c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2"/>
      <c r="AX1" s="48" t="s">
        <v>64</v>
      </c>
      <c r="AY1" s="48"/>
      <c r="AZ1" s="48"/>
      <c r="BA1" s="48"/>
      <c r="BB1" s="48"/>
      <c r="BC1" s="48"/>
      <c r="BD1" s="48" t="s">
        <v>263</v>
      </c>
      <c r="BE1" s="48"/>
      <c r="BF1" s="48"/>
      <c r="BG1" s="48"/>
      <c r="BH1" s="48"/>
      <c r="BI1" s="48"/>
      <c r="BJ1" s="48"/>
      <c r="BK1" s="48"/>
      <c r="BL1" s="48"/>
      <c r="BM1" s="48"/>
      <c r="BN1" s="2"/>
    </row>
    <row r="2" spans="1:71" s="37" customFormat="1" x14ac:dyDescent="0.35">
      <c r="A2" s="34" t="s">
        <v>245</v>
      </c>
      <c r="B2" s="34" t="s">
        <v>246</v>
      </c>
      <c r="C2" s="36" t="s">
        <v>241</v>
      </c>
      <c r="D2" s="36" t="s">
        <v>72</v>
      </c>
      <c r="E2" s="36" t="s">
        <v>73</v>
      </c>
      <c r="F2" s="36" t="s">
        <v>74</v>
      </c>
      <c r="G2" s="36" t="s">
        <v>75</v>
      </c>
      <c r="H2" s="36" t="s">
        <v>47</v>
      </c>
      <c r="I2" s="36" t="s">
        <v>48</v>
      </c>
      <c r="J2" s="36" t="s">
        <v>49</v>
      </c>
      <c r="K2" s="36" t="s">
        <v>278</v>
      </c>
      <c r="L2" s="35" t="s">
        <v>50</v>
      </c>
      <c r="M2" s="38" t="s">
        <v>51</v>
      </c>
      <c r="N2" s="35" t="s">
        <v>52</v>
      </c>
      <c r="O2" s="35" t="s">
        <v>53</v>
      </c>
      <c r="P2" s="35" t="s">
        <v>54</v>
      </c>
      <c r="Q2" s="36" t="s">
        <v>57</v>
      </c>
      <c r="R2" s="36" t="s">
        <v>58</v>
      </c>
      <c r="S2" s="36" t="s">
        <v>59</v>
      </c>
      <c r="T2" s="36" t="s">
        <v>60</v>
      </c>
      <c r="U2" s="36" t="s">
        <v>147</v>
      </c>
      <c r="V2" s="36" t="s">
        <v>148</v>
      </c>
      <c r="W2" s="36" t="s">
        <v>149</v>
      </c>
      <c r="X2" s="36" t="s">
        <v>150</v>
      </c>
      <c r="Y2" s="36" t="s">
        <v>151</v>
      </c>
      <c r="Z2" s="36" t="s">
        <v>152</v>
      </c>
      <c r="AA2" s="36" t="s">
        <v>153</v>
      </c>
      <c r="AB2" s="36" t="s">
        <v>154</v>
      </c>
      <c r="AC2" s="36" t="s">
        <v>78</v>
      </c>
      <c r="AD2" s="36" t="s">
        <v>79</v>
      </c>
      <c r="AE2" s="36" t="s">
        <v>80</v>
      </c>
      <c r="AF2" s="36" t="s">
        <v>81</v>
      </c>
      <c r="AG2" s="36" t="s">
        <v>139</v>
      </c>
      <c r="AH2" s="36" t="s">
        <v>284</v>
      </c>
      <c r="AI2" s="44" t="s">
        <v>140</v>
      </c>
      <c r="AJ2" s="36" t="s">
        <v>284</v>
      </c>
      <c r="AK2" s="44" t="s">
        <v>141</v>
      </c>
      <c r="AL2" s="36" t="s">
        <v>284</v>
      </c>
      <c r="AM2" s="44" t="s">
        <v>142</v>
      </c>
      <c r="AN2" s="36" t="s">
        <v>284</v>
      </c>
      <c r="AO2" s="44" t="s">
        <v>143</v>
      </c>
      <c r="AP2" s="36" t="s">
        <v>284</v>
      </c>
      <c r="AQ2" s="44" t="s">
        <v>144</v>
      </c>
      <c r="AR2" s="36" t="s">
        <v>284</v>
      </c>
      <c r="AS2" s="44" t="s">
        <v>145</v>
      </c>
      <c r="AT2" s="36" t="s">
        <v>284</v>
      </c>
      <c r="AU2" s="44" t="s">
        <v>146</v>
      </c>
      <c r="AV2" s="36" t="s">
        <v>284</v>
      </c>
      <c r="AW2" s="36" t="s">
        <v>82</v>
      </c>
      <c r="AX2" s="36" t="s">
        <v>65</v>
      </c>
      <c r="AY2" s="36" t="s">
        <v>66</v>
      </c>
      <c r="AZ2" s="36" t="s">
        <v>67</v>
      </c>
      <c r="BA2" s="36" t="s">
        <v>68</v>
      </c>
      <c r="BB2" s="36" t="s">
        <v>69</v>
      </c>
      <c r="BC2" s="36" t="s">
        <v>70</v>
      </c>
      <c r="BD2" s="35" t="s">
        <v>267</v>
      </c>
      <c r="BE2" s="35" t="s">
        <v>268</v>
      </c>
      <c r="BF2" s="35" t="s">
        <v>269</v>
      </c>
      <c r="BG2" s="35" t="s">
        <v>270</v>
      </c>
      <c r="BH2" s="35" t="s">
        <v>271</v>
      </c>
      <c r="BI2" s="35" t="s">
        <v>272</v>
      </c>
      <c r="BJ2" s="35" t="s">
        <v>273</v>
      </c>
      <c r="BK2" s="35" t="s">
        <v>274</v>
      </c>
      <c r="BL2" s="35" t="s">
        <v>275</v>
      </c>
      <c r="BM2" s="35" t="s">
        <v>276</v>
      </c>
      <c r="BN2" s="36" t="s">
        <v>61</v>
      </c>
      <c r="BO2" s="36" t="s">
        <v>62</v>
      </c>
      <c r="BP2" s="39" t="s">
        <v>63</v>
      </c>
      <c r="BQ2" s="39" t="s">
        <v>279</v>
      </c>
      <c r="BR2" s="36" t="s">
        <v>280</v>
      </c>
      <c r="BS2" s="39" t="s">
        <v>281</v>
      </c>
    </row>
    <row r="3" spans="1:71" x14ac:dyDescent="0.35">
      <c r="A3" s="1" t="s">
        <v>9</v>
      </c>
      <c r="B3" t="s">
        <v>8</v>
      </c>
      <c r="C3">
        <v>41</v>
      </c>
      <c r="D3">
        <v>25</v>
      </c>
      <c r="E3">
        <v>11</v>
      </c>
      <c r="F3">
        <v>14</v>
      </c>
      <c r="G3">
        <v>12</v>
      </c>
      <c r="H3" s="32">
        <v>0</v>
      </c>
      <c r="I3" s="32">
        <v>0</v>
      </c>
      <c r="J3" s="32">
        <v>0</v>
      </c>
      <c r="K3">
        <v>52</v>
      </c>
      <c r="L3">
        <v>15</v>
      </c>
      <c r="M3">
        <v>15</v>
      </c>
      <c r="N3">
        <v>14</v>
      </c>
      <c r="O3">
        <v>15</v>
      </c>
      <c r="P3">
        <v>15</v>
      </c>
      <c r="Q3" s="25" t="s">
        <v>277</v>
      </c>
      <c r="R3" s="25" t="s">
        <v>277</v>
      </c>
      <c r="S3" s="25" t="s">
        <v>277</v>
      </c>
      <c r="T3" s="25" t="s">
        <v>277</v>
      </c>
      <c r="U3">
        <v>29</v>
      </c>
      <c r="V3">
        <v>12</v>
      </c>
      <c r="W3">
        <v>15</v>
      </c>
      <c r="X3">
        <v>9</v>
      </c>
      <c r="Y3">
        <v>33</v>
      </c>
      <c r="Z3">
        <v>11</v>
      </c>
      <c r="AA3">
        <v>41</v>
      </c>
      <c r="AB3" s="19">
        <v>21</v>
      </c>
      <c r="AC3" s="19">
        <v>25</v>
      </c>
      <c r="AD3" s="19">
        <v>20</v>
      </c>
      <c r="AE3" s="19">
        <v>11</v>
      </c>
      <c r="AF3" s="27">
        <v>5</v>
      </c>
      <c r="AG3" s="27">
        <v>93</v>
      </c>
      <c r="AH3" s="20">
        <v>0.91176470588235292</v>
      </c>
      <c r="AI3" s="45">
        <v>0</v>
      </c>
      <c r="AJ3" s="20">
        <v>0</v>
      </c>
      <c r="AK3" s="45">
        <v>24</v>
      </c>
      <c r="AL3" s="20">
        <v>1</v>
      </c>
      <c r="AM3" s="45">
        <v>0</v>
      </c>
      <c r="AN3" s="20">
        <v>0</v>
      </c>
      <c r="AO3" s="45">
        <v>48</v>
      </c>
      <c r="AP3" s="20">
        <v>1</v>
      </c>
      <c r="AQ3" s="45">
        <v>0</v>
      </c>
      <c r="AR3" s="20">
        <v>0</v>
      </c>
      <c r="AS3" s="45">
        <v>6</v>
      </c>
      <c r="AT3" s="20">
        <v>1</v>
      </c>
      <c r="AU3" s="45">
        <v>0</v>
      </c>
      <c r="AV3" s="20">
        <v>0</v>
      </c>
      <c r="AW3">
        <v>1.6</v>
      </c>
      <c r="AX3">
        <v>20</v>
      </c>
      <c r="AY3">
        <v>20</v>
      </c>
      <c r="AZ3">
        <v>20</v>
      </c>
      <c r="BA3">
        <v>20</v>
      </c>
      <c r="BB3">
        <v>25</v>
      </c>
      <c r="BC3">
        <v>25</v>
      </c>
      <c r="BD3">
        <v>0</v>
      </c>
      <c r="BE3">
        <v>28</v>
      </c>
      <c r="BF3">
        <v>43</v>
      </c>
      <c r="BG3">
        <v>46</v>
      </c>
      <c r="BH3">
        <v>38</v>
      </c>
      <c r="BI3">
        <v>23</v>
      </c>
      <c r="BJ3">
        <v>51</v>
      </c>
      <c r="BK3">
        <v>75</v>
      </c>
      <c r="BL3">
        <v>78</v>
      </c>
      <c r="BM3">
        <v>60</v>
      </c>
      <c r="BN3">
        <v>105</v>
      </c>
      <c r="BO3">
        <v>9</v>
      </c>
      <c r="BP3">
        <v>16</v>
      </c>
      <c r="BQ3">
        <v>23</v>
      </c>
      <c r="BR3">
        <v>32</v>
      </c>
      <c r="BS3">
        <v>19</v>
      </c>
    </row>
    <row r="4" spans="1:71" x14ac:dyDescent="0.35">
      <c r="A4" s="1" t="s">
        <v>11</v>
      </c>
      <c r="B4" t="s">
        <v>10</v>
      </c>
      <c r="C4">
        <v>29</v>
      </c>
      <c r="D4">
        <v>26</v>
      </c>
      <c r="E4">
        <v>25</v>
      </c>
      <c r="F4">
        <v>22</v>
      </c>
      <c r="G4">
        <v>11</v>
      </c>
      <c r="H4" s="32">
        <v>1</v>
      </c>
      <c r="I4" s="32">
        <v>0</v>
      </c>
      <c r="J4" s="32">
        <v>0</v>
      </c>
      <c r="K4">
        <v>46</v>
      </c>
      <c r="L4">
        <v>11</v>
      </c>
      <c r="M4">
        <v>7</v>
      </c>
      <c r="N4">
        <v>12</v>
      </c>
      <c r="O4">
        <v>11</v>
      </c>
      <c r="P4">
        <v>11</v>
      </c>
      <c r="Q4">
        <v>10</v>
      </c>
      <c r="R4">
        <v>23</v>
      </c>
      <c r="S4">
        <v>8</v>
      </c>
      <c r="T4">
        <v>31</v>
      </c>
      <c r="U4">
        <v>33</v>
      </c>
      <c r="V4">
        <v>35</v>
      </c>
      <c r="W4">
        <v>26</v>
      </c>
      <c r="X4">
        <v>24</v>
      </c>
      <c r="Y4">
        <v>30</v>
      </c>
      <c r="Z4">
        <v>19</v>
      </c>
      <c r="AA4">
        <v>68</v>
      </c>
      <c r="AB4" s="19">
        <v>69</v>
      </c>
      <c r="AC4" s="19">
        <v>30</v>
      </c>
      <c r="AD4" s="19">
        <v>24</v>
      </c>
      <c r="AE4" s="19">
        <v>14</v>
      </c>
      <c r="AF4" s="27">
        <v>4.666666666666667</v>
      </c>
      <c r="AG4" s="27">
        <v>78</v>
      </c>
      <c r="AH4" s="20">
        <v>0.76470588235294112</v>
      </c>
      <c r="AI4" s="45">
        <v>0</v>
      </c>
      <c r="AJ4" s="20">
        <v>0</v>
      </c>
      <c r="AK4" s="45">
        <v>18</v>
      </c>
      <c r="AL4" s="20">
        <v>0.75</v>
      </c>
      <c r="AM4" s="45">
        <v>0</v>
      </c>
      <c r="AN4" s="20">
        <v>0</v>
      </c>
      <c r="AO4" s="45">
        <v>34</v>
      </c>
      <c r="AP4" s="20">
        <v>0.70833333333333337</v>
      </c>
      <c r="AQ4" s="45">
        <v>0</v>
      </c>
      <c r="AR4" s="20">
        <v>0</v>
      </c>
      <c r="AS4" s="45">
        <v>5</v>
      </c>
      <c r="AT4" s="20">
        <v>0.83333333333333337</v>
      </c>
      <c r="AU4" s="45">
        <v>0</v>
      </c>
      <c r="AV4" s="20">
        <v>0</v>
      </c>
      <c r="AW4">
        <v>1.4</v>
      </c>
      <c r="AX4">
        <v>15</v>
      </c>
      <c r="AY4">
        <v>16</v>
      </c>
      <c r="AZ4">
        <v>16</v>
      </c>
      <c r="BA4">
        <v>12</v>
      </c>
      <c r="BB4">
        <v>16</v>
      </c>
      <c r="BC4">
        <v>18</v>
      </c>
      <c r="BD4">
        <v>17</v>
      </c>
      <c r="BE4">
        <v>20</v>
      </c>
      <c r="BF4">
        <v>36</v>
      </c>
      <c r="BG4">
        <v>36</v>
      </c>
      <c r="BH4">
        <v>13</v>
      </c>
      <c r="BI4">
        <v>47</v>
      </c>
      <c r="BJ4">
        <v>38</v>
      </c>
      <c r="BK4">
        <v>64</v>
      </c>
      <c r="BL4">
        <v>61</v>
      </c>
      <c r="BM4">
        <v>18</v>
      </c>
      <c r="BN4" s="25" t="s">
        <v>277</v>
      </c>
      <c r="BO4" s="25" t="s">
        <v>277</v>
      </c>
      <c r="BP4" s="25" t="s">
        <v>277</v>
      </c>
      <c r="BQ4" s="25" t="s">
        <v>277</v>
      </c>
      <c r="BR4" s="25" t="s">
        <v>277</v>
      </c>
      <c r="BS4" s="25" t="s">
        <v>277</v>
      </c>
    </row>
    <row r="5" spans="1:71" x14ac:dyDescent="0.35">
      <c r="A5" s="1" t="s">
        <v>13</v>
      </c>
      <c r="B5" t="s">
        <v>12</v>
      </c>
      <c r="C5">
        <v>35</v>
      </c>
      <c r="D5">
        <v>20</v>
      </c>
      <c r="E5">
        <v>20</v>
      </c>
      <c r="F5">
        <v>31</v>
      </c>
      <c r="G5">
        <v>14</v>
      </c>
      <c r="H5" s="25" t="s">
        <v>277</v>
      </c>
      <c r="I5" s="25" t="s">
        <v>277</v>
      </c>
      <c r="J5" s="25" t="s">
        <v>277</v>
      </c>
      <c r="K5">
        <v>29</v>
      </c>
      <c r="L5">
        <v>10</v>
      </c>
      <c r="M5">
        <v>8</v>
      </c>
      <c r="N5">
        <v>14</v>
      </c>
      <c r="O5">
        <v>12</v>
      </c>
      <c r="P5">
        <v>9</v>
      </c>
      <c r="Q5">
        <v>12</v>
      </c>
      <c r="R5">
        <v>26</v>
      </c>
      <c r="S5">
        <v>8</v>
      </c>
      <c r="T5">
        <v>29</v>
      </c>
      <c r="U5">
        <v>22</v>
      </c>
      <c r="V5">
        <v>41</v>
      </c>
      <c r="W5">
        <v>21</v>
      </c>
      <c r="X5">
        <v>19</v>
      </c>
      <c r="Y5">
        <v>42</v>
      </c>
      <c r="Z5">
        <v>21</v>
      </c>
      <c r="AA5">
        <v>63</v>
      </c>
      <c r="AB5" s="19">
        <v>40</v>
      </c>
      <c r="AC5" s="19">
        <v>27</v>
      </c>
      <c r="AD5" s="19">
        <v>37</v>
      </c>
      <c r="AE5" s="19">
        <v>24</v>
      </c>
      <c r="AF5" s="27">
        <v>1.6666666666666667</v>
      </c>
      <c r="AG5" s="27">
        <v>0</v>
      </c>
      <c r="AH5" s="20">
        <v>0</v>
      </c>
      <c r="AI5" s="45">
        <v>0</v>
      </c>
      <c r="AJ5" s="20">
        <v>0</v>
      </c>
      <c r="AK5" s="45">
        <v>0</v>
      </c>
      <c r="AL5" s="20">
        <v>0</v>
      </c>
      <c r="AM5" s="45">
        <v>0</v>
      </c>
      <c r="AN5" s="20">
        <v>0</v>
      </c>
      <c r="AO5" s="45">
        <v>0</v>
      </c>
      <c r="AP5" s="20">
        <v>0</v>
      </c>
      <c r="AQ5" s="45">
        <v>0</v>
      </c>
      <c r="AR5" s="20">
        <v>0</v>
      </c>
      <c r="AS5" s="45">
        <v>0</v>
      </c>
      <c r="AT5" s="20">
        <v>0</v>
      </c>
      <c r="AU5" s="45">
        <v>0</v>
      </c>
      <c r="AV5" s="20">
        <v>0</v>
      </c>
      <c r="AW5">
        <v>2.2000000000000002</v>
      </c>
      <c r="AX5">
        <v>4</v>
      </c>
      <c r="AY5">
        <v>16</v>
      </c>
      <c r="AZ5">
        <v>11</v>
      </c>
      <c r="BA5">
        <v>13</v>
      </c>
      <c r="BB5">
        <v>11</v>
      </c>
      <c r="BC5">
        <v>17</v>
      </c>
      <c r="BD5">
        <v>15</v>
      </c>
      <c r="BE5">
        <v>40</v>
      </c>
      <c r="BF5">
        <v>26</v>
      </c>
      <c r="BG5">
        <v>30</v>
      </c>
      <c r="BH5">
        <v>36</v>
      </c>
      <c r="BI5">
        <v>41</v>
      </c>
      <c r="BJ5">
        <v>68</v>
      </c>
      <c r="BK5">
        <v>45</v>
      </c>
      <c r="BL5">
        <v>44</v>
      </c>
      <c r="BM5">
        <v>55</v>
      </c>
      <c r="BN5">
        <v>24</v>
      </c>
      <c r="BO5">
        <v>9</v>
      </c>
      <c r="BP5">
        <v>4</v>
      </c>
      <c r="BQ5">
        <v>1</v>
      </c>
      <c r="BR5">
        <v>4</v>
      </c>
      <c r="BS5">
        <v>0</v>
      </c>
    </row>
    <row r="6" spans="1:71" x14ac:dyDescent="0.35">
      <c r="A6" s="1" t="s">
        <v>15</v>
      </c>
      <c r="B6" t="s">
        <v>14</v>
      </c>
      <c r="C6">
        <v>23</v>
      </c>
      <c r="D6">
        <v>33</v>
      </c>
      <c r="E6">
        <v>28</v>
      </c>
      <c r="F6">
        <v>18</v>
      </c>
      <c r="G6">
        <v>20</v>
      </c>
      <c r="H6" s="25" t="s">
        <v>277</v>
      </c>
      <c r="I6" s="25" t="s">
        <v>277</v>
      </c>
      <c r="J6" s="25" t="s">
        <v>277</v>
      </c>
      <c r="K6">
        <v>41</v>
      </c>
      <c r="L6">
        <v>12</v>
      </c>
      <c r="M6">
        <v>9</v>
      </c>
      <c r="N6">
        <v>9</v>
      </c>
      <c r="O6">
        <v>12</v>
      </c>
      <c r="P6">
        <v>12</v>
      </c>
      <c r="Q6">
        <v>22</v>
      </c>
      <c r="R6">
        <v>44</v>
      </c>
      <c r="S6">
        <v>10</v>
      </c>
      <c r="T6">
        <v>24</v>
      </c>
      <c r="U6">
        <v>38</v>
      </c>
      <c r="V6">
        <v>45</v>
      </c>
      <c r="W6">
        <v>26</v>
      </c>
      <c r="X6">
        <v>16</v>
      </c>
      <c r="Y6">
        <v>45</v>
      </c>
      <c r="Z6">
        <v>37</v>
      </c>
      <c r="AA6">
        <v>83</v>
      </c>
      <c r="AB6" s="19">
        <v>43</v>
      </c>
      <c r="AC6" s="19">
        <v>22</v>
      </c>
      <c r="AD6" s="19">
        <v>29</v>
      </c>
      <c r="AE6" s="19">
        <v>28</v>
      </c>
      <c r="AF6" s="27">
        <v>2.5</v>
      </c>
      <c r="AG6" s="27">
        <v>7</v>
      </c>
      <c r="AH6" s="20">
        <v>6.8627450980392163E-2</v>
      </c>
      <c r="AI6" s="45">
        <v>0</v>
      </c>
      <c r="AJ6" s="20">
        <v>0</v>
      </c>
      <c r="AK6" s="45">
        <v>2</v>
      </c>
      <c r="AL6" s="20">
        <v>8.3333333333333329E-2</v>
      </c>
      <c r="AM6" s="45">
        <v>0</v>
      </c>
      <c r="AN6" s="20">
        <v>0</v>
      </c>
      <c r="AO6" s="45">
        <v>3</v>
      </c>
      <c r="AP6" s="20">
        <v>6.25E-2</v>
      </c>
      <c r="AQ6" s="45">
        <v>0</v>
      </c>
      <c r="AR6" s="20">
        <v>0</v>
      </c>
      <c r="AS6" s="45">
        <v>0</v>
      </c>
      <c r="AT6" s="20">
        <v>0</v>
      </c>
      <c r="AU6" s="45">
        <v>0</v>
      </c>
      <c r="AV6" s="20">
        <v>0</v>
      </c>
      <c r="AW6">
        <v>2.6</v>
      </c>
      <c r="AX6">
        <v>20</v>
      </c>
      <c r="AY6">
        <v>19</v>
      </c>
      <c r="AZ6">
        <v>20</v>
      </c>
      <c r="BA6">
        <v>17</v>
      </c>
      <c r="BB6">
        <v>15</v>
      </c>
      <c r="BC6">
        <v>22</v>
      </c>
      <c r="BD6">
        <v>22</v>
      </c>
      <c r="BE6">
        <v>13</v>
      </c>
      <c r="BF6">
        <v>30</v>
      </c>
      <c r="BG6">
        <v>36</v>
      </c>
      <c r="BH6">
        <v>28</v>
      </c>
      <c r="BI6">
        <v>54</v>
      </c>
      <c r="BJ6">
        <v>27</v>
      </c>
      <c r="BK6">
        <v>54</v>
      </c>
      <c r="BL6">
        <v>61</v>
      </c>
      <c r="BM6">
        <v>43</v>
      </c>
      <c r="BN6">
        <v>36</v>
      </c>
      <c r="BO6">
        <v>9</v>
      </c>
      <c r="BP6">
        <v>7</v>
      </c>
      <c r="BQ6">
        <v>5</v>
      </c>
      <c r="BR6">
        <v>6</v>
      </c>
      <c r="BS6">
        <v>3</v>
      </c>
    </row>
    <row r="7" spans="1:71" x14ac:dyDescent="0.35">
      <c r="A7" s="1" t="s">
        <v>17</v>
      </c>
      <c r="B7" t="s">
        <v>16</v>
      </c>
      <c r="C7">
        <v>43</v>
      </c>
      <c r="D7">
        <v>16</v>
      </c>
      <c r="E7">
        <v>24</v>
      </c>
      <c r="F7">
        <v>23</v>
      </c>
      <c r="G7">
        <v>8</v>
      </c>
      <c r="H7" s="25" t="s">
        <v>277</v>
      </c>
      <c r="I7" s="25" t="s">
        <v>277</v>
      </c>
      <c r="J7" s="25" t="s">
        <v>277</v>
      </c>
      <c r="K7">
        <v>41</v>
      </c>
      <c r="L7">
        <v>12</v>
      </c>
      <c r="M7">
        <v>9</v>
      </c>
      <c r="N7">
        <v>15</v>
      </c>
      <c r="O7">
        <v>11</v>
      </c>
      <c r="P7">
        <v>12</v>
      </c>
      <c r="Q7">
        <v>12</v>
      </c>
      <c r="R7">
        <v>35</v>
      </c>
      <c r="S7">
        <v>8</v>
      </c>
      <c r="T7">
        <v>27</v>
      </c>
      <c r="U7">
        <v>32</v>
      </c>
      <c r="V7">
        <v>31</v>
      </c>
      <c r="W7">
        <v>39</v>
      </c>
      <c r="X7">
        <v>21</v>
      </c>
      <c r="Y7">
        <v>49</v>
      </c>
      <c r="Z7">
        <v>32</v>
      </c>
      <c r="AA7" s="24">
        <v>63</v>
      </c>
      <c r="AB7" s="29">
        <v>42</v>
      </c>
      <c r="AC7" s="19">
        <v>29</v>
      </c>
      <c r="AD7" s="19">
        <v>17</v>
      </c>
      <c r="AE7" s="19">
        <v>30</v>
      </c>
      <c r="AF7" s="27">
        <v>4.666666666666667</v>
      </c>
      <c r="AG7" s="27">
        <v>44</v>
      </c>
      <c r="AH7" s="20">
        <v>0.43137254901960786</v>
      </c>
      <c r="AI7" s="45">
        <v>7</v>
      </c>
      <c r="AJ7" s="20">
        <v>6.8627450980392163E-2</v>
      </c>
      <c r="AK7" s="45">
        <v>14</v>
      </c>
      <c r="AL7" s="20">
        <v>0.58333333333333337</v>
      </c>
      <c r="AM7" s="45">
        <v>0</v>
      </c>
      <c r="AN7" s="20">
        <v>0</v>
      </c>
      <c r="AO7" s="45">
        <v>20</v>
      </c>
      <c r="AP7" s="20">
        <v>0.41666666666666669</v>
      </c>
      <c r="AQ7" s="45">
        <v>0</v>
      </c>
      <c r="AR7" s="20">
        <v>0</v>
      </c>
      <c r="AS7" s="45">
        <v>5</v>
      </c>
      <c r="AT7" s="20">
        <v>0.83333333333333337</v>
      </c>
      <c r="AU7" s="45">
        <v>0</v>
      </c>
      <c r="AV7" s="20">
        <v>0</v>
      </c>
      <c r="AW7">
        <v>1</v>
      </c>
      <c r="AX7">
        <v>16</v>
      </c>
      <c r="AY7">
        <v>20</v>
      </c>
      <c r="AZ7">
        <v>16</v>
      </c>
      <c r="BA7">
        <v>20</v>
      </c>
      <c r="BB7">
        <v>25</v>
      </c>
      <c r="BC7">
        <v>25</v>
      </c>
      <c r="BD7">
        <v>8</v>
      </c>
      <c r="BE7">
        <v>38</v>
      </c>
      <c r="BF7">
        <v>36</v>
      </c>
      <c r="BG7">
        <v>42</v>
      </c>
      <c r="BH7">
        <v>25</v>
      </c>
      <c r="BI7">
        <v>33</v>
      </c>
      <c r="BJ7">
        <v>66</v>
      </c>
      <c r="BK7">
        <v>62</v>
      </c>
      <c r="BL7">
        <v>67</v>
      </c>
      <c r="BM7">
        <v>38</v>
      </c>
      <c r="BN7">
        <v>74</v>
      </c>
      <c r="BO7">
        <v>5</v>
      </c>
      <c r="BP7">
        <v>10</v>
      </c>
      <c r="BQ7">
        <v>13</v>
      </c>
      <c r="BR7">
        <v>21</v>
      </c>
      <c r="BS7">
        <v>11</v>
      </c>
    </row>
    <row r="8" spans="1:71" x14ac:dyDescent="0.35">
      <c r="A8" s="23" t="s">
        <v>19</v>
      </c>
      <c r="B8" s="21" t="s">
        <v>18</v>
      </c>
      <c r="C8" s="25" t="s">
        <v>277</v>
      </c>
      <c r="D8" s="25" t="s">
        <v>277</v>
      </c>
      <c r="E8" s="25" t="s">
        <v>277</v>
      </c>
      <c r="F8" s="25" t="s">
        <v>277</v>
      </c>
      <c r="G8" s="25" t="s">
        <v>277</v>
      </c>
      <c r="H8" s="25" t="s">
        <v>277</v>
      </c>
      <c r="I8" s="25" t="s">
        <v>277</v>
      </c>
      <c r="J8" s="25" t="s">
        <v>277</v>
      </c>
      <c r="K8" s="25" t="s">
        <v>277</v>
      </c>
      <c r="L8" s="25" t="s">
        <v>277</v>
      </c>
      <c r="M8" s="25" t="s">
        <v>277</v>
      </c>
      <c r="N8" s="25" t="s">
        <v>277</v>
      </c>
      <c r="O8" s="25" t="s">
        <v>277</v>
      </c>
      <c r="P8" s="25" t="s">
        <v>277</v>
      </c>
      <c r="Q8" s="25" t="s">
        <v>277</v>
      </c>
      <c r="R8" s="25" t="s">
        <v>277</v>
      </c>
      <c r="S8" s="25" t="s">
        <v>277</v>
      </c>
      <c r="T8" s="25" t="s">
        <v>277</v>
      </c>
      <c r="U8" s="25" t="s">
        <v>277</v>
      </c>
      <c r="V8" s="25" t="s">
        <v>277</v>
      </c>
      <c r="W8" s="25" t="s">
        <v>277</v>
      </c>
      <c r="X8" s="25" t="s">
        <v>277</v>
      </c>
      <c r="Y8" s="25" t="s">
        <v>277</v>
      </c>
      <c r="Z8" s="25" t="s">
        <v>277</v>
      </c>
      <c r="AA8" s="25" t="s">
        <v>277</v>
      </c>
      <c r="AB8" s="25" t="s">
        <v>277</v>
      </c>
      <c r="AC8" s="25" t="s">
        <v>277</v>
      </c>
      <c r="AD8" s="25" t="s">
        <v>277</v>
      </c>
      <c r="AE8" s="25" t="s">
        <v>277</v>
      </c>
      <c r="AF8" s="25" t="s">
        <v>277</v>
      </c>
      <c r="AG8" s="25" t="s">
        <v>277</v>
      </c>
      <c r="AH8" s="25" t="s">
        <v>277</v>
      </c>
      <c r="AI8" s="46" t="s">
        <v>277</v>
      </c>
      <c r="AJ8" s="25" t="s">
        <v>277</v>
      </c>
      <c r="AK8" s="46" t="s">
        <v>277</v>
      </c>
      <c r="AL8" s="25" t="s">
        <v>277</v>
      </c>
      <c r="AM8" s="46" t="s">
        <v>277</v>
      </c>
      <c r="AN8" s="25" t="s">
        <v>277</v>
      </c>
      <c r="AO8" s="46" t="s">
        <v>277</v>
      </c>
      <c r="AP8" s="25" t="s">
        <v>277</v>
      </c>
      <c r="AQ8" s="46" t="s">
        <v>277</v>
      </c>
      <c r="AR8" s="25" t="s">
        <v>277</v>
      </c>
      <c r="AS8" s="46" t="s">
        <v>277</v>
      </c>
      <c r="AT8" s="25" t="s">
        <v>277</v>
      </c>
      <c r="AU8" s="46" t="s">
        <v>277</v>
      </c>
      <c r="AV8" s="25" t="s">
        <v>277</v>
      </c>
      <c r="AW8" s="25" t="s">
        <v>277</v>
      </c>
      <c r="AX8" s="25" t="s">
        <v>277</v>
      </c>
      <c r="AY8" s="25" t="s">
        <v>277</v>
      </c>
      <c r="AZ8" s="25" t="s">
        <v>277</v>
      </c>
      <c r="BA8" s="25" t="s">
        <v>277</v>
      </c>
      <c r="BB8" s="25" t="s">
        <v>277</v>
      </c>
      <c r="BC8" s="25" t="s">
        <v>277</v>
      </c>
      <c r="BD8" s="25" t="s">
        <v>277</v>
      </c>
      <c r="BE8" s="25" t="s">
        <v>277</v>
      </c>
      <c r="BF8" s="25" t="s">
        <v>277</v>
      </c>
      <c r="BG8" s="25" t="s">
        <v>277</v>
      </c>
      <c r="BH8" s="25" t="s">
        <v>277</v>
      </c>
      <c r="BI8" s="25" t="s">
        <v>277</v>
      </c>
      <c r="BJ8" s="25" t="s">
        <v>277</v>
      </c>
      <c r="BK8" s="25" t="s">
        <v>277</v>
      </c>
      <c r="BL8" s="25" t="s">
        <v>277</v>
      </c>
      <c r="BM8" s="25" t="s">
        <v>277</v>
      </c>
      <c r="BN8" s="25" t="s">
        <v>277</v>
      </c>
      <c r="BO8" s="25" t="s">
        <v>277</v>
      </c>
      <c r="BP8" s="25" t="s">
        <v>277</v>
      </c>
      <c r="BQ8" s="25" t="s">
        <v>277</v>
      </c>
      <c r="BR8" s="25" t="s">
        <v>277</v>
      </c>
      <c r="BS8" s="25" t="s">
        <v>277</v>
      </c>
    </row>
    <row r="9" spans="1:71" x14ac:dyDescent="0.35">
      <c r="A9" s="1" t="s">
        <v>21</v>
      </c>
      <c r="B9" t="s">
        <v>20</v>
      </c>
      <c r="C9">
        <v>31</v>
      </c>
      <c r="D9">
        <v>35</v>
      </c>
      <c r="E9">
        <v>22</v>
      </c>
      <c r="F9">
        <v>28</v>
      </c>
      <c r="G9">
        <v>16</v>
      </c>
      <c r="H9" s="32">
        <v>0</v>
      </c>
      <c r="I9" s="32">
        <v>0</v>
      </c>
      <c r="J9" s="32">
        <v>0</v>
      </c>
      <c r="K9">
        <v>42</v>
      </c>
      <c r="L9">
        <v>10</v>
      </c>
      <c r="M9">
        <v>12</v>
      </c>
      <c r="N9">
        <v>14</v>
      </c>
      <c r="O9">
        <v>10</v>
      </c>
      <c r="P9">
        <v>10</v>
      </c>
      <c r="Q9">
        <v>11</v>
      </c>
      <c r="R9">
        <v>28</v>
      </c>
      <c r="S9">
        <v>8</v>
      </c>
      <c r="T9">
        <v>31</v>
      </c>
      <c r="U9">
        <v>18</v>
      </c>
      <c r="V9">
        <v>17</v>
      </c>
      <c r="W9">
        <v>21</v>
      </c>
      <c r="X9">
        <v>14</v>
      </c>
      <c r="Y9">
        <v>43</v>
      </c>
      <c r="Z9">
        <v>24</v>
      </c>
      <c r="AA9">
        <v>35</v>
      </c>
      <c r="AB9" s="19">
        <v>3</v>
      </c>
      <c r="AC9" s="19">
        <v>35</v>
      </c>
      <c r="AD9" s="19">
        <v>34</v>
      </c>
      <c r="AE9" s="19">
        <v>22</v>
      </c>
      <c r="AF9" s="27">
        <v>4.5</v>
      </c>
      <c r="AG9" s="27">
        <v>61</v>
      </c>
      <c r="AH9" s="20">
        <v>0.59803921568627449</v>
      </c>
      <c r="AI9" s="45">
        <v>0</v>
      </c>
      <c r="AJ9" s="20">
        <v>0</v>
      </c>
      <c r="AK9" s="45">
        <v>12</v>
      </c>
      <c r="AL9" s="20">
        <v>0.5</v>
      </c>
      <c r="AM9" s="45">
        <v>0</v>
      </c>
      <c r="AN9" s="20">
        <v>0</v>
      </c>
      <c r="AO9" s="45">
        <v>32</v>
      </c>
      <c r="AP9" s="20">
        <v>0.66666666666666663</v>
      </c>
      <c r="AQ9" s="45">
        <v>0</v>
      </c>
      <c r="AR9" s="20">
        <v>0</v>
      </c>
      <c r="AS9" s="45">
        <v>6</v>
      </c>
      <c r="AT9" s="20">
        <v>1</v>
      </c>
      <c r="AU9" s="45">
        <v>0</v>
      </c>
      <c r="AV9" s="20">
        <v>0</v>
      </c>
      <c r="AW9">
        <v>2</v>
      </c>
      <c r="AX9">
        <v>16</v>
      </c>
      <c r="AY9">
        <v>20</v>
      </c>
      <c r="AZ9">
        <v>18</v>
      </c>
      <c r="BA9">
        <v>15</v>
      </c>
      <c r="BB9">
        <v>24</v>
      </c>
      <c r="BC9">
        <v>25</v>
      </c>
      <c r="BD9">
        <v>15</v>
      </c>
      <c r="BE9">
        <v>22</v>
      </c>
      <c r="BF9">
        <v>36</v>
      </c>
      <c r="BG9">
        <v>36</v>
      </c>
      <c r="BH9">
        <v>30</v>
      </c>
      <c r="BI9">
        <v>44</v>
      </c>
      <c r="BJ9">
        <v>41</v>
      </c>
      <c r="BK9">
        <v>64</v>
      </c>
      <c r="BL9">
        <v>61</v>
      </c>
      <c r="BM9">
        <v>46</v>
      </c>
      <c r="BN9">
        <v>83</v>
      </c>
      <c r="BO9">
        <v>3</v>
      </c>
      <c r="BP9">
        <v>10</v>
      </c>
      <c r="BQ9">
        <v>13</v>
      </c>
      <c r="BR9">
        <v>19</v>
      </c>
      <c r="BS9">
        <v>20</v>
      </c>
    </row>
    <row r="10" spans="1:71" x14ac:dyDescent="0.35">
      <c r="A10" s="1" t="s">
        <v>23</v>
      </c>
      <c r="B10" t="s">
        <v>22</v>
      </c>
      <c r="C10">
        <v>31</v>
      </c>
      <c r="D10">
        <v>29</v>
      </c>
      <c r="E10">
        <v>25</v>
      </c>
      <c r="F10">
        <v>23</v>
      </c>
      <c r="G10">
        <v>14</v>
      </c>
      <c r="H10" s="32">
        <v>1</v>
      </c>
      <c r="I10" s="32">
        <v>1</v>
      </c>
      <c r="J10" s="32">
        <v>4</v>
      </c>
      <c r="K10">
        <v>46</v>
      </c>
      <c r="L10">
        <v>8</v>
      </c>
      <c r="M10">
        <v>10</v>
      </c>
      <c r="N10">
        <v>12</v>
      </c>
      <c r="O10">
        <v>9</v>
      </c>
      <c r="P10">
        <v>11</v>
      </c>
      <c r="Q10">
        <v>17</v>
      </c>
      <c r="R10">
        <v>32</v>
      </c>
      <c r="S10">
        <v>8</v>
      </c>
      <c r="T10">
        <v>31</v>
      </c>
      <c r="U10">
        <v>28</v>
      </c>
      <c r="V10">
        <v>36</v>
      </c>
      <c r="W10">
        <v>22</v>
      </c>
      <c r="X10">
        <v>14</v>
      </c>
      <c r="Y10">
        <v>34</v>
      </c>
      <c r="Z10">
        <v>25</v>
      </c>
      <c r="AA10">
        <v>64</v>
      </c>
      <c r="AB10" s="19">
        <v>41</v>
      </c>
      <c r="AC10" s="19">
        <v>17</v>
      </c>
      <c r="AD10" s="19">
        <v>29</v>
      </c>
      <c r="AE10" s="19">
        <v>25</v>
      </c>
      <c r="AF10" s="27">
        <v>4.833333333333333</v>
      </c>
      <c r="AG10" s="27">
        <v>53</v>
      </c>
      <c r="AH10" s="20">
        <v>0.51960784313725494</v>
      </c>
      <c r="AI10" s="45">
        <v>2</v>
      </c>
      <c r="AJ10" s="20">
        <v>1.9607843137254902E-2</v>
      </c>
      <c r="AK10" s="45">
        <v>12</v>
      </c>
      <c r="AL10" s="20">
        <v>0.5</v>
      </c>
      <c r="AM10" s="45">
        <v>0</v>
      </c>
      <c r="AN10" s="20">
        <v>0</v>
      </c>
      <c r="AO10" s="45">
        <v>33</v>
      </c>
      <c r="AP10" s="20">
        <v>0.6875</v>
      </c>
      <c r="AQ10" s="45">
        <v>0</v>
      </c>
      <c r="AR10" s="20">
        <v>0</v>
      </c>
      <c r="AS10" s="45">
        <v>5</v>
      </c>
      <c r="AT10" s="20">
        <v>0.83333333333333337</v>
      </c>
      <c r="AU10" s="45">
        <v>0</v>
      </c>
      <c r="AV10" s="20">
        <v>0</v>
      </c>
      <c r="AW10">
        <v>2.2000000000000002</v>
      </c>
      <c r="AX10">
        <v>20</v>
      </c>
      <c r="AY10">
        <v>14</v>
      </c>
      <c r="AZ10">
        <v>15</v>
      </c>
      <c r="BA10">
        <v>10</v>
      </c>
      <c r="BB10">
        <v>15</v>
      </c>
      <c r="BC10">
        <v>20</v>
      </c>
      <c r="BD10">
        <v>14</v>
      </c>
      <c r="BE10">
        <v>28</v>
      </c>
      <c r="BF10">
        <v>33</v>
      </c>
      <c r="BG10">
        <v>30</v>
      </c>
      <c r="BH10">
        <v>34</v>
      </c>
      <c r="BI10">
        <v>43</v>
      </c>
      <c r="BJ10">
        <v>51</v>
      </c>
      <c r="BK10">
        <v>59</v>
      </c>
      <c r="BL10">
        <v>50</v>
      </c>
      <c r="BM10">
        <v>53</v>
      </c>
      <c r="BN10" s="25" t="s">
        <v>277</v>
      </c>
      <c r="BO10" s="25" t="s">
        <v>277</v>
      </c>
      <c r="BP10" s="25" t="s">
        <v>277</v>
      </c>
      <c r="BQ10" s="25" t="s">
        <v>277</v>
      </c>
      <c r="BR10" s="25" t="s">
        <v>277</v>
      </c>
      <c r="BS10" s="25" t="s">
        <v>277</v>
      </c>
    </row>
    <row r="11" spans="1:71" x14ac:dyDescent="0.35">
      <c r="A11" s="1" t="s">
        <v>25</v>
      </c>
      <c r="B11" t="s">
        <v>24</v>
      </c>
      <c r="C11">
        <v>35</v>
      </c>
      <c r="D11">
        <v>31</v>
      </c>
      <c r="E11">
        <v>26</v>
      </c>
      <c r="F11">
        <v>27</v>
      </c>
      <c r="G11">
        <v>17</v>
      </c>
      <c r="H11" s="32">
        <v>1</v>
      </c>
      <c r="I11" s="32">
        <v>0</v>
      </c>
      <c r="J11" s="32">
        <v>5</v>
      </c>
      <c r="K11">
        <v>52</v>
      </c>
      <c r="L11">
        <v>6</v>
      </c>
      <c r="M11">
        <v>12</v>
      </c>
      <c r="N11">
        <v>15</v>
      </c>
      <c r="O11">
        <v>15</v>
      </c>
      <c r="P11">
        <v>11</v>
      </c>
      <c r="Q11" s="25" t="s">
        <v>277</v>
      </c>
      <c r="R11" s="25" t="s">
        <v>277</v>
      </c>
      <c r="S11" s="25" t="s">
        <v>277</v>
      </c>
      <c r="T11" s="25" t="s">
        <v>277</v>
      </c>
      <c r="U11">
        <v>23</v>
      </c>
      <c r="V11">
        <v>44</v>
      </c>
      <c r="W11">
        <v>16</v>
      </c>
      <c r="X11">
        <v>23</v>
      </c>
      <c r="Y11">
        <v>48</v>
      </c>
      <c r="Z11">
        <v>26</v>
      </c>
      <c r="AA11">
        <v>67</v>
      </c>
      <c r="AB11" s="19">
        <v>32</v>
      </c>
      <c r="AC11" s="19">
        <v>23</v>
      </c>
      <c r="AD11" s="19">
        <v>37</v>
      </c>
      <c r="AE11" s="19">
        <v>27</v>
      </c>
      <c r="AF11" s="27">
        <v>3.1666666666666665</v>
      </c>
      <c r="AG11" s="27">
        <v>62</v>
      </c>
      <c r="AH11" s="20">
        <v>0.60784313725490191</v>
      </c>
      <c r="AI11" s="45">
        <v>0</v>
      </c>
      <c r="AJ11" s="20">
        <v>0</v>
      </c>
      <c r="AK11" s="45">
        <v>13</v>
      </c>
      <c r="AL11" s="20">
        <v>0.54166666666666663</v>
      </c>
      <c r="AM11" s="45">
        <v>0</v>
      </c>
      <c r="AN11" s="20">
        <v>0</v>
      </c>
      <c r="AO11" s="45">
        <v>30</v>
      </c>
      <c r="AP11" s="20">
        <v>0.625</v>
      </c>
      <c r="AQ11" s="45">
        <v>3</v>
      </c>
      <c r="AR11" s="20">
        <v>6.25E-2</v>
      </c>
      <c r="AS11" s="45">
        <v>4</v>
      </c>
      <c r="AT11" s="20">
        <v>0.66666666666666663</v>
      </c>
      <c r="AU11" s="45">
        <v>0</v>
      </c>
      <c r="AV11" s="20">
        <v>0</v>
      </c>
      <c r="AW11">
        <v>1.2</v>
      </c>
      <c r="AX11">
        <v>20</v>
      </c>
      <c r="AY11">
        <v>13</v>
      </c>
      <c r="AZ11">
        <v>20</v>
      </c>
      <c r="BA11">
        <v>19</v>
      </c>
      <c r="BB11">
        <v>25</v>
      </c>
      <c r="BC11">
        <v>25</v>
      </c>
      <c r="BD11" s="25" t="s">
        <v>277</v>
      </c>
      <c r="BE11" s="25" t="s">
        <v>277</v>
      </c>
      <c r="BF11" s="25" t="s">
        <v>277</v>
      </c>
      <c r="BG11" s="25" t="s">
        <v>277</v>
      </c>
      <c r="BH11" s="25" t="s">
        <v>277</v>
      </c>
      <c r="BI11" s="25" t="s">
        <v>277</v>
      </c>
      <c r="BJ11" s="25" t="s">
        <v>277</v>
      </c>
      <c r="BK11" s="25" t="s">
        <v>277</v>
      </c>
      <c r="BL11" s="25" t="s">
        <v>277</v>
      </c>
      <c r="BM11" s="25" t="s">
        <v>277</v>
      </c>
      <c r="BN11">
        <v>72</v>
      </c>
      <c r="BO11">
        <v>9</v>
      </c>
      <c r="BP11">
        <v>10</v>
      </c>
      <c r="BQ11">
        <v>14</v>
      </c>
      <c r="BR11">
        <v>19</v>
      </c>
      <c r="BS11">
        <v>14</v>
      </c>
    </row>
    <row r="12" spans="1:71" x14ac:dyDescent="0.35">
      <c r="A12" s="1" t="s">
        <v>27</v>
      </c>
      <c r="B12" t="s">
        <v>26</v>
      </c>
      <c r="C12">
        <v>32</v>
      </c>
      <c r="D12">
        <v>33</v>
      </c>
      <c r="E12">
        <v>28</v>
      </c>
      <c r="F12">
        <v>30</v>
      </c>
      <c r="G12">
        <v>27</v>
      </c>
      <c r="H12" s="32">
        <v>12</v>
      </c>
      <c r="I12" s="32">
        <v>7</v>
      </c>
      <c r="J12" s="32">
        <v>9</v>
      </c>
      <c r="K12">
        <v>43</v>
      </c>
      <c r="L12">
        <v>8</v>
      </c>
      <c r="M12">
        <v>9</v>
      </c>
      <c r="N12">
        <v>9</v>
      </c>
      <c r="O12">
        <v>9</v>
      </c>
      <c r="P12">
        <v>9</v>
      </c>
      <c r="Q12">
        <v>25</v>
      </c>
      <c r="R12">
        <v>46</v>
      </c>
      <c r="S12">
        <v>14</v>
      </c>
      <c r="T12">
        <v>24</v>
      </c>
      <c r="U12">
        <v>26</v>
      </c>
      <c r="V12">
        <v>25</v>
      </c>
      <c r="W12">
        <v>23</v>
      </c>
      <c r="X12">
        <v>27</v>
      </c>
      <c r="Y12">
        <v>28</v>
      </c>
      <c r="Z12">
        <v>25</v>
      </c>
      <c r="AA12">
        <v>51</v>
      </c>
      <c r="AB12" s="19">
        <v>48</v>
      </c>
      <c r="AC12" s="19">
        <v>22</v>
      </c>
      <c r="AD12" s="19">
        <v>36</v>
      </c>
      <c r="AE12" s="19">
        <v>19</v>
      </c>
      <c r="AF12" s="27">
        <v>4</v>
      </c>
      <c r="AG12" s="27">
        <v>66</v>
      </c>
      <c r="AH12" s="20">
        <v>0.6470588235294118</v>
      </c>
      <c r="AI12" s="45">
        <v>29</v>
      </c>
      <c r="AJ12" s="20">
        <v>0.28431372549019607</v>
      </c>
      <c r="AK12" s="45">
        <v>13</v>
      </c>
      <c r="AL12" s="20">
        <v>0.54166666666666663</v>
      </c>
      <c r="AM12" s="45">
        <v>7</v>
      </c>
      <c r="AN12" s="20">
        <v>0.29166666666666669</v>
      </c>
      <c r="AO12" s="45">
        <v>30</v>
      </c>
      <c r="AP12" s="20">
        <v>0.625</v>
      </c>
      <c r="AQ12" s="45">
        <v>17</v>
      </c>
      <c r="AR12" s="20">
        <v>0.35416666666666669</v>
      </c>
      <c r="AS12" s="45">
        <v>4</v>
      </c>
      <c r="AT12" s="20">
        <v>0.66666666666666663</v>
      </c>
      <c r="AU12" s="45">
        <v>4</v>
      </c>
      <c r="AV12" s="20">
        <v>0.66666666666666663</v>
      </c>
      <c r="AW12">
        <v>2.6</v>
      </c>
      <c r="AX12">
        <v>15</v>
      </c>
      <c r="AY12">
        <v>8</v>
      </c>
      <c r="AZ12">
        <v>15</v>
      </c>
      <c r="BA12">
        <v>12</v>
      </c>
      <c r="BB12">
        <v>12</v>
      </c>
      <c r="BC12">
        <v>18</v>
      </c>
      <c r="BD12">
        <v>29</v>
      </c>
      <c r="BE12">
        <v>33</v>
      </c>
      <c r="BF12">
        <v>33</v>
      </c>
      <c r="BG12">
        <v>25</v>
      </c>
      <c r="BH12">
        <v>31</v>
      </c>
      <c r="BI12">
        <v>64</v>
      </c>
      <c r="BJ12">
        <v>60</v>
      </c>
      <c r="BK12">
        <v>59</v>
      </c>
      <c r="BL12">
        <v>41</v>
      </c>
      <c r="BM12">
        <v>48</v>
      </c>
      <c r="BN12" s="25" t="s">
        <v>277</v>
      </c>
      <c r="BO12" s="25" t="s">
        <v>277</v>
      </c>
      <c r="BP12" s="25" t="s">
        <v>277</v>
      </c>
      <c r="BQ12" s="25" t="s">
        <v>277</v>
      </c>
      <c r="BR12" s="25" t="s">
        <v>277</v>
      </c>
      <c r="BS12" s="25" t="s">
        <v>277</v>
      </c>
    </row>
    <row r="13" spans="1:71" x14ac:dyDescent="0.35">
      <c r="A13" s="1" t="s">
        <v>33</v>
      </c>
      <c r="B13" t="s">
        <v>34</v>
      </c>
      <c r="C13">
        <v>28</v>
      </c>
      <c r="D13">
        <v>38</v>
      </c>
      <c r="E13">
        <v>25</v>
      </c>
      <c r="F13">
        <v>29</v>
      </c>
      <c r="G13">
        <v>23</v>
      </c>
      <c r="H13" s="32">
        <v>1</v>
      </c>
      <c r="I13" s="32">
        <v>3</v>
      </c>
      <c r="J13" s="32">
        <v>7</v>
      </c>
      <c r="K13">
        <v>34</v>
      </c>
      <c r="L13">
        <v>11</v>
      </c>
      <c r="M13">
        <v>7</v>
      </c>
      <c r="N13">
        <v>9</v>
      </c>
      <c r="O13">
        <v>9</v>
      </c>
      <c r="P13">
        <v>11</v>
      </c>
      <c r="Q13">
        <v>22</v>
      </c>
      <c r="R13">
        <v>41</v>
      </c>
      <c r="S13">
        <v>9</v>
      </c>
      <c r="T13">
        <v>29</v>
      </c>
      <c r="U13">
        <v>28</v>
      </c>
      <c r="V13">
        <v>25</v>
      </c>
      <c r="W13">
        <v>16</v>
      </c>
      <c r="X13">
        <v>22</v>
      </c>
      <c r="Y13">
        <v>28</v>
      </c>
      <c r="Z13">
        <v>20</v>
      </c>
      <c r="AA13" s="24">
        <v>53</v>
      </c>
      <c r="AB13" s="29">
        <v>43</v>
      </c>
      <c r="AC13" s="19">
        <v>36</v>
      </c>
      <c r="AD13" s="19">
        <v>39</v>
      </c>
      <c r="AE13" s="19">
        <v>24</v>
      </c>
      <c r="AF13" s="27">
        <v>2.3333333333333335</v>
      </c>
      <c r="AG13" s="27">
        <v>60</v>
      </c>
      <c r="AH13" s="20">
        <v>0.58823529411764708</v>
      </c>
      <c r="AI13" s="45">
        <v>32</v>
      </c>
      <c r="AJ13" s="20">
        <v>0.31372549019607843</v>
      </c>
      <c r="AK13" s="45">
        <v>17</v>
      </c>
      <c r="AL13" s="20">
        <v>0.70833333333333337</v>
      </c>
      <c r="AM13" s="45">
        <v>7</v>
      </c>
      <c r="AN13" s="20">
        <v>0.29166666666666669</v>
      </c>
      <c r="AO13" s="45">
        <v>26</v>
      </c>
      <c r="AP13" s="20">
        <v>0.54166666666666663</v>
      </c>
      <c r="AQ13" s="45">
        <v>20</v>
      </c>
      <c r="AR13" s="20">
        <v>0.41666666666666669</v>
      </c>
      <c r="AS13" s="45">
        <v>4</v>
      </c>
      <c r="AT13" s="20">
        <v>0.66666666666666663</v>
      </c>
      <c r="AU13" s="45">
        <v>1</v>
      </c>
      <c r="AV13" s="20">
        <v>0.16666666666666666</v>
      </c>
      <c r="AW13">
        <v>2.4</v>
      </c>
      <c r="AX13">
        <v>15</v>
      </c>
      <c r="AY13">
        <v>10</v>
      </c>
      <c r="AZ13">
        <v>12</v>
      </c>
      <c r="BA13">
        <v>10</v>
      </c>
      <c r="BB13">
        <v>10</v>
      </c>
      <c r="BC13">
        <v>12</v>
      </c>
      <c r="BD13">
        <v>25</v>
      </c>
      <c r="BE13">
        <v>18</v>
      </c>
      <c r="BF13">
        <v>32</v>
      </c>
      <c r="BG13">
        <v>28</v>
      </c>
      <c r="BH13">
        <v>41</v>
      </c>
      <c r="BI13">
        <v>54</v>
      </c>
      <c r="BJ13">
        <v>32</v>
      </c>
      <c r="BK13">
        <v>54</v>
      </c>
      <c r="BL13">
        <v>40</v>
      </c>
      <c r="BM13">
        <v>63</v>
      </c>
      <c r="BN13">
        <v>56</v>
      </c>
      <c r="BO13">
        <v>9</v>
      </c>
      <c r="BP13">
        <v>8</v>
      </c>
      <c r="BQ13">
        <v>11</v>
      </c>
      <c r="BR13">
        <v>12</v>
      </c>
      <c r="BS13">
        <v>10</v>
      </c>
    </row>
    <row r="14" spans="1:71" x14ac:dyDescent="0.35">
      <c r="A14" s="1" t="s">
        <v>35</v>
      </c>
      <c r="B14" t="s">
        <v>36</v>
      </c>
      <c r="C14">
        <v>37</v>
      </c>
      <c r="D14">
        <v>27</v>
      </c>
      <c r="E14">
        <v>19</v>
      </c>
      <c r="F14">
        <v>26</v>
      </c>
      <c r="G14">
        <v>15</v>
      </c>
      <c r="H14" s="32">
        <v>1</v>
      </c>
      <c r="I14" s="32">
        <v>0</v>
      </c>
      <c r="J14" s="32">
        <v>4</v>
      </c>
      <c r="K14">
        <v>44</v>
      </c>
      <c r="L14">
        <v>9</v>
      </c>
      <c r="M14">
        <v>11</v>
      </c>
      <c r="N14">
        <v>12</v>
      </c>
      <c r="O14">
        <v>11</v>
      </c>
      <c r="P14">
        <v>14</v>
      </c>
      <c r="Q14">
        <v>13</v>
      </c>
      <c r="R14">
        <v>28</v>
      </c>
      <c r="S14">
        <v>8</v>
      </c>
      <c r="T14">
        <v>32</v>
      </c>
      <c r="U14">
        <v>20</v>
      </c>
      <c r="V14">
        <v>20</v>
      </c>
      <c r="W14">
        <v>20</v>
      </c>
      <c r="X14">
        <v>21</v>
      </c>
      <c r="Y14">
        <v>44</v>
      </c>
      <c r="Z14">
        <v>28</v>
      </c>
      <c r="AA14">
        <v>40</v>
      </c>
      <c r="AB14" s="19">
        <v>9</v>
      </c>
      <c r="AC14" s="19">
        <v>11</v>
      </c>
      <c r="AD14" s="19">
        <v>29</v>
      </c>
      <c r="AE14" s="19">
        <v>13</v>
      </c>
      <c r="AF14" s="27">
        <v>4.333333333333333</v>
      </c>
      <c r="AG14" s="27">
        <v>76</v>
      </c>
      <c r="AH14" s="20">
        <v>0.74509803921568629</v>
      </c>
      <c r="AI14" s="45">
        <v>0</v>
      </c>
      <c r="AJ14" s="20">
        <v>0</v>
      </c>
      <c r="AK14" s="45">
        <v>18</v>
      </c>
      <c r="AL14" s="20">
        <v>0.75</v>
      </c>
      <c r="AM14" s="45">
        <v>0</v>
      </c>
      <c r="AN14" s="20">
        <v>0</v>
      </c>
      <c r="AO14" s="45">
        <v>35</v>
      </c>
      <c r="AP14" s="20">
        <v>0.72916666666666663</v>
      </c>
      <c r="AQ14" s="45">
        <v>1</v>
      </c>
      <c r="AR14" s="20">
        <v>2.0833333333333332E-2</v>
      </c>
      <c r="AS14" s="45">
        <v>5</v>
      </c>
      <c r="AT14" s="20">
        <v>0.83333333333333337</v>
      </c>
      <c r="AU14" s="45">
        <v>0</v>
      </c>
      <c r="AV14" s="20">
        <v>0</v>
      </c>
      <c r="AW14">
        <v>1.4</v>
      </c>
      <c r="AX14">
        <v>19</v>
      </c>
      <c r="AY14">
        <v>11</v>
      </c>
      <c r="AZ14">
        <v>15</v>
      </c>
      <c r="BA14">
        <v>12</v>
      </c>
      <c r="BB14">
        <v>15</v>
      </c>
      <c r="BC14">
        <v>21</v>
      </c>
      <c r="BD14">
        <v>19</v>
      </c>
      <c r="BE14">
        <v>31</v>
      </c>
      <c r="BF14">
        <v>41</v>
      </c>
      <c r="BG14">
        <v>36</v>
      </c>
      <c r="BH14">
        <v>31</v>
      </c>
      <c r="BI14">
        <v>46</v>
      </c>
      <c r="BJ14">
        <v>53</v>
      </c>
      <c r="BK14">
        <v>69</v>
      </c>
      <c r="BL14">
        <v>54</v>
      </c>
      <c r="BM14">
        <v>47</v>
      </c>
      <c r="BN14">
        <v>92</v>
      </c>
      <c r="BO14">
        <v>6</v>
      </c>
      <c r="BP14">
        <v>11</v>
      </c>
      <c r="BQ14">
        <v>17</v>
      </c>
      <c r="BR14">
        <v>26</v>
      </c>
      <c r="BS14">
        <v>20</v>
      </c>
    </row>
    <row r="15" spans="1:71" x14ac:dyDescent="0.35">
      <c r="A15" s="1" t="s">
        <v>37</v>
      </c>
      <c r="B15" t="s">
        <v>38</v>
      </c>
      <c r="C15">
        <v>29</v>
      </c>
      <c r="D15">
        <v>30</v>
      </c>
      <c r="E15">
        <v>25</v>
      </c>
      <c r="F15">
        <v>22</v>
      </c>
      <c r="G15">
        <v>23</v>
      </c>
      <c r="H15" s="32">
        <v>1</v>
      </c>
      <c r="I15" s="32">
        <v>0</v>
      </c>
      <c r="J15" s="32">
        <v>1</v>
      </c>
      <c r="K15">
        <v>42</v>
      </c>
      <c r="L15">
        <v>8</v>
      </c>
      <c r="M15">
        <v>7</v>
      </c>
      <c r="N15">
        <v>10</v>
      </c>
      <c r="O15">
        <v>12</v>
      </c>
      <c r="P15">
        <v>8</v>
      </c>
      <c r="Q15">
        <v>12</v>
      </c>
      <c r="R15">
        <v>31</v>
      </c>
      <c r="S15">
        <v>8</v>
      </c>
      <c r="T15">
        <v>28</v>
      </c>
      <c r="U15">
        <v>21</v>
      </c>
      <c r="V15">
        <v>31</v>
      </c>
      <c r="W15">
        <v>16</v>
      </c>
      <c r="X15">
        <v>23</v>
      </c>
      <c r="Y15">
        <v>24</v>
      </c>
      <c r="Z15">
        <v>23</v>
      </c>
      <c r="AA15">
        <v>52</v>
      </c>
      <c r="AB15" s="19">
        <v>44</v>
      </c>
      <c r="AC15" s="19">
        <v>20</v>
      </c>
      <c r="AD15" s="19">
        <v>36</v>
      </c>
      <c r="AE15" s="19">
        <v>31</v>
      </c>
      <c r="AF15" s="27">
        <v>4.833333333333333</v>
      </c>
      <c r="AG15" s="27">
        <v>31</v>
      </c>
      <c r="AH15" s="20">
        <v>0.30392156862745096</v>
      </c>
      <c r="AI15" s="45">
        <v>0</v>
      </c>
      <c r="AJ15" s="20">
        <v>0</v>
      </c>
      <c r="AK15" s="45">
        <v>7</v>
      </c>
      <c r="AL15" s="20">
        <v>0.29166666666666669</v>
      </c>
      <c r="AM15" s="45">
        <v>0</v>
      </c>
      <c r="AN15" s="20">
        <v>0</v>
      </c>
      <c r="AO15" s="45">
        <v>8</v>
      </c>
      <c r="AP15" s="20">
        <v>0.16666666666666666</v>
      </c>
      <c r="AQ15" s="45">
        <v>0</v>
      </c>
      <c r="AR15" s="20">
        <v>0</v>
      </c>
      <c r="AS15" s="45">
        <v>1</v>
      </c>
      <c r="AT15" s="20">
        <v>0.16666666666666666</v>
      </c>
      <c r="AU15" s="45">
        <v>0</v>
      </c>
      <c r="AV15" s="20">
        <v>0</v>
      </c>
      <c r="AW15">
        <v>2.6</v>
      </c>
      <c r="AX15">
        <v>12</v>
      </c>
      <c r="AY15">
        <v>9</v>
      </c>
      <c r="AZ15">
        <v>15</v>
      </c>
      <c r="BA15">
        <v>11</v>
      </c>
      <c r="BB15">
        <v>11</v>
      </c>
      <c r="BC15">
        <v>20</v>
      </c>
      <c r="BD15">
        <v>17</v>
      </c>
      <c r="BE15">
        <v>21</v>
      </c>
      <c r="BF15">
        <v>33</v>
      </c>
      <c r="BG15">
        <v>36</v>
      </c>
      <c r="BH15">
        <v>21</v>
      </c>
      <c r="BI15">
        <v>47</v>
      </c>
      <c r="BJ15">
        <v>40</v>
      </c>
      <c r="BK15">
        <v>59</v>
      </c>
      <c r="BL15">
        <v>61</v>
      </c>
      <c r="BM15">
        <v>31</v>
      </c>
      <c r="BN15">
        <v>25</v>
      </c>
      <c r="BO15">
        <v>4</v>
      </c>
      <c r="BP15">
        <v>1</v>
      </c>
      <c r="BQ15">
        <v>1</v>
      </c>
      <c r="BR15">
        <v>2</v>
      </c>
      <c r="BS15">
        <v>1</v>
      </c>
    </row>
    <row r="16" spans="1:71" x14ac:dyDescent="0.35">
      <c r="A16" s="1" t="s">
        <v>39</v>
      </c>
      <c r="B16" t="s">
        <v>40</v>
      </c>
      <c r="C16">
        <v>34</v>
      </c>
      <c r="D16">
        <v>19</v>
      </c>
      <c r="E16">
        <v>21</v>
      </c>
      <c r="F16">
        <v>19</v>
      </c>
      <c r="G16">
        <v>11</v>
      </c>
      <c r="H16" s="32">
        <v>0</v>
      </c>
      <c r="I16" s="32">
        <v>1</v>
      </c>
      <c r="J16" s="32">
        <v>1</v>
      </c>
      <c r="K16">
        <v>36</v>
      </c>
      <c r="L16">
        <v>7</v>
      </c>
      <c r="M16">
        <v>14</v>
      </c>
      <c r="N16">
        <v>13</v>
      </c>
      <c r="O16">
        <v>11</v>
      </c>
      <c r="P16">
        <v>12</v>
      </c>
      <c r="Q16">
        <v>11</v>
      </c>
      <c r="R16">
        <v>30</v>
      </c>
      <c r="S16">
        <v>9</v>
      </c>
      <c r="T16">
        <v>33</v>
      </c>
      <c r="U16">
        <v>30</v>
      </c>
      <c r="V16">
        <v>36</v>
      </c>
      <c r="W16">
        <v>23</v>
      </c>
      <c r="X16">
        <v>15</v>
      </c>
      <c r="Y16">
        <v>38</v>
      </c>
      <c r="Z16">
        <v>30</v>
      </c>
      <c r="AA16" s="24">
        <v>66</v>
      </c>
      <c r="AB16" s="29">
        <v>36</v>
      </c>
      <c r="AC16" s="19">
        <v>13</v>
      </c>
      <c r="AD16" s="19">
        <v>29</v>
      </c>
      <c r="AE16" s="19">
        <v>9</v>
      </c>
      <c r="AF16" s="27">
        <v>5</v>
      </c>
      <c r="AG16" s="27">
        <v>69</v>
      </c>
      <c r="AH16" s="20">
        <v>0.67647058823529416</v>
      </c>
      <c r="AI16" s="45">
        <v>3</v>
      </c>
      <c r="AJ16" s="20">
        <v>2.9411764705882353E-2</v>
      </c>
      <c r="AK16" s="45">
        <v>9</v>
      </c>
      <c r="AL16" s="20">
        <v>0.375</v>
      </c>
      <c r="AM16" s="45">
        <v>0</v>
      </c>
      <c r="AN16" s="20">
        <v>0</v>
      </c>
      <c r="AO16" s="45">
        <v>31</v>
      </c>
      <c r="AP16" s="20">
        <v>0.64583333333333337</v>
      </c>
      <c r="AQ16" s="45">
        <v>0</v>
      </c>
      <c r="AR16" s="20">
        <v>0</v>
      </c>
      <c r="AS16" s="45">
        <v>5</v>
      </c>
      <c r="AT16" s="20">
        <v>0.83333333333333337</v>
      </c>
      <c r="AU16" s="45">
        <v>0</v>
      </c>
      <c r="AV16" s="20">
        <v>0</v>
      </c>
      <c r="AW16">
        <v>1.6</v>
      </c>
      <c r="AX16">
        <v>18</v>
      </c>
      <c r="AY16">
        <v>20</v>
      </c>
      <c r="AZ16">
        <v>20</v>
      </c>
      <c r="BA16">
        <v>20</v>
      </c>
      <c r="BB16">
        <v>24</v>
      </c>
      <c r="BC16">
        <v>25</v>
      </c>
      <c r="BD16">
        <v>16</v>
      </c>
      <c r="BE16">
        <v>28</v>
      </c>
      <c r="BF16">
        <v>41</v>
      </c>
      <c r="BG16">
        <v>36</v>
      </c>
      <c r="BH16">
        <v>31</v>
      </c>
      <c r="BI16">
        <v>42</v>
      </c>
      <c r="BJ16">
        <v>48</v>
      </c>
      <c r="BK16">
        <v>69</v>
      </c>
      <c r="BL16">
        <v>54</v>
      </c>
      <c r="BM16">
        <v>47</v>
      </c>
      <c r="BN16">
        <v>50</v>
      </c>
      <c r="BO16">
        <v>12</v>
      </c>
      <c r="BP16">
        <v>9</v>
      </c>
      <c r="BQ16">
        <v>10</v>
      </c>
      <c r="BR16">
        <v>7</v>
      </c>
      <c r="BS16">
        <v>12</v>
      </c>
    </row>
    <row r="17" spans="1:71" x14ac:dyDescent="0.35">
      <c r="A17" s="1" t="s">
        <v>41</v>
      </c>
      <c r="B17" t="s">
        <v>42</v>
      </c>
      <c r="C17" s="25" t="s">
        <v>277</v>
      </c>
      <c r="D17" s="25" t="s">
        <v>277</v>
      </c>
      <c r="E17" s="25" t="s">
        <v>277</v>
      </c>
      <c r="F17" s="25" t="s">
        <v>277</v>
      </c>
      <c r="G17" s="25" t="s">
        <v>277</v>
      </c>
      <c r="H17" s="25" t="s">
        <v>277</v>
      </c>
      <c r="I17" s="25" t="s">
        <v>277</v>
      </c>
      <c r="J17" s="25" t="s">
        <v>277</v>
      </c>
      <c r="K17" s="25" t="s">
        <v>277</v>
      </c>
      <c r="L17" s="25" t="s">
        <v>277</v>
      </c>
      <c r="M17" s="25" t="s">
        <v>277</v>
      </c>
      <c r="N17" s="25" t="s">
        <v>277</v>
      </c>
      <c r="O17" s="25" t="s">
        <v>277</v>
      </c>
      <c r="P17" s="25" t="s">
        <v>277</v>
      </c>
      <c r="Q17" s="25" t="s">
        <v>277</v>
      </c>
      <c r="R17" s="25" t="s">
        <v>277</v>
      </c>
      <c r="S17" s="25" t="s">
        <v>277</v>
      </c>
      <c r="T17" s="25" t="s">
        <v>277</v>
      </c>
      <c r="U17" s="25" t="s">
        <v>277</v>
      </c>
      <c r="V17" s="25" t="s">
        <v>277</v>
      </c>
      <c r="W17" s="25" t="s">
        <v>277</v>
      </c>
      <c r="X17" s="25" t="s">
        <v>277</v>
      </c>
      <c r="Y17" s="25" t="s">
        <v>277</v>
      </c>
      <c r="Z17" s="25" t="s">
        <v>277</v>
      </c>
      <c r="AA17" s="25" t="s">
        <v>277</v>
      </c>
      <c r="AB17" s="25" t="s">
        <v>277</v>
      </c>
      <c r="AC17" s="25" t="s">
        <v>277</v>
      </c>
      <c r="AD17" s="25" t="s">
        <v>277</v>
      </c>
      <c r="AE17" s="25" t="s">
        <v>277</v>
      </c>
      <c r="AF17" s="27">
        <v>3</v>
      </c>
      <c r="AG17" s="27">
        <v>59</v>
      </c>
      <c r="AH17" s="20">
        <v>0.57843137254901966</v>
      </c>
      <c r="AI17" s="45">
        <v>2</v>
      </c>
      <c r="AJ17" s="20">
        <v>1.9607843137254902E-2</v>
      </c>
      <c r="AK17" s="45">
        <v>11</v>
      </c>
      <c r="AL17" s="20">
        <v>0.45833333333333331</v>
      </c>
      <c r="AM17" s="45">
        <v>0</v>
      </c>
      <c r="AN17" s="20">
        <v>0</v>
      </c>
      <c r="AO17" s="45">
        <v>32</v>
      </c>
      <c r="AP17" s="20">
        <v>0.66666666666666663</v>
      </c>
      <c r="AQ17" s="45">
        <v>0</v>
      </c>
      <c r="AR17" s="20">
        <v>0</v>
      </c>
      <c r="AS17" s="45">
        <v>4</v>
      </c>
      <c r="AT17" s="20">
        <v>0.66666666666666663</v>
      </c>
      <c r="AU17" s="45">
        <v>0</v>
      </c>
      <c r="AV17" s="20">
        <v>0</v>
      </c>
      <c r="AW17" s="25" t="s">
        <v>277</v>
      </c>
      <c r="AX17" s="25" t="s">
        <v>277</v>
      </c>
      <c r="AY17" s="25" t="s">
        <v>277</v>
      </c>
      <c r="AZ17" s="25" t="s">
        <v>277</v>
      </c>
      <c r="BA17" s="25" t="s">
        <v>277</v>
      </c>
      <c r="BB17" s="25" t="s">
        <v>277</v>
      </c>
      <c r="BC17" s="25" t="s">
        <v>277</v>
      </c>
      <c r="BD17">
        <v>29</v>
      </c>
      <c r="BE17">
        <v>26</v>
      </c>
      <c r="BF17">
        <v>38</v>
      </c>
      <c r="BG17">
        <v>30</v>
      </c>
      <c r="BH17">
        <v>22</v>
      </c>
      <c r="BI17">
        <v>64</v>
      </c>
      <c r="BJ17">
        <v>48</v>
      </c>
      <c r="BK17">
        <v>67</v>
      </c>
      <c r="BL17">
        <v>50</v>
      </c>
      <c r="BM17">
        <v>33</v>
      </c>
      <c r="BN17" s="25" t="s">
        <v>277</v>
      </c>
      <c r="BO17" s="25" t="s">
        <v>277</v>
      </c>
      <c r="BP17" s="25" t="s">
        <v>277</v>
      </c>
      <c r="BQ17" s="25" t="s">
        <v>277</v>
      </c>
      <c r="BR17" s="25" t="s">
        <v>277</v>
      </c>
      <c r="BS17" s="25" t="s">
        <v>277</v>
      </c>
    </row>
    <row r="18" spans="1:71" x14ac:dyDescent="0.35">
      <c r="A18" s="1" t="s">
        <v>43</v>
      </c>
      <c r="B18" t="s">
        <v>44</v>
      </c>
      <c r="C18">
        <v>38</v>
      </c>
      <c r="D18">
        <v>25</v>
      </c>
      <c r="E18">
        <v>20</v>
      </c>
      <c r="F18">
        <v>20</v>
      </c>
      <c r="G18">
        <v>10</v>
      </c>
      <c r="H18" s="32">
        <v>0</v>
      </c>
      <c r="I18" s="32">
        <v>0</v>
      </c>
      <c r="J18" s="32">
        <v>1</v>
      </c>
      <c r="K18">
        <v>40</v>
      </c>
      <c r="L18">
        <v>10</v>
      </c>
      <c r="M18">
        <v>11</v>
      </c>
      <c r="N18">
        <v>12</v>
      </c>
      <c r="O18">
        <v>9</v>
      </c>
      <c r="P18">
        <v>10</v>
      </c>
      <c r="Q18">
        <v>15</v>
      </c>
      <c r="R18">
        <v>34</v>
      </c>
      <c r="S18">
        <v>8</v>
      </c>
      <c r="T18">
        <v>29</v>
      </c>
      <c r="U18">
        <v>18</v>
      </c>
      <c r="V18">
        <v>18</v>
      </c>
      <c r="W18">
        <v>19</v>
      </c>
      <c r="X18">
        <v>34</v>
      </c>
      <c r="Y18">
        <v>44</v>
      </c>
      <c r="Z18">
        <v>29</v>
      </c>
      <c r="AA18">
        <v>36</v>
      </c>
      <c r="AB18" s="19">
        <v>16</v>
      </c>
      <c r="AC18" s="19">
        <v>6</v>
      </c>
      <c r="AD18" s="19">
        <v>32</v>
      </c>
      <c r="AE18" s="19">
        <v>11</v>
      </c>
      <c r="AF18" s="27">
        <v>4.166666666666667</v>
      </c>
      <c r="AG18" s="27">
        <v>62</v>
      </c>
      <c r="AH18" s="20">
        <v>0.60784313725490191</v>
      </c>
      <c r="AI18" s="45">
        <v>0</v>
      </c>
      <c r="AJ18" s="20">
        <v>0</v>
      </c>
      <c r="AK18" s="45">
        <v>16</v>
      </c>
      <c r="AL18" s="20">
        <v>0.66666666666666663</v>
      </c>
      <c r="AM18" s="45">
        <v>0</v>
      </c>
      <c r="AN18" s="20">
        <v>0</v>
      </c>
      <c r="AO18" s="45">
        <v>24</v>
      </c>
      <c r="AP18" s="20">
        <v>0.5</v>
      </c>
      <c r="AQ18" s="45">
        <v>1</v>
      </c>
      <c r="AR18" s="20">
        <v>2.0833333333333332E-2</v>
      </c>
      <c r="AS18" s="45">
        <v>4</v>
      </c>
      <c r="AT18" s="20">
        <v>0.66666666666666663</v>
      </c>
      <c r="AU18" s="45">
        <v>0</v>
      </c>
      <c r="AV18" s="20">
        <v>0</v>
      </c>
      <c r="AW18">
        <v>2.4</v>
      </c>
      <c r="AX18">
        <v>12</v>
      </c>
      <c r="AY18">
        <v>17</v>
      </c>
      <c r="AZ18">
        <v>13</v>
      </c>
      <c r="BA18">
        <v>15</v>
      </c>
      <c r="BB18">
        <v>15</v>
      </c>
      <c r="BC18">
        <v>16</v>
      </c>
      <c r="BD18">
        <v>18</v>
      </c>
      <c r="BE18">
        <v>24</v>
      </c>
      <c r="BF18">
        <v>35</v>
      </c>
      <c r="BG18">
        <v>37</v>
      </c>
      <c r="BH18">
        <v>31</v>
      </c>
      <c r="BI18">
        <v>45</v>
      </c>
      <c r="BJ18">
        <v>42</v>
      </c>
      <c r="BK18">
        <v>59</v>
      </c>
      <c r="BL18">
        <v>56</v>
      </c>
      <c r="BM18">
        <v>47</v>
      </c>
      <c r="BN18">
        <v>52</v>
      </c>
      <c r="BO18">
        <v>8</v>
      </c>
      <c r="BP18">
        <v>9</v>
      </c>
      <c r="BQ18">
        <v>11</v>
      </c>
      <c r="BR18">
        <v>10</v>
      </c>
      <c r="BS18">
        <v>6</v>
      </c>
    </row>
    <row r="19" spans="1:71" x14ac:dyDescent="0.35">
      <c r="A19" s="1" t="s">
        <v>173</v>
      </c>
      <c r="B19" t="s">
        <v>174</v>
      </c>
      <c r="C19">
        <v>30</v>
      </c>
      <c r="D19">
        <v>20</v>
      </c>
      <c r="E19">
        <v>8</v>
      </c>
      <c r="F19">
        <v>13</v>
      </c>
      <c r="G19">
        <v>7</v>
      </c>
      <c r="H19" s="32">
        <v>0</v>
      </c>
      <c r="I19" s="32">
        <v>0</v>
      </c>
      <c r="J19" s="32">
        <v>1</v>
      </c>
      <c r="K19">
        <v>55</v>
      </c>
      <c r="L19">
        <v>13</v>
      </c>
      <c r="M19">
        <v>13</v>
      </c>
      <c r="N19">
        <v>15</v>
      </c>
      <c r="O19">
        <v>13</v>
      </c>
      <c r="P19">
        <v>15</v>
      </c>
      <c r="Q19">
        <v>10</v>
      </c>
      <c r="R19">
        <v>21</v>
      </c>
      <c r="S19">
        <v>8</v>
      </c>
      <c r="T19">
        <v>35</v>
      </c>
      <c r="U19">
        <v>15</v>
      </c>
      <c r="V19">
        <v>19</v>
      </c>
      <c r="W19">
        <v>12</v>
      </c>
      <c r="X19">
        <v>18</v>
      </c>
      <c r="Y19">
        <v>39</v>
      </c>
      <c r="Z19">
        <v>16</v>
      </c>
      <c r="AA19">
        <v>34</v>
      </c>
      <c r="AB19" s="19">
        <v>9</v>
      </c>
      <c r="AC19" s="19">
        <v>4</v>
      </c>
      <c r="AD19" s="19">
        <v>39</v>
      </c>
      <c r="AE19" s="19">
        <v>6</v>
      </c>
      <c r="AF19" s="27">
        <v>3.8333333333333335</v>
      </c>
      <c r="AG19" s="27">
        <v>85</v>
      </c>
      <c r="AH19" s="20">
        <v>0.83333333333333337</v>
      </c>
      <c r="AI19" s="45">
        <v>1</v>
      </c>
      <c r="AJ19" s="20">
        <v>9.8039215686274508E-3</v>
      </c>
      <c r="AK19" s="45">
        <v>17</v>
      </c>
      <c r="AL19" s="20">
        <v>0.70833333333333337</v>
      </c>
      <c r="AM19" s="45">
        <v>0</v>
      </c>
      <c r="AN19" s="20">
        <v>0</v>
      </c>
      <c r="AO19" s="45">
        <v>46</v>
      </c>
      <c r="AP19" s="20">
        <v>0.95833333333333337</v>
      </c>
      <c r="AQ19" s="45">
        <v>0</v>
      </c>
      <c r="AR19" s="20">
        <v>0</v>
      </c>
      <c r="AS19" s="45">
        <v>5</v>
      </c>
      <c r="AT19" s="20">
        <v>0.83333333333333337</v>
      </c>
      <c r="AU19" s="45">
        <v>0</v>
      </c>
      <c r="AV19" s="20">
        <v>0</v>
      </c>
      <c r="AW19">
        <v>1</v>
      </c>
      <c r="AX19">
        <v>16</v>
      </c>
      <c r="AY19">
        <v>20</v>
      </c>
      <c r="AZ19">
        <v>20</v>
      </c>
      <c r="BA19">
        <v>19</v>
      </c>
      <c r="BB19">
        <v>25</v>
      </c>
      <c r="BC19">
        <v>25</v>
      </c>
      <c r="BD19">
        <v>15</v>
      </c>
      <c r="BE19">
        <v>29</v>
      </c>
      <c r="BF19">
        <v>42</v>
      </c>
      <c r="BG19">
        <v>36</v>
      </c>
      <c r="BH19">
        <v>41</v>
      </c>
      <c r="BI19">
        <v>41</v>
      </c>
      <c r="BJ19">
        <v>50</v>
      </c>
      <c r="BK19">
        <v>70</v>
      </c>
      <c r="BL19">
        <v>54</v>
      </c>
      <c r="BM19">
        <v>63</v>
      </c>
      <c r="BN19">
        <v>95</v>
      </c>
      <c r="BO19">
        <v>2</v>
      </c>
      <c r="BP19">
        <v>12</v>
      </c>
      <c r="BQ19">
        <v>17</v>
      </c>
      <c r="BR19">
        <v>25</v>
      </c>
      <c r="BS19">
        <v>19</v>
      </c>
    </row>
    <row r="20" spans="1:71" x14ac:dyDescent="0.35">
      <c r="A20" s="1" t="s">
        <v>175</v>
      </c>
      <c r="B20" t="s">
        <v>176</v>
      </c>
      <c r="C20">
        <v>28</v>
      </c>
      <c r="D20">
        <v>33</v>
      </c>
      <c r="E20">
        <v>24</v>
      </c>
      <c r="F20">
        <v>32</v>
      </c>
      <c r="G20">
        <v>25</v>
      </c>
      <c r="H20" s="32">
        <v>2</v>
      </c>
      <c r="I20" s="32">
        <v>0</v>
      </c>
      <c r="J20" s="32">
        <v>1</v>
      </c>
      <c r="K20">
        <v>32</v>
      </c>
      <c r="L20">
        <v>6</v>
      </c>
      <c r="M20">
        <v>7</v>
      </c>
      <c r="N20">
        <v>6</v>
      </c>
      <c r="O20">
        <v>8</v>
      </c>
      <c r="P20">
        <v>7</v>
      </c>
      <c r="Q20">
        <v>11</v>
      </c>
      <c r="R20">
        <v>29</v>
      </c>
      <c r="S20">
        <v>8</v>
      </c>
      <c r="T20">
        <v>10</v>
      </c>
      <c r="U20">
        <v>27</v>
      </c>
      <c r="V20">
        <v>33</v>
      </c>
      <c r="W20">
        <v>20</v>
      </c>
      <c r="X20">
        <v>28</v>
      </c>
      <c r="Y20">
        <v>29</v>
      </c>
      <c r="Z20">
        <v>17</v>
      </c>
      <c r="AA20">
        <v>60</v>
      </c>
      <c r="AB20" s="19">
        <v>62</v>
      </c>
      <c r="AC20" s="19">
        <v>11</v>
      </c>
      <c r="AD20" s="19">
        <v>32</v>
      </c>
      <c r="AE20" s="19">
        <v>15</v>
      </c>
      <c r="AF20" s="27">
        <v>3.6666666666666665</v>
      </c>
      <c r="AG20" s="27">
        <v>11</v>
      </c>
      <c r="AH20" s="20">
        <v>0.10784313725490197</v>
      </c>
      <c r="AI20" s="45">
        <v>2</v>
      </c>
      <c r="AJ20" s="20">
        <v>1.9607843137254902E-2</v>
      </c>
      <c r="AK20" s="45">
        <v>0</v>
      </c>
      <c r="AL20" s="20">
        <v>0</v>
      </c>
      <c r="AM20" s="45">
        <v>0</v>
      </c>
      <c r="AN20" s="20">
        <v>0</v>
      </c>
      <c r="AO20" s="45">
        <v>3</v>
      </c>
      <c r="AP20" s="20">
        <v>6.25E-2</v>
      </c>
      <c r="AQ20" s="45">
        <v>0</v>
      </c>
      <c r="AR20" s="20">
        <v>0</v>
      </c>
      <c r="AS20" s="45">
        <v>1</v>
      </c>
      <c r="AT20" s="20">
        <v>0.16666666666666666</v>
      </c>
      <c r="AU20" s="45">
        <v>0</v>
      </c>
      <c r="AV20" s="20">
        <v>0</v>
      </c>
      <c r="AW20">
        <v>1.8</v>
      </c>
      <c r="AX20">
        <v>12</v>
      </c>
      <c r="AY20">
        <v>9</v>
      </c>
      <c r="AZ20">
        <v>12</v>
      </c>
      <c r="BA20">
        <v>10</v>
      </c>
      <c r="BB20">
        <v>14</v>
      </c>
      <c r="BC20">
        <v>14</v>
      </c>
      <c r="BD20">
        <v>35</v>
      </c>
      <c r="BE20">
        <v>16</v>
      </c>
      <c r="BF20">
        <v>31</v>
      </c>
      <c r="BG20">
        <v>34</v>
      </c>
      <c r="BH20">
        <v>19</v>
      </c>
      <c r="BI20">
        <v>72</v>
      </c>
      <c r="BJ20">
        <v>32</v>
      </c>
      <c r="BK20">
        <v>56</v>
      </c>
      <c r="BL20">
        <v>57</v>
      </c>
      <c r="BM20">
        <v>28</v>
      </c>
      <c r="BN20">
        <v>29</v>
      </c>
      <c r="BO20">
        <v>3</v>
      </c>
      <c r="BP20">
        <v>2</v>
      </c>
      <c r="BQ20">
        <v>2</v>
      </c>
      <c r="BR20">
        <v>2</v>
      </c>
      <c r="BS20">
        <v>2</v>
      </c>
    </row>
    <row r="21" spans="1:71" x14ac:dyDescent="0.35">
      <c r="A21" s="1" t="s">
        <v>177</v>
      </c>
      <c r="B21" t="s">
        <v>178</v>
      </c>
      <c r="C21">
        <v>34</v>
      </c>
      <c r="D21">
        <v>30</v>
      </c>
      <c r="E21">
        <v>18</v>
      </c>
      <c r="F21">
        <v>25</v>
      </c>
      <c r="G21">
        <v>16</v>
      </c>
      <c r="H21" s="32">
        <v>0</v>
      </c>
      <c r="I21" s="32">
        <v>0</v>
      </c>
      <c r="J21" s="32">
        <v>2</v>
      </c>
      <c r="K21">
        <v>37</v>
      </c>
      <c r="L21">
        <v>10</v>
      </c>
      <c r="M21">
        <v>11</v>
      </c>
      <c r="N21">
        <v>12</v>
      </c>
      <c r="O21">
        <v>12</v>
      </c>
      <c r="P21">
        <v>11</v>
      </c>
      <c r="Q21">
        <v>12</v>
      </c>
      <c r="R21">
        <v>27</v>
      </c>
      <c r="S21">
        <v>8</v>
      </c>
      <c r="T21">
        <v>30</v>
      </c>
      <c r="U21">
        <v>14</v>
      </c>
      <c r="V21">
        <v>14</v>
      </c>
      <c r="W21">
        <v>15</v>
      </c>
      <c r="X21">
        <v>17</v>
      </c>
      <c r="Y21">
        <v>41</v>
      </c>
      <c r="Z21">
        <v>24</v>
      </c>
      <c r="AA21">
        <v>28</v>
      </c>
      <c r="AB21" s="19">
        <v>-5</v>
      </c>
      <c r="AC21" s="19">
        <v>21</v>
      </c>
      <c r="AD21" s="19">
        <v>34</v>
      </c>
      <c r="AE21" s="19">
        <v>26</v>
      </c>
      <c r="AF21" s="27">
        <v>2.6666666666666665</v>
      </c>
      <c r="AG21" s="27">
        <v>6</v>
      </c>
      <c r="AH21" s="20">
        <v>5.8823529411764705E-2</v>
      </c>
      <c r="AI21" s="45">
        <v>1</v>
      </c>
      <c r="AJ21" s="20">
        <v>9.8039215686274508E-3</v>
      </c>
      <c r="AK21" s="45">
        <v>1</v>
      </c>
      <c r="AL21" s="20">
        <v>4.1666666666666664E-2</v>
      </c>
      <c r="AM21" s="45">
        <v>0</v>
      </c>
      <c r="AN21" s="20">
        <v>0</v>
      </c>
      <c r="AO21" s="45">
        <v>3</v>
      </c>
      <c r="AP21" s="20">
        <v>6.25E-2</v>
      </c>
      <c r="AQ21" s="45">
        <v>1</v>
      </c>
      <c r="AR21" s="20">
        <v>2.0833333333333332E-2</v>
      </c>
      <c r="AS21" s="45">
        <v>1</v>
      </c>
      <c r="AT21" s="20">
        <v>0.16666666666666666</v>
      </c>
      <c r="AU21" s="45">
        <v>0</v>
      </c>
      <c r="AV21" s="20">
        <v>0</v>
      </c>
      <c r="AW21">
        <v>2</v>
      </c>
      <c r="AX21">
        <v>16</v>
      </c>
      <c r="AY21">
        <v>16</v>
      </c>
      <c r="AZ21">
        <v>14</v>
      </c>
      <c r="BA21">
        <v>18</v>
      </c>
      <c r="BB21">
        <v>15</v>
      </c>
      <c r="BC21">
        <v>17</v>
      </c>
      <c r="BD21">
        <v>15</v>
      </c>
      <c r="BE21">
        <v>30</v>
      </c>
      <c r="BF21">
        <v>31</v>
      </c>
      <c r="BG21">
        <v>34</v>
      </c>
      <c r="BH21">
        <v>39</v>
      </c>
      <c r="BI21">
        <v>44</v>
      </c>
      <c r="BJ21">
        <v>55</v>
      </c>
      <c r="BK21">
        <v>56</v>
      </c>
      <c r="BL21">
        <v>57</v>
      </c>
      <c r="BM21">
        <v>61</v>
      </c>
      <c r="BN21">
        <v>29</v>
      </c>
      <c r="BO21">
        <v>4</v>
      </c>
      <c r="BP21">
        <v>6</v>
      </c>
      <c r="BQ21">
        <v>2</v>
      </c>
      <c r="BR21">
        <v>1</v>
      </c>
      <c r="BS21">
        <v>0</v>
      </c>
    </row>
    <row r="22" spans="1:71" x14ac:dyDescent="0.35">
      <c r="A22" s="23" t="s">
        <v>179</v>
      </c>
      <c r="B22" s="21" t="s">
        <v>180</v>
      </c>
      <c r="C22" s="25" t="s">
        <v>277</v>
      </c>
      <c r="D22" s="25" t="s">
        <v>277</v>
      </c>
      <c r="E22" s="25" t="s">
        <v>277</v>
      </c>
      <c r="F22" s="25" t="s">
        <v>277</v>
      </c>
      <c r="G22" s="25" t="s">
        <v>277</v>
      </c>
      <c r="H22" s="25" t="s">
        <v>277</v>
      </c>
      <c r="I22" s="25" t="s">
        <v>277</v>
      </c>
      <c r="J22" s="25" t="s">
        <v>277</v>
      </c>
      <c r="K22" s="25" t="s">
        <v>277</v>
      </c>
      <c r="L22" s="25" t="s">
        <v>277</v>
      </c>
      <c r="M22" s="25" t="s">
        <v>277</v>
      </c>
      <c r="N22" s="25" t="s">
        <v>277</v>
      </c>
      <c r="O22" s="25" t="s">
        <v>277</v>
      </c>
      <c r="P22" s="25" t="s">
        <v>277</v>
      </c>
      <c r="Q22" s="25" t="s">
        <v>277</v>
      </c>
      <c r="R22" s="25" t="s">
        <v>277</v>
      </c>
      <c r="S22" s="25" t="s">
        <v>277</v>
      </c>
      <c r="T22" s="25" t="s">
        <v>277</v>
      </c>
      <c r="U22" s="25" t="s">
        <v>277</v>
      </c>
      <c r="V22" s="25" t="s">
        <v>277</v>
      </c>
      <c r="W22" s="25" t="s">
        <v>277</v>
      </c>
      <c r="X22" s="25" t="s">
        <v>277</v>
      </c>
      <c r="Y22" s="25" t="s">
        <v>277</v>
      </c>
      <c r="Z22" s="25" t="s">
        <v>277</v>
      </c>
      <c r="AA22" s="25" t="s">
        <v>277</v>
      </c>
      <c r="AB22" s="25" t="s">
        <v>277</v>
      </c>
      <c r="AC22" s="25" t="s">
        <v>277</v>
      </c>
      <c r="AD22" s="25" t="s">
        <v>277</v>
      </c>
      <c r="AE22" s="25" t="s">
        <v>277</v>
      </c>
      <c r="AF22" s="25" t="s">
        <v>277</v>
      </c>
      <c r="AG22" s="25" t="s">
        <v>277</v>
      </c>
      <c r="AH22" s="25" t="s">
        <v>277</v>
      </c>
      <c r="AI22" s="46" t="s">
        <v>277</v>
      </c>
      <c r="AJ22" s="25" t="s">
        <v>277</v>
      </c>
      <c r="AK22" s="46" t="s">
        <v>277</v>
      </c>
      <c r="AL22" s="25" t="s">
        <v>277</v>
      </c>
      <c r="AM22" s="46" t="s">
        <v>277</v>
      </c>
      <c r="AN22" s="25" t="s">
        <v>277</v>
      </c>
      <c r="AO22" s="46" t="s">
        <v>277</v>
      </c>
      <c r="AP22" s="25" t="s">
        <v>277</v>
      </c>
      <c r="AQ22" s="46" t="s">
        <v>277</v>
      </c>
      <c r="AR22" s="25" t="s">
        <v>277</v>
      </c>
      <c r="AS22" s="46" t="s">
        <v>277</v>
      </c>
      <c r="AT22" s="25" t="s">
        <v>277</v>
      </c>
      <c r="AU22" s="46" t="s">
        <v>277</v>
      </c>
      <c r="AV22" s="25" t="s">
        <v>277</v>
      </c>
      <c r="AW22" s="25" t="s">
        <v>277</v>
      </c>
      <c r="AX22" s="25" t="s">
        <v>277</v>
      </c>
      <c r="AY22" s="25" t="s">
        <v>277</v>
      </c>
      <c r="AZ22" s="25" t="s">
        <v>277</v>
      </c>
      <c r="BA22" s="25" t="s">
        <v>277</v>
      </c>
      <c r="BB22" s="25" t="s">
        <v>277</v>
      </c>
      <c r="BC22" s="25" t="s">
        <v>277</v>
      </c>
      <c r="BD22" s="25" t="s">
        <v>277</v>
      </c>
      <c r="BE22" s="25" t="s">
        <v>277</v>
      </c>
      <c r="BF22" s="25" t="s">
        <v>277</v>
      </c>
      <c r="BG22" s="25" t="s">
        <v>277</v>
      </c>
      <c r="BH22" s="25" t="s">
        <v>277</v>
      </c>
      <c r="BI22" s="25" t="s">
        <v>277</v>
      </c>
      <c r="BJ22" s="25" t="s">
        <v>277</v>
      </c>
      <c r="BK22" s="25" t="s">
        <v>277</v>
      </c>
      <c r="BL22" s="25" t="s">
        <v>277</v>
      </c>
      <c r="BM22" s="25" t="s">
        <v>277</v>
      </c>
      <c r="BN22" s="25" t="s">
        <v>277</v>
      </c>
      <c r="BO22" s="25" t="s">
        <v>277</v>
      </c>
      <c r="BP22" s="25" t="s">
        <v>277</v>
      </c>
      <c r="BQ22" s="25" t="s">
        <v>277</v>
      </c>
      <c r="BR22" s="25" t="s">
        <v>277</v>
      </c>
      <c r="BS22" s="25" t="s">
        <v>277</v>
      </c>
    </row>
    <row r="23" spans="1:71" x14ac:dyDescent="0.35">
      <c r="A23" s="1" t="s">
        <v>181</v>
      </c>
      <c r="B23" t="s">
        <v>182</v>
      </c>
      <c r="C23">
        <v>37</v>
      </c>
      <c r="D23">
        <v>26</v>
      </c>
      <c r="E23">
        <v>22</v>
      </c>
      <c r="F23">
        <v>27</v>
      </c>
      <c r="G23">
        <v>19</v>
      </c>
      <c r="H23" s="32">
        <v>1</v>
      </c>
      <c r="I23" s="32">
        <v>4</v>
      </c>
      <c r="J23" s="32">
        <v>4</v>
      </c>
      <c r="K23">
        <v>41</v>
      </c>
      <c r="L23">
        <v>8</v>
      </c>
      <c r="M23">
        <v>9</v>
      </c>
      <c r="N23">
        <v>12</v>
      </c>
      <c r="O23">
        <v>9</v>
      </c>
      <c r="P23">
        <v>11</v>
      </c>
      <c r="Q23">
        <v>15</v>
      </c>
      <c r="R23">
        <v>34</v>
      </c>
      <c r="S23">
        <v>10</v>
      </c>
      <c r="T23">
        <v>27</v>
      </c>
      <c r="U23">
        <v>20</v>
      </c>
      <c r="V23">
        <v>24</v>
      </c>
      <c r="W23">
        <v>18</v>
      </c>
      <c r="X23">
        <v>24</v>
      </c>
      <c r="Y23">
        <v>36</v>
      </c>
      <c r="Z23">
        <v>23</v>
      </c>
      <c r="AA23">
        <v>44</v>
      </c>
      <c r="AB23" s="19">
        <v>27</v>
      </c>
      <c r="AC23" s="19">
        <v>16</v>
      </c>
      <c r="AD23" s="19">
        <v>36</v>
      </c>
      <c r="AE23" s="19">
        <v>27</v>
      </c>
      <c r="AF23" s="27">
        <v>4.333333333333333</v>
      </c>
      <c r="AG23" s="27">
        <v>30</v>
      </c>
      <c r="AH23" s="20">
        <v>0.29411764705882354</v>
      </c>
      <c r="AI23" s="45">
        <v>0</v>
      </c>
      <c r="AJ23" s="20">
        <v>0</v>
      </c>
      <c r="AK23" s="45">
        <v>8</v>
      </c>
      <c r="AL23" s="20">
        <v>0.33333333333333331</v>
      </c>
      <c r="AM23" s="45">
        <v>0</v>
      </c>
      <c r="AN23" s="20">
        <v>0</v>
      </c>
      <c r="AO23" s="45">
        <v>11</v>
      </c>
      <c r="AP23" s="20">
        <v>0.22916666666666666</v>
      </c>
      <c r="AQ23" s="45">
        <v>0</v>
      </c>
      <c r="AR23" s="20">
        <v>0</v>
      </c>
      <c r="AS23" s="45">
        <v>3</v>
      </c>
      <c r="AT23" s="20">
        <v>0.5</v>
      </c>
      <c r="AU23" s="45">
        <v>0</v>
      </c>
      <c r="AV23" s="20">
        <v>0</v>
      </c>
      <c r="AW23">
        <v>2</v>
      </c>
      <c r="AX23">
        <v>16</v>
      </c>
      <c r="AY23">
        <v>10</v>
      </c>
      <c r="AZ23">
        <v>18</v>
      </c>
      <c r="BA23">
        <v>9</v>
      </c>
      <c r="BB23">
        <v>14</v>
      </c>
      <c r="BC23">
        <v>23</v>
      </c>
      <c r="BD23">
        <v>23</v>
      </c>
      <c r="BE23">
        <v>23</v>
      </c>
      <c r="BF23">
        <v>31</v>
      </c>
      <c r="BG23">
        <v>31</v>
      </c>
      <c r="BH23">
        <v>29</v>
      </c>
      <c r="BI23">
        <v>51</v>
      </c>
      <c r="BJ23">
        <v>40</v>
      </c>
      <c r="BK23">
        <v>53</v>
      </c>
      <c r="BL23">
        <v>45</v>
      </c>
      <c r="BM23">
        <v>44</v>
      </c>
      <c r="BN23">
        <v>63</v>
      </c>
      <c r="BO23">
        <v>7</v>
      </c>
      <c r="BP23">
        <v>9</v>
      </c>
      <c r="BQ23">
        <v>11</v>
      </c>
      <c r="BR23">
        <v>16</v>
      </c>
      <c r="BS23">
        <v>10</v>
      </c>
    </row>
    <row r="24" spans="1:71" x14ac:dyDescent="0.35">
      <c r="A24" s="1" t="s">
        <v>183</v>
      </c>
      <c r="B24" t="s">
        <v>184</v>
      </c>
      <c r="C24">
        <v>35</v>
      </c>
      <c r="D24">
        <v>27</v>
      </c>
      <c r="E24">
        <v>18</v>
      </c>
      <c r="F24">
        <v>25</v>
      </c>
      <c r="G24">
        <v>19</v>
      </c>
      <c r="H24" s="32">
        <v>1</v>
      </c>
      <c r="I24" s="32">
        <v>0</v>
      </c>
      <c r="J24" s="32">
        <v>2</v>
      </c>
      <c r="K24">
        <v>44</v>
      </c>
      <c r="L24">
        <v>12</v>
      </c>
      <c r="M24">
        <v>11</v>
      </c>
      <c r="N24">
        <v>14</v>
      </c>
      <c r="O24">
        <v>12</v>
      </c>
      <c r="P24">
        <v>13</v>
      </c>
      <c r="Q24">
        <v>13</v>
      </c>
      <c r="R24">
        <v>29</v>
      </c>
      <c r="S24">
        <v>8</v>
      </c>
      <c r="T24">
        <v>21</v>
      </c>
      <c r="U24">
        <v>23</v>
      </c>
      <c r="V24">
        <v>25</v>
      </c>
      <c r="W24">
        <v>14</v>
      </c>
      <c r="X24">
        <v>16</v>
      </c>
      <c r="Y24">
        <v>31</v>
      </c>
      <c r="Z24">
        <v>20</v>
      </c>
      <c r="AA24">
        <v>48</v>
      </c>
      <c r="AB24" s="19">
        <v>27</v>
      </c>
      <c r="AC24" s="19">
        <v>22</v>
      </c>
      <c r="AD24" s="19">
        <v>34</v>
      </c>
      <c r="AE24" s="19">
        <v>28</v>
      </c>
      <c r="AF24" s="27">
        <v>3.5</v>
      </c>
      <c r="AG24" s="27">
        <v>63</v>
      </c>
      <c r="AH24" s="20">
        <v>0.61764705882352944</v>
      </c>
      <c r="AI24" s="45">
        <v>33</v>
      </c>
      <c r="AJ24" s="20">
        <v>0.3235294117647059</v>
      </c>
      <c r="AK24" s="45">
        <v>16</v>
      </c>
      <c r="AL24" s="20">
        <v>0.66666666666666663</v>
      </c>
      <c r="AM24" s="45">
        <v>4</v>
      </c>
      <c r="AN24" s="20">
        <v>0.16666666666666666</v>
      </c>
      <c r="AO24" s="45">
        <v>29</v>
      </c>
      <c r="AP24" s="20">
        <v>0.60416666666666663</v>
      </c>
      <c r="AQ24" s="45">
        <v>18</v>
      </c>
      <c r="AR24" s="20">
        <v>0.375</v>
      </c>
      <c r="AS24" s="45">
        <v>4</v>
      </c>
      <c r="AT24" s="20">
        <v>0.66666666666666663</v>
      </c>
      <c r="AU24" s="45">
        <v>0</v>
      </c>
      <c r="AV24" s="20">
        <v>0</v>
      </c>
      <c r="AW24">
        <v>2.8</v>
      </c>
      <c r="AX24">
        <v>13</v>
      </c>
      <c r="AY24">
        <v>15</v>
      </c>
      <c r="AZ24">
        <v>16</v>
      </c>
      <c r="BA24">
        <v>16</v>
      </c>
      <c r="BB24">
        <v>12</v>
      </c>
      <c r="BC24">
        <v>16</v>
      </c>
      <c r="BD24">
        <v>14</v>
      </c>
      <c r="BE24">
        <v>34</v>
      </c>
      <c r="BF24">
        <v>28</v>
      </c>
      <c r="BG24">
        <v>31</v>
      </c>
      <c r="BH24">
        <v>32</v>
      </c>
      <c r="BI24">
        <v>43</v>
      </c>
      <c r="BJ24">
        <v>61</v>
      </c>
      <c r="BK24">
        <v>51</v>
      </c>
      <c r="BL24">
        <v>52</v>
      </c>
      <c r="BM24">
        <v>50</v>
      </c>
      <c r="BN24">
        <v>60</v>
      </c>
      <c r="BO24">
        <v>8</v>
      </c>
      <c r="BP24">
        <v>8</v>
      </c>
      <c r="BQ24">
        <v>10</v>
      </c>
      <c r="BR24">
        <v>16</v>
      </c>
      <c r="BS24">
        <v>10</v>
      </c>
    </row>
    <row r="25" spans="1:71" x14ac:dyDescent="0.35">
      <c r="A25" s="1" t="s">
        <v>185</v>
      </c>
      <c r="B25" t="s">
        <v>186</v>
      </c>
      <c r="C25">
        <v>32</v>
      </c>
      <c r="D25">
        <v>28</v>
      </c>
      <c r="E25">
        <v>30</v>
      </c>
      <c r="F25">
        <v>33</v>
      </c>
      <c r="G25">
        <v>13</v>
      </c>
      <c r="H25" s="32">
        <v>2</v>
      </c>
      <c r="I25" s="32">
        <v>0</v>
      </c>
      <c r="J25" s="32">
        <v>5</v>
      </c>
      <c r="K25">
        <v>33</v>
      </c>
      <c r="L25">
        <v>6</v>
      </c>
      <c r="M25">
        <v>7</v>
      </c>
      <c r="N25">
        <v>9</v>
      </c>
      <c r="O25">
        <v>7</v>
      </c>
      <c r="P25">
        <v>9</v>
      </c>
      <c r="Q25">
        <v>17</v>
      </c>
      <c r="R25">
        <v>36</v>
      </c>
      <c r="S25">
        <v>8</v>
      </c>
      <c r="T25">
        <v>25</v>
      </c>
      <c r="U25">
        <v>32</v>
      </c>
      <c r="V25">
        <v>40</v>
      </c>
      <c r="W25">
        <v>26</v>
      </c>
      <c r="X25">
        <v>24</v>
      </c>
      <c r="Y25">
        <v>26</v>
      </c>
      <c r="Z25">
        <v>16</v>
      </c>
      <c r="AA25">
        <v>72</v>
      </c>
      <c r="AB25" s="19">
        <v>80</v>
      </c>
      <c r="AC25" s="19">
        <v>27</v>
      </c>
      <c r="AD25" s="19">
        <v>28</v>
      </c>
      <c r="AE25" s="19">
        <v>25</v>
      </c>
      <c r="AF25" s="27">
        <v>4</v>
      </c>
      <c r="AG25" s="27">
        <v>27</v>
      </c>
      <c r="AH25" s="20">
        <v>0.26470588235294118</v>
      </c>
      <c r="AI25" s="45">
        <v>0</v>
      </c>
      <c r="AJ25" s="20">
        <v>0</v>
      </c>
      <c r="AK25" s="45">
        <v>3</v>
      </c>
      <c r="AL25" s="20">
        <v>0.125</v>
      </c>
      <c r="AM25" s="45">
        <v>0</v>
      </c>
      <c r="AN25" s="20">
        <v>0</v>
      </c>
      <c r="AO25" s="45">
        <v>10</v>
      </c>
      <c r="AP25" s="20">
        <v>0.20833333333333334</v>
      </c>
      <c r="AQ25" s="45">
        <v>0</v>
      </c>
      <c r="AR25" s="20">
        <v>0</v>
      </c>
      <c r="AS25" s="45">
        <v>1</v>
      </c>
      <c r="AT25" s="20">
        <v>0.16666666666666666</v>
      </c>
      <c r="AU25" s="45">
        <v>0</v>
      </c>
      <c r="AV25" s="20">
        <v>0</v>
      </c>
      <c r="AW25">
        <v>1.2</v>
      </c>
      <c r="AX25">
        <v>14</v>
      </c>
      <c r="AY25">
        <v>16</v>
      </c>
      <c r="AZ25">
        <v>10</v>
      </c>
      <c r="BA25">
        <v>15</v>
      </c>
      <c r="BB25">
        <v>14</v>
      </c>
      <c r="BC25">
        <v>15</v>
      </c>
      <c r="BD25">
        <v>30</v>
      </c>
      <c r="BE25">
        <v>37</v>
      </c>
      <c r="BF25">
        <v>26</v>
      </c>
      <c r="BG25">
        <v>29</v>
      </c>
      <c r="BH25">
        <v>31</v>
      </c>
      <c r="BI25">
        <v>65</v>
      </c>
      <c r="BJ25">
        <v>66</v>
      </c>
      <c r="BK25">
        <v>48</v>
      </c>
      <c r="BL25">
        <v>48</v>
      </c>
      <c r="BM25">
        <v>48</v>
      </c>
      <c r="BN25">
        <v>61</v>
      </c>
      <c r="BO25">
        <v>4</v>
      </c>
      <c r="BP25">
        <v>10</v>
      </c>
      <c r="BQ25">
        <v>9</v>
      </c>
      <c r="BR25">
        <v>14</v>
      </c>
      <c r="BS25">
        <v>8</v>
      </c>
    </row>
    <row r="26" spans="1:71" x14ac:dyDescent="0.35">
      <c r="A26" s="1" t="s">
        <v>187</v>
      </c>
      <c r="B26" t="s">
        <v>188</v>
      </c>
      <c r="C26">
        <v>35</v>
      </c>
      <c r="D26">
        <v>30</v>
      </c>
      <c r="E26">
        <v>24</v>
      </c>
      <c r="F26">
        <v>33</v>
      </c>
      <c r="G26">
        <v>18</v>
      </c>
      <c r="H26" s="32">
        <v>2</v>
      </c>
      <c r="I26" s="32">
        <v>1</v>
      </c>
      <c r="J26" s="32">
        <v>3</v>
      </c>
      <c r="K26">
        <v>41</v>
      </c>
      <c r="L26">
        <v>9</v>
      </c>
      <c r="M26">
        <v>9</v>
      </c>
      <c r="N26">
        <v>13</v>
      </c>
      <c r="O26">
        <v>9</v>
      </c>
      <c r="P26">
        <v>10</v>
      </c>
      <c r="Q26">
        <v>14</v>
      </c>
      <c r="R26">
        <v>31</v>
      </c>
      <c r="S26" t="s">
        <v>283</v>
      </c>
      <c r="T26">
        <v>26</v>
      </c>
      <c r="U26">
        <v>27</v>
      </c>
      <c r="V26">
        <v>30</v>
      </c>
      <c r="W26">
        <v>22</v>
      </c>
      <c r="X26">
        <v>33</v>
      </c>
      <c r="Y26">
        <v>48</v>
      </c>
      <c r="Z26">
        <v>28</v>
      </c>
      <c r="AA26">
        <v>57</v>
      </c>
      <c r="AB26" s="19">
        <v>36</v>
      </c>
      <c r="AC26" s="19">
        <v>26</v>
      </c>
      <c r="AD26" s="19">
        <v>37</v>
      </c>
      <c r="AE26" s="19">
        <v>18</v>
      </c>
      <c r="AF26" s="27">
        <v>1.6666666666666667</v>
      </c>
      <c r="AG26" s="27">
        <v>68</v>
      </c>
      <c r="AH26" s="20">
        <v>0.66666666666666663</v>
      </c>
      <c r="AI26" s="45">
        <v>0</v>
      </c>
      <c r="AJ26" s="20">
        <v>0</v>
      </c>
      <c r="AK26" s="45">
        <v>16</v>
      </c>
      <c r="AL26" s="20">
        <v>0.66666666666666663</v>
      </c>
      <c r="AM26" s="45">
        <v>0</v>
      </c>
      <c r="AN26" s="20">
        <v>0</v>
      </c>
      <c r="AO26" s="45">
        <v>34</v>
      </c>
      <c r="AP26" s="20">
        <v>0.70833333333333337</v>
      </c>
      <c r="AQ26" s="45">
        <v>0</v>
      </c>
      <c r="AR26" s="20">
        <v>0</v>
      </c>
      <c r="AS26" s="45">
        <v>5</v>
      </c>
      <c r="AT26" s="20">
        <v>0.83333333333333337</v>
      </c>
      <c r="AU26" s="45">
        <v>0</v>
      </c>
      <c r="AV26" s="20">
        <v>0</v>
      </c>
      <c r="AW26">
        <v>3.2</v>
      </c>
      <c r="AX26">
        <v>20</v>
      </c>
      <c r="AY26">
        <v>10</v>
      </c>
      <c r="AZ26">
        <v>15</v>
      </c>
      <c r="BA26">
        <v>13</v>
      </c>
      <c r="BB26">
        <v>16</v>
      </c>
      <c r="BC26">
        <v>16</v>
      </c>
      <c r="BD26">
        <v>19</v>
      </c>
      <c r="BE26">
        <v>24</v>
      </c>
      <c r="BF26">
        <v>25</v>
      </c>
      <c r="BG26">
        <v>42</v>
      </c>
      <c r="BH26">
        <v>39</v>
      </c>
      <c r="BI26">
        <v>46</v>
      </c>
      <c r="BJ26">
        <v>42</v>
      </c>
      <c r="BK26">
        <v>43</v>
      </c>
      <c r="BL26">
        <v>65</v>
      </c>
      <c r="BM26">
        <v>60</v>
      </c>
      <c r="BN26">
        <v>61</v>
      </c>
      <c r="BO26">
        <v>7</v>
      </c>
      <c r="BP26">
        <v>12</v>
      </c>
      <c r="BQ26">
        <v>9</v>
      </c>
      <c r="BR26">
        <v>14</v>
      </c>
      <c r="BS26">
        <v>9</v>
      </c>
    </row>
    <row r="27" spans="1:71" x14ac:dyDescent="0.35">
      <c r="A27" s="23" t="s">
        <v>189</v>
      </c>
      <c r="B27" s="21" t="s">
        <v>190</v>
      </c>
      <c r="C27" s="25" t="s">
        <v>277</v>
      </c>
      <c r="D27" s="25" t="s">
        <v>277</v>
      </c>
      <c r="E27" s="25" t="s">
        <v>277</v>
      </c>
      <c r="F27" s="25" t="s">
        <v>277</v>
      </c>
      <c r="G27" s="25" t="s">
        <v>277</v>
      </c>
      <c r="H27" s="25" t="s">
        <v>277</v>
      </c>
      <c r="I27" s="25" t="s">
        <v>277</v>
      </c>
      <c r="J27" s="25" t="s">
        <v>277</v>
      </c>
      <c r="K27" s="25" t="s">
        <v>277</v>
      </c>
      <c r="L27" s="25" t="s">
        <v>277</v>
      </c>
      <c r="M27" s="25" t="s">
        <v>277</v>
      </c>
      <c r="N27" s="25" t="s">
        <v>277</v>
      </c>
      <c r="O27" s="25" t="s">
        <v>277</v>
      </c>
      <c r="P27" s="25" t="s">
        <v>277</v>
      </c>
      <c r="Q27" s="25" t="s">
        <v>277</v>
      </c>
      <c r="R27" s="25" t="s">
        <v>277</v>
      </c>
      <c r="S27" s="25" t="s">
        <v>277</v>
      </c>
      <c r="T27" s="25" t="s">
        <v>277</v>
      </c>
      <c r="U27" s="25" t="s">
        <v>277</v>
      </c>
      <c r="V27" s="25" t="s">
        <v>277</v>
      </c>
      <c r="W27" s="25" t="s">
        <v>277</v>
      </c>
      <c r="X27" s="25" t="s">
        <v>277</v>
      </c>
      <c r="Y27" s="25" t="s">
        <v>277</v>
      </c>
      <c r="Z27" s="25" t="s">
        <v>277</v>
      </c>
      <c r="AA27" s="25" t="s">
        <v>277</v>
      </c>
      <c r="AB27" s="25" t="s">
        <v>277</v>
      </c>
      <c r="AC27" s="25" t="s">
        <v>277</v>
      </c>
      <c r="AD27" s="25" t="s">
        <v>277</v>
      </c>
      <c r="AE27" s="25" t="s">
        <v>277</v>
      </c>
      <c r="AF27" s="25" t="s">
        <v>277</v>
      </c>
      <c r="AG27" s="25" t="s">
        <v>277</v>
      </c>
      <c r="AH27" s="25" t="s">
        <v>277</v>
      </c>
      <c r="AI27" s="46" t="s">
        <v>277</v>
      </c>
      <c r="AJ27" s="25" t="s">
        <v>277</v>
      </c>
      <c r="AK27" s="46" t="s">
        <v>277</v>
      </c>
      <c r="AL27" s="25" t="s">
        <v>277</v>
      </c>
      <c r="AM27" s="46" t="s">
        <v>277</v>
      </c>
      <c r="AN27" s="25" t="s">
        <v>277</v>
      </c>
      <c r="AO27" s="46" t="s">
        <v>277</v>
      </c>
      <c r="AP27" s="25" t="s">
        <v>277</v>
      </c>
      <c r="AQ27" s="46" t="s">
        <v>277</v>
      </c>
      <c r="AR27" s="25" t="s">
        <v>277</v>
      </c>
      <c r="AS27" s="46" t="s">
        <v>277</v>
      </c>
      <c r="AT27" s="25" t="s">
        <v>277</v>
      </c>
      <c r="AU27" s="46" t="s">
        <v>277</v>
      </c>
      <c r="AV27" s="25" t="s">
        <v>277</v>
      </c>
      <c r="AW27" s="25" t="s">
        <v>277</v>
      </c>
      <c r="AX27" s="25" t="s">
        <v>277</v>
      </c>
      <c r="AY27" s="25" t="s">
        <v>277</v>
      </c>
      <c r="AZ27" s="25" t="s">
        <v>277</v>
      </c>
      <c r="BA27" s="25" t="s">
        <v>277</v>
      </c>
      <c r="BB27" s="25" t="s">
        <v>277</v>
      </c>
      <c r="BC27" s="25" t="s">
        <v>277</v>
      </c>
      <c r="BD27" s="25" t="s">
        <v>277</v>
      </c>
      <c r="BE27" s="25" t="s">
        <v>277</v>
      </c>
      <c r="BF27" s="25" t="s">
        <v>277</v>
      </c>
      <c r="BG27" s="25" t="s">
        <v>277</v>
      </c>
      <c r="BH27" s="25" t="s">
        <v>277</v>
      </c>
      <c r="BI27" s="25" t="s">
        <v>277</v>
      </c>
      <c r="BJ27" s="25" t="s">
        <v>277</v>
      </c>
      <c r="BK27" s="25" t="s">
        <v>277</v>
      </c>
      <c r="BL27" s="25" t="s">
        <v>277</v>
      </c>
      <c r="BM27" s="25" t="s">
        <v>277</v>
      </c>
      <c r="BN27" s="25" t="s">
        <v>277</v>
      </c>
      <c r="BO27" s="25" t="s">
        <v>277</v>
      </c>
      <c r="BP27" s="25" t="s">
        <v>277</v>
      </c>
      <c r="BQ27" s="25" t="s">
        <v>277</v>
      </c>
      <c r="BR27" s="25" t="s">
        <v>277</v>
      </c>
      <c r="BS27" s="25" t="s">
        <v>277</v>
      </c>
    </row>
    <row r="28" spans="1:71" x14ac:dyDescent="0.35">
      <c r="A28" s="1" t="s">
        <v>191</v>
      </c>
      <c r="B28" t="s">
        <v>192</v>
      </c>
      <c r="C28">
        <v>28</v>
      </c>
      <c r="D28">
        <v>36</v>
      </c>
      <c r="E28">
        <v>22</v>
      </c>
      <c r="F28">
        <v>31</v>
      </c>
      <c r="G28">
        <v>17</v>
      </c>
      <c r="H28" s="32">
        <v>2</v>
      </c>
      <c r="I28" s="32">
        <v>1</v>
      </c>
      <c r="J28" s="32">
        <v>3</v>
      </c>
      <c r="K28">
        <v>38</v>
      </c>
      <c r="L28">
        <v>9</v>
      </c>
      <c r="M28">
        <v>13</v>
      </c>
      <c r="N28">
        <v>10</v>
      </c>
      <c r="O28">
        <v>12</v>
      </c>
      <c r="P28">
        <v>12</v>
      </c>
      <c r="Q28">
        <v>15</v>
      </c>
      <c r="R28">
        <v>34</v>
      </c>
      <c r="S28">
        <v>8</v>
      </c>
      <c r="T28">
        <v>13</v>
      </c>
      <c r="U28">
        <v>36</v>
      </c>
      <c r="V28">
        <v>27</v>
      </c>
      <c r="W28">
        <v>37</v>
      </c>
      <c r="X28">
        <v>43</v>
      </c>
      <c r="Y28">
        <v>45</v>
      </c>
      <c r="Z28">
        <v>30</v>
      </c>
      <c r="AA28">
        <v>63</v>
      </c>
      <c r="AB28" s="19">
        <v>68</v>
      </c>
      <c r="AC28" s="19">
        <v>20</v>
      </c>
      <c r="AD28" s="19">
        <v>22</v>
      </c>
      <c r="AE28" s="19">
        <v>21</v>
      </c>
      <c r="AF28" s="27">
        <v>4.5</v>
      </c>
      <c r="AG28" s="27">
        <v>29</v>
      </c>
      <c r="AH28" s="20">
        <v>0.28431372549019607</v>
      </c>
      <c r="AI28" s="45">
        <v>0</v>
      </c>
      <c r="AJ28" s="20">
        <v>0</v>
      </c>
      <c r="AK28" s="45">
        <v>10</v>
      </c>
      <c r="AL28" s="20">
        <v>0.41666666666666669</v>
      </c>
      <c r="AM28" s="45">
        <v>0</v>
      </c>
      <c r="AN28" s="20">
        <v>0</v>
      </c>
      <c r="AO28" s="45">
        <v>5</v>
      </c>
      <c r="AP28" s="20">
        <v>0.10416666666666667</v>
      </c>
      <c r="AQ28" s="45">
        <v>0</v>
      </c>
      <c r="AR28" s="20">
        <v>0</v>
      </c>
      <c r="AS28" s="45">
        <v>4</v>
      </c>
      <c r="AT28" s="20">
        <v>0.66666666666666663</v>
      </c>
      <c r="AU28" s="45">
        <v>0</v>
      </c>
      <c r="AV28" s="20">
        <v>0</v>
      </c>
      <c r="AW28">
        <v>1.2</v>
      </c>
      <c r="AX28">
        <v>11</v>
      </c>
      <c r="AY28">
        <v>10</v>
      </c>
      <c r="AZ28">
        <v>17</v>
      </c>
      <c r="BA28">
        <v>14</v>
      </c>
      <c r="BB28">
        <v>19</v>
      </c>
      <c r="BC28">
        <v>19</v>
      </c>
      <c r="BD28">
        <v>20</v>
      </c>
      <c r="BE28">
        <v>21</v>
      </c>
      <c r="BF28">
        <v>38</v>
      </c>
      <c r="BG28">
        <v>28</v>
      </c>
      <c r="BH28">
        <v>24</v>
      </c>
      <c r="BI28">
        <v>51</v>
      </c>
      <c r="BJ28">
        <v>40</v>
      </c>
      <c r="BK28">
        <v>67</v>
      </c>
      <c r="BL28">
        <v>46</v>
      </c>
      <c r="BM28">
        <v>36</v>
      </c>
      <c r="BN28">
        <v>38</v>
      </c>
      <c r="BO28">
        <v>3</v>
      </c>
      <c r="BP28">
        <v>3</v>
      </c>
      <c r="BQ28">
        <v>3</v>
      </c>
      <c r="BR28">
        <v>4</v>
      </c>
      <c r="BS28">
        <v>7</v>
      </c>
    </row>
    <row r="29" spans="1:71" x14ac:dyDescent="0.35">
      <c r="A29" s="1" t="s">
        <v>193</v>
      </c>
      <c r="B29" t="s">
        <v>194</v>
      </c>
      <c r="C29">
        <v>32</v>
      </c>
      <c r="D29">
        <v>29</v>
      </c>
      <c r="E29">
        <v>18</v>
      </c>
      <c r="F29">
        <v>23</v>
      </c>
      <c r="G29">
        <v>12</v>
      </c>
      <c r="H29" s="32">
        <v>1</v>
      </c>
      <c r="I29" s="32">
        <v>1</v>
      </c>
      <c r="J29" s="32">
        <v>2</v>
      </c>
      <c r="K29">
        <v>33</v>
      </c>
      <c r="L29">
        <v>10</v>
      </c>
      <c r="M29">
        <v>9</v>
      </c>
      <c r="N29">
        <v>13</v>
      </c>
      <c r="O29">
        <v>12</v>
      </c>
      <c r="P29">
        <v>10</v>
      </c>
      <c r="Q29">
        <v>18</v>
      </c>
      <c r="R29">
        <v>35</v>
      </c>
      <c r="S29">
        <v>10</v>
      </c>
      <c r="T29">
        <v>27</v>
      </c>
      <c r="U29">
        <v>27</v>
      </c>
      <c r="V29">
        <v>35</v>
      </c>
      <c r="W29">
        <v>20</v>
      </c>
      <c r="X29">
        <v>27</v>
      </c>
      <c r="Y29">
        <v>39</v>
      </c>
      <c r="Z29">
        <v>27</v>
      </c>
      <c r="AA29">
        <v>62</v>
      </c>
      <c r="AB29" s="19">
        <v>43</v>
      </c>
      <c r="AC29" s="19">
        <v>18</v>
      </c>
      <c r="AD29" s="19">
        <v>28</v>
      </c>
      <c r="AE29" s="19">
        <v>22</v>
      </c>
      <c r="AF29" s="27">
        <v>4.5</v>
      </c>
      <c r="AG29" s="27">
        <v>9</v>
      </c>
      <c r="AH29" s="20">
        <v>8.8235294117647065E-2</v>
      </c>
      <c r="AI29" s="45">
        <v>0</v>
      </c>
      <c r="AJ29" s="20">
        <v>0</v>
      </c>
      <c r="AK29" s="45">
        <v>0</v>
      </c>
      <c r="AL29" s="20">
        <v>0</v>
      </c>
      <c r="AM29" s="45">
        <v>0</v>
      </c>
      <c r="AN29" s="20">
        <v>0</v>
      </c>
      <c r="AO29" s="45">
        <v>2</v>
      </c>
      <c r="AP29" s="20">
        <v>4.1666666666666664E-2</v>
      </c>
      <c r="AQ29" s="45">
        <v>0</v>
      </c>
      <c r="AR29" s="20">
        <v>0</v>
      </c>
      <c r="AS29" s="45">
        <v>1</v>
      </c>
      <c r="AT29" s="20">
        <v>0.16666666666666666</v>
      </c>
      <c r="AU29" s="45">
        <v>0</v>
      </c>
      <c r="AV29" s="20">
        <v>0</v>
      </c>
      <c r="AW29">
        <v>2</v>
      </c>
      <c r="AX29">
        <v>18</v>
      </c>
      <c r="AY29">
        <v>13</v>
      </c>
      <c r="AZ29">
        <v>15</v>
      </c>
      <c r="BA29">
        <v>13</v>
      </c>
      <c r="BB29">
        <v>21</v>
      </c>
      <c r="BC29">
        <v>25</v>
      </c>
      <c r="BD29">
        <v>15</v>
      </c>
      <c r="BE29">
        <v>27</v>
      </c>
      <c r="BF29">
        <v>31</v>
      </c>
      <c r="BG29">
        <v>32</v>
      </c>
      <c r="BH29">
        <v>28</v>
      </c>
      <c r="BI29">
        <v>44</v>
      </c>
      <c r="BJ29">
        <v>50</v>
      </c>
      <c r="BK29">
        <v>56</v>
      </c>
      <c r="BL29">
        <v>54</v>
      </c>
      <c r="BM29">
        <v>43</v>
      </c>
      <c r="BN29">
        <v>46</v>
      </c>
      <c r="BO29">
        <v>7</v>
      </c>
      <c r="BP29">
        <v>4</v>
      </c>
      <c r="BQ29">
        <v>7</v>
      </c>
      <c r="BR29">
        <v>9</v>
      </c>
      <c r="BS29">
        <v>9</v>
      </c>
    </row>
    <row r="30" spans="1:71" x14ac:dyDescent="0.35">
      <c r="A30" s="23" t="s">
        <v>195</v>
      </c>
      <c r="B30" s="21" t="s">
        <v>196</v>
      </c>
      <c r="C30" s="25" t="s">
        <v>277</v>
      </c>
      <c r="D30" s="25" t="s">
        <v>277</v>
      </c>
      <c r="E30" s="25" t="s">
        <v>277</v>
      </c>
      <c r="F30" s="25" t="s">
        <v>277</v>
      </c>
      <c r="G30" s="25" t="s">
        <v>277</v>
      </c>
      <c r="H30" s="25" t="s">
        <v>277</v>
      </c>
      <c r="I30" s="25" t="s">
        <v>277</v>
      </c>
      <c r="J30" s="25" t="s">
        <v>277</v>
      </c>
      <c r="K30" s="25" t="s">
        <v>277</v>
      </c>
      <c r="L30" s="25" t="s">
        <v>277</v>
      </c>
      <c r="M30" s="25" t="s">
        <v>277</v>
      </c>
      <c r="N30" s="25" t="s">
        <v>277</v>
      </c>
      <c r="O30" s="25" t="s">
        <v>277</v>
      </c>
      <c r="P30" s="25" t="s">
        <v>277</v>
      </c>
      <c r="Q30" s="25" t="s">
        <v>277</v>
      </c>
      <c r="R30" s="25" t="s">
        <v>277</v>
      </c>
      <c r="S30" s="25" t="s">
        <v>277</v>
      </c>
      <c r="T30" s="25" t="s">
        <v>277</v>
      </c>
      <c r="U30" s="25" t="s">
        <v>277</v>
      </c>
      <c r="V30" s="25" t="s">
        <v>277</v>
      </c>
      <c r="W30" s="25" t="s">
        <v>277</v>
      </c>
      <c r="X30" s="25" t="s">
        <v>277</v>
      </c>
      <c r="Y30" s="25" t="s">
        <v>277</v>
      </c>
      <c r="Z30" s="25" t="s">
        <v>277</v>
      </c>
      <c r="AA30" s="25" t="s">
        <v>277</v>
      </c>
      <c r="AB30" s="25" t="s">
        <v>277</v>
      </c>
      <c r="AC30" s="25" t="s">
        <v>277</v>
      </c>
      <c r="AD30" s="25" t="s">
        <v>277</v>
      </c>
      <c r="AE30" s="25" t="s">
        <v>277</v>
      </c>
      <c r="AF30" s="25" t="s">
        <v>277</v>
      </c>
      <c r="AG30" s="25" t="s">
        <v>277</v>
      </c>
      <c r="AH30" s="25" t="s">
        <v>277</v>
      </c>
      <c r="AI30" s="46" t="s">
        <v>277</v>
      </c>
      <c r="AJ30" s="25" t="s">
        <v>277</v>
      </c>
      <c r="AK30" s="46" t="s">
        <v>277</v>
      </c>
      <c r="AL30" s="25" t="s">
        <v>277</v>
      </c>
      <c r="AM30" s="46" t="s">
        <v>277</v>
      </c>
      <c r="AN30" s="25" t="s">
        <v>277</v>
      </c>
      <c r="AO30" s="46" t="s">
        <v>277</v>
      </c>
      <c r="AP30" s="25" t="s">
        <v>277</v>
      </c>
      <c r="AQ30" s="46" t="s">
        <v>277</v>
      </c>
      <c r="AR30" s="25" t="s">
        <v>277</v>
      </c>
      <c r="AS30" s="46" t="s">
        <v>277</v>
      </c>
      <c r="AT30" s="25" t="s">
        <v>277</v>
      </c>
      <c r="AU30" s="46" t="s">
        <v>277</v>
      </c>
      <c r="AV30" s="25" t="s">
        <v>277</v>
      </c>
      <c r="AW30" s="25" t="s">
        <v>277</v>
      </c>
      <c r="AX30" s="25" t="s">
        <v>277</v>
      </c>
      <c r="AY30" s="25" t="s">
        <v>277</v>
      </c>
      <c r="AZ30" s="25" t="s">
        <v>277</v>
      </c>
      <c r="BA30" s="25" t="s">
        <v>277</v>
      </c>
      <c r="BB30" s="25" t="s">
        <v>277</v>
      </c>
      <c r="BC30" s="25" t="s">
        <v>277</v>
      </c>
      <c r="BD30" s="25" t="s">
        <v>277</v>
      </c>
      <c r="BE30" s="25" t="s">
        <v>277</v>
      </c>
      <c r="BF30" s="25" t="s">
        <v>277</v>
      </c>
      <c r="BG30" s="25" t="s">
        <v>277</v>
      </c>
      <c r="BH30" s="25" t="s">
        <v>277</v>
      </c>
      <c r="BI30" s="25" t="s">
        <v>277</v>
      </c>
      <c r="BJ30" s="25" t="s">
        <v>277</v>
      </c>
      <c r="BK30" s="25" t="s">
        <v>277</v>
      </c>
      <c r="BL30" s="25" t="s">
        <v>277</v>
      </c>
      <c r="BM30" s="25" t="s">
        <v>277</v>
      </c>
      <c r="BN30" s="25" t="s">
        <v>277</v>
      </c>
      <c r="BO30" s="25" t="s">
        <v>277</v>
      </c>
      <c r="BP30" s="25" t="s">
        <v>277</v>
      </c>
      <c r="BQ30" s="25" t="s">
        <v>277</v>
      </c>
      <c r="BR30" s="25" t="s">
        <v>277</v>
      </c>
      <c r="BS30" s="25" t="s">
        <v>277</v>
      </c>
    </row>
    <row r="31" spans="1:71" x14ac:dyDescent="0.35">
      <c r="A31" s="1" t="s">
        <v>197</v>
      </c>
      <c r="B31" t="s">
        <v>198</v>
      </c>
      <c r="C31">
        <v>44</v>
      </c>
      <c r="D31">
        <v>19</v>
      </c>
      <c r="E31">
        <v>11</v>
      </c>
      <c r="F31">
        <v>17</v>
      </c>
      <c r="G31">
        <v>13</v>
      </c>
      <c r="H31" s="32">
        <v>0</v>
      </c>
      <c r="I31" s="32">
        <v>0</v>
      </c>
      <c r="J31" s="32">
        <v>0</v>
      </c>
      <c r="K31">
        <v>55</v>
      </c>
      <c r="L31">
        <v>14</v>
      </c>
      <c r="M31">
        <v>14</v>
      </c>
      <c r="N31">
        <v>15</v>
      </c>
      <c r="O31">
        <v>14</v>
      </c>
      <c r="P31">
        <v>15</v>
      </c>
      <c r="Q31">
        <v>13</v>
      </c>
      <c r="R31">
        <v>24</v>
      </c>
      <c r="S31">
        <v>8</v>
      </c>
      <c r="T31">
        <v>40</v>
      </c>
      <c r="U31">
        <v>10</v>
      </c>
      <c r="V31">
        <v>11</v>
      </c>
      <c r="W31">
        <v>8</v>
      </c>
      <c r="X31">
        <v>14</v>
      </c>
      <c r="Y31">
        <v>34</v>
      </c>
      <c r="Z31">
        <v>13</v>
      </c>
      <c r="AA31">
        <v>21</v>
      </c>
      <c r="AB31" s="19">
        <v>-4</v>
      </c>
      <c r="AC31" s="19">
        <v>8</v>
      </c>
      <c r="AD31" s="19">
        <v>39</v>
      </c>
      <c r="AE31" s="19">
        <v>9</v>
      </c>
      <c r="AF31" s="27">
        <v>4.5</v>
      </c>
      <c r="AG31" s="27">
        <v>96</v>
      </c>
      <c r="AH31" s="20">
        <v>0.94117647058823528</v>
      </c>
      <c r="AI31" s="45">
        <v>0</v>
      </c>
      <c r="AJ31" s="20">
        <v>0</v>
      </c>
      <c r="AK31" s="45">
        <v>24</v>
      </c>
      <c r="AL31" s="20">
        <v>1</v>
      </c>
      <c r="AM31" s="45">
        <v>0</v>
      </c>
      <c r="AN31" s="20">
        <v>0</v>
      </c>
      <c r="AO31" s="45">
        <v>48</v>
      </c>
      <c r="AP31" s="20">
        <v>1</v>
      </c>
      <c r="AQ31" s="45">
        <v>0</v>
      </c>
      <c r="AR31" s="20">
        <v>0</v>
      </c>
      <c r="AS31" s="45">
        <v>6</v>
      </c>
      <c r="AT31" s="20">
        <v>1</v>
      </c>
      <c r="AU31" s="45">
        <v>0</v>
      </c>
      <c r="AV31" s="20">
        <v>0</v>
      </c>
      <c r="AW31">
        <v>3</v>
      </c>
      <c r="AX31">
        <v>15</v>
      </c>
      <c r="AY31">
        <v>20</v>
      </c>
      <c r="AZ31">
        <v>20</v>
      </c>
      <c r="BA31">
        <v>20</v>
      </c>
      <c r="BB31">
        <v>25</v>
      </c>
      <c r="BC31">
        <v>25</v>
      </c>
      <c r="BD31">
        <v>4</v>
      </c>
      <c r="BE31">
        <v>40</v>
      </c>
      <c r="BF31">
        <v>40</v>
      </c>
      <c r="BG31">
        <v>36</v>
      </c>
      <c r="BH31">
        <v>43</v>
      </c>
      <c r="BI31">
        <v>27</v>
      </c>
      <c r="BJ31">
        <v>68</v>
      </c>
      <c r="BK31">
        <v>67</v>
      </c>
      <c r="BL31">
        <v>54</v>
      </c>
      <c r="BM31">
        <v>66</v>
      </c>
      <c r="BN31">
        <v>109</v>
      </c>
      <c r="BO31">
        <v>5</v>
      </c>
      <c r="BP31">
        <v>16</v>
      </c>
      <c r="BQ31">
        <v>24</v>
      </c>
      <c r="BR31">
        <v>29</v>
      </c>
      <c r="BS31">
        <v>21</v>
      </c>
    </row>
    <row r="32" spans="1:71" x14ac:dyDescent="0.35">
      <c r="A32" s="1" t="s">
        <v>199</v>
      </c>
      <c r="B32" t="s">
        <v>200</v>
      </c>
      <c r="C32">
        <v>34</v>
      </c>
      <c r="D32">
        <v>20</v>
      </c>
      <c r="E32">
        <v>18</v>
      </c>
      <c r="F32">
        <v>21</v>
      </c>
      <c r="G32">
        <v>14</v>
      </c>
      <c r="H32" s="32">
        <v>1</v>
      </c>
      <c r="I32" s="32">
        <v>0</v>
      </c>
      <c r="J32" s="32">
        <v>6</v>
      </c>
      <c r="K32">
        <v>43</v>
      </c>
      <c r="L32">
        <v>9</v>
      </c>
      <c r="M32">
        <v>12</v>
      </c>
      <c r="N32">
        <v>12</v>
      </c>
      <c r="O32">
        <v>12</v>
      </c>
      <c r="P32">
        <v>11</v>
      </c>
      <c r="Q32">
        <v>15</v>
      </c>
      <c r="R32">
        <v>32</v>
      </c>
      <c r="S32">
        <v>8</v>
      </c>
      <c r="T32">
        <v>26</v>
      </c>
      <c r="U32">
        <v>20</v>
      </c>
      <c r="V32">
        <v>25</v>
      </c>
      <c r="W32">
        <v>22</v>
      </c>
      <c r="X32">
        <v>31</v>
      </c>
      <c r="Y32">
        <v>48</v>
      </c>
      <c r="Z32">
        <v>21</v>
      </c>
      <c r="AA32">
        <v>45</v>
      </c>
      <c r="AB32" s="19">
        <v>29</v>
      </c>
      <c r="AC32" s="19">
        <v>15</v>
      </c>
      <c r="AD32" s="19">
        <v>36</v>
      </c>
      <c r="AE32" s="19">
        <v>15</v>
      </c>
      <c r="AF32" s="27">
        <v>4.333333333333333</v>
      </c>
      <c r="AG32" s="27">
        <v>48</v>
      </c>
      <c r="AH32" s="20">
        <v>0.47058823529411764</v>
      </c>
      <c r="AI32" s="45">
        <v>0</v>
      </c>
      <c r="AJ32" s="20">
        <v>0</v>
      </c>
      <c r="AK32" s="45">
        <v>9</v>
      </c>
      <c r="AL32" s="20">
        <v>0.375</v>
      </c>
      <c r="AM32" s="45">
        <v>0</v>
      </c>
      <c r="AN32" s="20">
        <v>0</v>
      </c>
      <c r="AO32" s="45">
        <v>31</v>
      </c>
      <c r="AP32" s="20">
        <v>0.64583333333333337</v>
      </c>
      <c r="AQ32" s="45">
        <v>0</v>
      </c>
      <c r="AR32" s="20">
        <v>0</v>
      </c>
      <c r="AS32" s="45">
        <v>5</v>
      </c>
      <c r="AT32" s="20">
        <v>0.83333333333333337</v>
      </c>
      <c r="AU32" s="45">
        <v>0</v>
      </c>
      <c r="AV32" s="20">
        <v>0</v>
      </c>
      <c r="AW32">
        <v>1.2</v>
      </c>
      <c r="AX32">
        <v>15</v>
      </c>
      <c r="AY32">
        <v>19</v>
      </c>
      <c r="AZ32">
        <v>17</v>
      </c>
      <c r="BA32">
        <v>13</v>
      </c>
      <c r="BB32">
        <v>25</v>
      </c>
      <c r="BC32">
        <v>24</v>
      </c>
      <c r="BD32">
        <v>13</v>
      </c>
      <c r="BE32">
        <v>33</v>
      </c>
      <c r="BF32">
        <v>35</v>
      </c>
      <c r="BG32">
        <v>41</v>
      </c>
      <c r="BH32">
        <v>32</v>
      </c>
      <c r="BI32">
        <v>38</v>
      </c>
      <c r="BJ32">
        <v>56</v>
      </c>
      <c r="BK32">
        <v>59</v>
      </c>
      <c r="BL32">
        <v>63</v>
      </c>
      <c r="BM32">
        <v>49</v>
      </c>
      <c r="BN32">
        <v>59</v>
      </c>
      <c r="BO32">
        <v>8</v>
      </c>
      <c r="BP32">
        <v>9</v>
      </c>
      <c r="BQ32">
        <v>13</v>
      </c>
      <c r="BR32">
        <v>13</v>
      </c>
      <c r="BS32">
        <v>8</v>
      </c>
    </row>
    <row r="33" spans="1:71" x14ac:dyDescent="0.35">
      <c r="A33" s="1" t="s">
        <v>201</v>
      </c>
      <c r="B33" t="s">
        <v>202</v>
      </c>
      <c r="C33">
        <v>27</v>
      </c>
      <c r="D33">
        <v>39</v>
      </c>
      <c r="E33">
        <v>16</v>
      </c>
      <c r="F33">
        <v>31</v>
      </c>
      <c r="G33">
        <v>21</v>
      </c>
      <c r="H33" s="32">
        <v>3</v>
      </c>
      <c r="I33" s="32">
        <v>4</v>
      </c>
      <c r="J33" s="32">
        <v>7</v>
      </c>
      <c r="K33">
        <v>25</v>
      </c>
      <c r="L33">
        <v>9</v>
      </c>
      <c r="M33">
        <v>8</v>
      </c>
      <c r="N33">
        <v>13</v>
      </c>
      <c r="O33">
        <v>8</v>
      </c>
      <c r="P33">
        <v>12</v>
      </c>
      <c r="Q33">
        <v>26</v>
      </c>
      <c r="R33">
        <v>53</v>
      </c>
      <c r="S33">
        <v>18</v>
      </c>
      <c r="T33">
        <v>21</v>
      </c>
      <c r="U33">
        <v>19</v>
      </c>
      <c r="V33">
        <v>36</v>
      </c>
      <c r="W33">
        <v>15</v>
      </c>
      <c r="X33">
        <v>27</v>
      </c>
      <c r="Y33">
        <v>30</v>
      </c>
      <c r="Z33">
        <v>19</v>
      </c>
      <c r="AA33">
        <v>55</v>
      </c>
      <c r="AB33" s="19">
        <v>48</v>
      </c>
      <c r="AC33" s="19">
        <v>9</v>
      </c>
      <c r="AD33" s="19">
        <v>26</v>
      </c>
      <c r="AE33" s="19">
        <v>9</v>
      </c>
      <c r="AF33" s="27">
        <v>3.8333333333333335</v>
      </c>
      <c r="AG33" s="27">
        <v>2</v>
      </c>
      <c r="AH33" s="20">
        <v>1.9607843137254902E-2</v>
      </c>
      <c r="AI33" s="45">
        <v>7</v>
      </c>
      <c r="AJ33" s="20">
        <v>6.8627450980392163E-2</v>
      </c>
      <c r="AK33" s="45">
        <v>0</v>
      </c>
      <c r="AL33" s="20">
        <v>0</v>
      </c>
      <c r="AM33" s="45">
        <v>8</v>
      </c>
      <c r="AN33" s="20">
        <v>0.33333333333333331</v>
      </c>
      <c r="AO33" s="45">
        <v>0</v>
      </c>
      <c r="AP33" s="20">
        <v>0</v>
      </c>
      <c r="AQ33" s="45">
        <v>0</v>
      </c>
      <c r="AR33" s="20">
        <v>0</v>
      </c>
      <c r="AS33" s="45">
        <v>0</v>
      </c>
      <c r="AT33" s="20">
        <v>0</v>
      </c>
      <c r="AU33" s="45">
        <v>3</v>
      </c>
      <c r="AV33" s="20">
        <v>0.5</v>
      </c>
      <c r="AW33">
        <v>1.8</v>
      </c>
      <c r="AX33">
        <v>9</v>
      </c>
      <c r="AY33">
        <v>15</v>
      </c>
      <c r="AZ33">
        <v>13</v>
      </c>
      <c r="BA33">
        <v>10</v>
      </c>
      <c r="BB33">
        <v>13</v>
      </c>
      <c r="BC33">
        <v>17</v>
      </c>
      <c r="BD33">
        <v>21</v>
      </c>
      <c r="BE33">
        <v>23</v>
      </c>
      <c r="BF33">
        <v>41</v>
      </c>
      <c r="BG33">
        <v>34</v>
      </c>
      <c r="BH33">
        <v>37</v>
      </c>
      <c r="BI33">
        <v>48</v>
      </c>
      <c r="BJ33">
        <v>40</v>
      </c>
      <c r="BK33">
        <v>69</v>
      </c>
      <c r="BL33">
        <v>51</v>
      </c>
      <c r="BM33">
        <v>56</v>
      </c>
      <c r="BN33">
        <v>18</v>
      </c>
      <c r="BO33">
        <v>8</v>
      </c>
      <c r="BP33">
        <v>0</v>
      </c>
      <c r="BQ33">
        <v>1</v>
      </c>
      <c r="BR33">
        <v>1</v>
      </c>
      <c r="BS33">
        <v>0</v>
      </c>
    </row>
    <row r="34" spans="1:71" x14ac:dyDescent="0.35">
      <c r="A34" s="30" t="s">
        <v>203</v>
      </c>
      <c r="B34" s="31" t="s">
        <v>204</v>
      </c>
      <c r="C34" s="25" t="s">
        <v>277</v>
      </c>
      <c r="D34" s="25" t="s">
        <v>277</v>
      </c>
      <c r="E34" s="25" t="s">
        <v>277</v>
      </c>
      <c r="F34" s="25" t="s">
        <v>277</v>
      </c>
      <c r="G34" s="25" t="s">
        <v>277</v>
      </c>
      <c r="H34" s="25" t="s">
        <v>277</v>
      </c>
      <c r="I34" s="25" t="s">
        <v>277</v>
      </c>
      <c r="J34" s="25" t="s">
        <v>277</v>
      </c>
      <c r="K34" s="25" t="s">
        <v>277</v>
      </c>
      <c r="L34" s="25" t="s">
        <v>277</v>
      </c>
      <c r="M34" s="25" t="s">
        <v>277</v>
      </c>
      <c r="N34" s="25" t="s">
        <v>277</v>
      </c>
      <c r="O34" s="25" t="s">
        <v>277</v>
      </c>
      <c r="P34" s="25" t="s">
        <v>277</v>
      </c>
      <c r="Q34" s="25" t="s">
        <v>277</v>
      </c>
      <c r="R34" s="25" t="s">
        <v>277</v>
      </c>
      <c r="S34" s="25" t="s">
        <v>277</v>
      </c>
      <c r="T34" s="25" t="s">
        <v>277</v>
      </c>
      <c r="U34" s="25" t="s">
        <v>277</v>
      </c>
      <c r="V34" s="25" t="s">
        <v>277</v>
      </c>
      <c r="W34" s="25" t="s">
        <v>277</v>
      </c>
      <c r="X34" s="25" t="s">
        <v>277</v>
      </c>
      <c r="Y34" s="25" t="s">
        <v>277</v>
      </c>
      <c r="Z34" s="25" t="s">
        <v>277</v>
      </c>
      <c r="AA34" s="25" t="s">
        <v>277</v>
      </c>
      <c r="AB34" s="25" t="s">
        <v>277</v>
      </c>
      <c r="AC34" s="25" t="s">
        <v>277</v>
      </c>
      <c r="AD34" s="25" t="s">
        <v>277</v>
      </c>
      <c r="AE34" s="25" t="s">
        <v>277</v>
      </c>
      <c r="AF34" s="25" t="s">
        <v>277</v>
      </c>
      <c r="AG34" s="25" t="s">
        <v>277</v>
      </c>
      <c r="AH34" s="25" t="s">
        <v>277</v>
      </c>
      <c r="AI34" s="46" t="s">
        <v>277</v>
      </c>
      <c r="AJ34" s="25" t="s">
        <v>277</v>
      </c>
      <c r="AK34" s="46" t="s">
        <v>277</v>
      </c>
      <c r="AL34" s="25" t="s">
        <v>277</v>
      </c>
      <c r="AM34" s="46" t="s">
        <v>277</v>
      </c>
      <c r="AN34" s="25" t="s">
        <v>277</v>
      </c>
      <c r="AO34" s="46" t="s">
        <v>277</v>
      </c>
      <c r="AP34" s="25" t="s">
        <v>277</v>
      </c>
      <c r="AQ34" s="46" t="s">
        <v>277</v>
      </c>
      <c r="AR34" s="25" t="s">
        <v>277</v>
      </c>
      <c r="AS34" s="46" t="s">
        <v>277</v>
      </c>
      <c r="AT34" s="25" t="s">
        <v>277</v>
      </c>
      <c r="AU34" s="46" t="s">
        <v>277</v>
      </c>
      <c r="AV34" s="25" t="s">
        <v>277</v>
      </c>
      <c r="AW34" s="25" t="s">
        <v>277</v>
      </c>
      <c r="AX34" s="25" t="s">
        <v>277</v>
      </c>
      <c r="AY34" s="25" t="s">
        <v>277</v>
      </c>
      <c r="AZ34" s="25" t="s">
        <v>277</v>
      </c>
      <c r="BA34" s="25" t="s">
        <v>277</v>
      </c>
      <c r="BB34" s="25" t="s">
        <v>277</v>
      </c>
      <c r="BC34" s="25" t="s">
        <v>277</v>
      </c>
      <c r="BD34" s="25" t="s">
        <v>277</v>
      </c>
      <c r="BE34" s="25" t="s">
        <v>277</v>
      </c>
      <c r="BF34" s="25" t="s">
        <v>277</v>
      </c>
      <c r="BG34" s="25" t="s">
        <v>277</v>
      </c>
      <c r="BH34" s="25" t="s">
        <v>277</v>
      </c>
      <c r="BI34" s="25" t="s">
        <v>277</v>
      </c>
      <c r="BJ34" s="25" t="s">
        <v>277</v>
      </c>
      <c r="BK34" s="25" t="s">
        <v>277</v>
      </c>
      <c r="BL34" s="25" t="s">
        <v>277</v>
      </c>
      <c r="BM34" s="25" t="s">
        <v>277</v>
      </c>
      <c r="BN34" s="25" t="s">
        <v>277</v>
      </c>
      <c r="BO34" s="25" t="s">
        <v>277</v>
      </c>
      <c r="BP34" s="25" t="s">
        <v>277</v>
      </c>
      <c r="BQ34" s="25" t="s">
        <v>277</v>
      </c>
      <c r="BR34" s="25" t="s">
        <v>277</v>
      </c>
      <c r="BS34" s="25" t="s">
        <v>277</v>
      </c>
    </row>
    <row r="35" spans="1:71" x14ac:dyDescent="0.35">
      <c r="A35" s="1" t="s">
        <v>205</v>
      </c>
      <c r="B35" t="s">
        <v>206</v>
      </c>
      <c r="C35">
        <v>34</v>
      </c>
      <c r="D35">
        <v>32</v>
      </c>
      <c r="E35">
        <v>21</v>
      </c>
      <c r="F35">
        <v>26</v>
      </c>
      <c r="G35">
        <v>24</v>
      </c>
      <c r="H35" s="32">
        <v>0</v>
      </c>
      <c r="I35" s="32">
        <v>1</v>
      </c>
      <c r="J35" s="32">
        <v>1</v>
      </c>
      <c r="K35">
        <v>45</v>
      </c>
      <c r="L35">
        <v>10</v>
      </c>
      <c r="M35">
        <v>11</v>
      </c>
      <c r="N35">
        <v>11</v>
      </c>
      <c r="O35">
        <v>13</v>
      </c>
      <c r="P35">
        <v>8</v>
      </c>
      <c r="Q35">
        <v>14</v>
      </c>
      <c r="R35">
        <v>32</v>
      </c>
      <c r="S35">
        <v>9</v>
      </c>
      <c r="T35">
        <v>22</v>
      </c>
      <c r="U35">
        <v>18</v>
      </c>
      <c r="V35">
        <v>24</v>
      </c>
      <c r="W35">
        <v>18</v>
      </c>
      <c r="X35">
        <v>9</v>
      </c>
      <c r="Y35">
        <v>30</v>
      </c>
      <c r="Z35">
        <v>22</v>
      </c>
      <c r="AA35">
        <v>42</v>
      </c>
      <c r="AB35" s="19">
        <v>17</v>
      </c>
      <c r="AC35" s="19">
        <v>25</v>
      </c>
      <c r="AD35" s="19">
        <v>32</v>
      </c>
      <c r="AE35" s="19">
        <v>31</v>
      </c>
      <c r="AF35" s="27">
        <v>4.166666666666667</v>
      </c>
      <c r="AG35" s="27">
        <v>41</v>
      </c>
      <c r="AH35" s="20">
        <v>0.40196078431372551</v>
      </c>
      <c r="AI35" s="45">
        <v>0</v>
      </c>
      <c r="AJ35" s="20">
        <v>0</v>
      </c>
      <c r="AK35" s="45">
        <v>7</v>
      </c>
      <c r="AL35" s="20">
        <v>0.29166666666666669</v>
      </c>
      <c r="AM35" s="45">
        <v>0</v>
      </c>
      <c r="AN35" s="20">
        <v>0</v>
      </c>
      <c r="AO35" s="45">
        <v>13</v>
      </c>
      <c r="AP35" s="20">
        <v>0.27083333333333331</v>
      </c>
      <c r="AQ35" s="45">
        <v>0</v>
      </c>
      <c r="AR35" s="20">
        <v>0</v>
      </c>
      <c r="AS35" s="45">
        <v>3</v>
      </c>
      <c r="AT35" s="20">
        <v>0.5</v>
      </c>
      <c r="AU35" s="45">
        <v>0</v>
      </c>
      <c r="AV35" s="20">
        <v>0</v>
      </c>
      <c r="AW35">
        <v>3.8</v>
      </c>
      <c r="AX35">
        <v>19</v>
      </c>
      <c r="AY35">
        <v>15</v>
      </c>
      <c r="AZ35">
        <v>18</v>
      </c>
      <c r="BA35">
        <v>20</v>
      </c>
      <c r="BB35">
        <v>23</v>
      </c>
      <c r="BC35">
        <v>24</v>
      </c>
      <c r="BD35">
        <v>16</v>
      </c>
      <c r="BE35">
        <v>28</v>
      </c>
      <c r="BF35">
        <v>26</v>
      </c>
      <c r="BG35">
        <v>37</v>
      </c>
      <c r="BH35">
        <v>32</v>
      </c>
      <c r="BI35">
        <v>46</v>
      </c>
      <c r="BJ35">
        <v>51</v>
      </c>
      <c r="BK35">
        <v>48</v>
      </c>
      <c r="BL35">
        <v>62</v>
      </c>
      <c r="BM35">
        <v>50</v>
      </c>
      <c r="BN35">
        <v>55</v>
      </c>
      <c r="BO35">
        <v>7</v>
      </c>
      <c r="BP35">
        <v>10</v>
      </c>
      <c r="BQ35">
        <v>10</v>
      </c>
      <c r="BR35">
        <v>10</v>
      </c>
      <c r="BS35">
        <v>8</v>
      </c>
    </row>
  </sheetData>
  <mergeCells count="9">
    <mergeCell ref="D1:G1"/>
    <mergeCell ref="L1:P1"/>
    <mergeCell ref="Q1:T1"/>
    <mergeCell ref="AC1:AE1"/>
    <mergeCell ref="BD1:BM1"/>
    <mergeCell ref="AX1:BC1"/>
    <mergeCell ref="H1:J1"/>
    <mergeCell ref="U1:AB1"/>
    <mergeCell ref="AG1:AV1"/>
  </mergeCells>
  <conditionalFormatting sqref="D38:D417">
    <cfRule type="cellIs" dxfId="47" priority="13" operator="between">
      <formula>20</formula>
      <formula>42</formula>
    </cfRule>
    <cfRule type="cellIs" dxfId="46" priority="14" operator="between">
      <formula>15</formula>
      <formula>19</formula>
    </cfRule>
    <cfRule type="cellIs" dxfId="45" priority="15" operator="between">
      <formula>10</formula>
      <formula>14</formula>
    </cfRule>
    <cfRule type="cellIs" dxfId="44" priority="16" operator="between">
      <formula>7</formula>
      <formula>9</formula>
    </cfRule>
  </conditionalFormatting>
  <conditionalFormatting sqref="E38:E417">
    <cfRule type="cellIs" dxfId="43" priority="17" operator="between">
      <formula>28</formula>
      <formula>42</formula>
    </cfRule>
    <cfRule type="cellIs" dxfId="42" priority="18" operator="between">
      <formula>21</formula>
      <formula>27</formula>
    </cfRule>
    <cfRule type="cellIs" dxfId="41" priority="19" operator="between">
      <formula>13</formula>
      <formula>20</formula>
    </cfRule>
    <cfRule type="cellIs" dxfId="40" priority="20" operator="between">
      <formula>10</formula>
      <formula>12</formula>
    </cfRule>
  </conditionalFormatting>
  <conditionalFormatting sqref="F38:F417">
    <cfRule type="cellIs" dxfId="39" priority="21" operator="between">
      <formula>35</formula>
      <formula>42</formula>
    </cfRule>
    <cfRule type="cellIs" dxfId="38" priority="22" operator="between">
      <formula>27</formula>
      <formula>34</formula>
    </cfRule>
    <cfRule type="cellIs" dxfId="37" priority="23" operator="between">
      <formula>19</formula>
      <formula>26</formula>
    </cfRule>
    <cfRule type="cellIs" dxfId="36" priority="24" operator="between">
      <formula>11</formula>
      <formula>18</formula>
    </cfRule>
  </conditionalFormatting>
  <conditionalFormatting sqref="H36:H417">
    <cfRule type="cellIs" dxfId="35" priority="1" operator="between">
      <formula>20</formula>
      <formula>42</formula>
    </cfRule>
    <cfRule type="cellIs" dxfId="34" priority="2" operator="between">
      <formula>15</formula>
      <formula>19</formula>
    </cfRule>
    <cfRule type="cellIs" dxfId="33" priority="3" operator="between">
      <formula>10</formula>
      <formula>14</formula>
    </cfRule>
    <cfRule type="cellIs" dxfId="32" priority="4" operator="between">
      <formula>7</formula>
      <formula>9</formula>
    </cfRule>
  </conditionalFormatting>
  <conditionalFormatting sqref="I36:I417">
    <cfRule type="cellIs" dxfId="31" priority="5" operator="between">
      <formula>28</formula>
      <formula>42</formula>
    </cfRule>
    <cfRule type="cellIs" dxfId="30" priority="6" operator="between">
      <formula>21</formula>
      <formula>27</formula>
    </cfRule>
    <cfRule type="cellIs" dxfId="29" priority="7" operator="between">
      <formula>13</formula>
      <formula>20</formula>
    </cfRule>
    <cfRule type="cellIs" dxfId="28" priority="8" operator="between">
      <formula>10</formula>
      <formula>12</formula>
    </cfRule>
  </conditionalFormatting>
  <conditionalFormatting sqref="J36:J417">
    <cfRule type="cellIs" dxfId="27" priority="9" operator="between">
      <formula>35</formula>
      <formula>42</formula>
    </cfRule>
    <cfRule type="cellIs" dxfId="26" priority="10" operator="between">
      <formula>27</formula>
      <formula>34</formula>
    </cfRule>
    <cfRule type="cellIs" dxfId="25" priority="11" operator="between">
      <formula>19</formula>
      <formula>26</formula>
    </cfRule>
    <cfRule type="cellIs" dxfId="24" priority="12" operator="between">
      <formula>11</formula>
      <formula>18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14EC-CFC9-4892-81ED-CCB9382C223A}">
  <dimension ref="A1:G104"/>
  <sheetViews>
    <sheetView topLeftCell="A67" workbookViewId="0">
      <selection activeCell="B81" sqref="B81"/>
    </sheetView>
  </sheetViews>
  <sheetFormatPr defaultRowHeight="14.5" x14ac:dyDescent="0.35"/>
  <cols>
    <col min="1" max="1" width="16.26953125" style="1" customWidth="1"/>
    <col min="2" max="2" width="67.54296875" customWidth="1"/>
    <col min="4" max="4" width="18.453125" customWidth="1"/>
  </cols>
  <sheetData>
    <row r="1" spans="1:7" x14ac:dyDescent="0.35">
      <c r="B1" s="1" t="s">
        <v>242</v>
      </c>
    </row>
    <row r="2" spans="1:7" x14ac:dyDescent="0.35">
      <c r="B2" t="s">
        <v>262</v>
      </c>
      <c r="C2" s="21"/>
    </row>
    <row r="3" spans="1:7" x14ac:dyDescent="0.35">
      <c r="B3" s="1" t="s">
        <v>242</v>
      </c>
      <c r="D3" s="50" t="s">
        <v>85</v>
      </c>
      <c r="E3" s="50"/>
    </row>
    <row r="4" spans="1:7" x14ac:dyDescent="0.35">
      <c r="B4" t="s">
        <v>243</v>
      </c>
      <c r="D4" s="21"/>
    </row>
    <row r="5" spans="1:7" x14ac:dyDescent="0.35">
      <c r="B5" t="s">
        <v>244</v>
      </c>
      <c r="D5" s="22"/>
    </row>
    <row r="8" spans="1:7" x14ac:dyDescent="0.35">
      <c r="A8" s="1" t="s">
        <v>83</v>
      </c>
      <c r="B8" s="1" t="s">
        <v>84</v>
      </c>
    </row>
    <row r="10" spans="1:7" x14ac:dyDescent="0.35">
      <c r="A10" s="1" t="s">
        <v>71</v>
      </c>
      <c r="B10" s="1" t="s">
        <v>87</v>
      </c>
    </row>
    <row r="11" spans="1:7" x14ac:dyDescent="0.35">
      <c r="B11" t="s">
        <v>88</v>
      </c>
    </row>
    <row r="12" spans="1:7" x14ac:dyDescent="0.35">
      <c r="B12" t="s">
        <v>89</v>
      </c>
    </row>
    <row r="13" spans="1:7" x14ac:dyDescent="0.35">
      <c r="B13" t="s">
        <v>90</v>
      </c>
    </row>
    <row r="14" spans="1:7" x14ac:dyDescent="0.35">
      <c r="B14" t="s">
        <v>91</v>
      </c>
    </row>
    <row r="15" spans="1:7" x14ac:dyDescent="0.35">
      <c r="B15" t="s">
        <v>92</v>
      </c>
      <c r="E15" s="1" t="s">
        <v>47</v>
      </c>
      <c r="F15" s="1" t="s">
        <v>48</v>
      </c>
      <c r="G15" s="1" t="s">
        <v>49</v>
      </c>
    </row>
    <row r="16" spans="1:7" x14ac:dyDescent="0.35">
      <c r="D16" s="1" t="s">
        <v>103</v>
      </c>
      <c r="E16" s="4" t="s">
        <v>104</v>
      </c>
      <c r="F16" s="4" t="s">
        <v>105</v>
      </c>
      <c r="G16" s="4" t="s">
        <v>106</v>
      </c>
    </row>
    <row r="17" spans="1:7" x14ac:dyDescent="0.35">
      <c r="A17" s="1" t="s">
        <v>45</v>
      </c>
      <c r="B17" s="1" t="s">
        <v>101</v>
      </c>
      <c r="D17" s="1" t="s">
        <v>108</v>
      </c>
      <c r="E17" s="6" t="s">
        <v>109</v>
      </c>
      <c r="F17" s="7" t="s">
        <v>110</v>
      </c>
      <c r="G17" s="8" t="s">
        <v>111</v>
      </c>
    </row>
    <row r="18" spans="1:7" x14ac:dyDescent="0.35">
      <c r="A18"/>
      <c r="B18" t="s">
        <v>102</v>
      </c>
      <c r="D18" s="1" t="s">
        <v>113</v>
      </c>
      <c r="E18" s="9" t="s">
        <v>114</v>
      </c>
      <c r="F18" s="10" t="s">
        <v>115</v>
      </c>
      <c r="G18" s="11" t="s">
        <v>116</v>
      </c>
    </row>
    <row r="19" spans="1:7" x14ac:dyDescent="0.35">
      <c r="A19"/>
      <c r="B19" t="s">
        <v>107</v>
      </c>
      <c r="D19" s="1" t="s">
        <v>117</v>
      </c>
      <c r="E19" s="12" t="s">
        <v>118</v>
      </c>
      <c r="F19" s="13" t="s">
        <v>119</v>
      </c>
      <c r="G19" s="14" t="s">
        <v>120</v>
      </c>
    </row>
    <row r="20" spans="1:7" x14ac:dyDescent="0.35">
      <c r="A20"/>
      <c r="B20" t="s">
        <v>112</v>
      </c>
      <c r="D20" s="1" t="s">
        <v>121</v>
      </c>
      <c r="E20" s="15" t="s">
        <v>122</v>
      </c>
      <c r="F20" s="16" t="s">
        <v>123</v>
      </c>
      <c r="G20" s="17" t="s">
        <v>124</v>
      </c>
    </row>
    <row r="21" spans="1:7" x14ac:dyDescent="0.35">
      <c r="A21"/>
    </row>
    <row r="22" spans="1:7" x14ac:dyDescent="0.35">
      <c r="A22"/>
    </row>
    <row r="23" spans="1:7" x14ac:dyDescent="0.35">
      <c r="B23" s="1"/>
    </row>
    <row r="24" spans="1:7" x14ac:dyDescent="0.35">
      <c r="A24" s="1" t="s">
        <v>76</v>
      </c>
      <c r="B24" s="1" t="s">
        <v>125</v>
      </c>
    </row>
    <row r="25" spans="1:7" x14ac:dyDescent="0.35">
      <c r="B25" s="18" t="s">
        <v>137</v>
      </c>
    </row>
    <row r="26" spans="1:7" x14ac:dyDescent="0.35">
      <c r="B26" t="s">
        <v>138</v>
      </c>
    </row>
    <row r="28" spans="1:7" x14ac:dyDescent="0.35">
      <c r="A28" s="1" t="s">
        <v>46</v>
      </c>
      <c r="B28" s="1" t="s">
        <v>126</v>
      </c>
    </row>
    <row r="29" spans="1:7" x14ac:dyDescent="0.35">
      <c r="B29" t="s">
        <v>127</v>
      </c>
    </row>
    <row r="30" spans="1:7" x14ac:dyDescent="0.35">
      <c r="B30" t="s">
        <v>128</v>
      </c>
    </row>
    <row r="31" spans="1:7" x14ac:dyDescent="0.35">
      <c r="B31" t="s">
        <v>129</v>
      </c>
    </row>
    <row r="32" spans="1:7" x14ac:dyDescent="0.35">
      <c r="B32" t="s">
        <v>130</v>
      </c>
    </row>
    <row r="33" spans="1:2" x14ac:dyDescent="0.35">
      <c r="B33" t="s">
        <v>131</v>
      </c>
    </row>
    <row r="35" spans="1:2" x14ac:dyDescent="0.35">
      <c r="A35" s="1" t="s">
        <v>55</v>
      </c>
      <c r="B35" s="1" t="s">
        <v>132</v>
      </c>
    </row>
    <row r="36" spans="1:2" x14ac:dyDescent="0.35">
      <c r="B36" t="s">
        <v>133</v>
      </c>
    </row>
    <row r="37" spans="1:2" x14ac:dyDescent="0.35">
      <c r="B37" t="s">
        <v>134</v>
      </c>
    </row>
    <row r="38" spans="1:2" x14ac:dyDescent="0.35">
      <c r="B38" t="s">
        <v>135</v>
      </c>
    </row>
    <row r="39" spans="1:2" x14ac:dyDescent="0.35">
      <c r="B39" t="s">
        <v>136</v>
      </c>
    </row>
    <row r="41" spans="1:2" x14ac:dyDescent="0.35">
      <c r="A41" s="1" t="s">
        <v>93</v>
      </c>
      <c r="B41" s="1" t="s">
        <v>94</v>
      </c>
    </row>
    <row r="42" spans="1:2" x14ac:dyDescent="0.35">
      <c r="B42" t="s">
        <v>167</v>
      </c>
    </row>
    <row r="43" spans="1:2" x14ac:dyDescent="0.35">
      <c r="B43" t="s">
        <v>168</v>
      </c>
    </row>
    <row r="44" spans="1:2" x14ac:dyDescent="0.35">
      <c r="B44" t="s">
        <v>169</v>
      </c>
    </row>
    <row r="45" spans="1:2" x14ac:dyDescent="0.35">
      <c r="B45" t="s">
        <v>170</v>
      </c>
    </row>
    <row r="46" spans="1:2" x14ac:dyDescent="0.35">
      <c r="B46" t="s">
        <v>171</v>
      </c>
    </row>
    <row r="47" spans="1:2" x14ac:dyDescent="0.35">
      <c r="B47" t="s">
        <v>172</v>
      </c>
    </row>
    <row r="48" spans="1:2" x14ac:dyDescent="0.35">
      <c r="B48" s="18" t="s">
        <v>163</v>
      </c>
    </row>
    <row r="49" spans="1:7" x14ac:dyDescent="0.35">
      <c r="B49" t="s">
        <v>165</v>
      </c>
    </row>
    <row r="50" spans="1:7" x14ac:dyDescent="0.35">
      <c r="B50" s="18" t="s">
        <v>164</v>
      </c>
    </row>
    <row r="51" spans="1:7" x14ac:dyDescent="0.35">
      <c r="B51" s="19" t="s">
        <v>166</v>
      </c>
    </row>
    <row r="53" spans="1:7" x14ac:dyDescent="0.35">
      <c r="A53" s="1" t="s">
        <v>77</v>
      </c>
      <c r="B53" s="1" t="s">
        <v>95</v>
      </c>
    </row>
    <row r="54" spans="1:7" x14ac:dyDescent="0.35">
      <c r="B54" t="s">
        <v>96</v>
      </c>
    </row>
    <row r="55" spans="1:7" x14ac:dyDescent="0.35">
      <c r="B55" t="s">
        <v>97</v>
      </c>
    </row>
    <row r="56" spans="1:7" x14ac:dyDescent="0.35">
      <c r="B56" t="s">
        <v>98</v>
      </c>
    </row>
    <row r="58" spans="1:7" x14ac:dyDescent="0.35">
      <c r="A58" s="1" t="s">
        <v>56</v>
      </c>
      <c r="B58" s="1" t="s">
        <v>155</v>
      </c>
    </row>
    <row r="59" spans="1:7" x14ac:dyDescent="0.35">
      <c r="A59"/>
      <c r="B59" t="s">
        <v>156</v>
      </c>
    </row>
    <row r="60" spans="1:7" x14ac:dyDescent="0.35">
      <c r="A60"/>
      <c r="B60" t="s">
        <v>157</v>
      </c>
    </row>
    <row r="61" spans="1:7" x14ac:dyDescent="0.35">
      <c r="A61"/>
      <c r="B61" t="s">
        <v>158</v>
      </c>
      <c r="F61" s="1"/>
      <c r="G61" s="1"/>
    </row>
    <row r="62" spans="1:7" x14ac:dyDescent="0.35">
      <c r="A62"/>
      <c r="B62" t="s">
        <v>159</v>
      </c>
      <c r="F62" s="4"/>
      <c r="G62" s="4"/>
    </row>
    <row r="63" spans="1:7" x14ac:dyDescent="0.35">
      <c r="A63"/>
      <c r="B63" t="s">
        <v>160</v>
      </c>
      <c r="F63" s="4"/>
      <c r="G63" s="4"/>
    </row>
    <row r="64" spans="1:7" x14ac:dyDescent="0.35">
      <c r="A64"/>
      <c r="B64" t="s">
        <v>162</v>
      </c>
      <c r="F64" s="4"/>
      <c r="G64" s="4"/>
    </row>
    <row r="65" spans="1:7" x14ac:dyDescent="0.35">
      <c r="F65" s="4"/>
      <c r="G65" s="4"/>
    </row>
    <row r="66" spans="1:7" x14ac:dyDescent="0.35">
      <c r="A66" s="1" t="s">
        <v>81</v>
      </c>
      <c r="B66" s="1" t="s">
        <v>99</v>
      </c>
      <c r="F66" s="5"/>
      <c r="G66" s="4"/>
    </row>
    <row r="67" spans="1:7" x14ac:dyDescent="0.35">
      <c r="B67" t="s">
        <v>86</v>
      </c>
      <c r="E67" s="1"/>
      <c r="F67" s="4"/>
      <c r="G67" s="4"/>
    </row>
    <row r="68" spans="1:7" x14ac:dyDescent="0.35">
      <c r="B68" s="1"/>
      <c r="D68" s="1"/>
      <c r="E68" s="4"/>
      <c r="F68" s="4"/>
      <c r="G68" s="4"/>
    </row>
    <row r="69" spans="1:7" x14ac:dyDescent="0.35">
      <c r="A69" s="1" t="s">
        <v>82</v>
      </c>
      <c r="B69" s="1" t="s">
        <v>100</v>
      </c>
      <c r="D69" s="1"/>
      <c r="E69" s="4"/>
      <c r="F69" s="4"/>
      <c r="G69" s="4"/>
    </row>
    <row r="70" spans="1:7" x14ac:dyDescent="0.35">
      <c r="B70" t="s">
        <v>86</v>
      </c>
      <c r="D70" s="1"/>
      <c r="E70" s="4"/>
      <c r="F70" s="4"/>
      <c r="G70" s="4"/>
    </row>
    <row r="71" spans="1:7" x14ac:dyDescent="0.35">
      <c r="D71" s="1"/>
      <c r="E71" s="4"/>
      <c r="F71" s="4"/>
      <c r="G71" s="4"/>
    </row>
    <row r="72" spans="1:7" x14ac:dyDescent="0.35">
      <c r="A72" s="1" t="s">
        <v>64</v>
      </c>
      <c r="B72" s="1" t="s">
        <v>161</v>
      </c>
      <c r="D72" s="1"/>
      <c r="E72" s="5"/>
    </row>
    <row r="73" spans="1:7" x14ac:dyDescent="0.35">
      <c r="A73"/>
      <c r="B73" t="s">
        <v>285</v>
      </c>
      <c r="D73" s="1"/>
      <c r="E73" s="4"/>
    </row>
    <row r="74" spans="1:7" x14ac:dyDescent="0.35">
      <c r="A74"/>
      <c r="B74" t="s">
        <v>286</v>
      </c>
      <c r="D74" s="1"/>
      <c r="E74" s="4"/>
    </row>
    <row r="75" spans="1:7" x14ac:dyDescent="0.35">
      <c r="A75"/>
      <c r="B75" t="s">
        <v>287</v>
      </c>
      <c r="D75" s="1"/>
      <c r="E75" s="4"/>
    </row>
    <row r="76" spans="1:7" x14ac:dyDescent="0.35">
      <c r="A76"/>
      <c r="B76" t="s">
        <v>288</v>
      </c>
      <c r="D76" s="1"/>
      <c r="E76" s="4"/>
    </row>
    <row r="77" spans="1:7" x14ac:dyDescent="0.35">
      <c r="A77"/>
      <c r="B77" t="s">
        <v>289</v>
      </c>
      <c r="E77" s="4"/>
    </row>
    <row r="78" spans="1:7" x14ac:dyDescent="0.35">
      <c r="A78"/>
      <c r="B78" t="s">
        <v>290</v>
      </c>
    </row>
    <row r="80" spans="1:7" x14ac:dyDescent="0.35">
      <c r="A80" s="1" t="s">
        <v>263</v>
      </c>
      <c r="B80" s="1" t="s">
        <v>264</v>
      </c>
    </row>
    <row r="81" spans="2:2" x14ac:dyDescent="0.35">
      <c r="B81" t="s">
        <v>265</v>
      </c>
    </row>
    <row r="82" spans="2:2" x14ac:dyDescent="0.35">
      <c r="B82" t="s">
        <v>266</v>
      </c>
    </row>
    <row r="83" spans="2:2" x14ac:dyDescent="0.35">
      <c r="B83" s="1"/>
    </row>
    <row r="91" spans="2:2" x14ac:dyDescent="0.35">
      <c r="B91" s="1"/>
    </row>
    <row r="96" spans="2:2" x14ac:dyDescent="0.35">
      <c r="B96" s="1"/>
    </row>
    <row r="104" spans="2:2" x14ac:dyDescent="0.35">
      <c r="B104" s="1"/>
    </row>
  </sheetData>
  <mergeCells count="1">
    <mergeCell ref="D3:E3"/>
  </mergeCells>
  <conditionalFormatting sqref="E17:E20">
    <cfRule type="cellIs" dxfId="23" priority="1" operator="between">
      <formula>20</formula>
      <formula>42</formula>
    </cfRule>
    <cfRule type="cellIs" dxfId="22" priority="2" operator="between">
      <formula>15</formula>
      <formula>19</formula>
    </cfRule>
    <cfRule type="cellIs" dxfId="21" priority="3" operator="between">
      <formula>10</formula>
      <formula>14</formula>
    </cfRule>
    <cfRule type="cellIs" dxfId="20" priority="4" operator="between">
      <formula>7</formula>
      <formula>9</formula>
    </cfRule>
  </conditionalFormatting>
  <conditionalFormatting sqref="E69:E77">
    <cfRule type="cellIs" dxfId="19" priority="13" operator="between">
      <formula>20</formula>
      <formula>42</formula>
    </cfRule>
    <cfRule type="cellIs" dxfId="18" priority="14" operator="between">
      <formula>15</formula>
      <formula>19</formula>
    </cfRule>
    <cfRule type="cellIs" dxfId="17" priority="15" operator="between">
      <formula>10</formula>
      <formula>14</formula>
    </cfRule>
    <cfRule type="cellIs" dxfId="16" priority="16" operator="between">
      <formula>7</formula>
      <formula>9</formula>
    </cfRule>
  </conditionalFormatting>
  <conditionalFormatting sqref="F17:F20">
    <cfRule type="cellIs" dxfId="15" priority="5" operator="between">
      <formula>28</formula>
      <formula>42</formula>
    </cfRule>
    <cfRule type="cellIs" dxfId="14" priority="6" operator="between">
      <formula>21</formula>
      <formula>27</formula>
    </cfRule>
    <cfRule type="cellIs" dxfId="13" priority="7" operator="between">
      <formula>13</formula>
      <formula>20</formula>
    </cfRule>
    <cfRule type="cellIs" dxfId="12" priority="8" operator="between">
      <formula>10</formula>
      <formula>12</formula>
    </cfRule>
  </conditionalFormatting>
  <conditionalFormatting sqref="F63:F71">
    <cfRule type="cellIs" dxfId="11" priority="17" operator="between">
      <formula>28</formula>
      <formula>42</formula>
    </cfRule>
    <cfRule type="cellIs" dxfId="10" priority="18" operator="between">
      <formula>21</formula>
      <formula>27</formula>
    </cfRule>
    <cfRule type="cellIs" dxfId="9" priority="19" operator="between">
      <formula>13</formula>
      <formula>20</formula>
    </cfRule>
    <cfRule type="cellIs" dxfId="8" priority="20" operator="between">
      <formula>10</formula>
      <formula>12</formula>
    </cfRule>
  </conditionalFormatting>
  <conditionalFormatting sqref="G17:G20">
    <cfRule type="cellIs" dxfId="7" priority="9" operator="between">
      <formula>35</formula>
      <formula>42</formula>
    </cfRule>
    <cfRule type="cellIs" dxfId="6" priority="10" operator="between">
      <formula>27</formula>
      <formula>34</formula>
    </cfRule>
    <cfRule type="cellIs" dxfId="5" priority="11" operator="between">
      <formula>19</formula>
      <formula>26</formula>
    </cfRule>
    <cfRule type="cellIs" dxfId="4" priority="12" operator="between">
      <formula>11</formula>
      <formula>18</formula>
    </cfRule>
  </conditionalFormatting>
  <conditionalFormatting sqref="G63:G71">
    <cfRule type="cellIs" dxfId="3" priority="21" operator="between">
      <formula>35</formula>
      <formula>42</formula>
    </cfRule>
    <cfRule type="cellIs" dxfId="2" priority="22" operator="between">
      <formula>27</formula>
      <formula>34</formula>
    </cfRule>
    <cfRule type="cellIs" dxfId="1" priority="23" operator="between">
      <formula>19</formula>
      <formula>26</formula>
    </cfRule>
    <cfRule type="cellIs" dxfId="0" priority="24" operator="between">
      <formula>11</formula>
      <formula>18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Non-Med</vt:lpstr>
      <vt:lpstr>Med</vt:lpstr>
      <vt:lpstr>Questionnaires &amp;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Kwee</dc:creator>
  <cp:lastModifiedBy>Tamrin Barta</cp:lastModifiedBy>
  <dcterms:created xsi:type="dcterms:W3CDTF">2022-05-12T16:09:35Z</dcterms:created>
  <dcterms:modified xsi:type="dcterms:W3CDTF">2023-06-26T04:38:00Z</dcterms:modified>
</cp:coreProperties>
</file>