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10" tabRatio="698" firstSheet="7" activeTab="16"/>
  </bookViews>
  <sheets>
    <sheet name="Cover" sheetId="14" r:id="rId1"/>
    <sheet name="Record of change" sheetId="15" r:id="rId2"/>
    <sheet name="Table of Content" sheetId="16" r:id="rId3"/>
    <sheet name="Overview" sheetId="17" r:id="rId4"/>
    <sheet name="ER diagram" sheetId="23" r:id="rId5"/>
    <sheet name="Table List" sheetId="19" r:id="rId6"/>
    <sheet name="TBL0001" sheetId="26" r:id="rId7"/>
    <sheet name="TBL0002" sheetId="24" r:id="rId8"/>
    <sheet name="TBL0003" sheetId="28" r:id="rId9"/>
    <sheet name="TBL0004" sheetId="30" r:id="rId10"/>
    <sheet name="TBL0005" sheetId="31" r:id="rId11"/>
    <sheet name="TBL0006" sheetId="32" r:id="rId12"/>
    <sheet name="TBL0007" sheetId="34" r:id="rId13"/>
    <sheet name="TBL0008" sheetId="35" r:id="rId14"/>
    <sheet name="TBL0009" sheetId="36" r:id="rId15"/>
    <sheet name="TBL0010" sheetId="38" r:id="rId16"/>
    <sheet name="TBL0011" sheetId="39" r:id="rId17"/>
    <sheet name="TBL0012" sheetId="41" r:id="rId18"/>
    <sheet name="TBL0013" sheetId="43" r:id="rId19"/>
    <sheet name="Store Procedure" sheetId="25" r:id="rId20"/>
  </sheets>
  <externalReferences>
    <externalReference r:id="rId21"/>
  </externalReferences>
  <definedNames>
    <definedName name="DTO" localSheetId="4">#REF!</definedName>
    <definedName name="DTO" localSheetId="19">#REF!</definedName>
    <definedName name="DTO">#REF!</definedName>
    <definedName name="DTO_new" localSheetId="4">#REF!</definedName>
    <definedName name="DTO_new" localSheetId="19">#REF!</definedName>
    <definedName name="DTO_new">#REF!</definedName>
    <definedName name="ListEN" localSheetId="4">#REF!</definedName>
    <definedName name="ListEN" localSheetId="19">#REF!</definedName>
    <definedName name="ListEN" localSheetId="5">#REF!</definedName>
    <definedName name="ListEN" localSheetId="7">#REF!</definedName>
    <definedName name="ListEN">#REF!</definedName>
    <definedName name="No" localSheetId="4">#REF!</definedName>
    <definedName name="No" localSheetId="19">#REF!</definedName>
    <definedName name="No" localSheetId="5">#REF!</definedName>
    <definedName name="No" localSheetId="7">#REF!</definedName>
    <definedName name="No">#REF!</definedName>
    <definedName name="_xlnm.Print_Area" localSheetId="0">Cover!$A$1:$AL$30</definedName>
    <definedName name="_xlnm.Print_Area" localSheetId="4">'ER diagram'!$A$1:$AO$54</definedName>
    <definedName name="_xlnm.Print_Area" localSheetId="3">Overview!$A$1:$AO$25</definedName>
    <definedName name="_xlnm.Print_Area" localSheetId="1">'Record of change'!$A$1:$AQ$17</definedName>
    <definedName name="_xlnm.Print_Area" localSheetId="19">'Store Procedure'!$A$1:$AQ$45</definedName>
    <definedName name="_xlnm.Print_Area" localSheetId="5">'Table List'!$A$1:$AS$34</definedName>
    <definedName name="_xlnm.Print_Area" localSheetId="2">'Table of Content'!$A$1:$AO$12</definedName>
    <definedName name="_xlnm.Print_Area" localSheetId="7">'TBL0002'!$A$1:$J$22</definedName>
    <definedName name="Status">'[1]API List'!$L$2:$L$4</definedName>
    <definedName name="PRINT">#REF!</definedName>
    <definedName name="ListEN" localSheetId="8">#REF!</definedName>
    <definedName name="No" localSheetId="8">#REF!</definedName>
    <definedName name="_xlnm.Print_Area" localSheetId="8">'TBL0003'!$A$1:$K$20</definedName>
    <definedName name="ListEN" localSheetId="9">#REF!</definedName>
    <definedName name="No" localSheetId="9">#REF!</definedName>
    <definedName name="_xlnm.Print_Area" localSheetId="9">'TBL0004'!$A$1:$K$14</definedName>
    <definedName name="ListEN" localSheetId="10">#REF!</definedName>
    <definedName name="No" localSheetId="10">#REF!</definedName>
    <definedName name="_xlnm.Print_Area" localSheetId="10">'TBL0005'!$A$1:$K$14</definedName>
    <definedName name="ListEN" localSheetId="11">#REF!</definedName>
    <definedName name="No" localSheetId="11">#REF!</definedName>
    <definedName name="_xlnm.Print_Area" localSheetId="11">'TBL0006'!$A$1:$K$12</definedName>
    <definedName name="ListEN" localSheetId="12">#REF!</definedName>
    <definedName name="No" localSheetId="12">#REF!</definedName>
    <definedName name="_xlnm.Print_Area" localSheetId="12">'TBL0007'!$A$1:$M$12</definedName>
    <definedName name="ListEN" localSheetId="13">#REF!</definedName>
    <definedName name="No" localSheetId="13">#REF!</definedName>
    <definedName name="_xlnm.Print_Area" localSheetId="13">'TBL0008'!$A$1:$M$12</definedName>
    <definedName name="ListEN" localSheetId="14">#REF!</definedName>
    <definedName name="No" localSheetId="14">#REF!</definedName>
    <definedName name="_xlnm.Print_Area" localSheetId="14">'TBL0009'!$A$1:$M$18</definedName>
    <definedName name="ListEN" localSheetId="15">#REF!</definedName>
    <definedName name="No" localSheetId="15">#REF!</definedName>
    <definedName name="_xlnm.Print_Area" localSheetId="15">'TBL0010'!$A$1:$M$13</definedName>
    <definedName name="ListEN" localSheetId="16">#REF!</definedName>
    <definedName name="No" localSheetId="16">#REF!</definedName>
    <definedName name="_xlnm.Print_Area" localSheetId="16">'TBL0011'!$A$1:$M$16</definedName>
    <definedName name="ListEN" localSheetId="17">#REF!</definedName>
    <definedName name="No" localSheetId="17">#REF!</definedName>
    <definedName name="_xlnm.Print_Area" localSheetId="17">'TBL0012'!$A$1:$M$15</definedName>
    <definedName name="ListEN" localSheetId="18">#REF!</definedName>
    <definedName name="No" localSheetId="18">#REF!</definedName>
    <definedName name="_xlnm.Print_Area" localSheetId="18">'TBL0013'!$A$1:$M$10</definedName>
  </definedNames>
  <calcPr calcId="144525"/>
</workbook>
</file>

<file path=xl/sharedStrings.xml><?xml version="1.0" encoding="utf-8"?>
<sst xmlns="http://schemas.openxmlformats.org/spreadsheetml/2006/main" count="801" uniqueCount="204">
  <si>
    <t>&lt;Sub Project Name&gt;</t>
  </si>
  <si>
    <t>Database Design</t>
  </si>
  <si>
    <t>VTI Document Version</t>
  </si>
  <si>
    <t>Effective Date</t>
  </si>
  <si>
    <t>RECORD OF CHANGE</t>
  </si>
  <si>
    <t>No</t>
  </si>
  <si>
    <t>Version</t>
  </si>
  <si>
    <t>PIC</t>
  </si>
  <si>
    <t>Change Description</t>
  </si>
  <si>
    <t>Reviewer</t>
  </si>
  <si>
    <t>Approver</t>
  </si>
  <si>
    <t>2020/06/30</t>
  </si>
  <si>
    <t>thanh.nguyenduc</t>
  </si>
  <si>
    <t>Create New</t>
  </si>
  <si>
    <t>Nguyen Thuy Hang</t>
  </si>
  <si>
    <t>- Thêm COLUMN(active) cho bảng Users, Courses, SubCourse
- Delete table CourseActivities 
- Thêm table News
-Delete table Registers</t>
  </si>
  <si>
    <t xml:space="preserve">- Thêm cột image cho bảng news
'- Thêm bảng UserCourses liên kết giữa courses và users </t>
  </si>
  <si>
    <t>System/Application Name</t>
  </si>
  <si>
    <t>Document</t>
  </si>
  <si>
    <t>Sheet Name</t>
  </si>
  <si>
    <t>Created Date</t>
  </si>
  <si>
    <t>Creator</t>
  </si>
  <si>
    <t>Updated Date</t>
  </si>
  <si>
    <t>Updater</t>
  </si>
  <si>
    <t>&lt;sub_project_name&gt;</t>
  </si>
  <si>
    <t>yyyy/mm/dd</t>
  </si>
  <si>
    <t>xxx</t>
  </si>
  <si>
    <t>#</t>
  </si>
  <si>
    <t>Sheet name</t>
  </si>
  <si>
    <t>Description</t>
  </si>
  <si>
    <t>LINK</t>
  </si>
  <si>
    <t>Overview</t>
  </si>
  <si>
    <t>ERD diagram</t>
  </si>
  <si>
    <t>Table List</t>
  </si>
  <si>
    <t>Thanh.nguyenduc</t>
  </si>
  <si>
    <t>1. System Overview</t>
  </si>
  <si>
    <t>2. Document Overview</t>
  </si>
  <si>
    <t>3. Related Documents</t>
  </si>
  <si>
    <t>Document Code</t>
  </si>
  <si>
    <t>Document Name</t>
  </si>
  <si>
    <t>thanh.nguyeduc</t>
  </si>
  <si>
    <t>Table ID</t>
  </si>
  <si>
    <t>Table Name (Physical)</t>
  </si>
  <si>
    <t>Table Name (Logic)</t>
  </si>
  <si>
    <t>TBL0001</t>
  </si>
  <si>
    <t>Users</t>
  </si>
  <si>
    <t>users</t>
  </si>
  <si>
    <t>TBL0002</t>
  </si>
  <si>
    <t>UserDetails</t>
  </si>
  <si>
    <t>user details</t>
  </si>
  <si>
    <t>TBL0003</t>
  </si>
  <si>
    <t>Courses</t>
  </si>
  <si>
    <t>courses</t>
  </si>
  <si>
    <t>TBL0004</t>
  </si>
  <si>
    <t>CourseSyllabuses</t>
  </si>
  <si>
    <t>course syllabuses</t>
  </si>
  <si>
    <t>"Many to many" relationship between Course and SubCourse</t>
  </si>
  <si>
    <t>TBL0005</t>
  </si>
  <si>
    <t>SubCourses</t>
  </si>
  <si>
    <t>subcourses</t>
  </si>
  <si>
    <t>TBL0006</t>
  </si>
  <si>
    <t>CoursesOutcomes</t>
  </si>
  <si>
    <t>course outcomes</t>
  </si>
  <si>
    <t>TBL0007</t>
  </si>
  <si>
    <t>AboutUs</t>
  </si>
  <si>
    <t>about us</t>
  </si>
  <si>
    <t>TBL0008</t>
  </si>
  <si>
    <t>Intro</t>
  </si>
  <si>
    <t>Introduces</t>
  </si>
  <si>
    <t>List missions in about us page</t>
  </si>
  <si>
    <t>TBL0009</t>
  </si>
  <si>
    <t>Contacts</t>
  </si>
  <si>
    <t>contacts</t>
  </si>
  <si>
    <t>TBL0010</t>
  </si>
  <si>
    <t>Mentors</t>
  </si>
  <si>
    <t>mentors</t>
  </si>
  <si>
    <t>TBL0011</t>
  </si>
  <si>
    <t>Reviews</t>
  </si>
  <si>
    <t>reviews</t>
  </si>
  <si>
    <t>TBL0012</t>
  </si>
  <si>
    <t>News</t>
  </si>
  <si>
    <t>news</t>
  </si>
  <si>
    <t>TBL0013</t>
  </si>
  <si>
    <t>UsersCourses</t>
  </si>
  <si>
    <t>Users Courses</t>
  </si>
  <si>
    <t>"Many to many" relationship between Users and Courses</t>
  </si>
  <si>
    <t>Create Date</t>
  </si>
  <si>
    <t>Update date</t>
  </si>
  <si>
    <t>Table Name (Logical)</t>
  </si>
  <si>
    <t>Column_Name (Physical)</t>
  </si>
  <si>
    <t>Column_Name (Logical)</t>
  </si>
  <si>
    <t>P/F Key</t>
  </si>
  <si>
    <t>Required</t>
  </si>
  <si>
    <t>Type</t>
  </si>
  <si>
    <t>Length</t>
  </si>
  <si>
    <t>Decimal point</t>
  </si>
  <si>
    <t>Default Value</t>
  </si>
  <si>
    <t>Id</t>
  </si>
  <si>
    <t>id</t>
  </si>
  <si>
    <t>P</t>
  </si>
  <si>
    <t>o</t>
  </si>
  <si>
    <t>NUMBER</t>
  </si>
  <si>
    <t>-</t>
  </si>
  <si>
    <t>username</t>
  </si>
  <si>
    <t>User name</t>
  </si>
  <si>
    <t>VARCHAR</t>
  </si>
  <si>
    <t>45</t>
  </si>
  <si>
    <t>password</t>
  </si>
  <si>
    <t>Password</t>
  </si>
  <si>
    <t>isActive</t>
  </si>
  <si>
    <t>is Active</t>
  </si>
  <si>
    <t>BIT</t>
  </si>
  <si>
    <t>role</t>
  </si>
  <si>
    <t>Role</t>
  </si>
  <si>
    <t>ENUM('USER', 'ADMIN')</t>
  </si>
  <si>
    <t>user deatails</t>
  </si>
  <si>
    <t>F</t>
  </si>
  <si>
    <t>lastname</t>
  </si>
  <si>
    <t>NVARCHAR</t>
  </si>
  <si>
    <t>firstname</t>
  </si>
  <si>
    <t>Customer name</t>
  </si>
  <si>
    <t>phone</t>
  </si>
  <si>
    <t>Phone</t>
  </si>
  <si>
    <t>11</t>
  </si>
  <si>
    <t>companyName</t>
  </si>
  <si>
    <t>Company name</t>
  </si>
  <si>
    <t>VATNumber</t>
  </si>
  <si>
    <t>VAT Number</t>
  </si>
  <si>
    <t>street</t>
  </si>
  <si>
    <t>Street</t>
  </si>
  <si>
    <t>city</t>
  </si>
  <si>
    <t>City</t>
  </si>
  <si>
    <t>zip</t>
  </si>
  <si>
    <t>Zip/Portal code</t>
  </si>
  <si>
    <t>10</t>
  </si>
  <si>
    <t>country</t>
  </si>
  <si>
    <t>Country</t>
  </si>
  <si>
    <t>createDate</t>
  </si>
  <si>
    <t>DATETIME</t>
  </si>
  <si>
    <t>note</t>
  </si>
  <si>
    <t>Note</t>
  </si>
  <si>
    <t>name</t>
  </si>
  <si>
    <t>Name</t>
  </si>
  <si>
    <t>img</t>
  </si>
  <si>
    <t>Image</t>
  </si>
  <si>
    <t>200</t>
  </si>
  <si>
    <t>intro</t>
  </si>
  <si>
    <t>TEXT</t>
  </si>
  <si>
    <t>curriculum</t>
  </si>
  <si>
    <t>Curriculum</t>
  </si>
  <si>
    <t>creator</t>
  </si>
  <si>
    <t>INT</t>
  </si>
  <si>
    <t>Is active</t>
  </si>
  <si>
    <t>couse syllabus</t>
  </si>
  <si>
    <t>courseId</t>
  </si>
  <si>
    <t>course id</t>
  </si>
  <si>
    <t>subCourseId</t>
  </si>
  <si>
    <t>SubCourse ID</t>
  </si>
  <si>
    <t>About us</t>
  </si>
  <si>
    <t>description</t>
  </si>
  <si>
    <t>video</t>
  </si>
  <si>
    <t>Video</t>
  </si>
  <si>
    <t>titleVideo</t>
  </si>
  <si>
    <t>Title Video</t>
  </si>
  <si>
    <t>introduction</t>
  </si>
  <si>
    <t>address</t>
  </si>
  <si>
    <t>Address</t>
  </si>
  <si>
    <t>address2</t>
  </si>
  <si>
    <t>Address2</t>
  </si>
  <si>
    <t>100</t>
  </si>
  <si>
    <t>20</t>
  </si>
  <si>
    <t>phone2</t>
  </si>
  <si>
    <t>Phone2</t>
  </si>
  <si>
    <t>domain</t>
  </si>
  <si>
    <t>Domain</t>
  </si>
  <si>
    <t>facebook</t>
  </si>
  <si>
    <t>Facebook</t>
  </si>
  <si>
    <t>email</t>
  </si>
  <si>
    <t>Email</t>
  </si>
  <si>
    <t>twister</t>
  </si>
  <si>
    <t>Twitter</t>
  </si>
  <si>
    <t>googlePlus</t>
  </si>
  <si>
    <t>GooglePlus</t>
  </si>
  <si>
    <t>youtube</t>
  </si>
  <si>
    <t>Youtube</t>
  </si>
  <si>
    <t>position</t>
  </si>
  <si>
    <t>Position</t>
  </si>
  <si>
    <t>image</t>
  </si>
  <si>
    <t>content</t>
  </si>
  <si>
    <t>Content</t>
  </si>
  <si>
    <t>reviewerName</t>
  </si>
  <si>
    <t>reviewer name</t>
  </si>
  <si>
    <t>office</t>
  </si>
  <si>
    <t>Office</t>
  </si>
  <si>
    <t>type</t>
  </si>
  <si>
    <t>1: Doanh nghiep
2: Chuyên gia
3: Học viên</t>
  </si>
  <si>
    <t>title</t>
  </si>
  <si>
    <t>Title</t>
  </si>
  <si>
    <t>author</t>
  </si>
  <si>
    <t>Author</t>
  </si>
  <si>
    <t>userId</t>
  </si>
  <si>
    <t>User id</t>
  </si>
  <si>
    <t>Course id</t>
  </si>
  <si>
    <t>1. XXX store procedure name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</si>
</sst>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[$-409]d\-mmm\-yy;@"/>
    <numFmt numFmtId="179" formatCode="[$-409]d\-mmm\-yyyy;@"/>
    <numFmt numFmtId="180" formatCode="0.0"/>
  </numFmts>
  <fonts count="41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3"/>
      <color rgb="FF000000"/>
      <name val="Times New Roman"/>
      <charset val="134"/>
    </font>
    <font>
      <i/>
      <sz val="10"/>
      <name val="Arial"/>
      <charset val="134"/>
    </font>
    <font>
      <sz val="10"/>
      <color theme="0"/>
      <name val="Arial"/>
      <charset val="134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i/>
      <sz val="10"/>
      <color theme="1"/>
      <name val="Arial"/>
      <charset val="134"/>
    </font>
    <font>
      <b/>
      <i/>
      <sz val="10"/>
      <color theme="1"/>
      <name val="Arial"/>
      <charset val="134"/>
    </font>
    <font>
      <sz val="10"/>
      <color rgb="FF3F3F3F"/>
      <name val="Arial"/>
      <charset val="134"/>
    </font>
    <font>
      <i/>
      <u/>
      <sz val="10"/>
      <color rgb="FF800080"/>
      <name val="Arial"/>
      <charset val="134"/>
    </font>
    <font>
      <u/>
      <sz val="10"/>
      <color theme="10"/>
      <name val="Arial"/>
      <charset val="134"/>
    </font>
    <font>
      <sz val="26"/>
      <color theme="4" tint="-0.499984740745262"/>
      <name val="Arial"/>
      <charset val="134"/>
    </font>
    <font>
      <sz val="24"/>
      <color theme="4" tint="-0.499984740745262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name val="ＭＳ Ｐゴシック"/>
      <charset val="128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name val="Verdana"/>
      <charset val="134"/>
    </font>
    <font>
      <b/>
      <sz val="13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2"/>
      <color theme="1"/>
      <name val="Calibri"/>
      <charset val="134"/>
      <scheme val="minor"/>
    </font>
    <font>
      <sz val="11"/>
      <name val="Arial"/>
      <charset val="128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3"/>
      <color theme="10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0">
    <xf numFmtId="0" fontId="0" fillId="0" borderId="0"/>
    <xf numFmtId="0" fontId="18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9" fontId="24" fillId="0" borderId="0">
      <alignment horizontal="center" vertical="center"/>
    </xf>
    <xf numFmtId="0" fontId="19" fillId="10" borderId="14" applyNumberFormat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0" fillId="15" borderId="17" applyNumberFormat="0" applyFont="0" applyAlignment="0" applyProtection="0">
      <alignment vertical="center"/>
    </xf>
    <xf numFmtId="0" fontId="26" fillId="0" borderId="0" applyNumberFormat="0" applyFill="0" applyBorder="0" applyAlignment="0" applyProtection="0"/>
    <xf numFmtId="179" fontId="0" fillId="0" borderId="0"/>
    <xf numFmtId="0" fontId="17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25" borderId="16" applyNumberFormat="0" applyAlignment="0" applyProtection="0">
      <alignment vertical="center"/>
    </xf>
    <xf numFmtId="0" fontId="33" fillId="0" borderId="0"/>
    <xf numFmtId="0" fontId="0" fillId="0" borderId="0"/>
    <xf numFmtId="0" fontId="17" fillId="20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13" borderId="21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2" fillId="13" borderId="16" applyNumberFormat="0" applyAlignment="0" applyProtection="0">
      <alignment vertical="center"/>
    </xf>
    <xf numFmtId="0" fontId="20" fillId="0" borderId="0"/>
    <xf numFmtId="179" fontId="32" fillId="0" borderId="0"/>
    <xf numFmtId="0" fontId="35" fillId="0" borderId="20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0" borderId="0"/>
    <xf numFmtId="0" fontId="18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5" fillId="0" borderId="0"/>
    <xf numFmtId="0" fontId="18" fillId="3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9" fontId="32" fillId="0" borderId="0"/>
  </cellStyleXfs>
  <cellXfs count="166">
    <xf numFmtId="0" fontId="0" fillId="0" borderId="0" xfId="0"/>
    <xf numFmtId="0" fontId="1" fillId="0" borderId="0" xfId="38" applyFont="1" applyAlignment="1">
      <alignment vertical="center"/>
    </xf>
    <xf numFmtId="0" fontId="1" fillId="2" borderId="0" xfId="25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1" xfId="38" applyFont="1" applyFill="1" applyBorder="1" applyAlignment="1">
      <alignment horizontal="center" vertical="center"/>
    </xf>
    <xf numFmtId="0" fontId="2" fillId="3" borderId="2" xfId="38" applyFont="1" applyFill="1" applyBorder="1" applyAlignment="1">
      <alignment horizontal="center" vertical="center"/>
    </xf>
    <xf numFmtId="0" fontId="2" fillId="3" borderId="3" xfId="38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4" xfId="38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38" applyFont="1" applyBorder="1" applyAlignment="1">
      <alignment horizontal="center" vertical="center" wrapText="1"/>
    </xf>
    <xf numFmtId="0" fontId="2" fillId="2" borderId="0" xfId="59" applyNumberFormat="1" applyFont="1" applyFill="1" applyAlignment="1">
      <alignment horizontal="center" vertical="center"/>
    </xf>
    <xf numFmtId="0" fontId="2" fillId="2" borderId="0" xfId="59" applyNumberFormat="1" applyFont="1" applyFill="1" applyAlignment="1">
      <alignment horizontal="left" vertical="center"/>
    </xf>
    <xf numFmtId="0" fontId="2" fillId="2" borderId="0" xfId="32" applyNumberFormat="1" applyFont="1" applyFill="1" applyAlignment="1">
      <alignment horizontal="left" vertical="center"/>
    </xf>
    <xf numFmtId="0" fontId="1" fillId="2" borderId="0" xfId="25" applyFont="1" applyFill="1" applyBorder="1" applyAlignment="1">
      <alignment horizontal="center" vertical="center"/>
    </xf>
    <xf numFmtId="0" fontId="2" fillId="2" borderId="0" xfId="25" applyFont="1" applyFill="1" applyAlignment="1">
      <alignment vertical="center"/>
    </xf>
    <xf numFmtId="0" fontId="1" fillId="0" borderId="5" xfId="38" applyFont="1" applyBorder="1" applyAlignment="1">
      <alignment horizontal="center" vertical="center" wrapText="1"/>
    </xf>
    <xf numFmtId="0" fontId="1" fillId="0" borderId="6" xfId="38" applyFont="1" applyBorder="1" applyAlignment="1">
      <alignment horizontal="center" vertical="center" wrapText="1"/>
    </xf>
    <xf numFmtId="0" fontId="1" fillId="0" borderId="4" xfId="38" applyFont="1" applyBorder="1" applyAlignment="1">
      <alignment horizontal="center" vertical="center"/>
    </xf>
    <xf numFmtId="0" fontId="1" fillId="0" borderId="5" xfId="38" applyFont="1" applyBorder="1" applyAlignment="1">
      <alignment horizontal="center" vertical="center"/>
    </xf>
    <xf numFmtId="0" fontId="1" fillId="0" borderId="8" xfId="38" applyFont="1" applyBorder="1" applyAlignment="1">
      <alignment horizontal="center" vertical="center" wrapText="1"/>
    </xf>
    <xf numFmtId="0" fontId="1" fillId="0" borderId="9" xfId="38" applyFont="1" applyBorder="1" applyAlignment="1">
      <alignment horizontal="center" vertical="center" wrapText="1"/>
    </xf>
    <xf numFmtId="0" fontId="1" fillId="0" borderId="7" xfId="38" applyFont="1" applyBorder="1" applyAlignment="1">
      <alignment horizontal="center" vertical="center"/>
    </xf>
    <xf numFmtId="0" fontId="1" fillId="0" borderId="8" xfId="38" applyFont="1" applyBorder="1" applyAlignment="1">
      <alignment horizontal="center" vertical="center"/>
    </xf>
    <xf numFmtId="0" fontId="1" fillId="0" borderId="6" xfId="38" applyFont="1" applyBorder="1" applyAlignment="1">
      <alignment horizontal="center" vertical="center"/>
    </xf>
    <xf numFmtId="58" fontId="1" fillId="0" borderId="4" xfId="38" applyNumberFormat="1" applyFont="1" applyBorder="1" applyAlignment="1">
      <alignment horizontal="center" vertical="center"/>
    </xf>
    <xf numFmtId="58" fontId="1" fillId="0" borderId="5" xfId="38" applyNumberFormat="1" applyFont="1" applyBorder="1" applyAlignment="1">
      <alignment horizontal="center" vertical="center"/>
    </xf>
    <xf numFmtId="0" fontId="1" fillId="0" borderId="9" xfId="38" applyFont="1" applyBorder="1" applyAlignment="1">
      <alignment horizontal="center" vertical="center"/>
    </xf>
    <xf numFmtId="58" fontId="1" fillId="0" borderId="7" xfId="38" applyNumberFormat="1" applyFont="1" applyBorder="1" applyAlignment="1">
      <alignment horizontal="center" vertical="center"/>
    </xf>
    <xf numFmtId="58" fontId="1" fillId="0" borderId="8" xfId="38" applyNumberFormat="1" applyFont="1" applyBorder="1" applyAlignment="1">
      <alignment horizontal="center" vertical="center"/>
    </xf>
    <xf numFmtId="58" fontId="1" fillId="0" borderId="6" xfId="38" applyNumberFormat="1" applyFont="1" applyBorder="1" applyAlignment="1">
      <alignment horizontal="center" vertical="center"/>
    </xf>
    <xf numFmtId="178" fontId="1" fillId="0" borderId="4" xfId="38" applyNumberFormat="1" applyFont="1" applyBorder="1" applyAlignment="1">
      <alignment horizontal="center" vertical="center"/>
    </xf>
    <xf numFmtId="178" fontId="1" fillId="0" borderId="5" xfId="38" applyNumberFormat="1" applyFont="1" applyBorder="1" applyAlignment="1">
      <alignment horizontal="center" vertical="center"/>
    </xf>
    <xf numFmtId="178" fontId="1" fillId="0" borderId="6" xfId="38" applyNumberFormat="1" applyFont="1" applyBorder="1" applyAlignment="1">
      <alignment horizontal="center" vertical="center"/>
    </xf>
    <xf numFmtId="58" fontId="1" fillId="0" borderId="9" xfId="38" applyNumberFormat="1" applyFont="1" applyBorder="1" applyAlignment="1">
      <alignment horizontal="center" vertical="center"/>
    </xf>
    <xf numFmtId="178" fontId="1" fillId="0" borderId="7" xfId="38" applyNumberFormat="1" applyFont="1" applyBorder="1" applyAlignment="1">
      <alignment horizontal="center" vertical="center"/>
    </xf>
    <xf numFmtId="178" fontId="1" fillId="0" borderId="8" xfId="38" applyNumberFormat="1" applyFont="1" applyBorder="1" applyAlignment="1">
      <alignment horizontal="center" vertical="center"/>
    </xf>
    <xf numFmtId="178" fontId="1" fillId="0" borderId="9" xfId="38" applyNumberFormat="1" applyFont="1" applyBorder="1" applyAlignment="1">
      <alignment horizontal="center" vertical="center"/>
    </xf>
    <xf numFmtId="0" fontId="1" fillId="2" borderId="0" xfId="25" applyFont="1" applyFill="1" applyBorder="1" applyAlignment="1">
      <alignment horizontal="left" vertical="center" wrapText="1"/>
    </xf>
    <xf numFmtId="49" fontId="3" fillId="0" borderId="0" xfId="31" applyNumberFormat="1" applyFont="1" applyAlignment="1">
      <alignment horizontal="left" vertical="center"/>
    </xf>
    <xf numFmtId="49" fontId="3" fillId="0" borderId="0" xfId="31" applyNumberFormat="1" applyFont="1" applyFill="1" applyBorder="1" applyAlignment="1">
      <alignment horizontal="left" vertical="center"/>
    </xf>
    <xf numFmtId="49" fontId="3" fillId="2" borderId="0" xfId="43" applyNumberFormat="1" applyFont="1" applyFill="1" applyAlignment="1">
      <alignment wrapText="1"/>
    </xf>
    <xf numFmtId="49" fontId="3" fillId="2" borderId="0" xfId="43" applyNumberFormat="1" applyFont="1" applyFill="1" applyAlignment="1"/>
    <xf numFmtId="49" fontId="4" fillId="3" borderId="10" xfId="31" applyNumberFormat="1" applyFont="1" applyFill="1" applyBorder="1" applyAlignment="1">
      <alignment horizontal="center" vertical="center"/>
    </xf>
    <xf numFmtId="0" fontId="3" fillId="0" borderId="10" xfId="31" applyNumberFormat="1" applyFont="1" applyFill="1" applyBorder="1" applyAlignment="1">
      <alignment horizontal="center" vertical="center"/>
    </xf>
    <xf numFmtId="58" fontId="3" fillId="0" borderId="10" xfId="31" applyNumberFormat="1" applyFont="1" applyFill="1" applyBorder="1" applyAlignment="1">
      <alignment horizontal="center" vertical="center"/>
    </xf>
    <xf numFmtId="49" fontId="3" fillId="0" borderId="10" xfId="31" applyNumberFormat="1" applyFont="1" applyFill="1" applyBorder="1" applyAlignment="1">
      <alignment horizontal="center" vertical="center"/>
    </xf>
    <xf numFmtId="49" fontId="3" fillId="0" borderId="0" xfId="31" applyNumberFormat="1" applyFont="1" applyFill="1" applyBorder="1" applyAlignment="1">
      <alignment horizontal="center" vertical="center"/>
    </xf>
    <xf numFmtId="0" fontId="3" fillId="0" borderId="0" xfId="31" applyNumberFormat="1" applyFont="1" applyFill="1" applyBorder="1" applyAlignment="1">
      <alignment horizontal="center" vertical="center"/>
    </xf>
    <xf numFmtId="0" fontId="5" fillId="0" borderId="0" xfId="43" applyFont="1" applyAlignment="1"/>
    <xf numFmtId="49" fontId="3" fillId="3" borderId="10" xfId="31" applyNumberFormat="1" applyFont="1" applyFill="1" applyBorder="1" applyAlignment="1">
      <alignment horizontal="center" vertical="center"/>
    </xf>
    <xf numFmtId="49" fontId="6" fillId="0" borderId="10" xfId="31" applyNumberFormat="1" applyFont="1" applyFill="1" applyBorder="1" applyAlignment="1">
      <alignment vertical="center"/>
    </xf>
    <xf numFmtId="49" fontId="6" fillId="0" borderId="1" xfId="31" applyNumberFormat="1" applyFont="1" applyFill="1" applyBorder="1" applyAlignment="1">
      <alignment vertical="center"/>
    </xf>
    <xf numFmtId="49" fontId="6" fillId="0" borderId="3" xfId="31" applyNumberFormat="1" applyFont="1" applyFill="1" applyBorder="1" applyAlignment="1">
      <alignment vertical="center"/>
    </xf>
    <xf numFmtId="49" fontId="3" fillId="4" borderId="0" xfId="43" applyNumberFormat="1" applyFont="1" applyFill="1" applyBorder="1" applyAlignment="1">
      <alignment vertical="center"/>
    </xf>
    <xf numFmtId="49" fontId="3" fillId="4" borderId="0" xfId="43" applyNumberFormat="1" applyFont="1" applyFill="1" applyBorder="1" applyAlignment="1">
      <alignment horizontal="center" vertical="center"/>
    </xf>
    <xf numFmtId="49" fontId="7" fillId="4" borderId="0" xfId="43" applyNumberFormat="1" applyFont="1" applyFill="1" applyBorder="1" applyAlignment="1">
      <alignment horizontal="left" vertical="center"/>
    </xf>
    <xf numFmtId="49" fontId="3" fillId="4" borderId="0" xfId="43" applyNumberFormat="1" applyFont="1" applyFill="1" applyBorder="1" applyAlignment="1">
      <alignment horizontal="left" vertical="center" wrapText="1"/>
    </xf>
    <xf numFmtId="49" fontId="3" fillId="3" borderId="11" xfId="43" applyNumberFormat="1" applyFont="1" applyFill="1" applyBorder="1" applyAlignment="1">
      <alignment horizontal="center" vertical="center" wrapText="1"/>
    </xf>
    <xf numFmtId="49" fontId="3" fillId="3" borderId="11" xfId="43" applyNumberFormat="1" applyFont="1" applyFill="1" applyBorder="1" applyAlignment="1">
      <alignment horizontal="left" vertical="center" wrapText="1"/>
    </xf>
    <xf numFmtId="0" fontId="6" fillId="4" borderId="11" xfId="43" applyNumberFormat="1" applyFont="1" applyFill="1" applyBorder="1" applyAlignment="1">
      <alignment horizontal="center" vertical="center"/>
    </xf>
    <xf numFmtId="49" fontId="6" fillId="4" borderId="11" xfId="43" applyNumberFormat="1" applyFont="1" applyFill="1" applyBorder="1" applyAlignment="1">
      <alignment vertical="center" wrapText="1"/>
    </xf>
    <xf numFmtId="49" fontId="6" fillId="4" borderId="11" xfId="43" applyNumberFormat="1" applyFont="1" applyFill="1" applyBorder="1" applyAlignment="1">
      <alignment horizontal="center" vertical="center"/>
    </xf>
    <xf numFmtId="49" fontId="6" fillId="4" borderId="11" xfId="43" applyNumberFormat="1" applyFont="1" applyFill="1" applyBorder="1" applyAlignment="1">
      <alignment vertical="center"/>
    </xf>
    <xf numFmtId="49" fontId="3" fillId="2" borderId="0" xfId="43" applyNumberFormat="1" applyFont="1" applyFill="1" applyAlignment="1">
      <alignment vertical="center"/>
    </xf>
    <xf numFmtId="49" fontId="3" fillId="2" borderId="0" xfId="43" applyNumberFormat="1" applyFont="1" applyFill="1" applyAlignment="1">
      <alignment vertical="center" wrapText="1"/>
    </xf>
    <xf numFmtId="49" fontId="3" fillId="2" borderId="0" xfId="43" applyNumberFormat="1" applyFont="1" applyFill="1" applyAlignment="1">
      <alignment horizontal="center" vertical="center"/>
    </xf>
    <xf numFmtId="0" fontId="3" fillId="2" borderId="0" xfId="25" applyFont="1" applyFill="1" applyAlignment="1">
      <alignment vertical="center"/>
    </xf>
    <xf numFmtId="49" fontId="1" fillId="0" borderId="0" xfId="25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" fillId="3" borderId="10" xfId="25" applyFont="1" applyFill="1" applyBorder="1" applyAlignment="1">
      <alignment horizontal="center" vertical="center"/>
    </xf>
    <xf numFmtId="0" fontId="3" fillId="3" borderId="1" xfId="25" applyFont="1" applyFill="1" applyBorder="1" applyAlignment="1">
      <alignment horizontal="center" vertical="center"/>
    </xf>
    <xf numFmtId="0" fontId="3" fillId="3" borderId="2" xfId="25" applyFont="1" applyFill="1" applyBorder="1" applyAlignment="1">
      <alignment horizontal="center" vertical="center"/>
    </xf>
    <xf numFmtId="0" fontId="3" fillId="3" borderId="3" xfId="25" applyFont="1" applyFill="1" applyBorder="1" applyAlignment="1">
      <alignment horizontal="center" vertical="center"/>
    </xf>
    <xf numFmtId="1" fontId="1" fillId="0" borderId="10" xfId="25" applyNumberFormat="1" applyFont="1" applyBorder="1" applyAlignment="1">
      <alignment vertical="center"/>
    </xf>
    <xf numFmtId="0" fontId="3" fillId="0" borderId="1" xfId="25" applyFont="1" applyFill="1" applyBorder="1" applyAlignment="1">
      <alignment horizontal="left" vertical="center"/>
    </xf>
    <xf numFmtId="0" fontId="3" fillId="0" borderId="2" xfId="25" applyFont="1" applyFill="1" applyBorder="1" applyAlignment="1">
      <alignment horizontal="left" vertical="center"/>
    </xf>
    <xf numFmtId="0" fontId="3" fillId="0" borderId="3" xfId="25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10" xfId="25" applyFont="1" applyFill="1" applyBorder="1" applyAlignment="1">
      <alignment horizontal="left" vertical="center"/>
    </xf>
    <xf numFmtId="0" fontId="3" fillId="0" borderId="10" xfId="25" applyFont="1" applyFill="1" applyBorder="1" applyAlignment="1">
      <alignment vertical="center"/>
    </xf>
    <xf numFmtId="49" fontId="1" fillId="0" borderId="0" xfId="25" applyNumberFormat="1" applyFont="1" applyAlignment="1">
      <alignment horizontal="left" vertical="center"/>
    </xf>
    <xf numFmtId="0" fontId="3" fillId="0" borderId="10" xfId="25" applyFont="1" applyFill="1" applyBorder="1" applyAlignment="1">
      <alignment horizontal="left" vertical="top"/>
    </xf>
    <xf numFmtId="0" fontId="3" fillId="0" borderId="10" xfId="25" applyFont="1" applyFill="1" applyBorder="1" applyAlignment="1">
      <alignment horizontal="center" vertical="center"/>
    </xf>
    <xf numFmtId="0" fontId="1" fillId="3" borderId="10" xfId="38" applyFont="1" applyFill="1" applyBorder="1" applyAlignment="1">
      <alignment horizontal="center" vertical="center"/>
    </xf>
    <xf numFmtId="0" fontId="9" fillId="0" borderId="10" xfId="1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32" applyNumberFormat="1" applyFont="1" applyFill="1" applyAlignment="1">
      <alignment horizontal="center" vertical="center"/>
    </xf>
    <xf numFmtId="180" fontId="2" fillId="2" borderId="0" xfId="25" applyNumberFormat="1" applyFont="1" applyFill="1" applyAlignment="1">
      <alignment horizontal="left" vertical="center"/>
    </xf>
    <xf numFmtId="0" fontId="1" fillId="2" borderId="0" xfId="0" applyFont="1" applyFill="1"/>
    <xf numFmtId="0" fontId="2" fillId="2" borderId="0" xfId="0" applyNumberFormat="1" applyFont="1" applyFill="1" applyAlignment="1">
      <alignment horizontal="left" vertical="center"/>
    </xf>
    <xf numFmtId="0" fontId="11" fillId="2" borderId="0" xfId="0" applyNumberFormat="1" applyFont="1" applyFill="1" applyAlignment="1">
      <alignment horizontal="left" vertical="center"/>
    </xf>
    <xf numFmtId="0" fontId="10" fillId="2" borderId="0" xfId="0" applyFont="1" applyFill="1"/>
    <xf numFmtId="0" fontId="6" fillId="0" borderId="0" xfId="0" applyFont="1" applyAlignment="1">
      <alignment horizontal="justify"/>
    </xf>
    <xf numFmtId="0" fontId="10" fillId="2" borderId="0" xfId="0" applyFont="1" applyFill="1" applyBorder="1" applyAlignment="1">
      <alignment horizontal="center"/>
    </xf>
    <xf numFmtId="0" fontId="1" fillId="2" borderId="0" xfId="59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0" fillId="2" borderId="0" xfId="0" applyNumberFormat="1" applyFont="1" applyFill="1" applyAlignment="1">
      <alignment horizontal="left" vertical="center"/>
    </xf>
    <xf numFmtId="0" fontId="1" fillId="0" borderId="0" xfId="0" applyFont="1"/>
    <xf numFmtId="0" fontId="1" fillId="2" borderId="0" xfId="0" applyFont="1" applyFill="1" applyBorder="1" applyAlignment="1">
      <alignment horizontal="center"/>
    </xf>
    <xf numFmtId="0" fontId="3" fillId="0" borderId="0" xfId="0" applyFont="1" applyAlignment="1">
      <alignment horizontal="justify"/>
    </xf>
    <xf numFmtId="0" fontId="12" fillId="0" borderId="0" xfId="0" applyFont="1"/>
    <xf numFmtId="0" fontId="11" fillId="2" borderId="0" xfId="0" applyFont="1" applyFill="1"/>
    <xf numFmtId="0" fontId="2" fillId="2" borderId="0" xfId="0" applyFont="1" applyFill="1"/>
    <xf numFmtId="0" fontId="4" fillId="3" borderId="10" xfId="59" applyNumberFormat="1" applyFont="1" applyFill="1" applyBorder="1" applyAlignment="1">
      <alignment horizontal="center" vertical="center"/>
    </xf>
    <xf numFmtId="0" fontId="1" fillId="5" borderId="10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left" vertical="top"/>
    </xf>
    <xf numFmtId="0" fontId="1" fillId="5" borderId="1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top" wrapText="1"/>
    </xf>
    <xf numFmtId="0" fontId="10" fillId="0" borderId="10" xfId="38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" fillId="0" borderId="10" xfId="38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" xfId="38" applyFont="1" applyBorder="1" applyAlignment="1">
      <alignment horizontal="center" vertical="center"/>
    </xf>
    <xf numFmtId="0" fontId="1" fillId="0" borderId="3" xfId="38" applyFont="1" applyBorder="1" applyAlignment="1">
      <alignment horizontal="center" vertical="center"/>
    </xf>
    <xf numFmtId="0" fontId="13" fillId="0" borderId="10" xfId="57" applyFont="1" applyBorder="1" applyAlignment="1">
      <alignment horizontal="center" vertical="center"/>
    </xf>
    <xf numFmtId="0" fontId="14" fillId="0" borderId="10" xfId="57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4" fillId="0" borderId="1" xfId="57" applyFont="1" applyBorder="1" applyAlignment="1">
      <alignment horizontal="center" vertical="center"/>
    </xf>
    <xf numFmtId="0" fontId="14" fillId="0" borderId="2" xfId="57" applyFont="1" applyBorder="1" applyAlignment="1">
      <alignment horizontal="center" vertical="center"/>
    </xf>
    <xf numFmtId="0" fontId="14" fillId="0" borderId="3" xfId="57" applyFont="1" applyBorder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6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58" fontId="3" fillId="2" borderId="10" xfId="0" applyNumberFormat="1" applyFont="1" applyFill="1" applyBorder="1" applyAlignment="1">
      <alignment horizontal="center" vertical="center" wrapText="1"/>
    </xf>
    <xf numFmtId="180" fontId="3" fillId="2" borderId="10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12" xfId="0" applyFont="1" applyFill="1" applyBorder="1"/>
    <xf numFmtId="0" fontId="1" fillId="2" borderId="0" xfId="0" applyFont="1" applyFill="1" applyBorder="1"/>
    <xf numFmtId="0" fontId="15" fillId="2" borderId="12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1" fillId="7" borderId="1" xfId="0" applyFont="1" applyFill="1" applyBorder="1" applyAlignment="1">
      <alignment horizontal="left" vertical="top"/>
    </xf>
    <xf numFmtId="0" fontId="1" fillId="7" borderId="2" xfId="0" applyFont="1" applyFill="1" applyBorder="1" applyAlignment="1">
      <alignment horizontal="left" vertical="top"/>
    </xf>
    <xf numFmtId="0" fontId="1" fillId="7" borderId="3" xfId="0" applyFont="1" applyFill="1" applyBorder="1" applyAlignment="1">
      <alignment horizontal="left" vertical="top"/>
    </xf>
    <xf numFmtId="180" fontId="1" fillId="7" borderId="1" xfId="0" applyNumberFormat="1" applyFont="1" applyFill="1" applyBorder="1" applyAlignment="1">
      <alignment horizontal="center"/>
    </xf>
    <xf numFmtId="180" fontId="1" fillId="7" borderId="2" xfId="0" applyNumberFormat="1" applyFont="1" applyFill="1" applyBorder="1" applyAlignment="1">
      <alignment horizontal="center"/>
    </xf>
    <xf numFmtId="180" fontId="1" fillId="7" borderId="3" xfId="0" applyNumberFormat="1" applyFont="1" applyFill="1" applyBorder="1" applyAlignment="1">
      <alignment horizontal="center"/>
    </xf>
    <xf numFmtId="58" fontId="1" fillId="7" borderId="1" xfId="0" applyNumberFormat="1" applyFont="1" applyFill="1" applyBorder="1" applyAlignment="1">
      <alignment horizontal="center"/>
    </xf>
    <xf numFmtId="58" fontId="1" fillId="7" borderId="2" xfId="0" applyNumberFormat="1" applyFont="1" applyFill="1" applyBorder="1" applyAlignment="1">
      <alignment horizontal="center"/>
    </xf>
    <xf numFmtId="58" fontId="1" fillId="7" borderId="3" xfId="0" applyNumberFormat="1" applyFont="1" applyFill="1" applyBorder="1" applyAlignment="1">
      <alignment horizontal="center"/>
    </xf>
    <xf numFmtId="0" fontId="1" fillId="2" borderId="6" xfId="0" applyFont="1" applyFill="1" applyBorder="1"/>
    <xf numFmtId="0" fontId="1" fillId="2" borderId="13" xfId="0" applyFont="1" applyFill="1" applyBorder="1"/>
    <xf numFmtId="0" fontId="15" fillId="2" borderId="13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" fillId="2" borderId="9" xfId="0" applyFont="1" applyFill="1" applyBorder="1"/>
    <xf numFmtId="58" fontId="3" fillId="2" borderId="10" xfId="0" applyNumberFormat="1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left" vertical="center" wrapText="1"/>
    </xf>
  </cellXfs>
  <cellStyles count="6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Normal 9" xfId="7"/>
    <cellStyle name="Check Cell" xfId="8" builtinId="23"/>
    <cellStyle name="Heading 2" xfId="9" builtinId="17"/>
    <cellStyle name="Note" xfId="10" builtinId="10"/>
    <cellStyle name="Hyperlink" xfId="11" builtinId="8"/>
    <cellStyle name="Normal 5" xfId="12"/>
    <cellStyle name="60% - Accent4" xfId="13" builtinId="44"/>
    <cellStyle name="Followed Hyperlink" xfId="14" builtinId="9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標準_4_開発要件書" xfId="24"/>
    <cellStyle name="Normal 4" xfId="25"/>
    <cellStyle name="60% - Accent3" xfId="26" builtinId="40"/>
    <cellStyle name="Good" xfId="27" builtinId="26"/>
    <cellStyle name="Output" xfId="28" builtinId="21"/>
    <cellStyle name="20% - Accent1" xfId="29" builtinId="30"/>
    <cellStyle name="Calculation" xfId="30" builtinId="22"/>
    <cellStyle name="標準_B201 アクセス管理" xfId="31"/>
    <cellStyle name="Normal 2 2 2" xfId="32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Normal 2" xfId="38"/>
    <cellStyle name="20% - Accent5" xfId="39" builtinId="46"/>
    <cellStyle name="60% - Accent1" xfId="40" builtinId="32"/>
    <cellStyle name="Accent2" xfId="41" builtinId="33"/>
    <cellStyle name="20% - Accent2" xfId="42" builtinId="34"/>
    <cellStyle name="Normal 3" xfId="43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40% - Accent5" xfId="52" builtinId="47"/>
    <cellStyle name="60% - Accent5" xfId="53" builtinId="48"/>
    <cellStyle name="Accent6" xfId="54" builtinId="49"/>
    <cellStyle name="40% - Accent6" xfId="55" builtinId="51"/>
    <cellStyle name="60% - Accent6" xfId="56" builtinId="52"/>
    <cellStyle name="Hyperlink 2" xfId="57"/>
    <cellStyle name="Hyperlink 2 2" xfId="58"/>
    <cellStyle name="Normal 2 2" xfId="5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28575</xdr:colOff>
      <xdr:row>2</xdr:row>
      <xdr:rowOff>152400</xdr:rowOff>
    </xdr:from>
    <xdr:to>
      <xdr:col>20</xdr:col>
      <xdr:colOff>123825</xdr:colOff>
      <xdr:row>6</xdr:row>
      <xdr:rowOff>16294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0" y="569595"/>
          <a:ext cx="1317625" cy="511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88900</xdr:colOff>
      <xdr:row>3</xdr:row>
      <xdr:rowOff>142875</xdr:rowOff>
    </xdr:from>
    <xdr:to>
      <xdr:col>38</xdr:col>
      <xdr:colOff>60325</xdr:colOff>
      <xdr:row>37</xdr:row>
      <xdr:rowOff>125730</xdr:rowOff>
    </xdr:to>
    <xdr:pic>
      <xdr:nvPicPr>
        <xdr:cNvPr id="4" name="Picture 3" descr="Cap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8900" y="874395"/>
          <a:ext cx="9305925" cy="84105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.PROJECT\1.EClaim\Document\A_WIP\A01_Documents\2.Design\API\EClaim_API_Design_v0.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ableOfContents"/>
      <sheetName val="Changes"/>
      <sheetName val="API List"/>
      <sheetName val="Đăng nhập"/>
      <sheetName val="Thay đổi mật khẩu"/>
      <sheetName val="Refresh_token"/>
      <sheetName val="Tạo Claim"/>
      <sheetName val="Tạo mới Gara"/>
      <sheetName val="Claim List"/>
      <sheetName val="Gara List"/>
      <sheetName val="Nhân viên List"/>
      <sheetName val="Danh mục tổn thất List"/>
      <sheetName val="Danh mục sự cố List"/>
      <sheetName val="Danh mục thanh toán thu hồi"/>
      <sheetName val="Search địa chỉ"/>
      <sheetName val="Claim Core"/>
      <sheetName val="Thanh toan thu hồi chi tiết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K29"/>
  <sheetViews>
    <sheetView view="pageBreakPreview" zoomScaleNormal="100" zoomScaleSheetLayoutView="100" workbookViewId="0">
      <selection activeCell="A1" sqref="A1"/>
    </sheetView>
  </sheetViews>
  <sheetFormatPr defaultColWidth="3.66666666666667" defaultRowHeight="12.75"/>
  <cols>
    <col min="1" max="16384" width="3.66666666666667" style="96"/>
  </cols>
  <sheetData>
    <row r="1" ht="20.1" customHeight="1"/>
    <row r="2" spans="2:37">
      <c r="B2" s="142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61"/>
    </row>
    <row r="3" spans="2:37">
      <c r="B3" s="144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62"/>
    </row>
    <row r="4" spans="2:37"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62"/>
    </row>
    <row r="5" spans="2:37">
      <c r="B5" s="144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62"/>
    </row>
    <row r="6" spans="2:37">
      <c r="B6" s="144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62"/>
    </row>
    <row r="7" spans="2:37">
      <c r="B7" s="144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62"/>
    </row>
    <row r="8" spans="2:37"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62"/>
    </row>
    <row r="9" spans="2:37">
      <c r="B9" s="144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62"/>
    </row>
    <row r="10" ht="33" spans="2:37">
      <c r="B10" s="146" t="s">
        <v>0</v>
      </c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63"/>
    </row>
    <row r="11" spans="2:37">
      <c r="B11" s="144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62"/>
    </row>
    <row r="12" ht="30" spans="2:37">
      <c r="B12" s="148" t="s">
        <v>1</v>
      </c>
      <c r="C12" s="149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64"/>
    </row>
    <row r="13" spans="2:37">
      <c r="B13" s="144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62"/>
    </row>
    <row r="14" spans="2:37">
      <c r="B14" s="144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62"/>
    </row>
    <row r="15" spans="2:37">
      <c r="B15" s="144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62"/>
    </row>
    <row r="16" spans="2:37">
      <c r="B16" s="144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62"/>
    </row>
    <row r="17" spans="2:37">
      <c r="B17" s="144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62"/>
    </row>
    <row r="18" spans="2:37">
      <c r="B18" s="144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62"/>
    </row>
    <row r="19" spans="2:37">
      <c r="B19" s="144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62"/>
    </row>
    <row r="20" spans="2:37">
      <c r="B20" s="144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52" t="s">
        <v>2</v>
      </c>
      <c r="P20" s="153"/>
      <c r="Q20" s="153"/>
      <c r="R20" s="153"/>
      <c r="S20" s="154"/>
      <c r="T20" s="155">
        <v>1</v>
      </c>
      <c r="U20" s="156"/>
      <c r="V20" s="156"/>
      <c r="W20" s="156"/>
      <c r="X20" s="157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62"/>
    </row>
    <row r="21" spans="2:37">
      <c r="B21" s="144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52" t="s">
        <v>3</v>
      </c>
      <c r="P21" s="153"/>
      <c r="Q21" s="153"/>
      <c r="R21" s="153"/>
      <c r="S21" s="154"/>
      <c r="T21" s="158">
        <v>43518</v>
      </c>
      <c r="U21" s="159"/>
      <c r="V21" s="159"/>
      <c r="W21" s="159"/>
      <c r="X21" s="160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62"/>
    </row>
    <row r="22" spans="2:37">
      <c r="B22" s="144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62"/>
    </row>
    <row r="23" spans="2:37">
      <c r="B23" s="144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62"/>
    </row>
    <row r="24" spans="2:37">
      <c r="B24" s="144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62"/>
    </row>
    <row r="25" spans="2:37">
      <c r="B25" s="144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62"/>
    </row>
    <row r="26" spans="2:37">
      <c r="B26" s="144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62"/>
    </row>
    <row r="27" spans="2:37">
      <c r="B27" s="144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62"/>
    </row>
    <row r="28" spans="2:37">
      <c r="B28" s="144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62"/>
    </row>
    <row r="29" spans="2:37">
      <c r="B29" s="150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65"/>
    </row>
  </sheetData>
  <mergeCells count="6">
    <mergeCell ref="B10:AK10"/>
    <mergeCell ref="B12:AK12"/>
    <mergeCell ref="O20:S20"/>
    <mergeCell ref="T20:X20"/>
    <mergeCell ref="O21:S21"/>
    <mergeCell ref="T21:X21"/>
  </mergeCells>
  <pageMargins left="0.708661417322835" right="0.708661417322835" top="0.748031496062992" bottom="0.748031496062992" header="0.31496062992126" footer="0.31496062992126"/>
  <pageSetup paperSize="9" scale="63" orientation="portrait"/>
  <headerFooter>
    <oddHeader>&amp;L&amp;F</oddHeader>
    <oddFooter>&amp;L17-BM/PM/VTI&amp;CInternal Use&amp;R&amp;P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9"/>
  <sheetViews>
    <sheetView view="pageBreakPreview" zoomScaleNormal="100" zoomScaleSheetLayoutView="100" workbookViewId="0">
      <selection activeCell="A1" sqref="A1:B1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53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54</v>
      </c>
      <c r="D4" s="54" t="s">
        <v>88</v>
      </c>
      <c r="E4" s="54"/>
      <c r="F4" s="56" t="s">
        <v>153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154</v>
      </c>
      <c r="C8" s="65" t="s">
        <v>155</v>
      </c>
      <c r="D8" s="66" t="s">
        <v>116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156</v>
      </c>
      <c r="C9" s="65" t="s">
        <v>157</v>
      </c>
      <c r="D9" s="66" t="s">
        <v>116</v>
      </c>
      <c r="E9" s="66" t="s">
        <v>100</v>
      </c>
      <c r="F9" s="67" t="s">
        <v>101</v>
      </c>
      <c r="G9" s="66"/>
      <c r="H9" s="66"/>
      <c r="I9" s="67" t="s">
        <v>102</v>
      </c>
      <c r="J9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6" orientation="portrait"/>
  <headerFooter>
    <oddHeader>&amp;L&amp;F</oddHeader>
    <oddFooter>&amp;L17-BM/PM/VTI&amp;CInternal Use&amp;R&amp;P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2"/>
  <sheetViews>
    <sheetView view="pageBreakPreview" zoomScaleNormal="100" zoomScaleSheetLayoutView="100" workbookViewId="0">
      <selection activeCell="G30" sqref="G30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57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58</v>
      </c>
      <c r="D4" s="54" t="s">
        <v>88</v>
      </c>
      <c r="E4" s="54"/>
      <c r="F4" s="56" t="s">
        <v>58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98</v>
      </c>
      <c r="C8" s="65" t="s">
        <v>97</v>
      </c>
      <c r="D8" s="66" t="s">
        <v>99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141</v>
      </c>
      <c r="C9" s="65" t="s">
        <v>142</v>
      </c>
      <c r="D9" s="66"/>
      <c r="E9" s="66"/>
      <c r="F9" s="67" t="s">
        <v>118</v>
      </c>
      <c r="G9" s="66" t="s">
        <v>106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137</v>
      </c>
      <c r="C10" s="65" t="s">
        <v>86</v>
      </c>
      <c r="D10" s="66"/>
      <c r="E10" s="66"/>
      <c r="F10" s="67" t="s">
        <v>138</v>
      </c>
      <c r="G10" s="66"/>
      <c r="H10" s="66"/>
      <c r="I10" s="67" t="s">
        <v>102</v>
      </c>
      <c r="J10" s="65"/>
    </row>
    <row r="11" customHeight="1" spans="1:10">
      <c r="A11" s="64">
        <v>4</v>
      </c>
      <c r="B11" s="65" t="s">
        <v>109</v>
      </c>
      <c r="C11" s="65" t="s">
        <v>152</v>
      </c>
      <c r="D11" s="66"/>
      <c r="E11" s="66"/>
      <c r="F11" s="67" t="s">
        <v>111</v>
      </c>
      <c r="G11" s="66"/>
      <c r="H11" s="66"/>
      <c r="I11" s="67" t="s">
        <v>102</v>
      </c>
      <c r="J11" s="65"/>
    </row>
    <row r="12" customHeight="1" spans="1:10">
      <c r="A12" s="64">
        <v>5</v>
      </c>
      <c r="B12" s="65" t="s">
        <v>139</v>
      </c>
      <c r="C12" s="65" t="s">
        <v>140</v>
      </c>
      <c r="D12" s="66"/>
      <c r="E12" s="66"/>
      <c r="F12" s="67" t="s">
        <v>118</v>
      </c>
      <c r="G12" s="66" t="s">
        <v>145</v>
      </c>
      <c r="H12" s="66"/>
      <c r="I12" s="67" t="s">
        <v>102</v>
      </c>
      <c r="J12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6" orientation="portrait"/>
  <headerFooter>
    <oddHeader>&amp;L&amp;F</oddHeader>
    <oddFooter>&amp;L17-BM/PM/VTI&amp;CInternal Use&amp;R&amp;P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9"/>
  <sheetViews>
    <sheetView view="pageBreakPreview" zoomScaleNormal="100" zoomScaleSheetLayoutView="100" workbookViewId="0">
      <selection activeCell="A1" sqref="A1:B1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60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61</v>
      </c>
      <c r="D4" s="54" t="s">
        <v>88</v>
      </c>
      <c r="E4" s="54"/>
      <c r="F4" s="56" t="s">
        <v>61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154</v>
      </c>
      <c r="C8" s="65" t="s">
        <v>154</v>
      </c>
      <c r="D8" s="66" t="s">
        <v>116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141</v>
      </c>
      <c r="C9" s="65" t="s">
        <v>142</v>
      </c>
      <c r="D9" s="66"/>
      <c r="E9" s="66"/>
      <c r="F9" s="67" t="s">
        <v>118</v>
      </c>
      <c r="G9" s="66" t="s">
        <v>145</v>
      </c>
      <c r="H9" s="66"/>
      <c r="I9" s="67" t="s">
        <v>102</v>
      </c>
      <c r="J9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6" orientation="portrait"/>
  <headerFooter>
    <oddHeader>&amp;L&amp;F</oddHeader>
    <oddFooter>&amp;L17-BM/PM/VTI&amp;CInternal Use&amp;R&amp;P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0"/>
  <sheetViews>
    <sheetView view="pageBreakPreview" zoomScaleNormal="100" zoomScaleSheetLayoutView="100" workbookViewId="0">
      <selection activeCell="A1" sqref="A1:B1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63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64</v>
      </c>
      <c r="D4" s="54" t="s">
        <v>88</v>
      </c>
      <c r="E4" s="54"/>
      <c r="F4" s="56" t="s">
        <v>158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159</v>
      </c>
      <c r="C8" s="65" t="s">
        <v>29</v>
      </c>
      <c r="D8" s="66"/>
      <c r="E8" s="66"/>
      <c r="F8" s="67" t="s">
        <v>147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160</v>
      </c>
      <c r="C9" s="65" t="s">
        <v>161</v>
      </c>
      <c r="D9" s="66"/>
      <c r="E9" s="66"/>
      <c r="F9" s="67" t="s">
        <v>105</v>
      </c>
      <c r="G9" s="66" t="s">
        <v>145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162</v>
      </c>
      <c r="C10" s="65" t="s">
        <v>163</v>
      </c>
      <c r="D10" s="66"/>
      <c r="E10" s="66"/>
      <c r="F10" s="67" t="s">
        <v>105</v>
      </c>
      <c r="G10" s="66" t="s">
        <v>145</v>
      </c>
      <c r="H10" s="66"/>
      <c r="I10" s="67" t="s">
        <v>102</v>
      </c>
      <c r="J10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4" orientation="portrait"/>
  <headerFooter>
    <oddHeader>&amp;L&amp;F</oddHeader>
    <oddFooter>&amp;L17-BM/PM/VTI&amp;CInternal Use&amp;R&amp;P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1"/>
  <sheetViews>
    <sheetView view="pageBreakPreview" zoomScaleNormal="100" zoomScaleSheetLayoutView="100" workbookViewId="0">
      <selection activeCell="A1" sqref="A1:B1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66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67</v>
      </c>
      <c r="D4" s="54" t="s">
        <v>88</v>
      </c>
      <c r="E4" s="54"/>
      <c r="F4" s="56" t="s">
        <v>164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98</v>
      </c>
      <c r="C8" s="65" t="s">
        <v>97</v>
      </c>
      <c r="D8" s="66" t="s">
        <v>99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141</v>
      </c>
      <c r="C9" s="65" t="s">
        <v>161</v>
      </c>
      <c r="D9" s="66"/>
      <c r="E9" s="66"/>
      <c r="F9" s="67" t="s">
        <v>105</v>
      </c>
      <c r="G9" s="66" t="s">
        <v>145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159</v>
      </c>
      <c r="C10" s="65" t="s">
        <v>163</v>
      </c>
      <c r="D10" s="66"/>
      <c r="E10" s="66"/>
      <c r="F10" s="67" t="s">
        <v>105</v>
      </c>
      <c r="G10" s="66" t="s">
        <v>145</v>
      </c>
      <c r="H10" s="66"/>
      <c r="I10" s="67" t="s">
        <v>102</v>
      </c>
      <c r="J10" s="65"/>
    </row>
    <row r="11" customHeight="1" spans="1:10">
      <c r="A11" s="64">
        <v>4</v>
      </c>
      <c r="B11" s="65" t="s">
        <v>143</v>
      </c>
      <c r="C11" s="65" t="s">
        <v>144</v>
      </c>
      <c r="D11" s="66"/>
      <c r="E11" s="66"/>
      <c r="F11" s="67" t="s">
        <v>118</v>
      </c>
      <c r="G11" s="66" t="s">
        <v>145</v>
      </c>
      <c r="H11" s="66"/>
      <c r="I11" s="67" t="s">
        <v>102</v>
      </c>
      <c r="J11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4" orientation="portrait"/>
  <headerFooter>
    <oddHeader>&amp;L&amp;F</oddHeader>
    <oddFooter>&amp;L17-BM/PM/VTI&amp;CInternal Use&amp;R&amp;P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7"/>
  <sheetViews>
    <sheetView view="pageBreakPreview" zoomScaleNormal="100" zoomScaleSheetLayoutView="100" workbookViewId="0">
      <selection activeCell="C15" sqref="C15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70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71</v>
      </c>
      <c r="D4" s="54" t="s">
        <v>88</v>
      </c>
      <c r="E4" s="54"/>
      <c r="F4" s="56" t="s">
        <v>71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165</v>
      </c>
      <c r="C8" s="65" t="s">
        <v>166</v>
      </c>
      <c r="D8" s="66"/>
      <c r="E8" s="66"/>
      <c r="F8" s="67" t="s">
        <v>118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167</v>
      </c>
      <c r="C9" s="65" t="s">
        <v>168</v>
      </c>
      <c r="D9" s="66"/>
      <c r="E9" s="66"/>
      <c r="F9" s="67" t="s">
        <v>118</v>
      </c>
      <c r="G9" s="66" t="s">
        <v>169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121</v>
      </c>
      <c r="C10" s="65" t="s">
        <v>122</v>
      </c>
      <c r="D10" s="66"/>
      <c r="E10" s="66"/>
      <c r="F10" s="67" t="s">
        <v>105</v>
      </c>
      <c r="G10" s="66" t="s">
        <v>170</v>
      </c>
      <c r="H10" s="66"/>
      <c r="I10" s="67" t="s">
        <v>102</v>
      </c>
      <c r="J10" s="65"/>
    </row>
    <row r="11" customHeight="1" spans="1:10">
      <c r="A11" s="64">
        <v>4</v>
      </c>
      <c r="B11" s="65" t="s">
        <v>171</v>
      </c>
      <c r="C11" s="65" t="s">
        <v>172</v>
      </c>
      <c r="D11" s="66"/>
      <c r="E11" s="66"/>
      <c r="F11" s="67" t="s">
        <v>105</v>
      </c>
      <c r="G11" s="66" t="s">
        <v>170</v>
      </c>
      <c r="H11" s="66"/>
      <c r="I11" s="67" t="s">
        <v>102</v>
      </c>
      <c r="J11" s="65"/>
    </row>
    <row r="12" customHeight="1" spans="1:10">
      <c r="A12" s="64">
        <v>5</v>
      </c>
      <c r="B12" s="65" t="s">
        <v>173</v>
      </c>
      <c r="C12" s="65" t="s">
        <v>174</v>
      </c>
      <c r="D12" s="66"/>
      <c r="E12" s="66"/>
      <c r="F12" s="67" t="s">
        <v>105</v>
      </c>
      <c r="G12" s="66" t="s">
        <v>169</v>
      </c>
      <c r="H12" s="66"/>
      <c r="I12" s="67" t="s">
        <v>102</v>
      </c>
      <c r="J12" s="65"/>
    </row>
    <row r="13" customHeight="1" spans="1:10">
      <c r="A13" s="64">
        <v>6</v>
      </c>
      <c r="B13" s="65" t="s">
        <v>175</v>
      </c>
      <c r="C13" s="65" t="s">
        <v>176</v>
      </c>
      <c r="D13" s="66"/>
      <c r="E13" s="66"/>
      <c r="F13" s="67" t="s">
        <v>105</v>
      </c>
      <c r="G13" s="66" t="s">
        <v>169</v>
      </c>
      <c r="H13" s="66"/>
      <c r="I13" s="67" t="s">
        <v>102</v>
      </c>
      <c r="J13" s="65"/>
    </row>
    <row r="14" customHeight="1" spans="1:10">
      <c r="A14" s="64">
        <v>7</v>
      </c>
      <c r="B14" s="65" t="s">
        <v>177</v>
      </c>
      <c r="C14" s="65" t="s">
        <v>178</v>
      </c>
      <c r="D14" s="66"/>
      <c r="E14" s="66"/>
      <c r="F14" s="67" t="s">
        <v>105</v>
      </c>
      <c r="G14" s="66" t="s">
        <v>169</v>
      </c>
      <c r="H14" s="66"/>
      <c r="I14" s="67" t="s">
        <v>102</v>
      </c>
      <c r="J14" s="65"/>
    </row>
    <row r="15" customHeight="1" spans="1:10">
      <c r="A15" s="64">
        <v>8</v>
      </c>
      <c r="B15" s="65" t="s">
        <v>179</v>
      </c>
      <c r="C15" s="65" t="s">
        <v>180</v>
      </c>
      <c r="D15" s="66"/>
      <c r="E15" s="66"/>
      <c r="F15" s="67" t="s">
        <v>105</v>
      </c>
      <c r="G15" s="66" t="s">
        <v>169</v>
      </c>
      <c r="H15" s="66"/>
      <c r="I15" s="67" t="s">
        <v>102</v>
      </c>
      <c r="J15" s="65"/>
    </row>
    <row r="16" customHeight="1" spans="1:10">
      <c r="A16" s="64">
        <v>9</v>
      </c>
      <c r="B16" s="65" t="s">
        <v>181</v>
      </c>
      <c r="C16" s="65" t="s">
        <v>182</v>
      </c>
      <c r="D16" s="66"/>
      <c r="E16" s="66"/>
      <c r="F16" s="67" t="s">
        <v>105</v>
      </c>
      <c r="G16" s="66" t="s">
        <v>169</v>
      </c>
      <c r="H16" s="66"/>
      <c r="I16" s="67" t="s">
        <v>102</v>
      </c>
      <c r="J16" s="65"/>
    </row>
    <row r="17" customHeight="1" spans="1:10">
      <c r="A17" s="64">
        <v>10</v>
      </c>
      <c r="B17" s="65" t="s">
        <v>183</v>
      </c>
      <c r="C17" s="65" t="s">
        <v>184</v>
      </c>
      <c r="D17" s="66"/>
      <c r="E17" s="66"/>
      <c r="F17" s="67" t="s">
        <v>105</v>
      </c>
      <c r="G17" s="66" t="s">
        <v>169</v>
      </c>
      <c r="H17" s="66"/>
      <c r="I17" s="67" t="s">
        <v>102</v>
      </c>
      <c r="J17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4" orientation="portrait"/>
  <headerFooter>
    <oddHeader>&amp;L&amp;F</oddHeader>
    <oddFooter>&amp;L17-BM/PM/VTI&amp;CInternal Use&amp;R&amp;P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1"/>
  <sheetViews>
    <sheetView view="pageBreakPreview" zoomScaleNormal="100" zoomScaleSheetLayoutView="100" workbookViewId="0">
      <selection activeCell="A1" sqref="A1:B1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73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74</v>
      </c>
      <c r="D4" s="54" t="s">
        <v>88</v>
      </c>
      <c r="E4" s="54"/>
      <c r="F4" s="56" t="s">
        <v>74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98</v>
      </c>
      <c r="C8" s="65" t="s">
        <v>98</v>
      </c>
      <c r="D8" s="66" t="s">
        <v>99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141</v>
      </c>
      <c r="C9" s="65" t="s">
        <v>142</v>
      </c>
      <c r="D9" s="66"/>
      <c r="E9" s="66"/>
      <c r="F9" s="67" t="s">
        <v>118</v>
      </c>
      <c r="G9" s="66" t="s">
        <v>106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185</v>
      </c>
      <c r="C10" s="65" t="s">
        <v>186</v>
      </c>
      <c r="D10" s="66"/>
      <c r="E10" s="66"/>
      <c r="F10" s="67" t="s">
        <v>118</v>
      </c>
      <c r="G10" s="66" t="s">
        <v>106</v>
      </c>
      <c r="H10" s="66"/>
      <c r="I10" s="67" t="s">
        <v>102</v>
      </c>
      <c r="J10" s="65"/>
    </row>
    <row r="11" customHeight="1" spans="1:10">
      <c r="A11" s="64">
        <v>4</v>
      </c>
      <c r="B11" s="65" t="s">
        <v>143</v>
      </c>
      <c r="C11" s="65" t="s">
        <v>144</v>
      </c>
      <c r="D11" s="66"/>
      <c r="E11" s="66"/>
      <c r="F11" s="67" t="s">
        <v>105</v>
      </c>
      <c r="G11" s="66" t="s">
        <v>169</v>
      </c>
      <c r="H11" s="66"/>
      <c r="I11" s="67" t="s">
        <v>102</v>
      </c>
      <c r="J11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4" orientation="portrait"/>
  <headerFooter>
    <oddHeader>&amp;L&amp;F</oddHeader>
    <oddFooter>&amp;L17-BM/PM/VTI&amp;CInternal Use&amp;R&amp;P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3"/>
  <sheetViews>
    <sheetView tabSelected="1" view="pageBreakPreview" zoomScaleNormal="100" zoomScaleSheetLayoutView="100" workbookViewId="0">
      <selection activeCell="J13" sqref="J13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76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77</v>
      </c>
      <c r="D4" s="54" t="s">
        <v>88</v>
      </c>
      <c r="E4" s="54"/>
      <c r="F4" s="56" t="s">
        <v>77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98</v>
      </c>
      <c r="C8" s="65" t="s">
        <v>98</v>
      </c>
      <c r="D8" s="66" t="s">
        <v>99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187</v>
      </c>
      <c r="C9" s="65" t="s">
        <v>144</v>
      </c>
      <c r="D9" s="66"/>
      <c r="E9" s="66"/>
      <c r="F9" s="67" t="s">
        <v>105</v>
      </c>
      <c r="G9" s="66" t="s">
        <v>145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188</v>
      </c>
      <c r="C10" s="65" t="s">
        <v>189</v>
      </c>
      <c r="D10" s="66"/>
      <c r="E10" s="66"/>
      <c r="F10" s="67" t="s">
        <v>118</v>
      </c>
      <c r="G10" s="66" t="s">
        <v>145</v>
      </c>
      <c r="H10" s="66"/>
      <c r="I10" s="67" t="s">
        <v>102</v>
      </c>
      <c r="J10" s="65"/>
    </row>
    <row r="11" customHeight="1" spans="1:10">
      <c r="A11" s="64">
        <v>4</v>
      </c>
      <c r="B11" s="65" t="s">
        <v>190</v>
      </c>
      <c r="C11" s="65" t="s">
        <v>191</v>
      </c>
      <c r="D11" s="66"/>
      <c r="E11" s="66"/>
      <c r="F11" s="67" t="s">
        <v>118</v>
      </c>
      <c r="G11" s="66" t="s">
        <v>106</v>
      </c>
      <c r="H11" s="66"/>
      <c r="I11" s="67" t="s">
        <v>102</v>
      </c>
      <c r="J11" s="65"/>
    </row>
    <row r="12" customHeight="1" spans="1:10">
      <c r="A12" s="64">
        <v>5</v>
      </c>
      <c r="B12" s="65" t="s">
        <v>192</v>
      </c>
      <c r="C12" s="65" t="s">
        <v>193</v>
      </c>
      <c r="D12" s="66"/>
      <c r="E12" s="66"/>
      <c r="F12" s="67" t="s">
        <v>118</v>
      </c>
      <c r="G12" s="66" t="s">
        <v>106</v>
      </c>
      <c r="H12" s="66"/>
      <c r="I12" s="67" t="s">
        <v>102</v>
      </c>
      <c r="J12" s="65"/>
    </row>
    <row r="13" ht="53" customHeight="1" spans="1:10">
      <c r="A13" s="64">
        <v>6</v>
      </c>
      <c r="B13" s="65" t="s">
        <v>194</v>
      </c>
      <c r="C13" s="65" t="s">
        <v>93</v>
      </c>
      <c r="D13" s="66"/>
      <c r="E13" s="66"/>
      <c r="F13" s="67" t="s">
        <v>101</v>
      </c>
      <c r="G13" s="66"/>
      <c r="H13" s="66"/>
      <c r="I13" s="67" t="s">
        <v>102</v>
      </c>
      <c r="J13" s="65" t="s">
        <v>195</v>
      </c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4" orientation="portrait"/>
  <headerFooter>
    <oddHeader>&amp;L&amp;F</oddHeader>
    <oddFooter>&amp;L17-BM/PM/VTI&amp;CInternal Use&amp;R&amp;P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4"/>
  <sheetViews>
    <sheetView view="pageBreakPreview" zoomScaleNormal="100" zoomScaleSheetLayoutView="100" workbookViewId="0">
      <selection activeCell="I25" sqref="I25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79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80</v>
      </c>
      <c r="D4" s="54" t="s">
        <v>88</v>
      </c>
      <c r="E4" s="54"/>
      <c r="F4" s="56" t="s">
        <v>80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98</v>
      </c>
      <c r="C8" s="65" t="s">
        <v>98</v>
      </c>
      <c r="D8" s="66" t="s">
        <v>99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196</v>
      </c>
      <c r="C9" s="65" t="s">
        <v>197</v>
      </c>
      <c r="D9" s="66"/>
      <c r="E9" s="66"/>
      <c r="F9" s="67" t="s">
        <v>118</v>
      </c>
      <c r="G9" s="66" t="s">
        <v>145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188</v>
      </c>
      <c r="C10" s="65" t="s">
        <v>189</v>
      </c>
      <c r="D10" s="66"/>
      <c r="E10" s="66"/>
      <c r="F10" s="67" t="s">
        <v>118</v>
      </c>
      <c r="G10" s="66" t="s">
        <v>145</v>
      </c>
      <c r="H10" s="66"/>
      <c r="I10" s="67" t="s">
        <v>102</v>
      </c>
      <c r="J10" s="65"/>
    </row>
    <row r="11" customHeight="1" spans="1:10">
      <c r="A11" s="64">
        <v>4</v>
      </c>
      <c r="B11" s="65" t="s">
        <v>198</v>
      </c>
      <c r="C11" s="65" t="s">
        <v>199</v>
      </c>
      <c r="D11" s="66"/>
      <c r="E11" s="66"/>
      <c r="F11" s="67" t="s">
        <v>118</v>
      </c>
      <c r="G11" s="66" t="s">
        <v>106</v>
      </c>
      <c r="H11" s="66"/>
      <c r="I11" s="67" t="s">
        <v>102</v>
      </c>
      <c r="J11" s="65"/>
    </row>
    <row r="12" customHeight="1" spans="1:10">
      <c r="A12" s="64">
        <v>5</v>
      </c>
      <c r="B12" s="65" t="s">
        <v>137</v>
      </c>
      <c r="C12" s="65" t="s">
        <v>86</v>
      </c>
      <c r="D12" s="66"/>
      <c r="E12" s="66"/>
      <c r="F12" s="67" t="s">
        <v>138</v>
      </c>
      <c r="G12" s="66"/>
      <c r="H12" s="66"/>
      <c r="I12" s="67" t="s">
        <v>102</v>
      </c>
      <c r="J12" s="65"/>
    </row>
    <row r="13" ht="24" customHeight="1" spans="1:10">
      <c r="A13" s="64">
        <v>6</v>
      </c>
      <c r="B13" s="65" t="s">
        <v>187</v>
      </c>
      <c r="C13" s="65" t="s">
        <v>144</v>
      </c>
      <c r="D13" s="66"/>
      <c r="E13" s="66"/>
      <c r="F13" s="67" t="s">
        <v>105</v>
      </c>
      <c r="G13" s="66" t="s">
        <v>145</v>
      </c>
      <c r="H13" s="66"/>
      <c r="I13" s="67" t="s">
        <v>102</v>
      </c>
      <c r="J13" s="65"/>
    </row>
    <row r="14" customHeight="1" spans="1:10">
      <c r="A14" s="64">
        <v>7</v>
      </c>
      <c r="B14" s="65" t="s">
        <v>139</v>
      </c>
      <c r="C14" s="65" t="s">
        <v>140</v>
      </c>
      <c r="D14" s="66"/>
      <c r="E14" s="66"/>
      <c r="F14" s="67" t="s">
        <v>118</v>
      </c>
      <c r="G14" s="66" t="s">
        <v>145</v>
      </c>
      <c r="H14" s="66"/>
      <c r="I14" s="67" t="s">
        <v>102</v>
      </c>
      <c r="J14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4" orientation="portrait"/>
  <headerFooter>
    <oddHeader>&amp;L&amp;F</oddHeader>
    <oddFooter>&amp;L17-BM/PM/VTI&amp;CInternal Use&amp;R&amp;P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9"/>
  <sheetViews>
    <sheetView view="pageBreakPreview" zoomScaleNormal="100" zoomScaleSheetLayoutView="100" workbookViewId="0">
      <selection activeCell="F4" sqref="F4:G4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82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83</v>
      </c>
      <c r="D4" s="54" t="s">
        <v>88</v>
      </c>
      <c r="E4" s="54"/>
      <c r="F4" s="56" t="s">
        <v>83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200</v>
      </c>
      <c r="C8" s="65" t="s">
        <v>201</v>
      </c>
      <c r="D8" s="66" t="s">
        <v>116</v>
      </c>
      <c r="E8" s="66" t="s">
        <v>100</v>
      </c>
      <c r="F8" s="67" t="s">
        <v>151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154</v>
      </c>
      <c r="C9" s="65" t="s">
        <v>202</v>
      </c>
      <c r="D9" s="66" t="s">
        <v>116</v>
      </c>
      <c r="E9" s="66" t="s">
        <v>100</v>
      </c>
      <c r="F9" s="67" t="s">
        <v>151</v>
      </c>
      <c r="G9" s="66"/>
      <c r="H9" s="66"/>
      <c r="I9" s="67" t="s">
        <v>102</v>
      </c>
      <c r="J9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4" orientation="portrait"/>
  <headerFooter>
    <oddHeader>&amp;L&amp;F</oddHeader>
    <oddFooter>&amp;L17-BM/PM/VTI&amp;CInternal Use&amp;R&amp;P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T17"/>
  <sheetViews>
    <sheetView view="pageBreakPreview" zoomScaleNormal="100" zoomScaleSheetLayoutView="100" workbookViewId="0">
      <selection activeCell="Q5" sqref="Q5:AC5"/>
    </sheetView>
  </sheetViews>
  <sheetFormatPr defaultColWidth="3.66666666666667" defaultRowHeight="20.1" customHeight="1"/>
  <cols>
    <col min="1" max="16384" width="3.66666666666667" style="82"/>
  </cols>
  <sheetData>
    <row r="1" customHeight="1" spans="1:46">
      <c r="A1" s="131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customHeight="1" spans="1:46">
      <c r="A2" s="132" t="s">
        <v>5</v>
      </c>
      <c r="B2" s="132" t="s">
        <v>3</v>
      </c>
      <c r="C2" s="132"/>
      <c r="D2" s="132"/>
      <c r="E2" s="132"/>
      <c r="F2" s="132"/>
      <c r="G2" s="132" t="s">
        <v>6</v>
      </c>
      <c r="H2" s="132"/>
      <c r="I2" s="132"/>
      <c r="J2" s="132" t="s">
        <v>7</v>
      </c>
      <c r="K2" s="132"/>
      <c r="L2" s="132"/>
      <c r="M2" s="132"/>
      <c r="N2" s="132"/>
      <c r="O2" s="132"/>
      <c r="P2" s="132"/>
      <c r="Q2" s="136" t="s">
        <v>8</v>
      </c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40"/>
      <c r="AD2" s="132" t="s">
        <v>9</v>
      </c>
      <c r="AE2" s="132"/>
      <c r="AF2" s="132"/>
      <c r="AG2" s="132"/>
      <c r="AH2" s="132"/>
      <c r="AI2" s="132"/>
      <c r="AJ2" s="132"/>
      <c r="AK2" s="132" t="s">
        <v>10</v>
      </c>
      <c r="AL2" s="132"/>
      <c r="AM2" s="132"/>
      <c r="AN2" s="132"/>
      <c r="AO2" s="132"/>
      <c r="AP2" s="132"/>
      <c r="AQ2" s="132"/>
      <c r="AR2" s="3"/>
      <c r="AS2" s="3"/>
      <c r="AT2" s="3"/>
    </row>
    <row r="3" customHeight="1" spans="1:46">
      <c r="A3" s="133">
        <v>1</v>
      </c>
      <c r="B3" s="166" t="s">
        <v>11</v>
      </c>
      <c r="C3" s="134"/>
      <c r="D3" s="134"/>
      <c r="E3" s="134"/>
      <c r="F3" s="134"/>
      <c r="G3" s="135">
        <v>0.1</v>
      </c>
      <c r="H3" s="135"/>
      <c r="I3" s="135"/>
      <c r="J3" s="133" t="s">
        <v>12</v>
      </c>
      <c r="K3" s="133"/>
      <c r="L3" s="133"/>
      <c r="M3" s="133"/>
      <c r="N3" s="133"/>
      <c r="O3" s="133"/>
      <c r="P3" s="133"/>
      <c r="Q3" s="167" t="s">
        <v>13</v>
      </c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41"/>
      <c r="AD3" s="133" t="s">
        <v>14</v>
      </c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3"/>
      <c r="AS3" s="3"/>
      <c r="AT3" s="3"/>
    </row>
    <row r="4" ht="73" customHeight="1" spans="1:43">
      <c r="A4" s="133">
        <v>2</v>
      </c>
      <c r="B4" s="134">
        <v>44013</v>
      </c>
      <c r="C4" s="134"/>
      <c r="D4" s="134"/>
      <c r="E4" s="134"/>
      <c r="F4" s="134"/>
      <c r="G4" s="135">
        <v>1</v>
      </c>
      <c r="H4" s="135"/>
      <c r="I4" s="135"/>
      <c r="J4" s="133" t="s">
        <v>12</v>
      </c>
      <c r="K4" s="133"/>
      <c r="L4" s="133"/>
      <c r="M4" s="133"/>
      <c r="N4" s="133"/>
      <c r="O4" s="133"/>
      <c r="P4" s="133"/>
      <c r="Q4" s="167" t="s">
        <v>15</v>
      </c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41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</row>
    <row r="5" ht="42" customHeight="1" spans="1:43">
      <c r="A5" s="133"/>
      <c r="B5" s="134">
        <v>44014</v>
      </c>
      <c r="C5" s="134"/>
      <c r="D5" s="134"/>
      <c r="E5" s="134"/>
      <c r="F5" s="134"/>
      <c r="G5" s="135">
        <v>1</v>
      </c>
      <c r="H5" s="135"/>
      <c r="I5" s="135"/>
      <c r="J5" s="133" t="s">
        <v>12</v>
      </c>
      <c r="K5" s="133"/>
      <c r="L5" s="133"/>
      <c r="M5" s="133"/>
      <c r="N5" s="133"/>
      <c r="O5" s="133"/>
      <c r="P5" s="133"/>
      <c r="Q5" s="167" t="s">
        <v>16</v>
      </c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41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</row>
    <row r="6" customHeight="1" spans="1:43">
      <c r="A6" s="133"/>
      <c r="B6" s="134"/>
      <c r="C6" s="134"/>
      <c r="D6" s="134"/>
      <c r="E6" s="134"/>
      <c r="F6" s="134"/>
      <c r="G6" s="135"/>
      <c r="H6" s="135"/>
      <c r="I6" s="135"/>
      <c r="J6" s="133"/>
      <c r="K6" s="133"/>
      <c r="L6" s="133"/>
      <c r="M6" s="133"/>
      <c r="N6" s="133"/>
      <c r="O6" s="133"/>
      <c r="P6" s="133"/>
      <c r="Q6" s="138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41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</row>
    <row r="7" customHeight="1" spans="1:43">
      <c r="A7" s="133"/>
      <c r="B7" s="134"/>
      <c r="C7" s="134"/>
      <c r="D7" s="134"/>
      <c r="E7" s="134"/>
      <c r="F7" s="134"/>
      <c r="G7" s="135"/>
      <c r="H7" s="135"/>
      <c r="I7" s="135"/>
      <c r="J7" s="133"/>
      <c r="K7" s="133"/>
      <c r="L7" s="133"/>
      <c r="M7" s="133"/>
      <c r="N7" s="133"/>
      <c r="O7" s="133"/>
      <c r="P7" s="133"/>
      <c r="Q7" s="138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41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O7" s="133"/>
      <c r="AP7" s="133"/>
      <c r="AQ7" s="133"/>
    </row>
    <row r="8" customHeight="1" spans="1:43">
      <c r="A8" s="133"/>
      <c r="B8" s="134"/>
      <c r="C8" s="134"/>
      <c r="D8" s="134"/>
      <c r="E8" s="134"/>
      <c r="F8" s="134"/>
      <c r="G8" s="135"/>
      <c r="H8" s="135"/>
      <c r="I8" s="135"/>
      <c r="J8" s="133"/>
      <c r="K8" s="133"/>
      <c r="L8" s="133"/>
      <c r="M8" s="133"/>
      <c r="N8" s="133"/>
      <c r="O8" s="133"/>
      <c r="P8" s="133"/>
      <c r="Q8" s="138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41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</row>
    <row r="9" customHeight="1" spans="1:43">
      <c r="A9" s="133"/>
      <c r="B9" s="134"/>
      <c r="C9" s="134"/>
      <c r="D9" s="134"/>
      <c r="E9" s="134"/>
      <c r="F9" s="134"/>
      <c r="G9" s="135"/>
      <c r="H9" s="135"/>
      <c r="I9" s="135"/>
      <c r="J9" s="133"/>
      <c r="K9" s="133"/>
      <c r="L9" s="133"/>
      <c r="M9" s="133"/>
      <c r="N9" s="133"/>
      <c r="O9" s="133"/>
      <c r="P9" s="133"/>
      <c r="Q9" s="138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41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</row>
    <row r="10" customHeight="1" spans="1:43">
      <c r="A10" s="133"/>
      <c r="B10" s="134"/>
      <c r="C10" s="134"/>
      <c r="D10" s="134"/>
      <c r="E10" s="134"/>
      <c r="F10" s="134"/>
      <c r="G10" s="135"/>
      <c r="H10" s="135"/>
      <c r="I10" s="135"/>
      <c r="J10" s="133"/>
      <c r="K10" s="133"/>
      <c r="L10" s="133"/>
      <c r="M10" s="133"/>
      <c r="N10" s="133"/>
      <c r="O10" s="133"/>
      <c r="P10" s="133"/>
      <c r="Q10" s="138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41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</row>
    <row r="11" customHeight="1" spans="1:43">
      <c r="A11" s="133"/>
      <c r="B11" s="134"/>
      <c r="C11" s="134"/>
      <c r="D11" s="134"/>
      <c r="E11" s="134"/>
      <c r="F11" s="134"/>
      <c r="G11" s="135"/>
      <c r="H11" s="135"/>
      <c r="I11" s="135"/>
      <c r="J11" s="133"/>
      <c r="K11" s="133"/>
      <c r="L11" s="133"/>
      <c r="M11" s="133"/>
      <c r="N11" s="133"/>
      <c r="O11" s="133"/>
      <c r="P11" s="133"/>
      <c r="Q11" s="138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41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</row>
    <row r="12" customHeight="1" spans="1:43">
      <c r="A12" s="133"/>
      <c r="B12" s="134"/>
      <c r="C12" s="134"/>
      <c r="D12" s="134"/>
      <c r="E12" s="134"/>
      <c r="F12" s="134"/>
      <c r="G12" s="135"/>
      <c r="H12" s="135"/>
      <c r="I12" s="135"/>
      <c r="J12" s="133"/>
      <c r="K12" s="133"/>
      <c r="L12" s="133"/>
      <c r="M12" s="133"/>
      <c r="N12" s="133"/>
      <c r="O12" s="133"/>
      <c r="P12" s="133"/>
      <c r="Q12" s="138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41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</row>
    <row r="13" customHeight="1" spans="1:43">
      <c r="A13" s="133"/>
      <c r="B13" s="134"/>
      <c r="C13" s="134"/>
      <c r="D13" s="134"/>
      <c r="E13" s="134"/>
      <c r="F13" s="134"/>
      <c r="G13" s="135"/>
      <c r="H13" s="135"/>
      <c r="I13" s="135"/>
      <c r="J13" s="133"/>
      <c r="K13" s="133"/>
      <c r="L13" s="133"/>
      <c r="M13" s="133"/>
      <c r="N13" s="133"/>
      <c r="O13" s="133"/>
      <c r="P13" s="133"/>
      <c r="Q13" s="138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41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</row>
    <row r="14" customHeight="1" spans="1:43">
      <c r="A14" s="133"/>
      <c r="B14" s="134"/>
      <c r="C14" s="134"/>
      <c r="D14" s="134"/>
      <c r="E14" s="134"/>
      <c r="F14" s="134"/>
      <c r="G14" s="135"/>
      <c r="H14" s="135"/>
      <c r="I14" s="135"/>
      <c r="J14" s="133"/>
      <c r="K14" s="133"/>
      <c r="L14" s="133"/>
      <c r="M14" s="133"/>
      <c r="N14" s="133"/>
      <c r="O14" s="133"/>
      <c r="P14" s="133"/>
      <c r="Q14" s="138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41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</row>
    <row r="15" customHeight="1" spans="1:43">
      <c r="A15" s="133"/>
      <c r="B15" s="134"/>
      <c r="C15" s="134"/>
      <c r="D15" s="134"/>
      <c r="E15" s="134"/>
      <c r="F15" s="134"/>
      <c r="G15" s="135"/>
      <c r="H15" s="135"/>
      <c r="I15" s="135"/>
      <c r="J15" s="133"/>
      <c r="K15" s="133"/>
      <c r="L15" s="133"/>
      <c r="M15" s="133"/>
      <c r="N15" s="133"/>
      <c r="O15" s="133"/>
      <c r="P15" s="133"/>
      <c r="Q15" s="138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41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</row>
    <row r="16" customHeight="1" spans="1:43">
      <c r="A16" s="133"/>
      <c r="B16" s="134"/>
      <c r="C16" s="134"/>
      <c r="D16" s="134"/>
      <c r="E16" s="134"/>
      <c r="F16" s="134"/>
      <c r="G16" s="135"/>
      <c r="H16" s="135"/>
      <c r="I16" s="135"/>
      <c r="J16" s="133"/>
      <c r="K16" s="133"/>
      <c r="L16" s="133"/>
      <c r="M16" s="133"/>
      <c r="N16" s="133"/>
      <c r="O16" s="133"/>
      <c r="P16" s="133"/>
      <c r="Q16" s="138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41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</row>
    <row r="17" customHeight="1" spans="1:43">
      <c r="A17" s="133"/>
      <c r="B17" s="134"/>
      <c r="C17" s="134"/>
      <c r="D17" s="134"/>
      <c r="E17" s="134"/>
      <c r="F17" s="134"/>
      <c r="G17" s="135"/>
      <c r="H17" s="135"/>
      <c r="I17" s="135"/>
      <c r="J17" s="133"/>
      <c r="K17" s="133"/>
      <c r="L17" s="133"/>
      <c r="M17" s="133"/>
      <c r="N17" s="133"/>
      <c r="O17" s="133"/>
      <c r="P17" s="133"/>
      <c r="Q17" s="138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41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</row>
  </sheetData>
  <mergeCells count="96">
    <mergeCell ref="B2:F2"/>
    <mergeCell ref="G2:I2"/>
    <mergeCell ref="J2:P2"/>
    <mergeCell ref="Q2:AC2"/>
    <mergeCell ref="AD2:AJ2"/>
    <mergeCell ref="AK2:AQ2"/>
    <mergeCell ref="B3:F3"/>
    <mergeCell ref="G3:I3"/>
    <mergeCell ref="J3:P3"/>
    <mergeCell ref="Q3:AC3"/>
    <mergeCell ref="AD3:AJ3"/>
    <mergeCell ref="AK3:AQ3"/>
    <mergeCell ref="B4:F4"/>
    <mergeCell ref="G4:I4"/>
    <mergeCell ref="J4:P4"/>
    <mergeCell ref="Q4:AC4"/>
    <mergeCell ref="AD4:AJ4"/>
    <mergeCell ref="AK4:AQ4"/>
    <mergeCell ref="B5:F5"/>
    <mergeCell ref="G5:I5"/>
    <mergeCell ref="J5:P5"/>
    <mergeCell ref="Q5:AC5"/>
    <mergeCell ref="AD5:AJ5"/>
    <mergeCell ref="AK5:AQ5"/>
    <mergeCell ref="B6:F6"/>
    <mergeCell ref="G6:I6"/>
    <mergeCell ref="J6:P6"/>
    <mergeCell ref="Q6:AC6"/>
    <mergeCell ref="AD6:AJ6"/>
    <mergeCell ref="AK6:AQ6"/>
    <mergeCell ref="B7:F7"/>
    <mergeCell ref="G7:I7"/>
    <mergeCell ref="J7:P7"/>
    <mergeCell ref="Q7:AC7"/>
    <mergeCell ref="AD7:AJ7"/>
    <mergeCell ref="AK7:AQ7"/>
    <mergeCell ref="B8:F8"/>
    <mergeCell ref="G8:I8"/>
    <mergeCell ref="J8:P8"/>
    <mergeCell ref="Q8:AC8"/>
    <mergeCell ref="AD8:AJ8"/>
    <mergeCell ref="AK8:AQ8"/>
    <mergeCell ref="B9:F9"/>
    <mergeCell ref="G9:I9"/>
    <mergeCell ref="J9:P9"/>
    <mergeCell ref="Q9:AC9"/>
    <mergeCell ref="AD9:AJ9"/>
    <mergeCell ref="AK9:AQ9"/>
    <mergeCell ref="B10:F10"/>
    <mergeCell ref="G10:I10"/>
    <mergeCell ref="J10:P10"/>
    <mergeCell ref="Q10:AC10"/>
    <mergeCell ref="AD10:AJ10"/>
    <mergeCell ref="AK10:AQ10"/>
    <mergeCell ref="B11:F11"/>
    <mergeCell ref="G11:I11"/>
    <mergeCell ref="J11:P11"/>
    <mergeCell ref="Q11:AC11"/>
    <mergeCell ref="AD11:AJ11"/>
    <mergeCell ref="AK11:AQ11"/>
    <mergeCell ref="B12:F12"/>
    <mergeCell ref="G12:I12"/>
    <mergeCell ref="J12:P12"/>
    <mergeCell ref="Q12:AC12"/>
    <mergeCell ref="AD12:AJ12"/>
    <mergeCell ref="AK12:AQ12"/>
    <mergeCell ref="B13:F13"/>
    <mergeCell ref="G13:I13"/>
    <mergeCell ref="J13:P13"/>
    <mergeCell ref="Q13:AC13"/>
    <mergeCell ref="AD13:AJ13"/>
    <mergeCell ref="AK13:AQ13"/>
    <mergeCell ref="B14:F14"/>
    <mergeCell ref="G14:I14"/>
    <mergeCell ref="J14:P14"/>
    <mergeCell ref="Q14:AC14"/>
    <mergeCell ref="AD14:AJ14"/>
    <mergeCell ref="AK14:AQ14"/>
    <mergeCell ref="B15:F15"/>
    <mergeCell ref="G15:I15"/>
    <mergeCell ref="J15:P15"/>
    <mergeCell ref="Q15:AC15"/>
    <mergeCell ref="AD15:AJ15"/>
    <mergeCell ref="AK15:AQ15"/>
    <mergeCell ref="B16:F16"/>
    <mergeCell ref="G16:I16"/>
    <mergeCell ref="J16:P16"/>
    <mergeCell ref="Q16:AC16"/>
    <mergeCell ref="AD16:AJ16"/>
    <mergeCell ref="AK16:AQ16"/>
    <mergeCell ref="B17:F17"/>
    <mergeCell ref="G17:I17"/>
    <mergeCell ref="J17:P17"/>
    <mergeCell ref="Q17:AC17"/>
    <mergeCell ref="AD17:AJ17"/>
    <mergeCell ref="AK17:AQ17"/>
  </mergeCells>
  <pageMargins left="0.708661417322835" right="0.708661417322835" top="0.748031496062992" bottom="0.748031496062992" header="0.31496062992126" footer="0.31496062992126"/>
  <pageSetup paperSize="9" scale="55" orientation="portrait"/>
  <headerFooter>
    <oddHeader>&amp;L&amp;F</oddHeader>
    <oddFooter>&amp;L17-BM/PM/VTI&amp;CInternal Use&amp;R&amp;P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27"/>
  <sheetViews>
    <sheetView showGridLines="0" view="pageBreakPreview" zoomScaleNormal="100" zoomScaleSheetLayoutView="100" topLeftCell="A25" workbookViewId="0">
      <selection activeCell="AJ52" sqref="AJ52"/>
    </sheetView>
  </sheetViews>
  <sheetFormatPr defaultColWidth="3.66666666666667" defaultRowHeight="20.1" customHeight="1"/>
  <cols>
    <col min="1" max="2" width="3.66666666666667" style="3"/>
    <col min="3" max="3" width="4.33333333333333" style="3" customWidth="1"/>
    <col min="4" max="16384" width="3.66666666666667" style="3"/>
  </cols>
  <sheetData>
    <row r="1" s="1" customFormat="1" ht="19.2" customHeight="1" spans="1:41">
      <c r="A1" s="4" t="s">
        <v>17</v>
      </c>
      <c r="B1" s="5"/>
      <c r="C1" s="5"/>
      <c r="D1" s="5"/>
      <c r="E1" s="5"/>
      <c r="F1" s="5"/>
      <c r="G1" s="6"/>
      <c r="H1" s="4" t="s">
        <v>18</v>
      </c>
      <c r="I1" s="5"/>
      <c r="J1" s="5"/>
      <c r="K1" s="5"/>
      <c r="L1" s="5"/>
      <c r="M1" s="5"/>
      <c r="N1" s="6"/>
      <c r="O1" s="4" t="s">
        <v>19</v>
      </c>
      <c r="P1" s="5"/>
      <c r="Q1" s="5"/>
      <c r="R1" s="5"/>
      <c r="S1" s="5"/>
      <c r="T1" s="5"/>
      <c r="U1" s="6"/>
      <c r="V1" s="4" t="s">
        <v>20</v>
      </c>
      <c r="W1" s="5"/>
      <c r="X1" s="5"/>
      <c r="Y1" s="5"/>
      <c r="Z1" s="6"/>
      <c r="AA1" s="4" t="s">
        <v>21</v>
      </c>
      <c r="AB1" s="5"/>
      <c r="AC1" s="5"/>
      <c r="AD1" s="5"/>
      <c r="AE1" s="6"/>
      <c r="AF1" s="4" t="s">
        <v>22</v>
      </c>
      <c r="AG1" s="5"/>
      <c r="AH1" s="5"/>
      <c r="AI1" s="5"/>
      <c r="AJ1" s="6"/>
      <c r="AK1" s="4" t="s">
        <v>23</v>
      </c>
      <c r="AL1" s="5"/>
      <c r="AM1" s="5"/>
      <c r="AN1" s="5"/>
      <c r="AO1" s="6"/>
    </row>
    <row r="2" s="1" customFormat="1" ht="19.2" customHeight="1" spans="1:41">
      <c r="A2" s="7" t="str">
        <f>'Table of Content'!A2</f>
        <v>&lt;sub_project_name&gt;</v>
      </c>
      <c r="B2" s="8"/>
      <c r="C2" s="8"/>
      <c r="D2" s="8"/>
      <c r="E2" s="8"/>
      <c r="F2" s="8"/>
      <c r="G2" s="9"/>
      <c r="H2" s="10" t="str">
        <f>'Table of Content'!H2:N3</f>
        <v>Database Design</v>
      </c>
      <c r="I2" s="20"/>
      <c r="J2" s="20"/>
      <c r="K2" s="20"/>
      <c r="L2" s="20"/>
      <c r="M2" s="20"/>
      <c r="N2" s="21"/>
      <c r="O2" s="22" t="str">
        <f ca="1">MID(CELL("filename",A1),FIND("]",CELL("filename",A1))+1,255)</f>
        <v>Store Procedure</v>
      </c>
      <c r="P2" s="23"/>
      <c r="Q2" s="23"/>
      <c r="R2" s="23"/>
      <c r="S2" s="23"/>
      <c r="T2" s="23"/>
      <c r="U2" s="28"/>
      <c r="V2" s="29" t="s">
        <v>25</v>
      </c>
      <c r="W2" s="30"/>
      <c r="X2" s="30"/>
      <c r="Y2" s="30"/>
      <c r="Z2" s="34"/>
      <c r="AA2" s="35" t="s">
        <v>26</v>
      </c>
      <c r="AB2" s="36"/>
      <c r="AC2" s="36"/>
      <c r="AD2" s="36"/>
      <c r="AE2" s="37"/>
      <c r="AF2" s="29" t="s">
        <v>25</v>
      </c>
      <c r="AG2" s="30"/>
      <c r="AH2" s="30"/>
      <c r="AI2" s="30"/>
      <c r="AJ2" s="34"/>
      <c r="AK2" s="35" t="s">
        <v>26</v>
      </c>
      <c r="AL2" s="36"/>
      <c r="AM2" s="36"/>
      <c r="AN2" s="36"/>
      <c r="AO2" s="37"/>
    </row>
    <row r="3" s="1" customFormat="1" ht="19.2" customHeight="1" spans="1:41">
      <c r="A3" s="11"/>
      <c r="B3" s="12"/>
      <c r="C3" s="12"/>
      <c r="D3" s="12"/>
      <c r="E3" s="12"/>
      <c r="F3" s="12"/>
      <c r="G3" s="13"/>
      <c r="H3" s="14"/>
      <c r="I3" s="24"/>
      <c r="J3" s="24"/>
      <c r="K3" s="24"/>
      <c r="L3" s="24"/>
      <c r="M3" s="24"/>
      <c r="N3" s="25"/>
      <c r="O3" s="26"/>
      <c r="P3" s="27"/>
      <c r="Q3" s="27"/>
      <c r="R3" s="27"/>
      <c r="S3" s="27"/>
      <c r="T3" s="27"/>
      <c r="U3" s="31"/>
      <c r="V3" s="32"/>
      <c r="W3" s="33"/>
      <c r="X3" s="33"/>
      <c r="Y3" s="33"/>
      <c r="Z3" s="38"/>
      <c r="AA3" s="39"/>
      <c r="AB3" s="40"/>
      <c r="AC3" s="40"/>
      <c r="AD3" s="40"/>
      <c r="AE3" s="41"/>
      <c r="AF3" s="32"/>
      <c r="AG3" s="33"/>
      <c r="AH3" s="33"/>
      <c r="AI3" s="33"/>
      <c r="AJ3" s="38"/>
      <c r="AK3" s="39"/>
      <c r="AL3" s="40"/>
      <c r="AM3" s="40"/>
      <c r="AN3" s="40"/>
      <c r="AO3" s="41"/>
    </row>
    <row r="4" customHeight="1" spans="1:2">
      <c r="A4" s="15"/>
      <c r="B4" s="16"/>
    </row>
    <row r="5" s="2" customFormat="1" ht="19.5" customHeight="1" spans="1:1">
      <c r="A5" s="17" t="s">
        <v>203</v>
      </c>
    </row>
    <row r="6" s="2" customFormat="1" ht="19.5" customHeight="1" spans="4:41"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42"/>
      <c r="AK6" s="42"/>
      <c r="AL6" s="42"/>
      <c r="AM6" s="42"/>
      <c r="AN6" s="42"/>
      <c r="AO6" s="42"/>
    </row>
    <row r="7" s="2" customFormat="1" ht="19.5" customHeight="1" spans="4:41"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42"/>
      <c r="AK7" s="42"/>
      <c r="AL7" s="42"/>
      <c r="AM7" s="42"/>
      <c r="AN7" s="42"/>
      <c r="AO7" s="42"/>
    </row>
    <row r="8" s="2" customFormat="1" ht="19.5" customHeight="1" spans="4:41"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42"/>
      <c r="AK8" s="42"/>
      <c r="AL8" s="42"/>
      <c r="AM8" s="42"/>
      <c r="AN8" s="42"/>
      <c r="AO8" s="42"/>
    </row>
    <row r="9" s="2" customFormat="1" ht="19.5" customHeight="1" spans="4:41"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42"/>
      <c r="AK9" s="42"/>
      <c r="AL9" s="42"/>
      <c r="AM9" s="42"/>
      <c r="AN9" s="42"/>
      <c r="AO9" s="42"/>
    </row>
    <row r="10" s="2" customFormat="1" ht="19.5" customHeight="1" spans="4:41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42"/>
      <c r="AK10" s="42"/>
      <c r="AL10" s="42"/>
      <c r="AM10" s="42"/>
      <c r="AN10" s="42"/>
      <c r="AO10" s="42"/>
    </row>
    <row r="11" s="2" customFormat="1" ht="19.5" customHeight="1" spans="4:41"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42"/>
      <c r="AK11" s="42"/>
      <c r="AL11" s="42"/>
      <c r="AM11" s="42"/>
      <c r="AN11" s="42"/>
      <c r="AO11" s="42"/>
    </row>
    <row r="12" s="2" customFormat="1" ht="19.5" customHeight="1" spans="4:41"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42"/>
      <c r="AK12" s="42"/>
      <c r="AL12" s="42"/>
      <c r="AM12" s="42"/>
      <c r="AN12" s="42"/>
      <c r="AO12" s="42"/>
    </row>
    <row r="13" s="2" customFormat="1" ht="19.5" customHeight="1" spans="4:41"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42"/>
      <c r="AK13" s="42"/>
      <c r="AL13" s="42"/>
      <c r="AM13" s="42"/>
      <c r="AN13" s="42"/>
      <c r="AO13" s="42"/>
    </row>
    <row r="14" s="2" customFormat="1" ht="19.5" customHeight="1" spans="4:41"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42"/>
      <c r="AK14" s="42"/>
      <c r="AL14" s="42"/>
      <c r="AM14" s="42"/>
      <c r="AN14" s="42"/>
      <c r="AO14" s="42"/>
    </row>
    <row r="15" s="2" customFormat="1" ht="19.5" customHeight="1" spans="4:41"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42"/>
      <c r="AK15" s="42"/>
      <c r="AL15" s="42"/>
      <c r="AM15" s="42"/>
      <c r="AN15" s="42"/>
      <c r="AO15" s="42"/>
    </row>
    <row r="16" s="2" customFormat="1" ht="19.5" customHeight="1" spans="4:41"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42"/>
      <c r="AK16" s="42"/>
      <c r="AL16" s="42"/>
      <c r="AM16" s="42"/>
      <c r="AN16" s="42"/>
      <c r="AO16" s="42"/>
    </row>
    <row r="17" s="2" customFormat="1" ht="19.5" customHeight="1" spans="4:41"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42"/>
      <c r="AK17" s="42"/>
      <c r="AL17" s="42"/>
      <c r="AM17" s="42"/>
      <c r="AN17" s="42"/>
      <c r="AO17" s="42"/>
    </row>
    <row r="18" s="2" customFormat="1" ht="19.5" customHeight="1" spans="4:41"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42"/>
      <c r="AK18" s="42"/>
      <c r="AL18" s="42"/>
      <c r="AM18" s="42"/>
      <c r="AN18" s="42"/>
      <c r="AO18" s="42"/>
    </row>
    <row r="19" s="2" customFormat="1" ht="19.5" customHeight="1" spans="1:1">
      <c r="A19" s="17"/>
    </row>
    <row r="20" s="2" customFormat="1" ht="19.5" customHeight="1" spans="2:41">
      <c r="B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42"/>
      <c r="AK20" s="42"/>
      <c r="AL20" s="42"/>
      <c r="AM20" s="42"/>
      <c r="AN20" s="42"/>
      <c r="AO20" s="42"/>
    </row>
    <row r="21" s="2" customFormat="1" ht="19.5" customHeight="1" spans="4:41"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42"/>
      <c r="AK21" s="42"/>
      <c r="AL21" s="42"/>
      <c r="AM21" s="42"/>
      <c r="AN21" s="42"/>
      <c r="AO21" s="42"/>
    </row>
    <row r="22" s="2" customFormat="1" ht="19.5" customHeight="1" spans="4:41"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42"/>
      <c r="AK22" s="42"/>
      <c r="AL22" s="42"/>
      <c r="AM22" s="42"/>
      <c r="AN22" s="42"/>
      <c r="AO22" s="42"/>
    </row>
    <row r="23" s="2" customFormat="1" ht="19.5" customHeight="1" spans="4:41"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42"/>
      <c r="AK23" s="42"/>
      <c r="AL23" s="42"/>
      <c r="AM23" s="42"/>
      <c r="AN23" s="42"/>
      <c r="AO23" s="42"/>
    </row>
    <row r="24" s="2" customFormat="1" ht="19.5" customHeight="1" spans="4:41"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42"/>
      <c r="AK24" s="42"/>
      <c r="AL24" s="42"/>
      <c r="AM24" s="42"/>
      <c r="AN24" s="42"/>
      <c r="AO24" s="42"/>
    </row>
    <row r="25" s="2" customFormat="1" ht="19.5" customHeight="1" spans="4:41"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42"/>
      <c r="AK25" s="42"/>
      <c r="AL25" s="42"/>
      <c r="AM25" s="42"/>
      <c r="AN25" s="42"/>
      <c r="AO25" s="42"/>
    </row>
    <row r="26" s="2" customFormat="1" ht="19.5" customHeight="1" spans="4:41"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42"/>
      <c r="AK26" s="42"/>
      <c r="AL26" s="42"/>
      <c r="AM26" s="42"/>
      <c r="AN26" s="42"/>
      <c r="AO26" s="42"/>
    </row>
    <row r="27" s="2" customFormat="1" ht="19.5" customHeight="1" spans="2:41">
      <c r="B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42"/>
      <c r="AK27" s="42"/>
      <c r="AL27" s="42"/>
      <c r="AM27" s="42"/>
      <c r="AN27" s="42"/>
      <c r="AO27" s="42"/>
    </row>
  </sheetData>
  <mergeCells count="14">
    <mergeCell ref="A1:G1"/>
    <mergeCell ref="H1:N1"/>
    <mergeCell ref="O1:U1"/>
    <mergeCell ref="V1:Z1"/>
    <mergeCell ref="AA1:AE1"/>
    <mergeCell ref="AF1:AJ1"/>
    <mergeCell ref="AK1:AO1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55" orientation="portrait"/>
  <headerFooter>
    <oddHeader>&amp;L&amp;F</oddHeader>
    <oddFooter>&amp;L17-BM/PM/VTI&amp;CInternal Use&amp;R&amp;P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11"/>
  <sheetViews>
    <sheetView view="pageBreakPreview" zoomScaleNormal="100" zoomScaleSheetLayoutView="100" workbookViewId="0">
      <selection activeCell="AM7" sqref="AM7:AO7"/>
    </sheetView>
  </sheetViews>
  <sheetFormatPr defaultColWidth="3.66666666666667" defaultRowHeight="20.1" customHeight="1"/>
  <cols>
    <col min="1" max="13" width="3.66666666666667" style="3"/>
    <col min="14" max="14" width="2.66666666666667" style="3" customWidth="1"/>
    <col min="15" max="16384" width="3.66666666666667" style="3"/>
  </cols>
  <sheetData>
    <row r="1" s="1" customFormat="1" ht="19.2" customHeight="1" spans="1:41">
      <c r="A1" s="4" t="s">
        <v>17</v>
      </c>
      <c r="B1" s="5"/>
      <c r="C1" s="5"/>
      <c r="D1" s="5"/>
      <c r="E1" s="5"/>
      <c r="F1" s="5"/>
      <c r="G1" s="6"/>
      <c r="H1" s="4" t="s">
        <v>18</v>
      </c>
      <c r="I1" s="5"/>
      <c r="J1" s="5"/>
      <c r="K1" s="5"/>
      <c r="L1" s="5"/>
      <c r="M1" s="5"/>
      <c r="N1" s="6"/>
      <c r="O1" s="4" t="s">
        <v>19</v>
      </c>
      <c r="P1" s="5"/>
      <c r="Q1" s="5"/>
      <c r="R1" s="5"/>
      <c r="S1" s="5"/>
      <c r="T1" s="5"/>
      <c r="U1" s="6"/>
      <c r="V1" s="4" t="s">
        <v>20</v>
      </c>
      <c r="W1" s="5"/>
      <c r="X1" s="5"/>
      <c r="Y1" s="5"/>
      <c r="Z1" s="6"/>
      <c r="AA1" s="4" t="s">
        <v>21</v>
      </c>
      <c r="AB1" s="5"/>
      <c r="AC1" s="5"/>
      <c r="AD1" s="5"/>
      <c r="AE1" s="6"/>
      <c r="AF1" s="4" t="s">
        <v>22</v>
      </c>
      <c r="AG1" s="5"/>
      <c r="AH1" s="5"/>
      <c r="AI1" s="5"/>
      <c r="AJ1" s="6"/>
      <c r="AK1" s="4" t="s">
        <v>23</v>
      </c>
      <c r="AL1" s="5"/>
      <c r="AM1" s="5"/>
      <c r="AN1" s="5"/>
      <c r="AO1" s="6"/>
    </row>
    <row r="2" s="1" customFormat="1" ht="19.2" customHeight="1" spans="1:41">
      <c r="A2" s="7" t="s">
        <v>24</v>
      </c>
      <c r="B2" s="8"/>
      <c r="C2" s="8"/>
      <c r="D2" s="8"/>
      <c r="E2" s="8"/>
      <c r="F2" s="8"/>
      <c r="G2" s="9"/>
      <c r="H2" s="10" t="s">
        <v>1</v>
      </c>
      <c r="I2" s="20"/>
      <c r="J2" s="20"/>
      <c r="K2" s="20"/>
      <c r="L2" s="20"/>
      <c r="M2" s="20"/>
      <c r="N2" s="21"/>
      <c r="O2" s="22" t="str">
        <f ca="1">MID(CELL("filename",A1),FIND("]",CELL("filename",A1))+1,255)</f>
        <v>Table of Content</v>
      </c>
      <c r="P2" s="23"/>
      <c r="Q2" s="23"/>
      <c r="R2" s="23"/>
      <c r="S2" s="23"/>
      <c r="T2" s="23"/>
      <c r="U2" s="28"/>
      <c r="V2" s="29" t="s">
        <v>25</v>
      </c>
      <c r="W2" s="30"/>
      <c r="X2" s="30"/>
      <c r="Y2" s="30"/>
      <c r="Z2" s="34"/>
      <c r="AA2" s="35" t="s">
        <v>26</v>
      </c>
      <c r="AB2" s="36"/>
      <c r="AC2" s="36"/>
      <c r="AD2" s="36"/>
      <c r="AE2" s="37"/>
      <c r="AF2" s="29" t="s">
        <v>25</v>
      </c>
      <c r="AG2" s="30"/>
      <c r="AH2" s="30"/>
      <c r="AI2" s="30"/>
      <c r="AJ2" s="34"/>
      <c r="AK2" s="35" t="s">
        <v>26</v>
      </c>
      <c r="AL2" s="36"/>
      <c r="AM2" s="36"/>
      <c r="AN2" s="36"/>
      <c r="AO2" s="37"/>
    </row>
    <row r="3" s="1" customFormat="1" ht="19.2" customHeight="1" spans="1:41">
      <c r="A3" s="11"/>
      <c r="B3" s="12"/>
      <c r="C3" s="12"/>
      <c r="D3" s="12"/>
      <c r="E3" s="12"/>
      <c r="F3" s="12"/>
      <c r="G3" s="13"/>
      <c r="H3" s="14"/>
      <c r="I3" s="24"/>
      <c r="J3" s="24"/>
      <c r="K3" s="24"/>
      <c r="L3" s="24"/>
      <c r="M3" s="24"/>
      <c r="N3" s="25"/>
      <c r="O3" s="26"/>
      <c r="P3" s="27"/>
      <c r="Q3" s="27"/>
      <c r="R3" s="27"/>
      <c r="S3" s="27"/>
      <c r="T3" s="27"/>
      <c r="U3" s="31"/>
      <c r="V3" s="32"/>
      <c r="W3" s="33"/>
      <c r="X3" s="33"/>
      <c r="Y3" s="33"/>
      <c r="Z3" s="38"/>
      <c r="AA3" s="39"/>
      <c r="AB3" s="40"/>
      <c r="AC3" s="40"/>
      <c r="AD3" s="40"/>
      <c r="AE3" s="41"/>
      <c r="AF3" s="32"/>
      <c r="AG3" s="33"/>
      <c r="AH3" s="33"/>
      <c r="AI3" s="33"/>
      <c r="AJ3" s="38"/>
      <c r="AK3" s="39"/>
      <c r="AL3" s="40"/>
      <c r="AM3" s="40"/>
      <c r="AN3" s="40"/>
      <c r="AO3" s="41"/>
    </row>
    <row r="5" customHeight="1" spans="1:41">
      <c r="A5" s="90" t="s">
        <v>27</v>
      </c>
      <c r="B5" s="90"/>
      <c r="C5" s="90" t="s">
        <v>28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 t="s">
        <v>29</v>
      </c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 t="s">
        <v>30</v>
      </c>
      <c r="AN5" s="90"/>
      <c r="AO5" s="90"/>
    </row>
    <row r="6" customHeight="1" spans="1:41">
      <c r="A6" s="119">
        <v>1</v>
      </c>
      <c r="B6" s="119"/>
      <c r="C6" s="120" t="s">
        <v>31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25" t="str">
        <f t="shared" ref="AM6:AM8" si="0">HYPERLINK("#"&amp;C6&amp;"!A1","Link")</f>
        <v>Link</v>
      </c>
      <c r="AN6" s="92"/>
      <c r="AO6" s="92"/>
    </row>
    <row r="7" customHeight="1" spans="1:41">
      <c r="A7" s="119">
        <v>2</v>
      </c>
      <c r="B7" s="119"/>
      <c r="C7" s="120" t="s">
        <v>32</v>
      </c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91" t="str">
        <f t="shared" si="0"/>
        <v>Link</v>
      </c>
      <c r="AN7" s="91"/>
      <c r="AO7" s="91"/>
    </row>
    <row r="8" customHeight="1" spans="1:41">
      <c r="A8" s="119">
        <v>3</v>
      </c>
      <c r="B8" s="119"/>
      <c r="C8" s="120" t="s">
        <v>33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91" t="str">
        <f t="shared" si="0"/>
        <v>Link</v>
      </c>
      <c r="AN8" s="91"/>
      <c r="AO8" s="91"/>
    </row>
    <row r="9" customHeight="1" spans="1:41">
      <c r="A9" s="121"/>
      <c r="B9" s="121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6"/>
      <c r="AN9" s="127"/>
      <c r="AO9" s="127"/>
    </row>
    <row r="10" customHeight="1" spans="1:41">
      <c r="A10" s="123"/>
      <c r="B10" s="124"/>
      <c r="C10" s="7"/>
      <c r="D10" s="8"/>
      <c r="E10" s="8"/>
      <c r="F10" s="8"/>
      <c r="G10" s="8"/>
      <c r="H10" s="8"/>
      <c r="I10" s="8"/>
      <c r="J10" s="8"/>
      <c r="K10" s="8"/>
      <c r="L10" s="8"/>
      <c r="M10" s="9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8"/>
      <c r="AN10" s="129"/>
      <c r="AO10" s="130"/>
    </row>
    <row r="11" customHeight="1" spans="1:41">
      <c r="A11" s="121"/>
      <c r="B11" s="121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6"/>
      <c r="AN11" s="127"/>
      <c r="AO11" s="127"/>
    </row>
  </sheetData>
  <mergeCells count="42">
    <mergeCell ref="A1:G1"/>
    <mergeCell ref="H1:N1"/>
    <mergeCell ref="O1:U1"/>
    <mergeCell ref="V1:Z1"/>
    <mergeCell ref="AA1:AE1"/>
    <mergeCell ref="AF1:AJ1"/>
    <mergeCell ref="AK1:AO1"/>
    <mergeCell ref="A5:B5"/>
    <mergeCell ref="C5:M5"/>
    <mergeCell ref="N5:AL5"/>
    <mergeCell ref="AM5:AO5"/>
    <mergeCell ref="A6:B6"/>
    <mergeCell ref="C6:M6"/>
    <mergeCell ref="N6:AL6"/>
    <mergeCell ref="AM6:AO6"/>
    <mergeCell ref="A7:B7"/>
    <mergeCell ref="C7:M7"/>
    <mergeCell ref="N7:AL7"/>
    <mergeCell ref="AM7:AO7"/>
    <mergeCell ref="A8:B8"/>
    <mergeCell ref="C8:M8"/>
    <mergeCell ref="N8:AL8"/>
    <mergeCell ref="AM8:AO8"/>
    <mergeCell ref="A9:B9"/>
    <mergeCell ref="C9:M9"/>
    <mergeCell ref="N9:AL9"/>
    <mergeCell ref="AM9:AO9"/>
    <mergeCell ref="A10:B10"/>
    <mergeCell ref="C10:M10"/>
    <mergeCell ref="N10:AL10"/>
    <mergeCell ref="AM10:AO10"/>
    <mergeCell ref="A11:B11"/>
    <mergeCell ref="C11:M11"/>
    <mergeCell ref="N11:AL11"/>
    <mergeCell ref="AM11:AO11"/>
    <mergeCell ref="A2:G3"/>
    <mergeCell ref="H2:N3"/>
    <mergeCell ref="O2:U3"/>
    <mergeCell ref="V2:Z3"/>
    <mergeCell ref="AA2:AE3"/>
    <mergeCell ref="AF2:AJ3"/>
    <mergeCell ref="AK2:AO3"/>
  </mergeCells>
  <hyperlinks>
    <hyperlink ref="AM7:AO7" location="'ER diagram'!A1" display="=HYPERLINK(&quot;#&quot;&amp;C7&amp;&quot;!A1&quot;,&quot;Link&quot;)"/>
    <hyperlink ref="AM8:AO8" location="'Table List'!A1" display="=HYPERLINK(&quot;#&quot;&amp;C8&amp;&quot;!A1&quot;,&quot;Link&quot;)"/>
  </hyperlinks>
  <pageMargins left="0.708661417322835" right="0.708661417322835" top="0.748031496062992" bottom="0.748031496062992" header="0.31496062992126" footer="0.31496062992126"/>
  <pageSetup paperSize="9" scale="59" orientation="portrait"/>
  <headerFooter>
    <oddHeader>&amp;L&amp;F</oddHeader>
    <oddFooter>&amp;L17-BM/PM/VTI&amp;CInternal Use&amp;R&amp;P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B24"/>
  <sheetViews>
    <sheetView showGridLines="0" view="pageBreakPreview" zoomScaleNormal="100" zoomScaleSheetLayoutView="100" workbookViewId="0">
      <selection activeCell="J14" sqref="J14"/>
    </sheetView>
  </sheetViews>
  <sheetFormatPr defaultColWidth="3.66666666666667" defaultRowHeight="20.1" customHeight="1"/>
  <cols>
    <col min="1" max="2" width="3.66666666666667" style="96"/>
    <col min="3" max="3" width="4.33333333333333" style="96" customWidth="1"/>
    <col min="4" max="16384" width="3.66666666666667" style="96"/>
  </cols>
  <sheetData>
    <row r="1" s="1" customFormat="1" ht="19.2" customHeight="1" spans="1:41">
      <c r="A1" s="4" t="s">
        <v>17</v>
      </c>
      <c r="B1" s="5"/>
      <c r="C1" s="5"/>
      <c r="D1" s="5"/>
      <c r="E1" s="5"/>
      <c r="F1" s="5"/>
      <c r="G1" s="6"/>
      <c r="H1" s="4" t="s">
        <v>18</v>
      </c>
      <c r="I1" s="5"/>
      <c r="J1" s="5"/>
      <c r="K1" s="5"/>
      <c r="L1" s="5"/>
      <c r="M1" s="5"/>
      <c r="N1" s="6"/>
      <c r="O1" s="4" t="s">
        <v>19</v>
      </c>
      <c r="P1" s="5"/>
      <c r="Q1" s="5"/>
      <c r="R1" s="5"/>
      <c r="S1" s="5"/>
      <c r="T1" s="5"/>
      <c r="U1" s="6"/>
      <c r="V1" s="4" t="s">
        <v>20</v>
      </c>
      <c r="W1" s="5"/>
      <c r="X1" s="5"/>
      <c r="Y1" s="5"/>
      <c r="Z1" s="6"/>
      <c r="AA1" s="4" t="s">
        <v>21</v>
      </c>
      <c r="AB1" s="5"/>
      <c r="AC1" s="5"/>
      <c r="AD1" s="5"/>
      <c r="AE1" s="6"/>
      <c r="AF1" s="4" t="s">
        <v>22</v>
      </c>
      <c r="AG1" s="5"/>
      <c r="AH1" s="5"/>
      <c r="AI1" s="5"/>
      <c r="AJ1" s="6"/>
      <c r="AK1" s="4" t="s">
        <v>23</v>
      </c>
      <c r="AL1" s="5"/>
      <c r="AM1" s="5"/>
      <c r="AN1" s="5"/>
      <c r="AO1" s="6"/>
    </row>
    <row r="2" s="1" customFormat="1" ht="19.2" customHeight="1" spans="1:41">
      <c r="A2" s="7" t="str">
        <f>'Table of Content'!A2</f>
        <v>&lt;sub_project_name&gt;</v>
      </c>
      <c r="B2" s="8"/>
      <c r="C2" s="8"/>
      <c r="D2" s="8"/>
      <c r="E2" s="8"/>
      <c r="F2" s="8"/>
      <c r="G2" s="9"/>
      <c r="H2" s="10" t="str">
        <f>'Table of Content'!H2</f>
        <v>Database Design</v>
      </c>
      <c r="I2" s="20"/>
      <c r="J2" s="20"/>
      <c r="K2" s="20"/>
      <c r="L2" s="20"/>
      <c r="M2" s="20"/>
      <c r="N2" s="21"/>
      <c r="O2" s="22" t="str">
        <f ca="1">MID(CELL("filename",A1),FIND("]",CELL("filename",A1))+1,255)</f>
        <v>Overview</v>
      </c>
      <c r="P2" s="23"/>
      <c r="Q2" s="23"/>
      <c r="R2" s="23"/>
      <c r="S2" s="23"/>
      <c r="T2" s="23"/>
      <c r="U2" s="28"/>
      <c r="V2" s="29">
        <v>44012</v>
      </c>
      <c r="W2" s="30"/>
      <c r="X2" s="30"/>
      <c r="Y2" s="30"/>
      <c r="Z2" s="34"/>
      <c r="AA2" s="35" t="s">
        <v>34</v>
      </c>
      <c r="AB2" s="36"/>
      <c r="AC2" s="36"/>
      <c r="AD2" s="36"/>
      <c r="AE2" s="37"/>
      <c r="AF2" s="29" t="s">
        <v>25</v>
      </c>
      <c r="AG2" s="30"/>
      <c r="AH2" s="30"/>
      <c r="AI2" s="30"/>
      <c r="AJ2" s="34"/>
      <c r="AK2" s="35" t="s">
        <v>26</v>
      </c>
      <c r="AL2" s="36"/>
      <c r="AM2" s="36"/>
      <c r="AN2" s="36"/>
      <c r="AO2" s="37"/>
    </row>
    <row r="3" s="1" customFormat="1" ht="19.2" customHeight="1" spans="1:41">
      <c r="A3" s="11"/>
      <c r="B3" s="12"/>
      <c r="C3" s="12"/>
      <c r="D3" s="12"/>
      <c r="E3" s="12"/>
      <c r="F3" s="12"/>
      <c r="G3" s="13"/>
      <c r="H3" s="14"/>
      <c r="I3" s="24"/>
      <c r="J3" s="24"/>
      <c r="K3" s="24"/>
      <c r="L3" s="24"/>
      <c r="M3" s="24"/>
      <c r="N3" s="25"/>
      <c r="O3" s="26"/>
      <c r="P3" s="27"/>
      <c r="Q3" s="27"/>
      <c r="R3" s="27"/>
      <c r="S3" s="27"/>
      <c r="T3" s="27"/>
      <c r="U3" s="31"/>
      <c r="V3" s="32"/>
      <c r="W3" s="33"/>
      <c r="X3" s="33"/>
      <c r="Y3" s="33"/>
      <c r="Z3" s="38"/>
      <c r="AA3" s="39"/>
      <c r="AB3" s="40"/>
      <c r="AC3" s="40"/>
      <c r="AD3" s="40"/>
      <c r="AE3" s="41"/>
      <c r="AF3" s="32"/>
      <c r="AG3" s="33"/>
      <c r="AH3" s="33"/>
      <c r="AI3" s="33"/>
      <c r="AJ3" s="38"/>
      <c r="AK3" s="39"/>
      <c r="AL3" s="40"/>
      <c r="AM3" s="40"/>
      <c r="AN3" s="40"/>
      <c r="AO3" s="41"/>
    </row>
    <row r="4" customHeight="1" spans="1:2">
      <c r="A4" s="15"/>
      <c r="B4" s="16"/>
    </row>
    <row r="5" customHeight="1" spans="2:3">
      <c r="B5" s="97" t="s">
        <v>35</v>
      </c>
      <c r="C5" s="98"/>
    </row>
    <row r="6" customHeight="1" spans="3:54">
      <c r="C6" s="99"/>
      <c r="D6" s="100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18"/>
      <c r="AX6" s="118"/>
      <c r="AY6" s="118"/>
      <c r="AZ6" s="118"/>
      <c r="BA6" s="118"/>
      <c r="BB6" s="118"/>
    </row>
    <row r="7" customHeight="1" spans="2:47">
      <c r="B7" s="102"/>
      <c r="C7" s="103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</row>
    <row r="8" customHeight="1" spans="2:3">
      <c r="B8" s="105"/>
      <c r="C8" s="105"/>
    </row>
    <row r="9" customHeight="1" spans="4:54"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18"/>
      <c r="AX9" s="118"/>
      <c r="AY9" s="118"/>
      <c r="AZ9" s="118"/>
      <c r="BA9" s="118"/>
      <c r="BB9" s="118"/>
    </row>
    <row r="10" customHeight="1" spans="4:54">
      <c r="D10" s="108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18"/>
      <c r="AX10" s="118"/>
      <c r="AY10" s="118"/>
      <c r="AZ10" s="118"/>
      <c r="BA10" s="118"/>
      <c r="BB10" s="118"/>
    </row>
    <row r="11" customHeight="1" spans="2:2">
      <c r="B11" s="109"/>
    </row>
    <row r="12" customHeight="1" spans="2:3">
      <c r="B12" s="97" t="s">
        <v>36</v>
      </c>
      <c r="C12" s="98"/>
    </row>
    <row r="13" customHeight="1" spans="3:49">
      <c r="C13" s="103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</row>
    <row r="14" customHeight="1" spans="3:49">
      <c r="C14" s="99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</row>
    <row r="15" customHeight="1" spans="3:3">
      <c r="C15" s="99"/>
    </row>
    <row r="16" customHeight="1" spans="3:3">
      <c r="C16" s="99"/>
    </row>
    <row r="18" customHeight="1" spans="2:3">
      <c r="B18" s="97" t="s">
        <v>37</v>
      </c>
      <c r="C18" s="98"/>
    </row>
    <row r="19" customHeight="1" spans="3:3">
      <c r="C19" s="111"/>
    </row>
    <row r="20" customHeight="1" spans="3:41">
      <c r="C20" s="112" t="s">
        <v>5</v>
      </c>
      <c r="D20" s="112" t="s">
        <v>38</v>
      </c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 t="s">
        <v>39</v>
      </c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</row>
    <row r="21" customHeight="1" spans="3:41">
      <c r="C21" s="113">
        <v>1</v>
      </c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</row>
    <row r="22" customHeight="1" spans="3:41">
      <c r="C22" s="113">
        <v>2</v>
      </c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</row>
    <row r="23" customHeight="1" spans="3:41">
      <c r="C23" s="113">
        <v>3</v>
      </c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</row>
    <row r="24" customHeight="1" spans="3:41">
      <c r="C24" s="113">
        <v>4</v>
      </c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</row>
  </sheetData>
  <mergeCells count="24">
    <mergeCell ref="A1:G1"/>
    <mergeCell ref="H1:N1"/>
    <mergeCell ref="O1:U1"/>
    <mergeCell ref="V1:Z1"/>
    <mergeCell ref="AA1:AE1"/>
    <mergeCell ref="AF1:AJ1"/>
    <mergeCell ref="AK1:AO1"/>
    <mergeCell ref="D20:N20"/>
    <mergeCell ref="O20:AO20"/>
    <mergeCell ref="D21:N21"/>
    <mergeCell ref="O21:AO21"/>
    <mergeCell ref="D22:N22"/>
    <mergeCell ref="O22:AO22"/>
    <mergeCell ref="D23:N23"/>
    <mergeCell ref="O23:AO23"/>
    <mergeCell ref="D24:N24"/>
    <mergeCell ref="O24:AO24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58" orientation="portrait"/>
  <headerFooter>
    <oddHeader>&amp;L&amp;F</oddHeader>
    <oddFooter>&amp;L17-BM/PM/VTI&amp;CInternal Use&amp;R&amp;P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57"/>
  <sheetViews>
    <sheetView showGridLines="0" view="pageBreakPreview" zoomScaleNormal="100" zoomScaleSheetLayoutView="100" topLeftCell="A11" workbookViewId="0">
      <selection activeCell="AV11" sqref="AV11"/>
    </sheetView>
  </sheetViews>
  <sheetFormatPr defaultColWidth="3.66666666666667" defaultRowHeight="20.1" customHeight="1"/>
  <cols>
    <col min="1" max="2" width="3.66666666666667" style="3"/>
    <col min="3" max="3" width="4.33333333333333" style="3" customWidth="1"/>
    <col min="4" max="16384" width="3.66666666666667" style="3"/>
  </cols>
  <sheetData>
    <row r="1" s="1" customFormat="1" ht="19.2" customHeight="1" spans="1:41">
      <c r="A1" s="4" t="s">
        <v>17</v>
      </c>
      <c r="B1" s="5"/>
      <c r="C1" s="5"/>
      <c r="D1" s="5"/>
      <c r="E1" s="5"/>
      <c r="F1" s="5"/>
      <c r="G1" s="6"/>
      <c r="H1" s="4" t="s">
        <v>18</v>
      </c>
      <c r="I1" s="5"/>
      <c r="J1" s="5"/>
      <c r="K1" s="5"/>
      <c r="L1" s="5"/>
      <c r="M1" s="5"/>
      <c r="N1" s="6"/>
      <c r="O1" s="4" t="s">
        <v>19</v>
      </c>
      <c r="P1" s="5"/>
      <c r="Q1" s="5"/>
      <c r="R1" s="5"/>
      <c r="S1" s="5"/>
      <c r="T1" s="5"/>
      <c r="U1" s="6"/>
      <c r="V1" s="4" t="s">
        <v>20</v>
      </c>
      <c r="W1" s="5"/>
      <c r="X1" s="5"/>
      <c r="Y1" s="5"/>
      <c r="Z1" s="6"/>
      <c r="AA1" s="4" t="s">
        <v>21</v>
      </c>
      <c r="AB1" s="5"/>
      <c r="AC1" s="5"/>
      <c r="AD1" s="5"/>
      <c r="AE1" s="6"/>
      <c r="AF1" s="4" t="s">
        <v>22</v>
      </c>
      <c r="AG1" s="5"/>
      <c r="AH1" s="5"/>
      <c r="AI1" s="5"/>
      <c r="AJ1" s="6"/>
      <c r="AK1" s="4" t="s">
        <v>23</v>
      </c>
      <c r="AL1" s="5"/>
      <c r="AM1" s="5"/>
      <c r="AN1" s="5"/>
      <c r="AO1" s="6"/>
    </row>
    <row r="2" s="1" customFormat="1" ht="19.2" customHeight="1" spans="1:41">
      <c r="A2" s="7" t="str">
        <f>'Table of Content'!A2</f>
        <v>&lt;sub_project_name&gt;</v>
      </c>
      <c r="B2" s="8"/>
      <c r="C2" s="8"/>
      <c r="D2" s="8"/>
      <c r="E2" s="8"/>
      <c r="F2" s="8"/>
      <c r="G2" s="9"/>
      <c r="H2" s="10" t="str">
        <f>'Table of Content'!H2</f>
        <v>Database Design</v>
      </c>
      <c r="I2" s="20"/>
      <c r="J2" s="20"/>
      <c r="K2" s="20"/>
      <c r="L2" s="20"/>
      <c r="M2" s="20"/>
      <c r="N2" s="21"/>
      <c r="O2" s="22" t="str">
        <f ca="1">MID(CELL("filename",A1),FIND("]",CELL("filename",A1))+1,255)</f>
        <v>ER diagram</v>
      </c>
      <c r="P2" s="23"/>
      <c r="Q2" s="23"/>
      <c r="R2" s="23"/>
      <c r="S2" s="23"/>
      <c r="T2" s="23"/>
      <c r="U2" s="28"/>
      <c r="V2" s="29">
        <v>44012</v>
      </c>
      <c r="W2" s="30"/>
      <c r="X2" s="30"/>
      <c r="Y2" s="30"/>
      <c r="Z2" s="34"/>
      <c r="AA2" s="35" t="s">
        <v>40</v>
      </c>
      <c r="AB2" s="36"/>
      <c r="AC2" s="36"/>
      <c r="AD2" s="36"/>
      <c r="AE2" s="37"/>
      <c r="AF2" s="29">
        <v>44014</v>
      </c>
      <c r="AG2" s="30"/>
      <c r="AH2" s="30"/>
      <c r="AI2" s="30"/>
      <c r="AJ2" s="34"/>
      <c r="AK2" s="35" t="s">
        <v>26</v>
      </c>
      <c r="AL2" s="36"/>
      <c r="AM2" s="36"/>
      <c r="AN2" s="36"/>
      <c r="AO2" s="37"/>
    </row>
    <row r="3" s="1" customFormat="1" ht="19.2" customHeight="1" spans="1:41">
      <c r="A3" s="11"/>
      <c r="B3" s="12"/>
      <c r="C3" s="12"/>
      <c r="D3" s="12"/>
      <c r="E3" s="12"/>
      <c r="F3" s="12"/>
      <c r="G3" s="13"/>
      <c r="H3" s="14"/>
      <c r="I3" s="24"/>
      <c r="J3" s="24"/>
      <c r="K3" s="24"/>
      <c r="L3" s="24"/>
      <c r="M3" s="24"/>
      <c r="N3" s="25"/>
      <c r="O3" s="26"/>
      <c r="P3" s="27"/>
      <c r="Q3" s="27"/>
      <c r="R3" s="27"/>
      <c r="S3" s="27"/>
      <c r="T3" s="27"/>
      <c r="U3" s="31"/>
      <c r="V3" s="32"/>
      <c r="W3" s="33"/>
      <c r="X3" s="33"/>
      <c r="Y3" s="33"/>
      <c r="Z3" s="38"/>
      <c r="AA3" s="39"/>
      <c r="AB3" s="40"/>
      <c r="AC3" s="40"/>
      <c r="AD3" s="40"/>
      <c r="AE3" s="41"/>
      <c r="AF3" s="32"/>
      <c r="AG3" s="33"/>
      <c r="AH3" s="33"/>
      <c r="AI3" s="33"/>
      <c r="AJ3" s="38"/>
      <c r="AK3" s="39"/>
      <c r="AL3" s="40"/>
      <c r="AM3" s="40"/>
      <c r="AN3" s="40"/>
      <c r="AO3" s="41"/>
    </row>
    <row r="4" customHeight="1" spans="1:2">
      <c r="A4" s="15"/>
      <c r="B4" s="16"/>
    </row>
    <row r="5" s="2" customFormat="1" ht="19.5" customHeight="1" spans="1:1">
      <c r="A5" s="17"/>
    </row>
    <row r="6" s="2" customFormat="1" ht="19.5" customHeight="1" spans="1:2">
      <c r="A6" s="94"/>
      <c r="B6" s="19"/>
    </row>
    <row r="7" s="2" customFormat="1" ht="19.5" customHeight="1" spans="1:4">
      <c r="A7" s="94"/>
      <c r="B7" s="95"/>
      <c r="C7" s="95"/>
      <c r="D7" s="19"/>
    </row>
    <row r="8" s="2" customFormat="1" ht="19.5" customHeight="1" spans="4:31"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="2" customFormat="1" ht="19.5" customHeight="1" spans="4:31"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="2" customFormat="1" ht="19.5" customHeight="1" spans="4:31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="2" customFormat="1" ht="19.5" customHeight="1" spans="4:31"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="2" customFormat="1" ht="19.5" customHeight="1" spans="4:31"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="2" customFormat="1" ht="19.5" customHeight="1" spans="4:41"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42"/>
      <c r="AK13" s="42"/>
      <c r="AL13" s="42"/>
      <c r="AM13" s="42"/>
      <c r="AN13" s="42"/>
      <c r="AO13" s="42"/>
    </row>
    <row r="14" s="2" customFormat="1" ht="19.5" customHeight="1" spans="4:41"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42"/>
      <c r="AK14" s="42"/>
      <c r="AL14" s="42"/>
      <c r="AM14" s="42"/>
      <c r="AN14" s="42"/>
      <c r="AO14" s="42"/>
    </row>
    <row r="15" s="2" customFormat="1" ht="19.5" customHeight="1" spans="4:41"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42"/>
      <c r="AK15" s="42"/>
      <c r="AL15" s="42"/>
      <c r="AM15" s="42"/>
      <c r="AN15" s="42"/>
      <c r="AO15" s="42"/>
    </row>
    <row r="16" s="2" customFormat="1" ht="19.5" customHeight="1" spans="4:41"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42"/>
      <c r="AK16" s="42"/>
      <c r="AL16" s="42"/>
      <c r="AM16" s="42"/>
      <c r="AN16" s="42"/>
      <c r="AO16" s="42"/>
    </row>
    <row r="17" s="2" customFormat="1" ht="19.5" customHeight="1" spans="32:41">
      <c r="AF17" s="18"/>
      <c r="AG17" s="18"/>
      <c r="AH17" s="18"/>
      <c r="AI17" s="18"/>
      <c r="AJ17" s="42"/>
      <c r="AK17" s="42"/>
      <c r="AL17" s="42"/>
      <c r="AM17" s="42"/>
      <c r="AN17" s="42"/>
      <c r="AO17" s="42"/>
    </row>
    <row r="18" s="2" customFormat="1" ht="19.5" customHeight="1" spans="2:41">
      <c r="B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42"/>
      <c r="AK18" s="42"/>
      <c r="AL18" s="42"/>
      <c r="AM18" s="42"/>
      <c r="AN18" s="42"/>
      <c r="AO18" s="42"/>
    </row>
    <row r="19" s="2" customFormat="1" ht="19.5" customHeight="1" spans="4:41"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42"/>
      <c r="AK19" s="42"/>
      <c r="AL19" s="42"/>
      <c r="AM19" s="42"/>
      <c r="AN19" s="42"/>
      <c r="AO19" s="42"/>
    </row>
    <row r="20" s="2" customFormat="1" ht="19.5" customHeight="1" spans="4:41"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42"/>
      <c r="AK20" s="42"/>
      <c r="AL20" s="42"/>
      <c r="AM20" s="42"/>
      <c r="AN20" s="42"/>
      <c r="AO20" s="42"/>
    </row>
    <row r="21" s="2" customFormat="1" ht="19.5" customHeight="1" spans="4:41"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42"/>
      <c r="AK21" s="42"/>
      <c r="AL21" s="42"/>
      <c r="AM21" s="42"/>
      <c r="AN21" s="42"/>
      <c r="AO21" s="42"/>
    </row>
    <row r="22" s="2" customFormat="1" ht="19.5" customHeight="1" spans="1:31">
      <c r="A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s="2" customFormat="1" ht="19.5" customHeight="1" spans="4:41"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42"/>
      <c r="AK23" s="42"/>
      <c r="AL23" s="42"/>
      <c r="AM23" s="42"/>
      <c r="AN23" s="42"/>
      <c r="AO23" s="42"/>
    </row>
    <row r="24" s="2" customFormat="1" ht="19.5" customHeight="1" spans="4:41"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42"/>
      <c r="AK24" s="42"/>
      <c r="AL24" s="42"/>
      <c r="AM24" s="42"/>
      <c r="AN24" s="42"/>
      <c r="AO24" s="42"/>
    </row>
    <row r="25" s="2" customFormat="1" ht="19.5" customHeight="1" spans="4:41"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42"/>
      <c r="AK25" s="42"/>
      <c r="AL25" s="42"/>
      <c r="AM25" s="42"/>
      <c r="AN25" s="42"/>
      <c r="AO25" s="42"/>
    </row>
    <row r="26" s="2" customFormat="1" ht="19.5" customHeight="1" spans="4:41"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42"/>
      <c r="AK26" s="42"/>
      <c r="AL26" s="42"/>
      <c r="AM26" s="42"/>
      <c r="AN26" s="42"/>
      <c r="AO26" s="42"/>
    </row>
    <row r="27" s="2" customFormat="1" ht="19.5" customHeight="1" spans="4:41"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42"/>
      <c r="AK27" s="42"/>
      <c r="AL27" s="42"/>
      <c r="AM27" s="42"/>
      <c r="AN27" s="42"/>
      <c r="AO27" s="42"/>
    </row>
    <row r="28" s="2" customFormat="1" ht="19.5" customHeight="1" spans="4:41"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42"/>
      <c r="AK28" s="42"/>
      <c r="AL28" s="42"/>
      <c r="AM28" s="42"/>
      <c r="AN28" s="42"/>
      <c r="AO28" s="42"/>
    </row>
    <row r="29" s="2" customFormat="1" ht="19.5" customHeight="1" spans="4:41"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42"/>
      <c r="AK29" s="42"/>
      <c r="AL29" s="42"/>
      <c r="AM29" s="42"/>
      <c r="AN29" s="42"/>
      <c r="AO29" s="42"/>
    </row>
    <row r="30" s="2" customFormat="1" ht="19.5" customHeight="1" spans="2:41">
      <c r="B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42"/>
      <c r="AK30" s="42"/>
      <c r="AL30" s="42"/>
      <c r="AM30" s="42"/>
      <c r="AN30" s="42"/>
      <c r="AO30" s="42"/>
    </row>
    <row r="31" s="2" customFormat="1" ht="19.5" customHeight="1" spans="4:41"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42"/>
      <c r="AK31" s="42"/>
      <c r="AL31" s="42"/>
      <c r="AM31" s="42"/>
      <c r="AN31" s="42"/>
      <c r="AO31" s="42"/>
    </row>
    <row r="32" s="2" customFormat="1" ht="19.5" customHeight="1" spans="4:41"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42"/>
      <c r="AK32" s="42"/>
      <c r="AL32" s="42"/>
      <c r="AM32" s="42"/>
      <c r="AN32" s="42"/>
      <c r="AO32" s="42"/>
    </row>
    <row r="33" s="2" customFormat="1" ht="19.5" customHeight="1" spans="4:41"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42"/>
      <c r="AK33" s="42"/>
      <c r="AL33" s="42"/>
      <c r="AM33" s="42"/>
      <c r="AN33" s="42"/>
      <c r="AO33" s="42"/>
    </row>
    <row r="34" s="2" customFormat="1" ht="19.5" customHeight="1" spans="4:41"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42"/>
      <c r="AK34" s="42"/>
      <c r="AL34" s="42"/>
      <c r="AM34" s="42"/>
      <c r="AN34" s="42"/>
      <c r="AO34" s="42"/>
    </row>
    <row r="35" s="2" customFormat="1" ht="19.5" customHeight="1" spans="4:41"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42"/>
      <c r="AK35" s="42"/>
      <c r="AL35" s="42"/>
      <c r="AM35" s="42"/>
      <c r="AN35" s="42"/>
      <c r="AO35" s="42"/>
    </row>
    <row r="36" s="2" customFormat="1" ht="19.5" customHeight="1" spans="4:41"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42"/>
      <c r="AK36" s="42"/>
      <c r="AL36" s="42"/>
      <c r="AM36" s="42"/>
      <c r="AN36" s="42"/>
      <c r="AO36" s="42"/>
    </row>
    <row r="37" s="2" customFormat="1" ht="19.5" customHeight="1" spans="4:41"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42"/>
      <c r="AK37" s="42"/>
      <c r="AL37" s="42"/>
      <c r="AM37" s="42"/>
      <c r="AN37" s="42"/>
      <c r="AO37" s="42"/>
    </row>
    <row r="38" s="2" customFormat="1" ht="19.5" customHeight="1" spans="4:41"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42"/>
      <c r="AK38" s="42"/>
      <c r="AL38" s="42"/>
      <c r="AM38" s="42"/>
      <c r="AN38" s="42"/>
      <c r="AO38" s="42"/>
    </row>
    <row r="39" s="2" customFormat="1" ht="19.5" customHeight="1" spans="4:41"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42"/>
      <c r="AK39" s="42"/>
      <c r="AL39" s="42"/>
      <c r="AM39" s="42"/>
      <c r="AN39" s="42"/>
      <c r="AO39" s="42"/>
    </row>
    <row r="40" s="2" customFormat="1" ht="19.5" customHeight="1" spans="4:41"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42"/>
      <c r="AK40" s="42"/>
      <c r="AL40" s="42"/>
      <c r="AM40" s="42"/>
      <c r="AN40" s="42"/>
      <c r="AO40" s="42"/>
    </row>
    <row r="41" s="2" customFormat="1" ht="19.5" customHeight="1" spans="4:41"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42"/>
      <c r="AK41" s="42"/>
      <c r="AL41" s="42"/>
      <c r="AM41" s="42"/>
      <c r="AN41" s="42"/>
      <c r="AO41" s="42"/>
    </row>
    <row r="42" s="2" customFormat="1" ht="19.5" customHeight="1" spans="4:41"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42"/>
      <c r="AK42" s="42"/>
      <c r="AL42" s="42"/>
      <c r="AM42" s="42"/>
      <c r="AN42" s="42"/>
      <c r="AO42" s="42"/>
    </row>
    <row r="43" s="2" customFormat="1" ht="19.5" customHeight="1" spans="4:41"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42"/>
      <c r="AK43" s="42"/>
      <c r="AL43" s="42"/>
      <c r="AM43" s="42"/>
      <c r="AN43" s="42"/>
      <c r="AO43" s="42"/>
    </row>
    <row r="44" s="2" customFormat="1" ht="19.5" customHeight="1" spans="32:41">
      <c r="AF44" s="18"/>
      <c r="AG44" s="18"/>
      <c r="AH44" s="18"/>
      <c r="AI44" s="18"/>
      <c r="AJ44" s="42"/>
      <c r="AK44" s="42"/>
      <c r="AL44" s="42"/>
      <c r="AM44" s="42"/>
      <c r="AN44" s="42"/>
      <c r="AO44" s="42"/>
    </row>
    <row r="45" s="2" customFormat="1" ht="19.5" customHeight="1" spans="2:41">
      <c r="B45" s="1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42"/>
      <c r="AK45" s="42"/>
      <c r="AL45" s="42"/>
      <c r="AM45" s="42"/>
      <c r="AN45" s="42"/>
      <c r="AO45" s="42"/>
    </row>
    <row r="46" s="2" customFormat="1" ht="19.5" customHeight="1" spans="4:41"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42"/>
      <c r="AK46" s="42"/>
      <c r="AL46" s="42"/>
      <c r="AM46" s="42"/>
      <c r="AN46" s="42"/>
      <c r="AO46" s="42"/>
    </row>
    <row r="47" s="2" customFormat="1" ht="19.5" customHeight="1" spans="4:41"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42"/>
      <c r="AK47" s="42"/>
      <c r="AL47" s="42"/>
      <c r="AM47" s="42"/>
      <c r="AN47" s="42"/>
      <c r="AO47" s="42"/>
    </row>
    <row r="48" s="2" customFormat="1" ht="19.5" customHeight="1" spans="4:41"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42"/>
      <c r="AK48" s="42"/>
      <c r="AL48" s="42"/>
      <c r="AM48" s="42"/>
      <c r="AN48" s="42"/>
      <c r="AO48" s="42"/>
    </row>
    <row r="49" s="2" customFormat="1" ht="19.5" customHeight="1" spans="1:31">
      <c r="A49" s="1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 s="2" customFormat="1" ht="19.5" customHeight="1" spans="4:41"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42"/>
      <c r="AK50" s="42"/>
      <c r="AL50" s="42"/>
      <c r="AM50" s="42"/>
      <c r="AN50" s="42"/>
      <c r="AO50" s="42"/>
    </row>
    <row r="51" s="2" customFormat="1" ht="19.5" customHeight="1" spans="4:41"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42"/>
      <c r="AK51" s="42"/>
      <c r="AL51" s="42"/>
      <c r="AM51" s="42"/>
      <c r="AN51" s="42"/>
      <c r="AO51" s="42"/>
    </row>
    <row r="52" s="2" customFormat="1" ht="19.5" customHeight="1" spans="2:41">
      <c r="B52" s="1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42"/>
      <c r="AK52" s="42"/>
      <c r="AL52" s="42"/>
      <c r="AM52" s="42"/>
      <c r="AN52" s="42"/>
      <c r="AO52" s="42"/>
    </row>
    <row r="53" s="2" customFormat="1" ht="19.5" customHeight="1" spans="2:4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18"/>
      <c r="AG53" s="18"/>
      <c r="AH53" s="18"/>
      <c r="AI53" s="18"/>
      <c r="AJ53" s="42"/>
      <c r="AK53" s="42"/>
      <c r="AL53" s="42"/>
      <c r="AM53" s="42"/>
      <c r="AN53" s="42"/>
      <c r="AO53" s="42"/>
    </row>
    <row r="54" s="2" customFormat="1" ht="19.5" customHeight="1" spans="2:4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18"/>
      <c r="AG54" s="18"/>
      <c r="AH54" s="18"/>
      <c r="AI54" s="18"/>
      <c r="AJ54" s="42"/>
      <c r="AK54" s="42"/>
      <c r="AL54" s="42"/>
      <c r="AM54" s="42"/>
      <c r="AN54" s="42"/>
      <c r="AO54" s="42"/>
    </row>
    <row r="55" s="2" customFormat="1" ht="19.5" customHeight="1" spans="2:4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18"/>
      <c r="AG55" s="18"/>
      <c r="AH55" s="18"/>
      <c r="AI55" s="18"/>
      <c r="AJ55" s="42"/>
      <c r="AK55" s="42"/>
      <c r="AL55" s="42"/>
      <c r="AM55" s="42"/>
      <c r="AN55" s="42"/>
      <c r="AO55" s="42"/>
    </row>
    <row r="56" s="2" customFormat="1" ht="19.5" customHeight="1" spans="2:4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18"/>
      <c r="AG56" s="18"/>
      <c r="AH56" s="18"/>
      <c r="AI56" s="18"/>
      <c r="AJ56" s="42"/>
      <c r="AK56" s="42"/>
      <c r="AL56" s="42"/>
      <c r="AM56" s="42"/>
      <c r="AN56" s="42"/>
      <c r="AO56" s="42"/>
    </row>
    <row r="57" s="2" customFormat="1" ht="19.5" customHeight="1" spans="2:4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18"/>
      <c r="AG57" s="18"/>
      <c r="AH57" s="18"/>
      <c r="AI57" s="18"/>
      <c r="AJ57" s="42"/>
      <c r="AK57" s="42"/>
      <c r="AL57" s="42"/>
      <c r="AM57" s="42"/>
      <c r="AN57" s="42"/>
      <c r="AO57" s="42"/>
    </row>
  </sheetData>
  <mergeCells count="14">
    <mergeCell ref="A1:G1"/>
    <mergeCell ref="H1:N1"/>
    <mergeCell ref="O1:U1"/>
    <mergeCell ref="V1:Z1"/>
    <mergeCell ref="AA1:AE1"/>
    <mergeCell ref="AF1:AJ1"/>
    <mergeCell ref="AK1:AO1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58" orientation="portrait"/>
  <headerFooter>
    <oddHeader>&amp;L&amp;F</oddHeader>
    <oddFooter>&amp;L17-BM/PM/VTI&amp;CInternal Use&amp;R&amp;P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39"/>
  <sheetViews>
    <sheetView view="pageBreakPreview" zoomScaleNormal="100" zoomScaleSheetLayoutView="100" topLeftCell="B1" workbookViewId="0">
      <selection activeCell="AA16" sqref="AA16:AL16"/>
    </sheetView>
  </sheetViews>
  <sheetFormatPr defaultColWidth="3.66666666666667" defaultRowHeight="19.5" customHeight="1"/>
  <cols>
    <col min="1" max="2" width="3.66666666666667" style="3"/>
    <col min="3" max="3" width="4.33333333333333" style="3" customWidth="1"/>
    <col min="4" max="37" width="3.66666666666667" style="3"/>
    <col min="38" max="38" width="12" style="3" customWidth="1"/>
    <col min="39" max="16384" width="3.66666666666667" style="3"/>
  </cols>
  <sheetData>
    <row r="1" s="1" customFormat="1" customHeight="1" spans="1:41">
      <c r="A1" s="4" t="s">
        <v>17</v>
      </c>
      <c r="B1" s="5"/>
      <c r="C1" s="5"/>
      <c r="D1" s="5"/>
      <c r="E1" s="5"/>
      <c r="F1" s="5"/>
      <c r="G1" s="6"/>
      <c r="H1" s="4" t="s">
        <v>18</v>
      </c>
      <c r="I1" s="5"/>
      <c r="J1" s="5"/>
      <c r="K1" s="5"/>
      <c r="L1" s="5"/>
      <c r="M1" s="5"/>
      <c r="N1" s="6"/>
      <c r="O1" s="4" t="s">
        <v>19</v>
      </c>
      <c r="P1" s="5"/>
      <c r="Q1" s="5"/>
      <c r="R1" s="5"/>
      <c r="S1" s="5"/>
      <c r="T1" s="5"/>
      <c r="U1" s="6"/>
      <c r="V1" s="4" t="s">
        <v>20</v>
      </c>
      <c r="W1" s="5"/>
      <c r="X1" s="5"/>
      <c r="Y1" s="5"/>
      <c r="Z1" s="6"/>
      <c r="AA1" s="4" t="s">
        <v>21</v>
      </c>
      <c r="AB1" s="5"/>
      <c r="AC1" s="5"/>
      <c r="AD1" s="5"/>
      <c r="AE1" s="6"/>
      <c r="AF1" s="4" t="s">
        <v>22</v>
      </c>
      <c r="AG1" s="5"/>
      <c r="AH1" s="5"/>
      <c r="AI1" s="5"/>
      <c r="AJ1" s="6"/>
      <c r="AK1" s="4" t="s">
        <v>23</v>
      </c>
      <c r="AL1" s="5"/>
      <c r="AM1" s="5"/>
      <c r="AN1" s="5"/>
      <c r="AO1" s="6"/>
    </row>
    <row r="2" s="1" customFormat="1" customHeight="1" spans="1:41">
      <c r="A2" s="7" t="str">
        <f>'Table of Content'!A2</f>
        <v>&lt;sub_project_name&gt;</v>
      </c>
      <c r="B2" s="8"/>
      <c r="C2" s="8"/>
      <c r="D2" s="8"/>
      <c r="E2" s="8"/>
      <c r="F2" s="8"/>
      <c r="G2" s="9"/>
      <c r="H2" s="10" t="str">
        <f>'Table of Content'!H2</f>
        <v>Database Design</v>
      </c>
      <c r="I2" s="20"/>
      <c r="J2" s="20"/>
      <c r="K2" s="20"/>
      <c r="L2" s="20"/>
      <c r="M2" s="20"/>
      <c r="N2" s="21"/>
      <c r="O2" s="22" t="str">
        <f ca="1">MID(CELL("filename",A1),FIND("]",CELL("filename",A1))+1,255)</f>
        <v>Table List</v>
      </c>
      <c r="P2" s="23"/>
      <c r="Q2" s="23"/>
      <c r="R2" s="23"/>
      <c r="S2" s="23"/>
      <c r="T2" s="23"/>
      <c r="U2" s="28"/>
      <c r="V2" s="29">
        <v>44012</v>
      </c>
      <c r="W2" s="30"/>
      <c r="X2" s="30"/>
      <c r="Y2" s="30"/>
      <c r="Z2" s="34"/>
      <c r="AA2" s="35" t="s">
        <v>26</v>
      </c>
      <c r="AB2" s="36"/>
      <c r="AC2" s="36"/>
      <c r="AD2" s="36"/>
      <c r="AE2" s="37"/>
      <c r="AF2" s="29">
        <v>44013</v>
      </c>
      <c r="AG2" s="30"/>
      <c r="AH2" s="30"/>
      <c r="AI2" s="30"/>
      <c r="AJ2" s="34"/>
      <c r="AK2" s="35" t="s">
        <v>26</v>
      </c>
      <c r="AL2" s="36"/>
      <c r="AM2" s="36"/>
      <c r="AN2" s="36"/>
      <c r="AO2" s="37"/>
    </row>
    <row r="3" s="1" customFormat="1" customHeight="1" spans="1:41">
      <c r="A3" s="11"/>
      <c r="B3" s="12"/>
      <c r="C3" s="12"/>
      <c r="D3" s="12"/>
      <c r="E3" s="12"/>
      <c r="F3" s="12"/>
      <c r="G3" s="13"/>
      <c r="H3" s="14"/>
      <c r="I3" s="24"/>
      <c r="J3" s="24"/>
      <c r="K3" s="24"/>
      <c r="L3" s="24"/>
      <c r="M3" s="24"/>
      <c r="N3" s="25"/>
      <c r="O3" s="26"/>
      <c r="P3" s="27"/>
      <c r="Q3" s="27"/>
      <c r="R3" s="27"/>
      <c r="S3" s="27"/>
      <c r="T3" s="27"/>
      <c r="U3" s="31"/>
      <c r="V3" s="32"/>
      <c r="W3" s="33"/>
      <c r="X3" s="33"/>
      <c r="Y3" s="33"/>
      <c r="Z3" s="38"/>
      <c r="AA3" s="39"/>
      <c r="AB3" s="40"/>
      <c r="AC3" s="40"/>
      <c r="AD3" s="40"/>
      <c r="AE3" s="41"/>
      <c r="AF3" s="32"/>
      <c r="AG3" s="33"/>
      <c r="AH3" s="33"/>
      <c r="AI3" s="33"/>
      <c r="AJ3" s="38"/>
      <c r="AK3" s="39"/>
      <c r="AL3" s="40"/>
      <c r="AM3" s="40"/>
      <c r="AN3" s="40"/>
      <c r="AO3" s="41"/>
    </row>
    <row r="4" customHeight="1" spans="1:2">
      <c r="A4" s="15"/>
      <c r="B4" s="16"/>
    </row>
    <row r="5" s="71" customFormat="1" customHeight="1"/>
    <row r="6" s="72" customFormat="1" customHeight="1" spans="1:41">
      <c r="A6" s="74" t="s">
        <v>27</v>
      </c>
      <c r="B6" s="75" t="s">
        <v>41</v>
      </c>
      <c r="C6" s="76"/>
      <c r="D6" s="76"/>
      <c r="E6" s="76"/>
      <c r="F6" s="76"/>
      <c r="G6" s="76"/>
      <c r="H6" s="77"/>
      <c r="I6" s="74" t="s">
        <v>42</v>
      </c>
      <c r="J6" s="74"/>
      <c r="K6" s="74"/>
      <c r="L6" s="74"/>
      <c r="M6" s="74"/>
      <c r="N6" s="74"/>
      <c r="O6" s="74"/>
      <c r="P6" s="74"/>
      <c r="Q6" s="74"/>
      <c r="R6" s="74" t="s">
        <v>43</v>
      </c>
      <c r="S6" s="74"/>
      <c r="T6" s="74"/>
      <c r="U6" s="74"/>
      <c r="V6" s="74"/>
      <c r="W6" s="74"/>
      <c r="X6" s="74"/>
      <c r="Y6" s="74"/>
      <c r="Z6" s="74"/>
      <c r="AA6" s="74" t="s">
        <v>29</v>
      </c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90" t="s">
        <v>30</v>
      </c>
      <c r="AN6" s="90"/>
      <c r="AO6" s="90"/>
    </row>
    <row r="7" s="72" customFormat="1" customHeight="1" spans="1:41">
      <c r="A7" s="78">
        <v>1</v>
      </c>
      <c r="B7" s="79" t="s">
        <v>44</v>
      </c>
      <c r="C7" s="80"/>
      <c r="D7" s="80"/>
      <c r="E7" s="80"/>
      <c r="F7" s="80"/>
      <c r="G7" s="80"/>
      <c r="H7" s="81"/>
      <c r="I7" s="85" t="s">
        <v>45</v>
      </c>
      <c r="J7" s="85"/>
      <c r="K7" s="85"/>
      <c r="L7" s="85"/>
      <c r="M7" s="85"/>
      <c r="N7" s="85"/>
      <c r="O7" s="85"/>
      <c r="P7" s="85"/>
      <c r="Q7" s="85"/>
      <c r="R7" s="85" t="s">
        <v>46</v>
      </c>
      <c r="S7" s="85"/>
      <c r="T7" s="85"/>
      <c r="U7" s="85"/>
      <c r="V7" s="85"/>
      <c r="W7" s="85"/>
      <c r="X7" s="85"/>
      <c r="Y7" s="85"/>
      <c r="Z7" s="85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1" t="str">
        <f t="shared" ref="AM7:AM19" si="0">HYPERLINK("#"&amp;B7&amp;"!A1","Link")</f>
        <v>Link</v>
      </c>
      <c r="AN7" s="91"/>
      <c r="AO7" s="91"/>
    </row>
    <row r="8" s="72" customFormat="1" customHeight="1" spans="1:41">
      <c r="A8" s="78">
        <v>2</v>
      </c>
      <c r="B8" s="79" t="s">
        <v>47</v>
      </c>
      <c r="C8" s="80"/>
      <c r="D8" s="80"/>
      <c r="E8" s="80"/>
      <c r="F8" s="80"/>
      <c r="G8" s="80"/>
      <c r="H8" s="81"/>
      <c r="I8" s="86" t="s">
        <v>48</v>
      </c>
      <c r="J8" s="86"/>
      <c r="K8" s="86"/>
      <c r="L8" s="86"/>
      <c r="M8" s="86"/>
      <c r="N8" s="86"/>
      <c r="O8" s="86"/>
      <c r="P8" s="86"/>
      <c r="Q8" s="86"/>
      <c r="R8" s="85" t="s">
        <v>49</v>
      </c>
      <c r="S8" s="85"/>
      <c r="T8" s="85"/>
      <c r="U8" s="85"/>
      <c r="V8" s="85"/>
      <c r="W8" s="85"/>
      <c r="X8" s="85"/>
      <c r="Y8" s="85"/>
      <c r="Z8" s="85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91" t="str">
        <f t="shared" si="0"/>
        <v>Link</v>
      </c>
      <c r="AN8" s="91"/>
      <c r="AO8" s="91"/>
    </row>
    <row r="9" s="72" customFormat="1" customHeight="1" spans="1:41">
      <c r="A9" s="78">
        <v>3</v>
      </c>
      <c r="B9" s="79" t="s">
        <v>50</v>
      </c>
      <c r="C9" s="80"/>
      <c r="D9" s="80"/>
      <c r="E9" s="80"/>
      <c r="F9" s="80"/>
      <c r="G9" s="80"/>
      <c r="H9" s="81"/>
      <c r="I9" s="87" t="s">
        <v>51</v>
      </c>
      <c r="J9" s="87"/>
      <c r="K9" s="87"/>
      <c r="L9" s="87"/>
      <c r="M9" s="87"/>
      <c r="N9" s="87"/>
      <c r="O9" s="87"/>
      <c r="P9" s="87"/>
      <c r="Q9" s="87"/>
      <c r="R9" s="88" t="s">
        <v>52</v>
      </c>
      <c r="S9" s="88"/>
      <c r="T9" s="88"/>
      <c r="U9" s="88"/>
      <c r="V9" s="88"/>
      <c r="W9" s="88"/>
      <c r="X9" s="88"/>
      <c r="Y9" s="88"/>
      <c r="Z9" s="88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1" t="str">
        <f t="shared" si="0"/>
        <v>Link</v>
      </c>
      <c r="AN9" s="92"/>
      <c r="AO9" s="92"/>
    </row>
    <row r="10" s="72" customFormat="1" customHeight="1" spans="1:41">
      <c r="A10" s="78">
        <v>4</v>
      </c>
      <c r="B10" s="79" t="s">
        <v>53</v>
      </c>
      <c r="C10" s="80"/>
      <c r="D10" s="80"/>
      <c r="E10" s="80"/>
      <c r="F10" s="80"/>
      <c r="G10" s="80"/>
      <c r="H10" s="81"/>
      <c r="I10" s="85" t="s">
        <v>54</v>
      </c>
      <c r="J10" s="85"/>
      <c r="K10" s="85"/>
      <c r="L10" s="85"/>
      <c r="M10" s="85"/>
      <c r="N10" s="85"/>
      <c r="O10" s="85"/>
      <c r="P10" s="85"/>
      <c r="Q10" s="85"/>
      <c r="R10" s="85" t="s">
        <v>55</v>
      </c>
      <c r="S10" s="85"/>
      <c r="T10" s="85"/>
      <c r="U10" s="85"/>
      <c r="V10" s="85"/>
      <c r="W10" s="85"/>
      <c r="X10" s="85"/>
      <c r="Y10" s="85"/>
      <c r="Z10" s="85"/>
      <c r="AA10" s="89" t="s">
        <v>56</v>
      </c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91" t="str">
        <f t="shared" si="0"/>
        <v>Link</v>
      </c>
      <c r="AN10" s="92"/>
      <c r="AO10" s="92"/>
    </row>
    <row r="11" s="72" customFormat="1" customHeight="1" spans="1:41">
      <c r="A11" s="78">
        <v>5</v>
      </c>
      <c r="B11" s="79" t="s">
        <v>57</v>
      </c>
      <c r="C11" s="80"/>
      <c r="D11" s="80"/>
      <c r="E11" s="80"/>
      <c r="F11" s="80"/>
      <c r="G11" s="80"/>
      <c r="H11" s="81"/>
      <c r="I11" s="85" t="s">
        <v>58</v>
      </c>
      <c r="J11" s="85"/>
      <c r="K11" s="85"/>
      <c r="L11" s="85"/>
      <c r="M11" s="85"/>
      <c r="N11" s="85"/>
      <c r="O11" s="85"/>
      <c r="P11" s="85"/>
      <c r="Q11" s="85"/>
      <c r="R11" s="85" t="s">
        <v>59</v>
      </c>
      <c r="S11" s="85"/>
      <c r="T11" s="85"/>
      <c r="U11" s="85"/>
      <c r="V11" s="85"/>
      <c r="W11" s="85"/>
      <c r="X11" s="85"/>
      <c r="Y11" s="85"/>
      <c r="Z11" s="85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91" t="str">
        <f t="shared" si="0"/>
        <v>Link</v>
      </c>
      <c r="AN11" s="92"/>
      <c r="AO11" s="92"/>
    </row>
    <row r="12" s="72" customFormat="1" customHeight="1" spans="1:41">
      <c r="A12" s="78">
        <v>6</v>
      </c>
      <c r="B12" s="79" t="s">
        <v>60</v>
      </c>
      <c r="C12" s="80"/>
      <c r="D12" s="80"/>
      <c r="E12" s="80"/>
      <c r="F12" s="80"/>
      <c r="G12" s="80"/>
      <c r="H12" s="81"/>
      <c r="I12" s="85" t="s">
        <v>61</v>
      </c>
      <c r="J12" s="85"/>
      <c r="K12" s="85"/>
      <c r="L12" s="85"/>
      <c r="M12" s="85"/>
      <c r="N12" s="85"/>
      <c r="O12" s="85"/>
      <c r="P12" s="85"/>
      <c r="Q12" s="85"/>
      <c r="R12" s="85" t="s">
        <v>62</v>
      </c>
      <c r="S12" s="85"/>
      <c r="T12" s="85"/>
      <c r="U12" s="85"/>
      <c r="V12" s="85"/>
      <c r="W12" s="85"/>
      <c r="X12" s="85"/>
      <c r="Y12" s="85"/>
      <c r="Z12" s="85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91" t="str">
        <f t="shared" si="0"/>
        <v>Link</v>
      </c>
      <c r="AN12" s="92"/>
      <c r="AO12" s="92"/>
    </row>
    <row r="13" s="72" customFormat="1" customHeight="1" spans="1:41">
      <c r="A13" s="78">
        <v>8</v>
      </c>
      <c r="B13" s="79" t="s">
        <v>63</v>
      </c>
      <c r="C13" s="80"/>
      <c r="D13" s="80"/>
      <c r="E13" s="80"/>
      <c r="F13" s="80"/>
      <c r="G13" s="80"/>
      <c r="H13" s="81"/>
      <c r="I13" s="85" t="s">
        <v>64</v>
      </c>
      <c r="J13" s="85"/>
      <c r="K13" s="85"/>
      <c r="L13" s="85"/>
      <c r="M13" s="85"/>
      <c r="N13" s="85"/>
      <c r="O13" s="85"/>
      <c r="P13" s="85"/>
      <c r="Q13" s="85"/>
      <c r="R13" s="85" t="s">
        <v>65</v>
      </c>
      <c r="S13" s="85"/>
      <c r="T13" s="85"/>
      <c r="U13" s="85"/>
      <c r="V13" s="85"/>
      <c r="W13" s="85"/>
      <c r="X13" s="85"/>
      <c r="Y13" s="85"/>
      <c r="Z13" s="85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91" t="str">
        <f t="shared" si="0"/>
        <v>Link</v>
      </c>
      <c r="AN13" s="92"/>
      <c r="AO13" s="92"/>
    </row>
    <row r="14" s="73" customFormat="1" customHeight="1" spans="1:41">
      <c r="A14" s="73">
        <v>9</v>
      </c>
      <c r="B14" s="79" t="s">
        <v>66</v>
      </c>
      <c r="C14" s="80"/>
      <c r="D14" s="80"/>
      <c r="E14" s="80"/>
      <c r="F14" s="80"/>
      <c r="G14" s="80"/>
      <c r="H14" s="81"/>
      <c r="I14" s="85" t="s">
        <v>67</v>
      </c>
      <c r="J14" s="85"/>
      <c r="K14" s="85"/>
      <c r="L14" s="85"/>
      <c r="M14" s="85"/>
      <c r="N14" s="85"/>
      <c r="O14" s="85"/>
      <c r="P14" s="85"/>
      <c r="Q14" s="85"/>
      <c r="R14" s="73" t="s">
        <v>68</v>
      </c>
      <c r="AA14" s="89" t="s">
        <v>69</v>
      </c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91" t="str">
        <f t="shared" si="0"/>
        <v>Link</v>
      </c>
      <c r="AN14" s="91"/>
      <c r="AO14" s="91"/>
    </row>
    <row r="15" s="73" customFormat="1" customHeight="1" spans="1:41">
      <c r="A15" s="78">
        <v>10</v>
      </c>
      <c r="B15" s="79" t="s">
        <v>70</v>
      </c>
      <c r="C15" s="80"/>
      <c r="D15" s="80"/>
      <c r="E15" s="80"/>
      <c r="F15" s="80"/>
      <c r="G15" s="80"/>
      <c r="H15" s="81"/>
      <c r="I15" s="85" t="s">
        <v>71</v>
      </c>
      <c r="J15" s="85"/>
      <c r="K15" s="85"/>
      <c r="L15" s="85"/>
      <c r="M15" s="85"/>
      <c r="N15" s="85"/>
      <c r="O15" s="85"/>
      <c r="P15" s="85"/>
      <c r="Q15" s="85"/>
      <c r="R15" s="85" t="s">
        <v>72</v>
      </c>
      <c r="S15" s="85"/>
      <c r="T15" s="85"/>
      <c r="U15" s="85"/>
      <c r="V15" s="85"/>
      <c r="W15" s="85"/>
      <c r="X15" s="85"/>
      <c r="Y15" s="85"/>
      <c r="Z15" s="85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91" t="str">
        <f t="shared" si="0"/>
        <v>Link</v>
      </c>
      <c r="AN15" s="91"/>
      <c r="AO15" s="91"/>
    </row>
    <row r="16" s="73" customFormat="1" customHeight="1" spans="1:41">
      <c r="A16" s="78">
        <v>11</v>
      </c>
      <c r="B16" s="79" t="s">
        <v>73</v>
      </c>
      <c r="C16" s="80"/>
      <c r="D16" s="80"/>
      <c r="E16" s="80"/>
      <c r="F16" s="80"/>
      <c r="G16" s="80"/>
      <c r="H16" s="81"/>
      <c r="I16" s="85" t="s">
        <v>74</v>
      </c>
      <c r="J16" s="85"/>
      <c r="K16" s="85"/>
      <c r="L16" s="85"/>
      <c r="M16" s="85"/>
      <c r="N16" s="85"/>
      <c r="O16" s="85"/>
      <c r="P16" s="85"/>
      <c r="Q16" s="85"/>
      <c r="R16" s="85" t="s">
        <v>75</v>
      </c>
      <c r="S16" s="85"/>
      <c r="T16" s="85"/>
      <c r="U16" s="85"/>
      <c r="V16" s="85"/>
      <c r="W16" s="85"/>
      <c r="X16" s="85"/>
      <c r="Y16" s="85"/>
      <c r="Z16" s="85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1" t="str">
        <f t="shared" si="0"/>
        <v>Link</v>
      </c>
      <c r="AN16" s="92"/>
      <c r="AO16" s="92"/>
    </row>
    <row r="17" s="73" customFormat="1" customHeight="1" spans="1:41">
      <c r="A17" s="78">
        <v>12</v>
      </c>
      <c r="B17" s="79" t="s">
        <v>76</v>
      </c>
      <c r="C17" s="80"/>
      <c r="D17" s="80"/>
      <c r="E17" s="80"/>
      <c r="F17" s="80"/>
      <c r="G17" s="80"/>
      <c r="H17" s="81"/>
      <c r="I17" s="85" t="s">
        <v>77</v>
      </c>
      <c r="J17" s="85"/>
      <c r="K17" s="85"/>
      <c r="L17" s="85"/>
      <c r="M17" s="85"/>
      <c r="N17" s="85"/>
      <c r="O17" s="85"/>
      <c r="P17" s="85"/>
      <c r="Q17" s="85"/>
      <c r="R17" s="85" t="s">
        <v>78</v>
      </c>
      <c r="S17" s="85"/>
      <c r="T17" s="85"/>
      <c r="U17" s="85"/>
      <c r="V17" s="85"/>
      <c r="W17" s="85"/>
      <c r="X17" s="85"/>
      <c r="Y17" s="85"/>
      <c r="Z17" s="85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91" t="str">
        <f t="shared" si="0"/>
        <v>Link</v>
      </c>
      <c r="AN17" s="92"/>
      <c r="AO17" s="92"/>
    </row>
    <row r="18" s="73" customFormat="1" customHeight="1" spans="1:41">
      <c r="A18" s="78">
        <v>13</v>
      </c>
      <c r="B18" s="79" t="s">
        <v>79</v>
      </c>
      <c r="C18" s="80"/>
      <c r="D18" s="80"/>
      <c r="E18" s="80"/>
      <c r="F18" s="80"/>
      <c r="G18" s="80"/>
      <c r="H18" s="81"/>
      <c r="I18" s="85" t="s">
        <v>80</v>
      </c>
      <c r="J18" s="85"/>
      <c r="K18" s="85"/>
      <c r="L18" s="85"/>
      <c r="M18" s="85"/>
      <c r="N18" s="85"/>
      <c r="O18" s="85"/>
      <c r="P18" s="85"/>
      <c r="Q18" s="85"/>
      <c r="R18" s="85" t="s">
        <v>81</v>
      </c>
      <c r="S18" s="85"/>
      <c r="T18" s="85"/>
      <c r="U18" s="85"/>
      <c r="V18" s="85"/>
      <c r="W18" s="85"/>
      <c r="X18" s="85"/>
      <c r="Y18" s="85"/>
      <c r="Z18" s="85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91" t="str">
        <f t="shared" si="0"/>
        <v>Link</v>
      </c>
      <c r="AN18" s="91"/>
      <c r="AO18" s="91"/>
    </row>
    <row r="19" s="73" customFormat="1" customHeight="1" spans="1:41">
      <c r="A19" s="82"/>
      <c r="B19" s="79" t="s">
        <v>82</v>
      </c>
      <c r="C19" s="80"/>
      <c r="D19" s="80"/>
      <c r="E19" s="80"/>
      <c r="F19" s="80"/>
      <c r="G19" s="80"/>
      <c r="H19" s="81"/>
      <c r="I19" s="85" t="s">
        <v>83</v>
      </c>
      <c r="J19" s="85"/>
      <c r="K19" s="85"/>
      <c r="L19" s="85"/>
      <c r="M19" s="85"/>
      <c r="N19" s="85"/>
      <c r="O19" s="85"/>
      <c r="P19" s="85"/>
      <c r="Q19" s="85"/>
      <c r="R19" s="85" t="s">
        <v>84</v>
      </c>
      <c r="S19" s="85"/>
      <c r="T19" s="85"/>
      <c r="U19" s="85"/>
      <c r="V19" s="85"/>
      <c r="W19" s="85"/>
      <c r="X19" s="85"/>
      <c r="Y19" s="85"/>
      <c r="Z19" s="85"/>
      <c r="AA19" s="89" t="s">
        <v>85</v>
      </c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91" t="str">
        <f t="shared" si="0"/>
        <v>Link</v>
      </c>
      <c r="AN19" s="91"/>
      <c r="AO19" s="91"/>
    </row>
    <row r="20" s="73" customFormat="1" customHeight="1" spans="1:41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</row>
    <row r="21" s="73" customFormat="1" customHeight="1" spans="1:4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</row>
    <row r="22" s="73" customFormat="1" customHeight="1" spans="1:4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</row>
    <row r="23" s="73" customFormat="1" customHeight="1" spans="1:4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</row>
    <row r="24" s="73" customFormat="1" customHeight="1" spans="1:41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</row>
    <row r="25" s="73" customFormat="1" customHeight="1" spans="1:41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</row>
    <row r="26" s="73" customFormat="1" customHeight="1" spans="1:41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</row>
    <row r="27" s="73" customFormat="1" customHeight="1" spans="1:41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</row>
    <row r="28" s="73" customFormat="1" customHeight="1" spans="1:4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</row>
    <row r="29" s="73" customFormat="1" customHeight="1" spans="1:41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</row>
    <row r="30" s="73" customFormat="1" customHeight="1" spans="1:41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</row>
    <row r="31" s="73" customFormat="1" customHeight="1" spans="1:4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</row>
    <row r="32" s="73" customFormat="1" customHeight="1" spans="1:41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</row>
    <row r="33" s="73" customFormat="1" customHeight="1" spans="1:41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</row>
    <row r="34" customHeight="1" spans="3:41">
      <c r="C34" s="83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93"/>
    </row>
    <row r="35" s="73" customFormat="1" customHeight="1"/>
    <row r="36" s="73" customFormat="1" customHeight="1"/>
    <row r="37" s="73" customFormat="1" customHeight="1"/>
    <row r="38" s="73" customFormat="1" customHeight="1"/>
    <row r="39" s="73" customFormat="1" customHeight="1"/>
  </sheetData>
  <mergeCells count="83">
    <mergeCell ref="A1:G1"/>
    <mergeCell ref="H1:N1"/>
    <mergeCell ref="O1:U1"/>
    <mergeCell ref="V1:Z1"/>
    <mergeCell ref="AA1:AE1"/>
    <mergeCell ref="AF1:AJ1"/>
    <mergeCell ref="AK1:AO1"/>
    <mergeCell ref="B6:H6"/>
    <mergeCell ref="I6:Q6"/>
    <mergeCell ref="R6:Z6"/>
    <mergeCell ref="AA6:AL6"/>
    <mergeCell ref="AM6:AO6"/>
    <mergeCell ref="B7:H7"/>
    <mergeCell ref="I7:Q7"/>
    <mergeCell ref="R7:Z7"/>
    <mergeCell ref="AA7:AL7"/>
    <mergeCell ref="AM7:AO7"/>
    <mergeCell ref="B8:H8"/>
    <mergeCell ref="I8:Q8"/>
    <mergeCell ref="R8:Z8"/>
    <mergeCell ref="AA8:AL8"/>
    <mergeCell ref="AM8:AO8"/>
    <mergeCell ref="B9:H9"/>
    <mergeCell ref="I9:Q9"/>
    <mergeCell ref="R9:Z9"/>
    <mergeCell ref="AA9:AL9"/>
    <mergeCell ref="AM9:AO9"/>
    <mergeCell ref="B10:H10"/>
    <mergeCell ref="I10:Q10"/>
    <mergeCell ref="R10:Z10"/>
    <mergeCell ref="AA10:AL10"/>
    <mergeCell ref="AM10:AO10"/>
    <mergeCell ref="B11:H11"/>
    <mergeCell ref="I11:Q11"/>
    <mergeCell ref="R11:Z11"/>
    <mergeCell ref="AA11:AL11"/>
    <mergeCell ref="AM11:AO11"/>
    <mergeCell ref="B12:H12"/>
    <mergeCell ref="I12:Q12"/>
    <mergeCell ref="R12:Z12"/>
    <mergeCell ref="AA12:AL12"/>
    <mergeCell ref="AM12:AO12"/>
    <mergeCell ref="B13:H13"/>
    <mergeCell ref="I13:Q13"/>
    <mergeCell ref="R13:Z13"/>
    <mergeCell ref="AA13:AL13"/>
    <mergeCell ref="AM13:AO13"/>
    <mergeCell ref="B14:H14"/>
    <mergeCell ref="I14:Q14"/>
    <mergeCell ref="AA14:AL14"/>
    <mergeCell ref="AM14:AO14"/>
    <mergeCell ref="B15:H15"/>
    <mergeCell ref="I15:Q15"/>
    <mergeCell ref="R15:Z15"/>
    <mergeCell ref="AA15:AL15"/>
    <mergeCell ref="AM15:AO15"/>
    <mergeCell ref="B16:H16"/>
    <mergeCell ref="I16:Q16"/>
    <mergeCell ref="R16:Z16"/>
    <mergeCell ref="AA16:AL16"/>
    <mergeCell ref="AM16:AO16"/>
    <mergeCell ref="B17:H17"/>
    <mergeCell ref="I17:Q17"/>
    <mergeCell ref="R17:Z17"/>
    <mergeCell ref="AA17:AL17"/>
    <mergeCell ref="AM17:AO17"/>
    <mergeCell ref="B18:H18"/>
    <mergeCell ref="I18:Q18"/>
    <mergeCell ref="R18:Z18"/>
    <mergeCell ref="AA18:AL18"/>
    <mergeCell ref="AM18:AO18"/>
    <mergeCell ref="B19:H19"/>
    <mergeCell ref="I19:Q19"/>
    <mergeCell ref="R19:Z19"/>
    <mergeCell ref="AA19:AL19"/>
    <mergeCell ref="AM19:AO19"/>
    <mergeCell ref="V2:Z3"/>
    <mergeCell ref="AA2:AE3"/>
    <mergeCell ref="AF2:AJ3"/>
    <mergeCell ref="AK2:AO3"/>
    <mergeCell ref="A2:G3"/>
    <mergeCell ref="H2:N3"/>
    <mergeCell ref="O2:U3"/>
  </mergeCells>
  <hyperlinks>
    <hyperlink ref="AM7:AO7" location="TBL0001!A1" display="=HYPERLINK(&quot;#&quot;&amp;B7&amp;&quot;!A1&quot;,&quot;Link&quot;)"/>
    <hyperlink ref="AM8:AO8" location="TBL0002!A1" display="=HYPERLINK(&quot;#&quot;&amp;B8&amp;&quot;!A1&quot;,&quot;Link&quot;)"/>
    <hyperlink ref="AM18:AO18" location="TBL0012!A1" display="=HYPERLINK(&quot;#&quot;&amp;B18&amp;&quot;!A1&quot;,&quot;Link&quot;)"/>
    <hyperlink ref="AM14:AO14" location="TBL0008!A1" display="=HYPERLINK(&quot;#&quot;&amp;B14&amp;&quot;!A1&quot;,&quot;Link&quot;)"/>
    <hyperlink ref="AM15:AO15" location="TBL0009!A1" display="=HYPERLINK(&quot;#&quot;&amp;B15&amp;&quot;!A1&quot;,&quot;Link&quot;)"/>
    <hyperlink ref="AM18" location="TBL0012!A1" display="=HYPERLINK(&quot;#&quot;&amp;B18&amp;&quot;!A1&quot;,&quot;Link&quot;)"/>
    <hyperlink ref="AM19" location="TBL0012!A1" display="=HYPERLINK(&quot;#&quot;&amp;B19&amp;&quot;!A1&quot;,&quot;Link&quot;)"/>
    <hyperlink ref="AN18" location="TBL0012!A1"/>
    <hyperlink ref="AN19" location="TBL0012!A1"/>
    <hyperlink ref="AO18" location="TBL0012!A1"/>
    <hyperlink ref="AO19" location="TBL0012!A1"/>
    <hyperlink ref="AM19:AO19" location="TBL0013!A1" display="=HYPERLINK(&quot;#&quot;&amp;B19&amp;&quot;!A1&quot;,&quot;Link&quot;)"/>
  </hyperlinks>
  <pageMargins left="0.708661417322835" right="0.708661417322835" top="0.748031496062992" bottom="0.748031496062992" header="0.31496062992126" footer="0.31496062992126"/>
  <pageSetup paperSize="9" scale="50" orientation="portrait"/>
  <headerFooter>
    <oddHeader>&amp;L&amp;F</oddHeader>
    <oddFooter>&amp;L17-BM/PM/VTI&amp;CInternal Use&amp;R&amp;P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C31" sqref="C31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5" width="16.3333333333333" style="46" customWidth="1"/>
    <col min="6" max="6" width="22.5714285714286" style="46" customWidth="1"/>
    <col min="7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44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s="46" customFormat="1" customHeight="1" spans="1:10">
      <c r="A4" s="54" t="s">
        <v>42</v>
      </c>
      <c r="B4" s="54"/>
      <c r="C4" s="55" t="s">
        <v>45</v>
      </c>
      <c r="D4" s="54" t="s">
        <v>88</v>
      </c>
      <c r="E4" s="54"/>
      <c r="F4" s="56" t="s">
        <v>46</v>
      </c>
      <c r="G4" s="57"/>
      <c r="H4" s="53"/>
      <c r="I4" s="53"/>
      <c r="J4" s="53"/>
    </row>
    <row r="6" s="46" customFormat="1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s="46" customFormat="1" customHeight="1" spans="1:10">
      <c r="A8" s="64">
        <v>1</v>
      </c>
      <c r="B8" s="65" t="s">
        <v>97</v>
      </c>
      <c r="C8" s="65" t="s">
        <v>98</v>
      </c>
      <c r="D8" s="66" t="s">
        <v>99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s="46" customFormat="1" customHeight="1" spans="1:10">
      <c r="A9" s="64">
        <v>2</v>
      </c>
      <c r="B9" s="65" t="s">
        <v>103</v>
      </c>
      <c r="C9" s="65" t="s">
        <v>104</v>
      </c>
      <c r="D9" s="66"/>
      <c r="E9" s="66" t="s">
        <v>100</v>
      </c>
      <c r="F9" s="67" t="s">
        <v>105</v>
      </c>
      <c r="G9" s="66" t="s">
        <v>106</v>
      </c>
      <c r="H9" s="66" t="s">
        <v>102</v>
      </c>
      <c r="I9" s="67" t="s">
        <v>102</v>
      </c>
      <c r="J9" s="65"/>
    </row>
    <row r="10" s="46" customFormat="1" customHeight="1" spans="1:10">
      <c r="A10" s="64">
        <v>3</v>
      </c>
      <c r="B10" s="65" t="s">
        <v>107</v>
      </c>
      <c r="C10" s="65" t="s">
        <v>108</v>
      </c>
      <c r="D10" s="66"/>
      <c r="E10" s="66" t="s">
        <v>100</v>
      </c>
      <c r="F10" s="67" t="s">
        <v>105</v>
      </c>
      <c r="G10" s="66" t="s">
        <v>106</v>
      </c>
      <c r="H10" s="66" t="s">
        <v>102</v>
      </c>
      <c r="I10" s="67"/>
      <c r="J10" s="65"/>
    </row>
    <row r="11" s="46" customFormat="1" customHeight="1" spans="1:10">
      <c r="A11" s="64">
        <v>4</v>
      </c>
      <c r="B11" s="65" t="s">
        <v>109</v>
      </c>
      <c r="C11" s="65" t="s">
        <v>110</v>
      </c>
      <c r="D11" s="66"/>
      <c r="E11" s="66"/>
      <c r="F11" s="67" t="s">
        <v>111</v>
      </c>
      <c r="G11" s="66"/>
      <c r="H11" s="66" t="s">
        <v>102</v>
      </c>
      <c r="I11" s="67"/>
      <c r="J11" s="65"/>
    </row>
    <row r="12" s="46" customFormat="1" customHeight="1" spans="1:10">
      <c r="A12" s="64">
        <v>5</v>
      </c>
      <c r="B12" s="65" t="s">
        <v>112</v>
      </c>
      <c r="C12" s="65" t="s">
        <v>113</v>
      </c>
      <c r="D12" s="66"/>
      <c r="E12" s="66" t="s">
        <v>100</v>
      </c>
      <c r="F12" s="67" t="s">
        <v>114</v>
      </c>
      <c r="G12" s="66"/>
      <c r="H12" s="66" t="s">
        <v>102</v>
      </c>
      <c r="I12" s="67"/>
      <c r="J12" s="65"/>
    </row>
    <row r="13" s="46" customFormat="1" customHeight="1" spans="1:10">
      <c r="A13" s="68"/>
      <c r="B13" s="68"/>
      <c r="C13" s="69"/>
      <c r="D13" s="69"/>
      <c r="E13" s="70"/>
      <c r="F13" s="70"/>
      <c r="G13" s="68"/>
      <c r="H13" s="68"/>
      <c r="I13" s="68"/>
      <c r="J13" s="68"/>
    </row>
    <row r="14" s="46" customFormat="1" customHeight="1" spans="1:9">
      <c r="A14" s="68"/>
      <c r="B14" s="69"/>
      <c r="C14" s="69"/>
      <c r="D14" s="70"/>
      <c r="E14" s="70"/>
      <c r="F14" s="68"/>
      <c r="G14" s="68"/>
      <c r="H14" s="68"/>
      <c r="I14" s="68"/>
    </row>
  </sheetData>
  <mergeCells count="5">
    <mergeCell ref="A1:B1"/>
    <mergeCell ref="A2:B2"/>
    <mergeCell ref="A4:B4"/>
    <mergeCell ref="D4:E4"/>
    <mergeCell ref="F4:G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22"/>
  <sheetViews>
    <sheetView view="pageBreakPreview" zoomScaleNormal="100" zoomScaleSheetLayoutView="100" workbookViewId="0">
      <selection activeCell="H4" sqref="H4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47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48</v>
      </c>
      <c r="D4" s="54" t="s">
        <v>88</v>
      </c>
      <c r="E4" s="54"/>
      <c r="F4" s="56" t="s">
        <v>115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97</v>
      </c>
      <c r="C8" s="65" t="s">
        <v>98</v>
      </c>
      <c r="D8" s="66" t="s">
        <v>116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117</v>
      </c>
      <c r="C9" s="65" t="s">
        <v>104</v>
      </c>
      <c r="D9" s="66"/>
      <c r="E9" s="66"/>
      <c r="F9" s="67" t="s">
        <v>118</v>
      </c>
      <c r="G9" s="66" t="s">
        <v>106</v>
      </c>
      <c r="H9" s="66" t="s">
        <v>102</v>
      </c>
      <c r="I9" s="67" t="s">
        <v>102</v>
      </c>
      <c r="J9" s="65"/>
    </row>
    <row r="10" customHeight="1" spans="1:10">
      <c r="A10" s="64">
        <v>3</v>
      </c>
      <c r="B10" s="65" t="s">
        <v>119</v>
      </c>
      <c r="C10" s="65" t="s">
        <v>120</v>
      </c>
      <c r="D10" s="66"/>
      <c r="E10" s="66"/>
      <c r="F10" s="67" t="s">
        <v>118</v>
      </c>
      <c r="G10" s="66" t="s">
        <v>106</v>
      </c>
      <c r="H10" s="66" t="s">
        <v>102</v>
      </c>
      <c r="I10" s="67"/>
      <c r="J10" s="65"/>
    </row>
    <row r="11" customHeight="1" spans="1:10">
      <c r="A11" s="64">
        <v>4</v>
      </c>
      <c r="B11" s="65" t="s">
        <v>121</v>
      </c>
      <c r="C11" s="65" t="s">
        <v>122</v>
      </c>
      <c r="D11" s="66"/>
      <c r="E11" s="66"/>
      <c r="F11" s="67" t="s">
        <v>105</v>
      </c>
      <c r="G11" s="66" t="s">
        <v>123</v>
      </c>
      <c r="H11" s="66" t="s">
        <v>102</v>
      </c>
      <c r="I11" s="67"/>
      <c r="J11" s="65"/>
    </row>
    <row r="12" customHeight="1" spans="1:10">
      <c r="A12" s="64">
        <v>5</v>
      </c>
      <c r="B12" s="65" t="s">
        <v>124</v>
      </c>
      <c r="C12" s="65" t="s">
        <v>125</v>
      </c>
      <c r="D12" s="66"/>
      <c r="E12" s="66"/>
      <c r="F12" s="67" t="s">
        <v>118</v>
      </c>
      <c r="G12" s="66" t="s">
        <v>106</v>
      </c>
      <c r="H12" s="66"/>
      <c r="I12" s="67"/>
      <c r="J12" s="65"/>
    </row>
    <row r="13" customHeight="1" spans="1:10">
      <c r="A13" s="64">
        <v>6</v>
      </c>
      <c r="B13" s="65" t="s">
        <v>126</v>
      </c>
      <c r="C13" s="65" t="s">
        <v>127</v>
      </c>
      <c r="D13" s="66"/>
      <c r="E13" s="66"/>
      <c r="F13" s="67" t="s">
        <v>105</v>
      </c>
      <c r="G13" s="66" t="s">
        <v>106</v>
      </c>
      <c r="H13" s="66"/>
      <c r="I13" s="67"/>
      <c r="J13" s="65"/>
    </row>
    <row r="14" customHeight="1" spans="1:10">
      <c r="A14" s="64">
        <v>7</v>
      </c>
      <c r="B14" s="65" t="s">
        <v>128</v>
      </c>
      <c r="C14" s="65" t="s">
        <v>129</v>
      </c>
      <c r="D14" s="66"/>
      <c r="E14" s="66"/>
      <c r="F14" s="67" t="s">
        <v>118</v>
      </c>
      <c r="G14" s="66" t="s">
        <v>106</v>
      </c>
      <c r="H14" s="66"/>
      <c r="I14" s="67"/>
      <c r="J14" s="65"/>
    </row>
    <row r="15" customHeight="1" spans="1:10">
      <c r="A15" s="64">
        <v>8</v>
      </c>
      <c r="B15" s="65" t="s">
        <v>130</v>
      </c>
      <c r="C15" s="65" t="s">
        <v>131</v>
      </c>
      <c r="D15" s="66"/>
      <c r="E15" s="66"/>
      <c r="F15" s="67" t="s">
        <v>118</v>
      </c>
      <c r="G15" s="66" t="s">
        <v>106</v>
      </c>
      <c r="H15" s="66"/>
      <c r="I15" s="67"/>
      <c r="J15" s="65"/>
    </row>
    <row r="16" customHeight="1" spans="1:10">
      <c r="A16" s="64">
        <v>9</v>
      </c>
      <c r="B16" s="65" t="s">
        <v>132</v>
      </c>
      <c r="C16" s="65" t="s">
        <v>133</v>
      </c>
      <c r="D16" s="66"/>
      <c r="E16" s="66"/>
      <c r="F16" s="67" t="s">
        <v>105</v>
      </c>
      <c r="G16" s="66" t="s">
        <v>134</v>
      </c>
      <c r="H16" s="66"/>
      <c r="I16" s="67"/>
      <c r="J16" s="65"/>
    </row>
    <row r="17" customHeight="1" spans="1:10">
      <c r="A17" s="64">
        <v>10</v>
      </c>
      <c r="B17" s="65" t="s">
        <v>135</v>
      </c>
      <c r="C17" s="65" t="s">
        <v>136</v>
      </c>
      <c r="D17" s="66"/>
      <c r="E17" s="66"/>
      <c r="F17" s="67" t="s">
        <v>118</v>
      </c>
      <c r="G17" s="66" t="s">
        <v>106</v>
      </c>
      <c r="H17" s="66"/>
      <c r="I17" s="67"/>
      <c r="J17" s="65"/>
    </row>
    <row r="18" customHeight="1" spans="1:10">
      <c r="A18" s="64">
        <v>11</v>
      </c>
      <c r="B18" s="65" t="s">
        <v>137</v>
      </c>
      <c r="C18" s="65" t="s">
        <v>86</v>
      </c>
      <c r="D18" s="66"/>
      <c r="E18" s="66"/>
      <c r="F18" s="67" t="s">
        <v>138</v>
      </c>
      <c r="G18" s="66"/>
      <c r="H18" s="66"/>
      <c r="I18" s="67"/>
      <c r="J18" s="65"/>
    </row>
    <row r="19" customHeight="1" spans="1:10">
      <c r="A19" s="64">
        <v>12</v>
      </c>
      <c r="B19" s="65" t="s">
        <v>139</v>
      </c>
      <c r="C19" s="65" t="s">
        <v>140</v>
      </c>
      <c r="D19" s="66"/>
      <c r="E19" s="66"/>
      <c r="F19" s="67" t="s">
        <v>118</v>
      </c>
      <c r="G19" s="66" t="s">
        <v>106</v>
      </c>
      <c r="H19" s="66"/>
      <c r="I19" s="67"/>
      <c r="J19" s="65"/>
    </row>
    <row r="20" customHeight="1" spans="1:10">
      <c r="A20" s="68"/>
      <c r="B20" s="68"/>
      <c r="C20" s="69"/>
      <c r="D20" s="69"/>
      <c r="E20" s="70"/>
      <c r="F20" s="70"/>
      <c r="G20" s="68"/>
      <c r="H20" s="68"/>
      <c r="I20" s="68"/>
      <c r="J20" s="68"/>
    </row>
    <row r="21" customHeight="1" spans="1:10">
      <c r="A21" s="68"/>
      <c r="B21" s="68"/>
      <c r="C21" s="69"/>
      <c r="D21" s="69"/>
      <c r="E21" s="70"/>
      <c r="F21" s="70"/>
      <c r="G21" s="68"/>
      <c r="H21" s="68"/>
      <c r="I21" s="68"/>
      <c r="J21" s="68"/>
    </row>
    <row r="22" customHeight="1" spans="1:9">
      <c r="A22" s="68"/>
      <c r="B22" s="69"/>
      <c r="C22" s="69"/>
      <c r="D22" s="70"/>
      <c r="E22" s="70"/>
      <c r="F22" s="68"/>
      <c r="G22" s="68"/>
      <c r="H22" s="68"/>
      <c r="I22" s="68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7" orientation="portrait"/>
  <headerFooter>
    <oddHeader>&amp;L&amp;F</oddHeader>
    <oddFooter>&amp;L17-BM/PM/VTI&amp;CInternal Use&amp;R&amp;P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6"/>
  <sheetViews>
    <sheetView view="pageBreakPreview" zoomScaleNormal="100" zoomScaleSheetLayoutView="100" workbookViewId="0">
      <selection activeCell="G18" sqref="G18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50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51</v>
      </c>
      <c r="D4" s="54" t="s">
        <v>88</v>
      </c>
      <c r="E4" s="54"/>
      <c r="F4" s="56" t="s">
        <v>51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97</v>
      </c>
      <c r="C8" s="65" t="s">
        <v>98</v>
      </c>
      <c r="D8" s="66" t="s">
        <v>99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141</v>
      </c>
      <c r="C9" s="65" t="s">
        <v>142</v>
      </c>
      <c r="D9" s="66"/>
      <c r="E9" s="66"/>
      <c r="F9" s="67" t="s">
        <v>118</v>
      </c>
      <c r="G9" s="66" t="s">
        <v>106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143</v>
      </c>
      <c r="C10" s="65" t="s">
        <v>144</v>
      </c>
      <c r="D10" s="66"/>
      <c r="E10" s="66"/>
      <c r="F10" s="67" t="s">
        <v>105</v>
      </c>
      <c r="G10" s="66" t="s">
        <v>145</v>
      </c>
      <c r="H10" s="66"/>
      <c r="I10" s="67" t="s">
        <v>102</v>
      </c>
      <c r="J10" s="65"/>
    </row>
    <row r="11" customHeight="1" spans="1:10">
      <c r="A11" s="64">
        <v>4</v>
      </c>
      <c r="B11" s="65" t="s">
        <v>146</v>
      </c>
      <c r="C11" s="65" t="s">
        <v>67</v>
      </c>
      <c r="D11" s="66"/>
      <c r="E11" s="66"/>
      <c r="F11" s="67" t="s">
        <v>147</v>
      </c>
      <c r="G11" s="66"/>
      <c r="H11" s="66"/>
      <c r="I11" s="67" t="s">
        <v>102</v>
      </c>
      <c r="J11" s="65"/>
    </row>
    <row r="12" customHeight="1" spans="1:10">
      <c r="A12" s="64">
        <v>5</v>
      </c>
      <c r="B12" s="65" t="s">
        <v>148</v>
      </c>
      <c r="C12" s="65" t="s">
        <v>149</v>
      </c>
      <c r="D12" s="66"/>
      <c r="E12" s="66"/>
      <c r="F12" s="67" t="s">
        <v>105</v>
      </c>
      <c r="G12" s="66" t="s">
        <v>145</v>
      </c>
      <c r="H12" s="66"/>
      <c r="I12" s="67" t="s">
        <v>102</v>
      </c>
      <c r="J12" s="65"/>
    </row>
    <row r="13" customHeight="1" spans="1:10">
      <c r="A13" s="64">
        <v>6</v>
      </c>
      <c r="B13" s="65" t="s">
        <v>137</v>
      </c>
      <c r="C13" s="65" t="s">
        <v>86</v>
      </c>
      <c r="D13" s="66"/>
      <c r="E13" s="66"/>
      <c r="F13" s="67" t="s">
        <v>138</v>
      </c>
      <c r="G13" s="66"/>
      <c r="H13" s="66"/>
      <c r="I13" s="67" t="s">
        <v>102</v>
      </c>
      <c r="J13" s="65"/>
    </row>
    <row r="14" customHeight="1" spans="1:10">
      <c r="A14" s="64">
        <v>7</v>
      </c>
      <c r="B14" s="65" t="s">
        <v>150</v>
      </c>
      <c r="C14" s="65" t="s">
        <v>21</v>
      </c>
      <c r="D14" s="66" t="s">
        <v>116</v>
      </c>
      <c r="E14" s="66" t="s">
        <v>100</v>
      </c>
      <c r="F14" s="67" t="s">
        <v>151</v>
      </c>
      <c r="G14" s="66"/>
      <c r="H14" s="66"/>
      <c r="I14" s="67" t="s">
        <v>102</v>
      </c>
      <c r="J14" s="65"/>
    </row>
    <row r="15" customHeight="1" spans="1:10">
      <c r="A15" s="64">
        <v>8</v>
      </c>
      <c r="B15" s="65" t="s">
        <v>109</v>
      </c>
      <c r="C15" s="65" t="s">
        <v>152</v>
      </c>
      <c r="D15" s="66"/>
      <c r="E15" s="66"/>
      <c r="F15" s="67" t="s">
        <v>111</v>
      </c>
      <c r="G15" s="66"/>
      <c r="H15" s="66"/>
      <c r="I15" s="67" t="s">
        <v>102</v>
      </c>
      <c r="J15" s="65"/>
    </row>
    <row r="16" customHeight="1" spans="1:10">
      <c r="A16" s="64">
        <v>9</v>
      </c>
      <c r="B16" s="65" t="s">
        <v>139</v>
      </c>
      <c r="C16" s="65" t="s">
        <v>140</v>
      </c>
      <c r="D16" s="66"/>
      <c r="E16" s="66"/>
      <c r="F16" s="67" t="s">
        <v>105</v>
      </c>
      <c r="G16" s="66" t="s">
        <v>145</v>
      </c>
      <c r="H16" s="66"/>
      <c r="I16" s="67" t="s">
        <v>102</v>
      </c>
      <c r="J16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6" orientation="portrait"/>
  <headerFooter>
    <oddHeader>&amp;L&amp;F</oddHeader>
    <oddFooter>&amp;L17-BM/PM/VTI&amp;CInternal Use&amp;R&amp;P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Cover</vt:lpstr>
      <vt:lpstr>Record of change</vt:lpstr>
      <vt:lpstr>Table of Content</vt:lpstr>
      <vt:lpstr>Overview</vt:lpstr>
      <vt:lpstr>ER diagram</vt:lpstr>
      <vt:lpstr>Table List</vt:lpstr>
      <vt:lpstr>TBL0001</vt:lpstr>
      <vt:lpstr>TBL0002</vt:lpstr>
      <vt:lpstr>TBL0003</vt:lpstr>
      <vt:lpstr>TBL0004</vt:lpstr>
      <vt:lpstr>TBL0005</vt:lpstr>
      <vt:lpstr>TBL0006</vt:lpstr>
      <vt:lpstr>TBL0007</vt:lpstr>
      <vt:lpstr>TBL0008</vt:lpstr>
      <vt:lpstr>TBL0009</vt:lpstr>
      <vt:lpstr>TBL0010</vt:lpstr>
      <vt:lpstr>TBL0011</vt:lpstr>
      <vt:lpstr>TBL0012</vt:lpstr>
      <vt:lpstr>TBL0013</vt:lpstr>
      <vt:lpstr>Store Procedure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Nguyen Thuy Hang (VTI.QA)</dc:creator>
  <cp:lastModifiedBy>hien.phanvan</cp:lastModifiedBy>
  <dcterms:created xsi:type="dcterms:W3CDTF">2018-08-17T02:57:00Z</dcterms:created>
  <cp:lastPrinted>2018-08-17T03:08:00Z</cp:lastPrinted>
  <dcterms:modified xsi:type="dcterms:W3CDTF">2020-07-02T10:02:41Z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