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8130" tabRatio="748" activeTab="1"/>
  </bookViews>
  <sheets>
    <sheet name="CHI PHI 2016" sheetId="17" r:id="rId1"/>
    <sheet name="LUONG 2015" sheetId="10" r:id="rId2"/>
    <sheet name="BAO HIEM 2015" sheetId="11" r:id="rId3"/>
    <sheet name="VPP 2015" sheetId="12" r:id="rId4"/>
    <sheet name="KHAU HAO 2015" sheetId="13" r:id="rId5"/>
    <sheet name="MUA NGOAI" sheetId="14" r:id="rId6"/>
    <sheet name="CONG TAC PHI" sheetId="15" r:id="rId7"/>
  </sheets>
  <definedNames>
    <definedName name="_xlnm.Print_Area" localSheetId="0">'CHI PHI 2016'!$A$1:$I$25</definedName>
    <definedName name="_xlnm.Print_Area" localSheetId="1">'LUONG 2015'!$A$1:$H$137</definedName>
  </definedNames>
  <calcPr calcId="124519"/>
</workbook>
</file>

<file path=xl/calcChain.xml><?xml version="1.0" encoding="utf-8"?>
<calcChain xmlns="http://schemas.openxmlformats.org/spreadsheetml/2006/main">
  <c r="H140" i="10"/>
  <c r="G271" i="15"/>
  <c r="I20" i="17"/>
  <c r="I19"/>
  <c r="G269" i="15"/>
  <c r="G91"/>
  <c r="C18" i="17"/>
  <c r="C17"/>
  <c r="C16" s="1"/>
  <c r="I17"/>
  <c r="I15"/>
  <c r="I14"/>
  <c r="I13"/>
  <c r="I12"/>
  <c r="I11"/>
  <c r="H10"/>
  <c r="H21" s="1"/>
  <c r="G10"/>
  <c r="F10"/>
  <c r="F21" s="1"/>
  <c r="E10"/>
  <c r="E21" s="1"/>
  <c r="C10"/>
  <c r="C21" s="1"/>
  <c r="D19" s="1"/>
  <c r="I9"/>
  <c r="I8"/>
  <c r="I7"/>
  <c r="H6"/>
  <c r="G6"/>
  <c r="F6"/>
  <c r="E6"/>
  <c r="C6"/>
  <c r="H80" i="10"/>
  <c r="H64" i="15"/>
  <c r="G64"/>
  <c r="G189" i="14"/>
  <c r="H365"/>
  <c r="G365"/>
  <c r="F32" i="12"/>
  <c r="H137" i="10"/>
  <c r="K80"/>
  <c r="G21" i="17" l="1"/>
  <c r="I18"/>
  <c r="I16" s="1"/>
  <c r="D6"/>
  <c r="I10"/>
  <c r="I6"/>
  <c r="D18" l="1"/>
  <c r="I21"/>
  <c r="D8"/>
  <c r="D12"/>
  <c r="D14"/>
  <c r="D17"/>
  <c r="D7"/>
  <c r="D9"/>
  <c r="D11"/>
  <c r="D13"/>
  <c r="D15"/>
  <c r="D20"/>
  <c r="D10"/>
  <c r="D16" l="1"/>
  <c r="D21" s="1"/>
</calcChain>
</file>

<file path=xl/sharedStrings.xml><?xml version="1.0" encoding="utf-8"?>
<sst xmlns="http://schemas.openxmlformats.org/spreadsheetml/2006/main" count="5357" uniqueCount="1339">
  <si>
    <t>STT</t>
  </si>
  <si>
    <t>Năm 2016</t>
  </si>
  <si>
    <t>Năm 2015</t>
  </si>
  <si>
    <t>Chi tiền lương</t>
  </si>
  <si>
    <t>Chứng từ</t>
  </si>
  <si>
    <t>Họ tên</t>
  </si>
  <si>
    <t>Đối tuợng</t>
  </si>
  <si>
    <t>Diễn giải</t>
  </si>
  <si>
    <t>Tk đối ứng</t>
  </si>
  <si>
    <t>Phát sinh</t>
  </si>
  <si>
    <t>Ngày</t>
  </si>
  <si>
    <t>Số</t>
  </si>
  <si>
    <t>Nợ</t>
  </si>
  <si>
    <t>Có</t>
  </si>
  <si>
    <t>Dư đầu kỳ</t>
  </si>
  <si>
    <t>Mai Thị Tú Uyên</t>
  </si>
  <si>
    <t>1121</t>
  </si>
  <si>
    <t>Nguyễn Thị Thùy Oanh</t>
  </si>
  <si>
    <t>Đào Ngọc Thu Lan</t>
  </si>
  <si>
    <t>Phan Ngọc Thu Trang</t>
  </si>
  <si>
    <t>Nguyễn Kim Phượng</t>
  </si>
  <si>
    <t>027/01C</t>
  </si>
  <si>
    <t>Chi tiền văn phòng phẩm- phòng tổng hợp 6 tháng cuối năm 2014</t>
  </si>
  <si>
    <t>3341</t>
  </si>
  <si>
    <t>1542</t>
  </si>
  <si>
    <t>Trương Thị Hoài Yến</t>
  </si>
  <si>
    <t>1388</t>
  </si>
  <si>
    <t>Huỳnh Thị Như Sương</t>
  </si>
  <si>
    <t>1368</t>
  </si>
  <si>
    <t>811</t>
  </si>
  <si>
    <t>Dương Quốc Duy</t>
  </si>
  <si>
    <t>021/02C</t>
  </si>
  <si>
    <t>Lê Thị Anh Thư</t>
  </si>
  <si>
    <t>Thanh toán tiền thai sản - BHXH chi trả - Lê Thị Anh Thư - Ban chỉ huy công trình</t>
  </si>
  <si>
    <t>3383</t>
  </si>
  <si>
    <t>Nguyễn Thị Linh Huệ</t>
  </si>
  <si>
    <t>Ngô Thị Thuý Lài</t>
  </si>
  <si>
    <t>032/05C</t>
  </si>
  <si>
    <t>Thanh toán tiền văn phòng phẩm Tháng 04 + 05/2015 - Phòng tài chính</t>
  </si>
  <si>
    <t>033/05C</t>
  </si>
  <si>
    <t>Thanh toán tiền văn phòng phẩm Quý 1/2015 - Phòng tài chính</t>
  </si>
  <si>
    <t>078/05C</t>
  </si>
  <si>
    <t>Thanh toán tiền vé máy bay đi công tác Hà Nội ngày 20 - 21/5/2015</t>
  </si>
  <si>
    <t>011/06C</t>
  </si>
  <si>
    <t>Thanh toán tiền tiếp khách - Khu phức hợp The Monarchy - HĐ 0001445 - 02/05/15</t>
  </si>
  <si>
    <t>Thanh toán tiền tiếp khách - Khu phức hợp The Monarchy - HĐ 0001594 - 16/05/15</t>
  </si>
  <si>
    <t>Thanh toán tiền tiếp khách - Khu phức hợp The Monarchy - HĐ 0000907 - 28/05/15</t>
  </si>
  <si>
    <t>012/06C</t>
  </si>
  <si>
    <t>Thanh toán tiền tiếp khách - KDC Bắc Phan Bá Phiến - HĐ 0010440 - 23/05/15</t>
  </si>
  <si>
    <t>013/06C</t>
  </si>
  <si>
    <t>Thanh toán tiền tiếp khách - KDC Hoà Phát 3 MR - HĐ 0010441 - 25/05/15</t>
  </si>
  <si>
    <t>Thanh toán tiền tiếp khách - KDC Hoà Phát 3 MR - HĐ 0001539 - 10/05/15</t>
  </si>
  <si>
    <t>014/06C</t>
  </si>
  <si>
    <t>Thanh toán tiền tiếp khách - KDC bắc nút GT Hoà Cầm - HĐ 0000059 - 31/05/15</t>
  </si>
  <si>
    <t>Thanh toán tiền tiếp khách - KDC bắc nút GT Hoà Cầm - HĐ 0001528 - 29/05/15</t>
  </si>
  <si>
    <t>Thanh toán tiền tiếp khách - KDC bắc nút GT Hoà Cầm - HĐ 00000022 - 27/05/15</t>
  </si>
  <si>
    <t>Thanh toán tiền tiếp khách - KDC bắc nút GT Hoà Cầm - HĐ 0001491 - 24/05/15</t>
  </si>
  <si>
    <t>027/06C</t>
  </si>
  <si>
    <t>Thanh toán vé máy bay đi công tác TP HCM</t>
  </si>
  <si>
    <t>049/06C</t>
  </si>
  <si>
    <t>Thanh toán tiền văn phòng phẩm Phòng tài chính- HĐ 0000075 - 11/6/15</t>
  </si>
  <si>
    <t>062/06C</t>
  </si>
  <si>
    <t>Thanh toán tiền chi phí tiếp khách - Khu phức hợp The Monarchy - HĐ 0000234 - 16/6/15</t>
  </si>
  <si>
    <t>Thanh toán tiền chi phí tiếp khách - Khu phức hợp The Monarchy - HĐ 0000227 - 9/6/15</t>
  </si>
  <si>
    <t>Thanh toán tiền chi phí tiếp khách - Khu phức hợp The Monarchy - HĐ 0000211 - 25/5/15</t>
  </si>
  <si>
    <t>068/06C</t>
  </si>
  <si>
    <t>Thanh toán tiền chi phí tiếp khách - Khu phức hợp The Monarchy - HĐ 0032394 - 1/6/15</t>
  </si>
  <si>
    <t>Thanh toán tiền chi phí tiếp khách - Khu phức hợp The Monarchy - HĐ 0010068 - 19/6/15</t>
  </si>
  <si>
    <t>Thanh toán tiền chi phí tiếp khách - Khu phức hợp The Monarchy - HĐ 0036768 - 22/5/15</t>
  </si>
  <si>
    <t>Thanh toán tiền chi phí tiếp khách - Khu phức hợp The Monarchy</t>
  </si>
  <si>
    <t>069/06C</t>
  </si>
  <si>
    <t>Thanh toán tiền vé máy bay công tác Hồ Chí Minh - Ngày 8/6 - 10/6/2015 - Nguyễn Quang Trung</t>
  </si>
  <si>
    <t>Thanh toán tiền vé máy bay công tác Hồ Chí Minh - Ngày 8/6 - 10/6/2015 - Triệu Viết Thạnh</t>
  </si>
  <si>
    <t>Thanh toán tiền vé máy bay công tác Hồ Chí Minh - Ngày 8/6 - 10/6/2015 - Nguyễn Quang Vinh</t>
  </si>
  <si>
    <t>Thanh toán tiền vé máy bay công tác Hồ Chí Minh - Ngày 8/6 - 10/6/2015 - Lương Thanh Viên</t>
  </si>
  <si>
    <t>Thanh toán tiền vé máy bay công tác Hồ Chí Minh - Ngày 8/6 - 10/6/2015 - Dương Quốc Duy</t>
  </si>
  <si>
    <t>Thanh toán tiền vé máy bay công tác Hồ Chí Minh - Ngày 8/6 - 10/6/2015 - Nguyễn Võ Tín</t>
  </si>
  <si>
    <t>029/07C</t>
  </si>
  <si>
    <t>Thanh toán tiền văn phòng phẩm phòng tổng hợp - HĐ 0000074 - 11/6/2015</t>
  </si>
  <si>
    <t>Thanh toán tiền văn phòng phẩm phòng tổng hợp - HĐ 0000737 - 11/6/2015</t>
  </si>
  <si>
    <t>Thanh toán tiền văn phòng phẩm phòng tổng hợp - HĐ 0000736 - 11/6/2015</t>
  </si>
  <si>
    <t>Thanh toán tiền văn phòng phẩm phòng tổng hợp - HĐ 0000739 - 11/6/2015</t>
  </si>
  <si>
    <t>030/07C</t>
  </si>
  <si>
    <t>Thanh toán tiền giấy photo và giấy vệ sinh cho văn phòng công ty NDN - HĐ 735 - 30/06/15 - HĐ 076 - 11/06/2015</t>
  </si>
  <si>
    <t>060/07C</t>
  </si>
  <si>
    <t>Chi tiền bồi dưỡng họp kiến trúc - Monarchy - Ngày 17/7/2015</t>
  </si>
  <si>
    <t>061/07C</t>
  </si>
  <si>
    <t>Thanh toán tiền tiếp khách - KDC Bắc Phan Bá Phiến - HĐ 0002408 - 15/07/15</t>
  </si>
  <si>
    <t>062/07C</t>
  </si>
  <si>
    <t>Thanh toán tiền tiếp khách - KDC Hoà Phát 3 MR - HĐ 0002400 + HĐ 0002409</t>
  </si>
  <si>
    <t>063/07C</t>
  </si>
  <si>
    <t>Thanh toán tiền tiếp khác - KDC Bắc Phan Bá Phiến - HĐ 0002410 - 17/7/15</t>
  </si>
  <si>
    <t>064/07C</t>
  </si>
  <si>
    <t>Thanh toán tiền tiếp khác - KDC Hoà Phát 3 MR - HĐ 0002393 - 11/07/15</t>
  </si>
  <si>
    <t>087/07C</t>
  </si>
  <si>
    <t>Chi tiền nghỉ dưỡng sức sau sinh - Ngô Thị Thuý Lài - Từ ngày 01/03/2015 đến 05/03/2015 - Đợt 02 Tháng 04/2015</t>
  </si>
  <si>
    <t>088/07C</t>
  </si>
  <si>
    <t>Chi tiền nghỉ dưỡng sức sau sinh - Lê Thị Anh Thư - Từ ngày 07/04/2015 đến 11/04/2015 - Đợt 01 Tháng 04/2015</t>
  </si>
  <si>
    <t>090/07C</t>
  </si>
  <si>
    <t>Thanh toán tiền vé máy bay công tác Hà Nội + HCM ( Dương Quốc Duy + Nguyễn Quang Trung đi mua cửa gỗ cho Căn hộ mẫu CC The Monarchy ) - Ngày 27/07 - 30/07/2015 -  HĐ 1994386</t>
  </si>
  <si>
    <t>Thanh toán tiền vé máy bay công tác Hà Nội + HCM ( Dương Quốc Duy + Nguyễn Quang Trung đi mua cửa gỗ cho Căn hộ mẫu CC The Monarchy ) - Ngày 27/07 - 30/07/2015 - HĐ 1994385</t>
  </si>
  <si>
    <t>022/08C</t>
  </si>
  <si>
    <t>Thanh toán tiền chi phí công tác HCM ( Dương Quốc Duy + Nguyễn Quang Trung) - Tiền khách sạn - HĐ 0015377 - 29/07/2015</t>
  </si>
  <si>
    <t>023/08C</t>
  </si>
  <si>
    <t>Thanh toán tiền chi phí công tác đi Hà Nội ( Dương Quốc Duy + Nguyễn Quang Vinh) nộp hồ sơ Bắc nút GT Hòa Cầm - Cước taxi</t>
  </si>
  <si>
    <t>Thanh toán tiền chi phí công tác đi Hà Nội ( Dương Quốc Duy + Nguyễn Quang Vinh) nộp hồ sơ Bắc nút GT Hòa Cầm - HĐ 0000389 - 31/07/2015 - Tiền phòng</t>
  </si>
  <si>
    <t>Thanh toán tiền chi phí công tác đi Hà Nội ( Dương Quốc Duy + Nguyễn Quang Vinh) nộp hồ sơ Bắc nút GT Hòa Cầm - Vé máy bay</t>
  </si>
  <si>
    <t>036/08C</t>
  </si>
  <si>
    <t>Thanh toán tiền mua văn phòng phẩm cho phòng Tổng hợp</t>
  </si>
  <si>
    <t>Lê Thị Thúy Vân</t>
  </si>
  <si>
    <t>060/08C</t>
  </si>
  <si>
    <t>Thanh toán tiền phí công chứng Lô 17/L5 - KDC Bắc Phan Bá Phiến - HĐ 0002602 - 07/08/2015</t>
  </si>
  <si>
    <t>005/09C</t>
  </si>
  <si>
    <t>Thanh toán tiền tiếp khách - Khu đất nền The Monarchy - HĐ 0000141 - CTy Phan Ngọc Khánh - 30/08/15</t>
  </si>
  <si>
    <t>Thanh toán tiền tiếp khách - Khu đất nền The Monarchy - HĐ 0000571 - Cty Đại Vũ Phương - 16/08/15</t>
  </si>
  <si>
    <t>Thanh toán tiền tiếp khách - Khu đất nền The Monarchy - HĐ 0000511 - Cty Đại Vũ Phương - 09/08/15</t>
  </si>
  <si>
    <t>Thanh toán tiền tiếp khách - Khu đất nền The Monarchy - HĐ 0000152 - Cty Mai Hồng Đào - 05/08/15</t>
  </si>
  <si>
    <t>006/09C</t>
  </si>
  <si>
    <t>Thanh toán tiền tiếp khách - KDC Bắc nút GT Hoà Cầm - HĐ 904 - Cty TNHH MTV Nguyệt Bùi - 25/08/15</t>
  </si>
  <si>
    <t>007/09C</t>
  </si>
  <si>
    <t>Thanh toán tiền tiếp khách - KDC Bắc Phan Bá Phiến - HĐ 2458 - Cty Phan Ngọc Khánh - 11/08/15</t>
  </si>
  <si>
    <t>Thanh toán tiền tiếp khách - KDC Bắc Phan Bá Phiến - HĐ 475 - Cty Linh Ngọc Mai</t>
  </si>
  <si>
    <t>Thanh toán tiền tiếp khách - KDC Bắc Phan Bá Phiến - HĐ 787 - 14/08/15 - Cty Nguyệt Bùi</t>
  </si>
  <si>
    <t>008/09C</t>
  </si>
  <si>
    <t>Thanh toán tiền tiếp khách - KDC Hoà Phát 3 MR - HĐ 0000466 - Cty Đại Vũ Phương</t>
  </si>
  <si>
    <t>Thanh toán tiền tiếp khách - KDC Hoà Phát 3 MR - HĐ 0002132 - Cty An Lạc Phát</t>
  </si>
  <si>
    <t>Thanh toán tiền tiếp khách - KDC Hoà Phát 3 MR - HĐ 0000698 - Cty Nguyệt Bùi - 04/08/15</t>
  </si>
  <si>
    <t>009/09C</t>
  </si>
  <si>
    <t>Thanh toán tiền tiếp khách - CC 38 Nguyễn Chí Thanh - HĐ 00002192 - 07/08/15</t>
  </si>
  <si>
    <t>Thanh toán tiền tiếp khách - CC 38 Nguyễn Chí Thanh - HĐ 0000502 - Cty Linh Ngọc Mai - 20/08/15</t>
  </si>
  <si>
    <t>Thanh toán tiền tiếp khách - CC 38 Nguyễn Chí Thanh - HĐ 0000431 - Cty Linh Ngọc Mai - 05/08/15</t>
  </si>
  <si>
    <t>Thanh toán tiền tiếp khách - CC 38 Nguyễn Chí Thanh - HĐ 0002296 - Cty Cát Ngọc Thịnh - 18/08/15</t>
  </si>
  <si>
    <t>041/09C</t>
  </si>
  <si>
    <t>Thanh toán tiền chi phí văn phòng phẩm - 6 Tháng đầu năm 2015 - Phòng kỹ thuật - HĐ 745, 746 - Cty TNHH TM &amp; DV Chánh Trí</t>
  </si>
  <si>
    <t>049/09C</t>
  </si>
  <si>
    <t>Thanh toán tiền phí công chứng Tháng 08/2015 - HĐ CC số 2033B - Lô 10/L11 - BPBP - HĐ 2649 - VP CC Phạm Văn Khánh</t>
  </si>
  <si>
    <t>Thanh toán tiền phí công chứng Tháng 08/2015 - HĐ CC số 1789B - Lô 06/L9 - BPBP - HĐ 2614 - VP CC Phạm Văn Khánh</t>
  </si>
  <si>
    <t>Thanh toán tiền phí công chứng Tháng 08/2015 - HĐ CC số 1861B - Lô 46/L6 - BPBP - HĐ 2622 - VP CC Phạm Văn Khánh</t>
  </si>
  <si>
    <t>Thanh toán tiền phí công chứng Tháng 08/2015 - HĐ CC số 1882B - Lô L12.1 - BPBP - HĐ 2626 - VP CC Phạm Văn Khánh</t>
  </si>
  <si>
    <t>Thanh toán tiền phí công chứng Tháng 08/2015 - HĐ CC số 1723B - Lô 13/B2 - Khu phức hợp The Monarchy - HĐ 2605 - VP CC Phạm Văn Khánh</t>
  </si>
  <si>
    <t>070/09C</t>
  </si>
  <si>
    <t>Thanh toán tiền mua giấy photo + giấy vệ sinh cho văn phòng công ty NDN - HĐ 840 - Công ty TNHH TM &amp; DV Chánh Trí</t>
  </si>
  <si>
    <t>071/09C</t>
  </si>
  <si>
    <t>Thanh toán tiền mua văn phòng phẩm - Phòng tổng hợp - HĐ 842 - 14/09/15 - Công ty TNHH TM &amp; DV Chánh Trí</t>
  </si>
  <si>
    <t>3312</t>
  </si>
  <si>
    <t>018/10C</t>
  </si>
  <si>
    <t>Thanh toán tiền văn phòng phẩm - Phòng tài chính - HĐ 501 - Công ty TNHH MTV Khang Hy</t>
  </si>
  <si>
    <t>036/10C</t>
  </si>
  <si>
    <t>Thanh toán tiền phí công chứng Tháng 09/2015 - HĐ 2686, 2658, 2657, 2655, 2687 - Văn phòng công chứng Phạm Văn Khánh</t>
  </si>
  <si>
    <t>037/10C</t>
  </si>
  <si>
    <t>Thanh toán tiền văn phòng phẩm 6 tháng đầu năm - Phòng tài chính - HĐ 869, 870 - Cty TNHH TM &amp; DV Chánh Trí</t>
  </si>
  <si>
    <t>043/10C</t>
  </si>
  <si>
    <t>Chi tiền hỗ trợ ốm đau - Nguyễn Thị Thu Thanh - Từ ngày 22/07/15 đến ngày 24/07/15 - BHXH quận Hải Châu</t>
  </si>
  <si>
    <t>044/10C</t>
  </si>
  <si>
    <t>Chi tiền hỗ trợ ốm đau - Trương Thị Thu Kiều - Ngày 16/06/15 đến 30/06/15 - BHXH quận Hải Châu</t>
  </si>
  <si>
    <t>005/12C</t>
  </si>
  <si>
    <t>Thanh toán tiền chi phí tiếp khách ban quản lý - KDC Bắc nút GT Hoà Cầm</t>
  </si>
  <si>
    <t>025/12C</t>
  </si>
  <si>
    <t>Thanh toán phí công chứng Tháng 11/2015 - Văn Phòng Công Chứng Bảo Nguyệt - HĐ 1611 - lô 02/B1 - CC The Monarchy</t>
  </si>
  <si>
    <t xml:space="preserve">Thanh toán phí công chứng Tháng 11/2015 - Văn Phòng Công Chứng Bảo Nguyệt - HĐ 1655 - Lô L8 - KDC Bắc Phan Bá Phiến </t>
  </si>
  <si>
    <t xml:space="preserve">Thanh toán phí công chứng Tháng 11/2015 - Văn Phòng Công Chứng Bảo Nguyệt - HĐ 1673 - Lô L7 - KDC Bắc Phan Bá Phiến </t>
  </si>
  <si>
    <t xml:space="preserve">Thanh toán phí công chứng Tháng 11/2015 - Văn Phòng Công Chứng Bảo Nguyệt - HĐ 1677 - Lô 55/B6 - KDC Hoà Phát 3 MR </t>
  </si>
  <si>
    <t>052/12C</t>
  </si>
  <si>
    <t>Chi tiền BHXH 26% tháng 10,11,12/2015 - Phạm Đình Tiến - Công ty CP Đầu Tư Tia Sáng Mới</t>
  </si>
  <si>
    <t>Chi tiền BHYT 4,5% tháng 10,11,12/2015 - Phạm Đình Tiến - Công ty CP Đầu Tư Tia Sáng Mới</t>
  </si>
  <si>
    <t>Chi tiền BHTN 2% tháng 10,11,12/2015 - Phạm Đình Tiến - Công ty CP Đầu Tư Tia Sáng Mới</t>
  </si>
  <si>
    <t>072/12C</t>
  </si>
  <si>
    <t>Thanh toán tiền phí công chứng - Văn Phòng Công Chứng Phạm Văn Khánh - HĐ 007</t>
  </si>
  <si>
    <t>Thanh toán tiền phí công chứng - Văn Phòng Công Chứng Phạm Văn Khánh - HĐ 012</t>
  </si>
  <si>
    <t>Thanh toán tiền phí công chứng - Văn Phòng Công Chứng Phạm Văn Khánh - HĐ 013</t>
  </si>
  <si>
    <t>Thanh toán tiền phí công chứng - Văn Phòng Công Chứng Phạm Văn Khánh - HĐ 014</t>
  </si>
  <si>
    <t>Thanh toán tiền phí công chứng - Văn Phòng Công Chứng Phạm Văn Khánh - HĐ 024</t>
  </si>
  <si>
    <t>Thanh toán tiền phí công chứng - Văn Phòng Công Chứng Phạm Văn Khánh - HĐ 030</t>
  </si>
  <si>
    <t>Thanh toán tiền phí công chứng - Văn Phòng Công Chứng Phạm Văn Khánh - HĐ036</t>
  </si>
  <si>
    <t>Thanh toán tiền phí công chứng - Văn Phòng Công Chứng Phạm Văn Khánh - HĐ045</t>
  </si>
  <si>
    <t>Tổng phát sinh</t>
  </si>
  <si>
    <t>TK ĐƯ</t>
  </si>
  <si>
    <t>BHYT</t>
  </si>
  <si>
    <t>KPCĐ</t>
  </si>
  <si>
    <t>BHTN</t>
  </si>
  <si>
    <t>Tổng</t>
  </si>
  <si>
    <t>Chi VPP</t>
  </si>
  <si>
    <t>Nội dung</t>
  </si>
  <si>
    <t>3341 - Phải trả công nhân viên</t>
  </si>
  <si>
    <t>015/01</t>
  </si>
  <si>
    <t>Chi phí lương tháng 01/2015 - DA Bắc Hòa Cầm</t>
  </si>
  <si>
    <t>Chi phí lương tháng 01/2015 - DA HP3 MR</t>
  </si>
  <si>
    <t>Chi phí lương tháng 01/2015 - DA Bắc PBP</t>
  </si>
  <si>
    <t>024/01</t>
  </si>
  <si>
    <t>Lương KPI tháng 12/2014 - Dự án Bắc Hòa Cầm</t>
  </si>
  <si>
    <t>Lương KPI tháng 12/2014 - Dự án HP3 MR</t>
  </si>
  <si>
    <t>Lương KPI tháng 12/2014 - Dự án Bắc PBP</t>
  </si>
  <si>
    <t>005/03</t>
  </si>
  <si>
    <t>Chi phí tiền lương tháng 02/2015 - Dự án bắc Hòa Cầm</t>
  </si>
  <si>
    <t>Chi phí tiền lương tháng 02/2015 - Dự án HP3 MR</t>
  </si>
  <si>
    <t>Chi phí tiền lương tháng 02/2015 - Dự án BPBP</t>
  </si>
  <si>
    <t>043/03</t>
  </si>
  <si>
    <t>Chi phí tiền lương tháng 03/2015 - Dự án Bắc Hòa Cầm</t>
  </si>
  <si>
    <t>Chi phí tiền lương tháng 03/2015 - Dự án HP3 MR</t>
  </si>
  <si>
    <t>Chi phí tiền lương tháng 03/2015 - Dự án BPBP</t>
  </si>
  <si>
    <t>025/04</t>
  </si>
  <si>
    <t>Chi phí tiền lương tháng 04/2015 - Dự án Bắc Hòa Cầm</t>
  </si>
  <si>
    <t>Chi phí tiền lương tháng 04/2015 - Dự án HP3 MR</t>
  </si>
  <si>
    <t>Chi phí tiền lương tháng 04/2015 - Dự án BPBP</t>
  </si>
  <si>
    <t>034/05</t>
  </si>
  <si>
    <t>Chi phí lương tháng 05/2015 - Dự án Bắc Hòa Cầm</t>
  </si>
  <si>
    <t>Chi phí lương tháng 05/2015 - Dự án Hòa phát 3 MR</t>
  </si>
  <si>
    <t>Chi phí lương tháng 05/2015 - Dự án Bắc PBP</t>
  </si>
  <si>
    <t>038/06</t>
  </si>
  <si>
    <t>Chi phí tiền lương tháng 06/2015 - Dự án Bắc Hòa Cầm</t>
  </si>
  <si>
    <t>Chi phí tiền lương tháng 06/2015 - Dự án HP3 MR</t>
  </si>
  <si>
    <t>Chi phí tiền lương tháng 06/2015 - Dự án Bắc Phan Bá Phiến</t>
  </si>
  <si>
    <t>Chi phí tiền lương tháng 06/2015 - CC An Trung</t>
  </si>
  <si>
    <t>005/08</t>
  </si>
  <si>
    <t>Tiền lương tháng 07/2015 - Dự án Bắc Hòa Cầm</t>
  </si>
  <si>
    <t>Tiền lương tháng 07/2015 - Dự án HP3MR</t>
  </si>
  <si>
    <t>Tiền lương tháng 07/2015 - Dự án BPBP</t>
  </si>
  <si>
    <t>Tiền lương tháng 07/2015 - Dự án CC An Trung</t>
  </si>
  <si>
    <t>Tiền lương KPI tháng 07/2015 - Dự án Bắc Hòa Cầm</t>
  </si>
  <si>
    <t>Tiền lương KPI tháng 07/2015 - Dự án HP3MR</t>
  </si>
  <si>
    <t>Tiền lương KPI tháng 07/2015 - Dự án BPBP</t>
  </si>
  <si>
    <t>Tiền lương KPI tháng 07/2015 - Dự án CC An Trung</t>
  </si>
  <si>
    <t>004/09</t>
  </si>
  <si>
    <t>Tiền lương tháng 08/2015 - DA Bắc Hòa Cầm</t>
  </si>
  <si>
    <t>Tiền lương tháng 08/2015 - DA HP3MR</t>
  </si>
  <si>
    <t>Tiền lương tháng 08/2015 - DA BPBP</t>
  </si>
  <si>
    <t>Tiền lương tháng 08/2015 - DA CC An Trung</t>
  </si>
  <si>
    <t>Tiền lương KPI tháng 08/2015 - DA Bắc Hòa Cầm</t>
  </si>
  <si>
    <t>Tiền lương KPI tháng 08/2015 - DA HP3MR</t>
  </si>
  <si>
    <t>Tiền lương KPI tháng 08/2015 - DA BPBP</t>
  </si>
  <si>
    <t>Tiền lương KPI tháng 08/2015 - DA CC An Trung</t>
  </si>
  <si>
    <t>025/09</t>
  </si>
  <si>
    <t>Tiền lương tháng 09/2015 - Dự án Bắc Hòa Cầm</t>
  </si>
  <si>
    <t>Tiền lương tháng 09/2015 - Dự án HP3MR</t>
  </si>
  <si>
    <t>Tiền lương tháng 09/2015 - Dự án BPBP</t>
  </si>
  <si>
    <t>Tiền lương tháng 09/2015 - Dự án CC An Trung</t>
  </si>
  <si>
    <t>Tiền lương KPI tháng 09/2015 - Dự án Bắc Hòa Cầm</t>
  </si>
  <si>
    <t>Tiền lương KPI tháng 09/2015 - Dự án HP3MR</t>
  </si>
  <si>
    <t>Tiền lương KPI tháng 09/2015 - Dự án BPBP</t>
  </si>
  <si>
    <t>Tiền lương KPI tháng 09/2015 - Dự án CC An Trung</t>
  </si>
  <si>
    <t>010/11</t>
  </si>
  <si>
    <t>Tiền lương tháng 10/2015 - Dự án Bắc Hòa Cầm</t>
  </si>
  <si>
    <t>Tiền lương tháng 10/2015 - Dự án HP3MR</t>
  </si>
  <si>
    <t>Tiền lương tháng 10/2015 - Dự án BPBP</t>
  </si>
  <si>
    <t>Tiền lương tháng 10/2015 - Dự án CC An Trung</t>
  </si>
  <si>
    <t>Tiền lương KPI tháng 10/2015 - Dự án Bắc Hòa Cầm</t>
  </si>
  <si>
    <t>Tiền lương KPI tháng 10/2015 - Dự án HP3MR</t>
  </si>
  <si>
    <t>Tiền lương KPI tháng 10/2015 - Dự án BPBP</t>
  </si>
  <si>
    <t>Tiền lương KPI tháng 10/2015 - Dự án CC An Trung</t>
  </si>
  <si>
    <t>005/12</t>
  </si>
  <si>
    <t>Tiền lương tháng 11/2015 - Dự án Bắc Hòa Cầm</t>
  </si>
  <si>
    <t>Tiền lương tháng 11/2015 - Dự án HP3MR</t>
  </si>
  <si>
    <t>Tiền lương tháng 11/2015 - Dự án BPBP</t>
  </si>
  <si>
    <t>Tiền lương tháng 11/2015 - Dự án CC An Trung</t>
  </si>
  <si>
    <t>Tiền lương KPI tháng 11/2015 - Dự án Bắc Hòa Cầm</t>
  </si>
  <si>
    <t>Tiền lương KPI tháng 11/2015 - Dự án HP3MR</t>
  </si>
  <si>
    <t>Tiền lương KPI tháng 11/2015 - Dự án BPBP</t>
  </si>
  <si>
    <t>Tiền lương KPI tháng 11/2015 - Dự án CC An Trung</t>
  </si>
  <si>
    <t>029/12</t>
  </si>
  <si>
    <t>Tiền lương tháng 12/2015 - Dự án Bắc Hòa Cầm</t>
  </si>
  <si>
    <t>Tiền lương tháng 12/2015 - Dự án HP3MR</t>
  </si>
  <si>
    <t>Tiền lương tháng 12/2015 - Dự án BPBP</t>
  </si>
  <si>
    <t>Tiền lương tháng 12/2015 - Dự án CC An Trung</t>
  </si>
  <si>
    <t>Tiền lương KPI tháng 12/2015 - Dự án Bắc Hòa Cầm</t>
  </si>
  <si>
    <t>Tiền lương KPI tháng 12/2015 - Dự án HP3MR</t>
  </si>
  <si>
    <t>Tiền lương KPI tháng 12/2015 - Dự án BPBP</t>
  </si>
  <si>
    <t>Tiền lương KPI tháng 12/2015 - Dự án CC An Trung</t>
  </si>
  <si>
    <t>BẢNG KÊ CHI LƯƠNG NĂM 2015 - DỰ ÁN</t>
  </si>
  <si>
    <t>TỔNG</t>
  </si>
  <si>
    <t>BẢNG KÊ CHI LƯƠNG NĂM 2015 - XÂY LẮP, BV, TV</t>
  </si>
  <si>
    <t>Chi phí lương tháng 01/2015 - Xây lắp A</t>
  </si>
  <si>
    <t>6421</t>
  </si>
  <si>
    <t>Chi phí lương tháng 01/2015 - Xây lắp B</t>
  </si>
  <si>
    <t>Chi phí lương tháng 01/2015 - Bảo vệ, tạp vụ, thử việc</t>
  </si>
  <si>
    <t>Chi phí lương tháng 01/2015 - Phan Trung thử việc</t>
  </si>
  <si>
    <t>Chi phí lương tháng 01/2015 - Nguyễn Thị Kim Phượng</t>
  </si>
  <si>
    <t xml:space="preserve">Lương KPI tháng 12/2014  -Xây lắp A </t>
  </si>
  <si>
    <t>Lương KPI tháng 12/2014  - Xây lắp B</t>
  </si>
  <si>
    <t>Lương KPI tháng 12/2014 - Nguyễn Thị Hiệp</t>
  </si>
  <si>
    <t>Chi phí tiền lương tháng 02/2015 - Xây lắp A</t>
  </si>
  <si>
    <t>Chi phí tiền lương tháng 02/2015 - Xây lắp B</t>
  </si>
  <si>
    <t>Chi phí tiền lương tháng 02/2015 - BV, Tạp vụ, thử việc</t>
  </si>
  <si>
    <t>012/03</t>
  </si>
  <si>
    <t>Tiền bồi dưỡng 1 tháng lương (thanh lý HĐ) - Hồ Văn Bá</t>
  </si>
  <si>
    <t>032/03</t>
  </si>
  <si>
    <t>Thù lao Hội đồng Quản trị, ban kiểm soát, thư ký Quý 01/2015</t>
  </si>
  <si>
    <t>Chi phí tiền lương tháng 03/2015 - Xây lắp A</t>
  </si>
  <si>
    <t>Chi phí tiền lương tháng 03/2015 - Xây lắp B</t>
  </si>
  <si>
    <t xml:space="preserve">Chi phí tiền lương tháng 03/2015 - V + TV + Thử việc </t>
  </si>
  <si>
    <t>Chi phí tiền lương tháng 03/2015 - Nguyễn Thị Vân Anh</t>
  </si>
  <si>
    <t>Chi phí tiền lương tháng 04/2015 - Xây lắp A</t>
  </si>
  <si>
    <t>Chi phí tiền lương tháng 04/2015 - Xây lắp B</t>
  </si>
  <si>
    <t xml:space="preserve">Chi phí tiền lương tháng 04/2015 - BV, Thử việc, tạp vụ </t>
  </si>
  <si>
    <t>Chi phí lương tháng 05/2015 - Xây lắp A</t>
  </si>
  <si>
    <t>Chi phí lương tháng 05/2015 -Xây lắp B</t>
  </si>
  <si>
    <t>Chi phí lương tháng 05/2015 - BV, tạp vụ, thử việc</t>
  </si>
  <si>
    <t>Chi phí tiền lương tháng 06/2015 - BV, tạp vụ, thử việc</t>
  </si>
  <si>
    <t>002/08</t>
  </si>
  <si>
    <t>Thù lao HĐQT Quý II/2015 - Nguyễn Quang Trung</t>
  </si>
  <si>
    <t>Thù lao HĐQT Quý II/2015 - Lương Thanh Viên</t>
  </si>
  <si>
    <t>Thù lao HĐQT Quý II/2015 - Bùi Lê Duy</t>
  </si>
  <si>
    <t>Thù lao HĐQT Quý II/2015 - Triệu Viết Thạnh</t>
  </si>
  <si>
    <t>Thù lao HĐQT Quý II/2015 - Cao Thái Hùng</t>
  </si>
  <si>
    <t>Thù lao Ban Kiểm soát Quý II/2015 - Đào Thị Phước</t>
  </si>
  <si>
    <t>Thù lao Ban Kiểm soát Quý II/2015 - Trần Viết Em</t>
  </si>
  <si>
    <t>Thù lao Ban Kiểm soát Quý II/2015 - Nguyễn Văn Ngọc</t>
  </si>
  <si>
    <t>Thù lao Thư ký Quý II/2015 - Huỳnh Thị Như Sương</t>
  </si>
  <si>
    <t>Tiền lương tháng 07/2015 - Bảo vệ, tạp vụ, thử việc</t>
  </si>
  <si>
    <t>Tiền lương KPI tháng 07/2015 - Nguyễn Thị Hiệp</t>
  </si>
  <si>
    <t>Tiền lương tháng 08/2015 - Bảo vệ, tạp vụ</t>
  </si>
  <si>
    <t>Tiền lương KPI tháng 08/2015 - Nguyễn Thị Hiệp</t>
  </si>
  <si>
    <t>Tiền lương tháng 09/2015 - Bảo vệ, tạp vụ, thử việc</t>
  </si>
  <si>
    <t>Tiền lương KPI tháng 09/2015 - Nguyễn Thị Hiệp</t>
  </si>
  <si>
    <t>Tiền lương tháng 10/2015 - Bảo vệ, tạp vụ, thử việc</t>
  </si>
  <si>
    <t>Tiền lương tháng 10/2015 - Nguyễn Thị Thuỳ Trang</t>
  </si>
  <si>
    <t>Tiền lương tháng 11/2015 - Bảo vệ, tạp vụ, thử việc</t>
  </si>
  <si>
    <t>04DT/01T</t>
  </si>
  <si>
    <t>BHXH Quận Hải Châu, TP ĐN</t>
  </si>
  <si>
    <t>Chi chế độ thai sản, nghĩ dưỡng, đau ốm</t>
  </si>
  <si>
    <t>BHXH quận Hải Châu chi trợ cấp BHXH ốm đau, thai sản quý 4/2014</t>
  </si>
  <si>
    <t>021/01</t>
  </si>
  <si>
    <t>Phải nộp cơ quan Bảo hiểm</t>
  </si>
  <si>
    <t>Phải thu BHXH (8%) tháng 01/2015 - VPCTY</t>
  </si>
  <si>
    <t>Phải thu BHXH (8%) tháng 01/2015 - SANGD</t>
  </si>
  <si>
    <t>Phải thu BHXH (8%) tháng 01/2015 - BCHCT</t>
  </si>
  <si>
    <t>Trích chi phí BHXH (18%) tháng 01/2015 - VPCTY</t>
  </si>
  <si>
    <t>Trích chi phí BHXH (18%) tháng 01/2015 - SAN GD</t>
  </si>
  <si>
    <t>6411</t>
  </si>
  <si>
    <t>Trích chi phí BHXH (18%) tháng 01/2015 - BCHCT</t>
  </si>
  <si>
    <t>Phải thu BHXH (26%) tháng 01/2015 - LƯƠNG THANH VIÊN</t>
  </si>
  <si>
    <t>1111</t>
  </si>
  <si>
    <t>39DT/02C</t>
  </si>
  <si>
    <t>BHXH quận Hải Châu</t>
  </si>
  <si>
    <t>Thanh toán tiền BHXH (26%) tháng 01/2015</t>
  </si>
  <si>
    <t>020/02</t>
  </si>
  <si>
    <t>Tiền thai sản của chị Lê Thị Anh Thư tháng 01/2015</t>
  </si>
  <si>
    <t>016/03</t>
  </si>
  <si>
    <t>Điều chỉnh giảm mức đóng BHXH tháng 01/2015- Lê Văn Chiến</t>
  </si>
  <si>
    <t>BHXH (18%) tháng 02/2015 - DA Bắc Hòa Cầm</t>
  </si>
  <si>
    <t>BHXH (18%) tháng 02/2015 - SAN GD</t>
  </si>
  <si>
    <t>BHXH (18%) tháng 02/2015 - BCHCT</t>
  </si>
  <si>
    <t>Phải thu BHXH (26%) tháng 02/2015 - LƯƠNG THANH VIÊN</t>
  </si>
  <si>
    <t xml:space="preserve">Phải thu BHXH (8%) tháng 02/2015 - DA Bắc Hòa Cầm </t>
  </si>
  <si>
    <t>Phải thu BHXH (8%) tháng 02/2015 - SAN GD</t>
  </si>
  <si>
    <t>Phải thu BHXH (8%) tháng 02/2015 - BCHCT</t>
  </si>
  <si>
    <t>BHXH (18%) tháng 02/2015 - DA HP3 MR</t>
  </si>
  <si>
    <t>BHXH (18%) tháng 02/2015 - DA BPBP</t>
  </si>
  <si>
    <t>BHXH (18%) tháng 02/2015 - Xây lắp A</t>
  </si>
  <si>
    <t>BHXH (18%) tháng 02/2015 - Xây lắp B</t>
  </si>
  <si>
    <t>Phải thu BHXH (8%) tháng 02/2015 - DA HP3MR</t>
  </si>
  <si>
    <t>Phải thu BHXH (8%) tháng 02/2015 - DA BPBP</t>
  </si>
  <si>
    <t>Phải thu BHXH (8%) tháng 02/2015 - Xây lắp A</t>
  </si>
  <si>
    <t>Phải thu BHXH (8%) tháng 02/2015 - Xây lắp B</t>
  </si>
  <si>
    <t>18DT/03C</t>
  </si>
  <si>
    <t>Bảo hiểm xã hội quận Hải Châu</t>
  </si>
  <si>
    <t>Thanh toán tiền BHXH tháng 02/2015</t>
  </si>
  <si>
    <t>042/03</t>
  </si>
  <si>
    <t>Điều chỉnh tăng mức đóng BHXH (18%) T01+02/2015 - VPCTY</t>
  </si>
  <si>
    <t>Lãi chậm nộp BHXH tháng 03/2015</t>
  </si>
  <si>
    <t>Truy thu BHXH (8%) T10/14 - T01+02/2015 - VPCTY</t>
  </si>
  <si>
    <t>Phải thu BHXH (8%) tháng 03/2015 - Phạm Ngọc Giao</t>
  </si>
  <si>
    <t>Truy thu BHXH (8%) T11/14 - 02/2015 - Trần Thị Lanh</t>
  </si>
  <si>
    <t xml:space="preserve">Chi phí BHXH (18%) tháng 03/2015 - DA Bắc Hòa Cầm </t>
  </si>
  <si>
    <t>Chi phí BHXH (18%) tháng 03/2015 - DA HP3 MR</t>
  </si>
  <si>
    <t>Chi phí BHXH (18%) tháng 03/2015 - DA BPBP</t>
  </si>
  <si>
    <t>Chi phí BHXH (18%) tháng 03/2015 - Xây lắp A</t>
  </si>
  <si>
    <t>Chi phí BHXH (18%) tháng 03/2015 - Xây lắp B</t>
  </si>
  <si>
    <t>Chi phí BHXH (18%) tháng 03/2015 - San GD</t>
  </si>
  <si>
    <t>Chi phí BHXH (18%) tháng 03/2015 - BCHCT</t>
  </si>
  <si>
    <t>Phải thu BHXH (26%) tháng 03/2015 - LƯƠNG THANH VIÊN</t>
  </si>
  <si>
    <t xml:space="preserve">Khấu trừ lương tháng 03/2015 - BHXH (8%) T03/2015 - DA Bắc Hòa Cầm </t>
  </si>
  <si>
    <t>Khấu trừ lương tháng 03/2015 - BHXH (8%) T03/2015 - DA HP3 MR</t>
  </si>
  <si>
    <t>Khấu trừ lương tháng 03/2015 - BHXH (8%) T03/2015 - DA BPBP</t>
  </si>
  <si>
    <t>Khấu trừ lương tháng 03/2015 - BHXH (8%) T03/2015 - Xây lắp A</t>
  </si>
  <si>
    <t>Khấu trừ lương tháng 03/2015 - BHXH (8%) T03/2015 - Xây lắp B</t>
  </si>
  <si>
    <t>Phải thu BHXH (8%) tháng 03/2015 - SAN GD</t>
  </si>
  <si>
    <t>Phải thu BHXH (8%) tháng 03/2015 - BCHCT</t>
  </si>
  <si>
    <t>09DT/04C</t>
  </si>
  <si>
    <t>Bảo hiểm xã hội Quận Hải Châu</t>
  </si>
  <si>
    <t>Thanh toán tiền lãi nộp chậm BHXH tháng 03/2015</t>
  </si>
  <si>
    <t xml:space="preserve">Thanh toán tiền BHXH tháng 03/2015 </t>
  </si>
  <si>
    <t>25DT/04C</t>
  </si>
  <si>
    <t>Thanh toán tiền BHXH (26%) tháng 04/2015</t>
  </si>
  <si>
    <t>017/04</t>
  </si>
  <si>
    <t>Khấu trừ lương tháng 04/2015 - BHXH (8%) - DA Bắc Hòa Cầm</t>
  </si>
  <si>
    <t>Khấu trừ lương tháng 04/2015 - BHXH (8%) - DA HP3MR</t>
  </si>
  <si>
    <t>Khấu trừ lương tháng 04/2015 - BHXH (8%) - DA BPBP</t>
  </si>
  <si>
    <t>Khấu trừ lương tháng 04/2015 - BHXH (8%) - Xây lắp A</t>
  </si>
  <si>
    <t>Khấu trừ lương tháng 04/2015 - BHXH (8%) - Xây lắp B</t>
  </si>
  <si>
    <t>Phải thu BHXH (8%) tháng 04/2015 - SÀN GD NDN</t>
  </si>
  <si>
    <t>Phải thu BHXH (8%) tháng 04/2015 - BCHCT</t>
  </si>
  <si>
    <t>Chi phí BHXH (18%) tháng 04/2015 - Dự án Bắc Hòa Cầm</t>
  </si>
  <si>
    <t>Chi phí BHXH (18%) tháng 04/2015 - Dự án HP3MR</t>
  </si>
  <si>
    <t>Chi phí BHXH (18%) tháng 04/2015 - Dự án BPBP</t>
  </si>
  <si>
    <t>Chi phí BHXH (18%) tháng 04/2015 - Xây lắp A</t>
  </si>
  <si>
    <t>Chi phí BHXH (18%) tháng 04/2015 - Xây lắp B</t>
  </si>
  <si>
    <t>Chi phí BHXH (18%) tháng 04/2015 - SÀN GD NDN</t>
  </si>
  <si>
    <t>Chi phí BHXH (18%) tháng 04/2015 - BCHCT</t>
  </si>
  <si>
    <t>Phải thu BHXH (26%) tháng 04/2015 - LƯƠNG THANH VIÊN</t>
  </si>
  <si>
    <t>33DT/05C</t>
  </si>
  <si>
    <t>Thanh toán tiền BHXH (22%) - VPCTY - tháng 05/2015</t>
  </si>
  <si>
    <t>035/05</t>
  </si>
  <si>
    <t>Khấu trừ lương tháng 05/2015 - BHXH (8%) - VPCTY</t>
  </si>
  <si>
    <t>BHXH (8%) - Nguyễn Ngọc Linh - Nghỉ việc</t>
  </si>
  <si>
    <t>Phải thu BHXH (8%) tháng 05/2015 - SÀN GD NDN</t>
  </si>
  <si>
    <t>Phải thu BHXH (8%) tháng 05/2015 - BCHCT</t>
  </si>
  <si>
    <t>Chi phí BHXH (18%) tháng 05/2015 - Dự án Bắc Hòa Cầm</t>
  </si>
  <si>
    <t>Chi phí BHXH (18%) tháng 05/2015 - Dự án HP3MR</t>
  </si>
  <si>
    <t>Chi phí BHXH (18%) tháng 05/2015 - Dự án BPBP</t>
  </si>
  <si>
    <t>Chi phí BHXH (18%) tháng 05/2015 - Xây lắp A</t>
  </si>
  <si>
    <t>Chi phí BHXH (18%) tháng 05/2015 - Xây lắp B</t>
  </si>
  <si>
    <t>Chi phí BHXH (18%) tháng 05/2015 - SÀN GD NDN</t>
  </si>
  <si>
    <t>Chi phí BHXH (18%) tháng 05/2015 - BCHCT</t>
  </si>
  <si>
    <t>Phải thu BHXH (26%) tháng 05/2015 - LƯƠNG THANH VIÊN</t>
  </si>
  <si>
    <t>33DT/06C</t>
  </si>
  <si>
    <t>Thanh toán tiền BHXH (26%) tháng 06/2015</t>
  </si>
  <si>
    <t>017/06</t>
  </si>
  <si>
    <t>Khấu trừ lương tháng 06/2015 - BHXH (8%) - VPCTY</t>
  </si>
  <si>
    <t>Phải thu BHXH (8%) tháng 06/2015 - SÀN GD NDN</t>
  </si>
  <si>
    <t>Phải thu BHXH (8%) tháng 06/2015 - BCHCT</t>
  </si>
  <si>
    <t>Phải thu BHXH (26%) tháng 06/2015 - LƯƠNG THANH VIÊN</t>
  </si>
  <si>
    <t>Chi phí BHXH (18%) tháng 06/2015 - Dự án Bắc Hòa Cầm</t>
  </si>
  <si>
    <t>Chi phí BHXH (18%) tháng 06/2015 - Dự án HP3 MR</t>
  </si>
  <si>
    <t>Chi phí BHXH (18%) tháng 06/2015 - Dự án BPBP</t>
  </si>
  <si>
    <t>Chi phí BHXH (18%) tháng 06/2015 - Dự án CC An Trung</t>
  </si>
  <si>
    <t>Chi phí BHXH (18%) tháng 06/2015 - SÀN GD NDN</t>
  </si>
  <si>
    <t>Chi phí BHXH (18%) tháng 06/2015 - BCHCT</t>
  </si>
  <si>
    <t>42DT/07C</t>
  </si>
  <si>
    <t>Nộp tiền BHXH (26%) tháng 07/2015 - VPCTY</t>
  </si>
  <si>
    <t>022/07</t>
  </si>
  <si>
    <t>Chế độ nghỉ dưỡng sức sau sinh - Ngô Thị Thúy Lài - Từ 01/03/2015-05/03/2015</t>
  </si>
  <si>
    <t>Chế độ nghỉ dưỡng sức sau sinh - Lê Thị Anh Thư - Từ 07/04/2015-11/04/2015</t>
  </si>
  <si>
    <t>021/07</t>
  </si>
  <si>
    <t>Phải thu BHXH (26%) tháng 07/2015 - LƯƠNG THANH VIÊN</t>
  </si>
  <si>
    <t>Khấu trừ lương tháng 07/2015 - BHXH (8%) - VPCTY</t>
  </si>
  <si>
    <t>Phải thu BHXH (8%) tháng 07/2015 - SÀN NDN</t>
  </si>
  <si>
    <t>Phải thu BHXH (8%) tháng 07/2015 - BCHCT</t>
  </si>
  <si>
    <t>Chi phí BHXH (18%) tháng 07/2015 - DA Bắc Hòa Cầm</t>
  </si>
  <si>
    <t>Chi phí BHXH (18%) tháng 07/2015 - DA HP3MR</t>
  </si>
  <si>
    <t>Chi phí BHXH (18%) tháng 07/2015 - DA BPBP</t>
  </si>
  <si>
    <t>Chi phí BHXH (18%) tháng 07/2015 - DA CC An Trung</t>
  </si>
  <si>
    <t>Chi phí BHXH (18%) tháng 07/2015 - SÀN NDN</t>
  </si>
  <si>
    <t>Chi phí BHXH (18%) tháng 07/2015 - BCHCT</t>
  </si>
  <si>
    <t>24DT/08C</t>
  </si>
  <si>
    <t>Thanh toán tiền BHXH (26%) tháng 08/2015</t>
  </si>
  <si>
    <t>013/08</t>
  </si>
  <si>
    <t>Khấu trừ lương tháng 08/2015 - BHXH (8%) - VPCTY</t>
  </si>
  <si>
    <t>Phải thu BHXH (8%) - tháng 08/2015 - SÀN NDN</t>
  </si>
  <si>
    <t>Phải thu BHXH (8%) - tháng 08/2015 - BCHCT</t>
  </si>
  <si>
    <t>Phải thu BHXH (26%) - tháng 08/2015 - LƯƠNG THANH VIÊN</t>
  </si>
  <si>
    <t>BHXH (18%) - tháng 08/2015 - Dự án Bắc Hòa Cầm</t>
  </si>
  <si>
    <t>BHXH (18%) - tháng 08/2015 - Dự án HP3MR</t>
  </si>
  <si>
    <t>BHXH (18%) - tháng 08/2015 - Dự án BPBP</t>
  </si>
  <si>
    <t>BHXH (18%) - tháng 08/2015 - Dự án CC An Trung</t>
  </si>
  <si>
    <t>BHXH (18%) - tháng 08/2015 - SÀN NDN</t>
  </si>
  <si>
    <t>BHXH (18%) - tháng 08/2015 - BCHCT</t>
  </si>
  <si>
    <t>20DT/09C</t>
  </si>
  <si>
    <t>Thanh toán tiền BHXH (26%) tháng 09/2015 - BHXH Quận Hải Châu</t>
  </si>
  <si>
    <t>006/09</t>
  </si>
  <si>
    <t>Phải thu BHXH (26%) tháng 09/2015 - LƯƠNG THANH VIÊN</t>
  </si>
  <si>
    <t>Khấu trừ lương tháng 09/2015 - BHXH (8%) - VPCTY</t>
  </si>
  <si>
    <t>Phải thu BHXH (8%) tháng 09/2015 - SÀN NDN</t>
  </si>
  <si>
    <t>Phải thu BHXH (8%) tháng 09/2015 - BCHCT</t>
  </si>
  <si>
    <t>BHXH (18%) tháng 09/2015 - DA Bắc Hòa Càm</t>
  </si>
  <si>
    <t>BHXH (18%) tháng 09/2015 - DA HP3MR</t>
  </si>
  <si>
    <t>BHXH (18%) tháng 09/2015 - DA BPBP</t>
  </si>
  <si>
    <t>BHXH (18%) tháng 09/2015 - DA CC An Trung</t>
  </si>
  <si>
    <t>BHXH (18%) tháng 09/2015 - SÀN NDN</t>
  </si>
  <si>
    <t>BHXH (18%) tháng 09/2015 - BCHCT</t>
  </si>
  <si>
    <t>026/09</t>
  </si>
  <si>
    <t>Bút toán điều chỉnh do hạch toán nhầm</t>
  </si>
  <si>
    <t>015/10</t>
  </si>
  <si>
    <t>Trích tiền chế độ ốm đau - Nguyễn Thị Thu Thanh - Tháng 10/2015</t>
  </si>
  <si>
    <t>Trích tiền chế độ ốm đau - Trương Thị Thu Kiều - Tháng 10/2015</t>
  </si>
  <si>
    <t>22DT/10C</t>
  </si>
  <si>
    <t>Bảo hiểm Xã hội quận Hải Châu</t>
  </si>
  <si>
    <t>Thanh toán tiền bảo hiểm tháng 10/2015</t>
  </si>
  <si>
    <t>Phải thu BHXH (8%) tháng 10/2015 - SÀN NDN</t>
  </si>
  <si>
    <t>Phải thu BHXH (8%) tháng 10/2015 - BCHCT</t>
  </si>
  <si>
    <t>Phải thu BHXH (26%) tháng 10/2015 - LƯƠNG THANH VIÊN</t>
  </si>
  <si>
    <t>Khấu trừ lương tháng 10/2015 - BHXH (8%) - VPCTY</t>
  </si>
  <si>
    <t>BHXH (18%) tháng 10/2015 - DA Bắc Hòa Càm</t>
  </si>
  <si>
    <t>BHXH (18%) tháng 10/2015 - DA HP3MR</t>
  </si>
  <si>
    <t>BHXH (18%) tháng 10/2015 - DA BPBP</t>
  </si>
  <si>
    <t>BHXH (18%) tháng 10/2015 - DA CC An Trung</t>
  </si>
  <si>
    <t>BHXH (18%) tháng 10/2015 - SÀN NDN</t>
  </si>
  <si>
    <t>BHXH (18%) tháng 10/2015 - BCHCT</t>
  </si>
  <si>
    <t>012/11</t>
  </si>
  <si>
    <t>Phải thu BHXH,BHYT</t>
  </si>
  <si>
    <t>BHXH (18%) tháng 10/2015 - Phạm Đình Tiến</t>
  </si>
  <si>
    <t>22DT/11C</t>
  </si>
  <si>
    <t>Thanh toán tiền BHXH (26%) tháng 11/2015 - BHXH Quận Hải Châu</t>
  </si>
  <si>
    <t>017/11</t>
  </si>
  <si>
    <t>Phải thu BHXH (8%) tháng 11/2015 - BCHCT</t>
  </si>
  <si>
    <t>Phải thu BHXH (26%) tháng 11/2015 - LƯƠNG THANH VIÊN</t>
  </si>
  <si>
    <t>Khấu trừ lương tháng 11/2015 - BHXH (8%) - VPCTY</t>
  </si>
  <si>
    <t>Phải thu BHXH (8%) tháng 11/2015 - SÀN NDN</t>
  </si>
  <si>
    <t>BHXH (18%) tháng 11/2015 - DA Bắc Hòa Càm</t>
  </si>
  <si>
    <t>BHXH (18%) tháng 11/2015 - DA HP3MR</t>
  </si>
  <si>
    <t>BHXH (18%) tháng 11/2015 - DA BPBP</t>
  </si>
  <si>
    <t>BHXH (18%) tháng 11/2015 - DA CC An Trung</t>
  </si>
  <si>
    <t>BHXH (18%) tháng 11/2015 - SÀN NDN</t>
  </si>
  <si>
    <t>BHXH (18%) tháng 11/2015 - BCHCT</t>
  </si>
  <si>
    <t>008/12</t>
  </si>
  <si>
    <t>BHXH (8%) tháng 11/2015 - Phạm Đình Tiến</t>
  </si>
  <si>
    <t>BHXH (16%) tháng 11/2015 - Phạm Đình Tiến</t>
  </si>
  <si>
    <t>BHXH (16%) tháng 10/2015 - Phạm Đình Tiến</t>
  </si>
  <si>
    <t>18DT/12C</t>
  </si>
  <si>
    <t>Thanh toán tiền BHXH (26%), BHYT (4.5%), BHTN (2%) tháng 12/2015 - BHXH Quận Hải Châu</t>
  </si>
  <si>
    <t>012/12</t>
  </si>
  <si>
    <t>Phải thu BHXH (8%) tháng 12/2015 - SÀN NDN</t>
  </si>
  <si>
    <t>Phải thu BHXH (8%) tháng 12/2015 - BCHCT</t>
  </si>
  <si>
    <t>Phải thu BHXH (26%) tháng 12/2015 - LƯƠNG THANH VIÊN</t>
  </si>
  <si>
    <t>Khấu trừ lương tháng 12/2015 - BHXH (8%) - VPCTY</t>
  </si>
  <si>
    <t>BHXH (18%) tháng 12/2015 - DA Bắc Hòa Càm</t>
  </si>
  <si>
    <t>BHXH (18%) tháng 12/2015 - DA HP3MR</t>
  </si>
  <si>
    <t>BHXH (18%) tháng 12/2015 - DA BPBP</t>
  </si>
  <si>
    <t>BHXH (18%) tháng 12/2015 - DA CC An Trung</t>
  </si>
  <si>
    <t>BHXH (18%) tháng 12/2015 - SÀN NDN</t>
  </si>
  <si>
    <t>BHXH (18%) tháng 12/2015 - BCHCT</t>
  </si>
  <si>
    <t>BẢO HIỂM XÃ HỘI 2015</t>
  </si>
  <si>
    <t>Phải thu BHYT (1.5%) tháng 01/2015 - VPCTY</t>
  </si>
  <si>
    <t>Phải thu BHYT (1.5%) tháng 01/2015 - SANGD</t>
  </si>
  <si>
    <t>Phải thu BHYT (1.5%) tháng 01/2015 - BCHCT</t>
  </si>
  <si>
    <t>Trích chi phí BHYT (1.5%) tháng 01/2015 - VPCTY</t>
  </si>
  <si>
    <t>Trích chi phí BHYT (1.5%) tháng 01/2015 - SANGD</t>
  </si>
  <si>
    <t>Trích chi phí BHYT (1.5%) tháng 01/2015 - BCHCT</t>
  </si>
  <si>
    <t>Phải thu BHYT (4.5%) tháng 01/2015 - LƯƠNG THANH VIÊN</t>
  </si>
  <si>
    <t>Thanh toán tiền BHYT (4,5%) tháng 01/2015</t>
  </si>
  <si>
    <t>Phải thu BHYT (1,5%) tháng 02/2015 - DA HP3MR</t>
  </si>
  <si>
    <t>Phải thu BHYT (1,5%) tháng 02/2015 - DA BPBP</t>
  </si>
  <si>
    <t>Phải thu BHYT (1,5%) tháng 02/2015 - Xây lắp A</t>
  </si>
  <si>
    <t>Phải thu BHYT (1,5%) tháng 02/2015 - Xây lắp B</t>
  </si>
  <si>
    <t>BHYT(3%) tháng 02/2015 - DA HP3 MR</t>
  </si>
  <si>
    <t>BHYT(3%) tháng 02/2015 - DA BPBP</t>
  </si>
  <si>
    <t>BHYT(3%) tháng 02/2015 - Xây lắp A</t>
  </si>
  <si>
    <t>BHYT(3%) tháng 02/2015 - Xây lắp B</t>
  </si>
  <si>
    <t xml:space="preserve">Phải thu BHYT (1,5%) tháng 02/2015 - DA BẮc Hòa Cầm </t>
  </si>
  <si>
    <t>Phải thu BHYT (1,5%) tháng 02/2015 - SAN GD</t>
  </si>
  <si>
    <t>Phải thu BHYT (1,5%) tháng 02/2015 - BCHCT</t>
  </si>
  <si>
    <t>BHYT(3%) tháng 02/2015 - DA Bắc Hòa Cầm</t>
  </si>
  <si>
    <t>BHYT (3%) tháng 02/2015 - SAN GD</t>
  </si>
  <si>
    <t>BHYT (3%) tháng 02/2015 - BCHCT</t>
  </si>
  <si>
    <t>Phải thu BHYT (1,5%) tháng 02/2015 - LƯƠNG THANH VIÊN</t>
  </si>
  <si>
    <t>Thanh toán tiền BHYT tháng 02/2015</t>
  </si>
  <si>
    <t>Điều chỉnh tăng mức đóng BHYT (3%) T01+02/2015 - VPCTY</t>
  </si>
  <si>
    <t>Truy thu BHYT (1,5%) T10/14 - T01+02/2015 - VPCTY</t>
  </si>
  <si>
    <t>Phải thu BHYT (1,5%) - Nguyễn Đức Trí - từ tháng 03/2015 đến tháng 06/2015 - Nghỉ việc + Mất thẻ BHYT</t>
  </si>
  <si>
    <t>Truy thu BHYT(1,5%) T11/14 - 02/2015 - Trần Thị Lanh</t>
  </si>
  <si>
    <t>Phải thu BHYT (1,5%) tháng 03/2015 - Phạm Ngọc Giao</t>
  </si>
  <si>
    <t xml:space="preserve">Khấu trừ lương tháng 03/2015 - BHYT (1,5%) T03/2015 - DA Bắc Hòa Cầm </t>
  </si>
  <si>
    <t>Khấu trừ lương tháng 03/2015 - BHYT (1,5%) T03/2015 - DA HP3 MR</t>
  </si>
  <si>
    <t>Khấu trừ lương tháng 03/2015 - BHYT (1,5%) T03/2015 - DA BPBP</t>
  </si>
  <si>
    <t>Khấu trừ lương tháng 03/2015 - BHYT (1,5%) T03/2015 - Xây lắp A</t>
  </si>
  <si>
    <t>Khấu trừ lương tháng 03/2015 - BHYT (1,5%) T03/2015 - Xây lắp B</t>
  </si>
  <si>
    <t>Phải thu BHYT (1,5%) tháng 03/2015 - SAN GD</t>
  </si>
  <si>
    <t>Phải thu BHYT (1,5%) tháng 03/2015 - BCHCT</t>
  </si>
  <si>
    <t xml:space="preserve">Chi phí BHYT (4,5%) tháng 03/2015 - DA Bắc Hòa Cầm </t>
  </si>
  <si>
    <t>Chi phí BHYT (4,5%) tháng 03/2015 - DA HP3 MR</t>
  </si>
  <si>
    <t>Chi phí BHYT (4,5%) tháng 03/2015 - DA BPBP</t>
  </si>
  <si>
    <t>Chi phí BHYT (4,5%) tháng 03/2015 - Xây lắp A</t>
  </si>
  <si>
    <t>Chi phí BHYT (4,5%) tháng 03/2015 - Xây lắp B</t>
  </si>
  <si>
    <t>Chi phí BHYT (4,5%) tháng 03/2015 - SAN GD</t>
  </si>
  <si>
    <t>Chi phí BHYT (4,5%) tháng 03/2015 - BCHCT</t>
  </si>
  <si>
    <t>Phải thu BHYT (4,5%) tháng 03/2015 - LƯƠNG THANH VIÊN</t>
  </si>
  <si>
    <t>Thanh toán tiền BHYT tháng 03/2015</t>
  </si>
  <si>
    <t>Thanh toán tiền BHYT (4,5%) tháng 04/2015</t>
  </si>
  <si>
    <t>Khấu trừ lương tháng 04/2015 - BHYT (1,5%) - DA Bắc Hòa Cầm</t>
  </si>
  <si>
    <t>Khấu trừ lương tháng 04/2015 - BHYT (1,5%) - DA HP3MR</t>
  </si>
  <si>
    <t>Khấu trừ lương tháng 04/2015 - BHYT (1,5%) - DA BPBP</t>
  </si>
  <si>
    <t>Khấu trừ lương tháng 04/2015 - BHYT (1,5%) - Xây lắp A</t>
  </si>
  <si>
    <t>Khấu trừ lương tháng 04/2015 - BHYT (1,5%) - Xây lắp B</t>
  </si>
  <si>
    <t>Phải thu BHYT (1,5%) tháng 04/2015 - SÀN GD NDN</t>
  </si>
  <si>
    <t>Phải thu BHYT (1,5%) tháng 04/2015 - BCHCT</t>
  </si>
  <si>
    <t>Chi phí BHYT (4,5%) tháng 04/2015 - Dự án Bắc Hòa Cầm</t>
  </si>
  <si>
    <t>Chi phí BHYT (4,5%) tháng 04/2015 - Dự án HP3MR</t>
  </si>
  <si>
    <t>Chi phí BHYT (4,5%) tháng 04/2015 - Dự án BPBP</t>
  </si>
  <si>
    <t>Chi phí BHYT (4,5%) tháng 04/2015 - Xây lắp A</t>
  </si>
  <si>
    <t>Chi phí BHYT (4,5%) tháng 04/2015 - Xây lắp B</t>
  </si>
  <si>
    <t>Chi phí BHYT (4,5%) tháng 04/2015 - SÀN GD NDN</t>
  </si>
  <si>
    <t>Chi phí BHYT (4,5%) tháng 04/2015 - BCHCT</t>
  </si>
  <si>
    <t>Phải thu BHYT (4,5%) tháng 04/2015 - LƯƠNG THANH VIÊN</t>
  </si>
  <si>
    <t>Thanh toán tiền BHYT (4.5%) - VP CTY - tháng 05/2015</t>
  </si>
  <si>
    <t>Khấu trừ lương tháng 05/2015 - BHYT (1,5%) - VPCTY</t>
  </si>
  <si>
    <t>Phải thu BHYT (1,5%) tháng 05/2015 - BCHCT</t>
  </si>
  <si>
    <t>Phải thu BHYT (1,5%) tháng 05/2015 - SÀN GD NDN</t>
  </si>
  <si>
    <t>BHYT (1,5%) - Nguyễn Ngọc Linh - Nghỉ việc</t>
  </si>
  <si>
    <t>Chi phí BHYT (3%) tháng 05/2015 - Dự án Bắc Hòa Cầm</t>
  </si>
  <si>
    <t>Chi phí BHYT (3%) tháng 05/2015 - Dự án HP3MR</t>
  </si>
  <si>
    <t>Chi phí BHYT (3%) tháng 05/2015 - Dự án BPBP</t>
  </si>
  <si>
    <t>Chi phí BHYT (3%) tháng 05/2015 - Xây lắp A</t>
  </si>
  <si>
    <t>Chi phí BHYT (3%) tháng 05/2015 - Xây lắp B</t>
  </si>
  <si>
    <t>Chi phí BHYT (3%) tháng 05/2015 - SÀN GD NDN</t>
  </si>
  <si>
    <t>Chi phí BHYT (3%) tháng 05/2015 - BCHCT</t>
  </si>
  <si>
    <t>Phải thu BHYT (4,5%) tháng 05/2015 - LƯƠNG THANH VIÊN</t>
  </si>
  <si>
    <t>Thanh toán tiền BHYT (4,5%) tháng 06/2015</t>
  </si>
  <si>
    <t>Phải thu BHYT (1,5%) tháng 06/2015 - BCHCT</t>
  </si>
  <si>
    <t>Phải thu BHYT (1,5%) tháng 06/2015 - SÀN GD NDN</t>
  </si>
  <si>
    <t>Khấu trừ lương tháng 06/2015 - BHYT (1,5%) - VPCTY</t>
  </si>
  <si>
    <t>Phải thu BHYT (4,5%) tháng 06/2015 - LƯƠNG THANH VIÊN</t>
  </si>
  <si>
    <t>Chi phí BHYT (3%) tháng 06/2015 - Dự án Bắc Hòa Cầm</t>
  </si>
  <si>
    <t>Chi phí BHYT (3%) tháng 06/2015 - Dự án HP3MR</t>
  </si>
  <si>
    <t>Chi phí BHYT (3%) tháng 06/2015 - Dự án BPBP</t>
  </si>
  <si>
    <t>Chi phí BHYT (3%) tháng 06/2015 - Dự án CC An Trung</t>
  </si>
  <si>
    <t>Chi phí BHYT (3%) tháng 06/2015 - SÀN GD NDN</t>
  </si>
  <si>
    <t>Chi phí BHYT (3%) tháng 06/2015 - BCHCT</t>
  </si>
  <si>
    <t>Nộp tiền BHYT (4,5%) tháng 07/2015 - VPCTY</t>
  </si>
  <si>
    <t>Phải thu BHYT (1,5%) tháng 07/2015 - BCHCT</t>
  </si>
  <si>
    <t>Phải thu BHYT (1,5%) tháng 07/2015 - SÀN NDN</t>
  </si>
  <si>
    <t>Khấu trừ lương tháng 07/2015 - BHYT (1,5%) - VPCTY</t>
  </si>
  <si>
    <t>Phải thu BHXH (4,5%) tháng 07/2015 - LƯƠNG THANH VIÊN</t>
  </si>
  <si>
    <t>Chi phí BHYT (3%) tháng 07/2015 - DA Bắc Hòa Cầm</t>
  </si>
  <si>
    <t>Chi phí BHYT (3%) tháng 07/2015 - DA HP3MR</t>
  </si>
  <si>
    <t>Chi phí BHYT (3%) tháng 07/2015 - DA BPBP</t>
  </si>
  <si>
    <t>Chi phí BHYT (3%) tháng 07/2015 - DA CC An Trung</t>
  </si>
  <si>
    <t>Chi phí BHYT (3%) tháng 07/2015 - SÀN NDN</t>
  </si>
  <si>
    <t>Chi phí BHYT (3%) tháng 07/2015 - BCHCT</t>
  </si>
  <si>
    <t>Thanh toán tiền BHYT (4,5%) tháng 08/2015</t>
  </si>
  <si>
    <t>Khấu trừ lương tháng 08/2015 - BHYT (1,5%) - VPCTY</t>
  </si>
  <si>
    <t>Phải thu BHYT (4,5%) - tháng 08/2015 - LƯƠNG THANH VIÊN</t>
  </si>
  <si>
    <t>Phải thu BHYT (1,5%) - tháng 08/2015 - BCHCT</t>
  </si>
  <si>
    <t>Phải thu BHYT (1,5%) - tháng 08/2015 - SÀN NDN</t>
  </si>
  <si>
    <t>BHYT (3%) - tháng 08/2015 - Dự án Bắc Hòa Cầm</t>
  </si>
  <si>
    <t>BHYT (3%) - tháng 08/2015 - Dự án HP3MR</t>
  </si>
  <si>
    <t>BHYT (3%) - tháng 08/2015 - Dự án BPBP</t>
  </si>
  <si>
    <t>BHYT (3%) - tháng 08/2015 - Dự án CC An Trung</t>
  </si>
  <si>
    <t>BHYT (3%) - tháng 08/2015 - SÀN NDN</t>
  </si>
  <si>
    <t>BHYT (3%) - tháng 08/2015 - BCHCT</t>
  </si>
  <si>
    <t>Thanh toán tiền BHYT (4,5%) tháng 09/2015 - BHXH Quận Hải Châu</t>
  </si>
  <si>
    <t>Phải thu BHYT (1,5%) tháng 09/2015 - BCHCT</t>
  </si>
  <si>
    <t>Phải thu BHYT (1,5%) tháng 09/2015 - SÀN NDN</t>
  </si>
  <si>
    <t>Khấu trừ lương tháng 09/2015 - BHYT (1,5%) - VPCTY</t>
  </si>
  <si>
    <t>Phải thu BHYT (1,5%) tháng 09/2015 - LƯƠNG THANH VIÊN</t>
  </si>
  <si>
    <t>BHYT (3%) tháng 09/2015 - DA Bắc Hòa Càm</t>
  </si>
  <si>
    <t>BHYT (3%) tháng 09/2015 - DA HP3MR</t>
  </si>
  <si>
    <t>BHYT (3%) tháng 09/2015 - DA BPBP</t>
  </si>
  <si>
    <t>BHYT (3%) tháng 09/2015 - DA CC An Trung</t>
  </si>
  <si>
    <t>BHYT (3%) tháng 09/2015 - SÀN NDN</t>
  </si>
  <si>
    <t>BHYT (3%) tháng 09/2015 - BCHCT</t>
  </si>
  <si>
    <t>BHYT (3%) tháng 10/2015 - DA Bắc Hòa Càm</t>
  </si>
  <si>
    <t>BHYT (3%) tháng 10/2015 - DA HP3MR</t>
  </si>
  <si>
    <t>BHYT (3%) tháng 10/2015 - DA BPBP</t>
  </si>
  <si>
    <t>BHYT (3%) tháng 10/2015 - DA CC An Trung</t>
  </si>
  <si>
    <t>BHYT (3%) tháng 10/2015 - SÀN NDN</t>
  </si>
  <si>
    <t>BHYT (3%) tháng 10/2015 - BCHCT</t>
  </si>
  <si>
    <t>Khấu trừ lương tháng 10/2015 - BHYT (1,5%) - VPCTY</t>
  </si>
  <si>
    <t>Phải thu BHYT (1,5%) tháng 10/2015 - LƯƠNG THANH VIÊN</t>
  </si>
  <si>
    <t>Phải thu BHYT (1,5%) tháng 10/2015 - BCHCT</t>
  </si>
  <si>
    <t>Phải thu BHYT (1,5%) tháng 10/2015 - SÀN NDN</t>
  </si>
  <si>
    <t>BHYT(1.5%) tháng 10/2015 - Phạm Đình Tiến</t>
  </si>
  <si>
    <t>Thanh toán tiền BHYT (4.5%) tháng 11/2015 - BHXH Quận Hải Châu</t>
  </si>
  <si>
    <t>Phải thu BHYT (1,5%) tháng 11/2015 - BCHCT</t>
  </si>
  <si>
    <t>Phải thu BHYT (1,5%) tháng 11/2015 - LƯƠNG THANH VIÊN</t>
  </si>
  <si>
    <t>Phải thu BHYT (1,5%) tháng 11/2015 - SÀN NDN</t>
  </si>
  <si>
    <t>Khấu trừ lương tháng 11/2015 - BHYT (1,5%) - VPCTY</t>
  </si>
  <si>
    <t>BHYT (3%) tháng 11/2015 - DA Bắc Hòa Càm</t>
  </si>
  <si>
    <t>BHYT (3%) tháng 11/2015 - DA HP3MR</t>
  </si>
  <si>
    <t>BHYT (3%) tháng 11/2015 - DA BPBP</t>
  </si>
  <si>
    <t>BHYT (3%) tháng 11/2015 - DA CC An Trung</t>
  </si>
  <si>
    <t>BHYT (3%) tháng 11/2015 - SÀN NDN</t>
  </si>
  <si>
    <t>BHYT (3%) tháng 11/2015 - BCHCT</t>
  </si>
  <si>
    <t>BHYT(1%) tháng 11/2015 - Phạm Đình Tiến</t>
  </si>
  <si>
    <t>BHYT(3.5%) tháng 10/2015 - Phạm Đình Tiến</t>
  </si>
  <si>
    <t>BHYT(3.5%) tháng 11/2015 - Phạm Đình Tiến</t>
  </si>
  <si>
    <t>Phải thu BHYT (1,5%) tháng 12/2015 - BCHCT</t>
  </si>
  <si>
    <t>Phải thu BHYT (1,5%) tháng 12/2015 - SÀN NDN</t>
  </si>
  <si>
    <t>Khấu trừ lương tháng 12/2015 - BHYT (1,5%) - VPCTY</t>
  </si>
  <si>
    <t>Phải thu BHYT (1,5%) tháng 12/2015 - LƯƠNG THANH VIÊN</t>
  </si>
  <si>
    <t>BHYT (3%) tháng 12/2015 - DA Bắc Hòa Càm</t>
  </si>
  <si>
    <t>BHYT (3%) tháng 12/2015 - DA HP3MR</t>
  </si>
  <si>
    <t>BHYT (3%) tháng 12/2015 - DA BPBP</t>
  </si>
  <si>
    <t>BHYT (3%) tháng 12/2015 - DA CC An Trung</t>
  </si>
  <si>
    <t>BHYT (3%) tháng 12/2015 - SÀN NDN</t>
  </si>
  <si>
    <t>BHYT (3%) tháng 12/2015 - BCHCT</t>
  </si>
  <si>
    <t>BẢO HIỂM Y TẾ</t>
  </si>
  <si>
    <t>3382 - Kinh phí công đoàn</t>
  </si>
  <si>
    <t>047/06</t>
  </si>
  <si>
    <t>Trích kinh phí công đoàn Tháng 1/2015</t>
  </si>
  <si>
    <t>Trích kinh phí công đoàn Tháng 2/2015</t>
  </si>
  <si>
    <t>Trích kinh phí công đoàn Tháng 3/2015</t>
  </si>
  <si>
    <t>Trích kinh phí công đoàn Tháng 4/2015</t>
  </si>
  <si>
    <t>Trích kinh phí công đoàn Tháng 5/2015</t>
  </si>
  <si>
    <t>Trích kinh phí công đoàn Tháng 6/2015</t>
  </si>
  <si>
    <t>37DT/07C</t>
  </si>
  <si>
    <t>Liên đoàn lao động Quận Hải Châu</t>
  </si>
  <si>
    <t>Nộp tiền kinh phí công đoàn Quý 1 và 2 năm 2015 - Liên đoàn LĐ Quận Hải Châu</t>
  </si>
  <si>
    <t>Trích kinh phí công đoàn Tháng 07/2015</t>
  </si>
  <si>
    <t>Trích kinh phí công đoàn (2%) - Tháng 8/2015</t>
  </si>
  <si>
    <t>Trích KPCĐ (2%) tháng 09/2015 - Công ty NDN</t>
  </si>
  <si>
    <t>Trích KPCĐ (2%) tháng 10/2015 - Công ty NDN</t>
  </si>
  <si>
    <t>29DT/10C</t>
  </si>
  <si>
    <t>Nộp tiền kinh phí công đoàn Quý 3 năm 2015 - Liên đoàn LĐ Quận Hải Châu</t>
  </si>
  <si>
    <t>Trích KPCĐ (2%) tháng 11/2015 - Công ty NDN</t>
  </si>
  <si>
    <t>Trích KPCĐ (2%) tháng 12/2015 - Công ty NDN</t>
  </si>
  <si>
    <t>KINH PHÍ CÔNG ĐOÀN</t>
  </si>
  <si>
    <t>3386 - Bảo hiểm thất nghiệp</t>
  </si>
  <si>
    <t>Điều chỉnh tăng mức đóng BHTN tháng 01/2015 - Lê Văn Chiến</t>
  </si>
  <si>
    <t>Điều chỉnh tăng mức đóng BHTN tháng 01/2015- (5 Nhân viên)</t>
  </si>
  <si>
    <t>BHTN (1%) tháng 02/2015 - DA Bắc Hòa Cầm</t>
  </si>
  <si>
    <t>BHTN (1%) tháng 02/2015 - SAN GD</t>
  </si>
  <si>
    <t>BHTN (1%) tháng 02/2015 - BCHCT</t>
  </si>
  <si>
    <t>Phải thu BHTN (2%) tháng 02/2015 - LƯƠNG THANH VIÊN</t>
  </si>
  <si>
    <t>Phải thu BHTN (1%) tháng 02/2015 - DA BẮc Hòa Cầm</t>
  </si>
  <si>
    <t>Phải thu BHTN (1%) tháng 02/2015 - SAN GD</t>
  </si>
  <si>
    <t>Phải thu BHTN (1%) tháng 02/2015 - BCHCT</t>
  </si>
  <si>
    <t>BHTN (1%) tháng 02/2015 - DA HP3MR</t>
  </si>
  <si>
    <t>BHTN (1%) tháng 02/2015 - DA BPBP</t>
  </si>
  <si>
    <t>BHTN (1%) tháng 02/2015 - Xây lắp A</t>
  </si>
  <si>
    <t>BHTN (1%) tháng 02/2015 - Xây lắp B</t>
  </si>
  <si>
    <t>Phải thu BHTN (1%) tháng 02/2015 - DA HP3 MR</t>
  </si>
  <si>
    <t>Phải thu BHTN (1%) tháng 02/2015 - DA BPBP</t>
  </si>
  <si>
    <t>Phải thu BHTN (1%) tháng 02/2015 - Xây lắp A</t>
  </si>
  <si>
    <t>Phải thu BHTN (1%) tháng 02/2015 - Xây lắp B</t>
  </si>
  <si>
    <t>Thanh toán tiền BHTN tháng 02/2015</t>
  </si>
  <si>
    <t>Truy thu BHTN (1%) T01+02/2015 - VPCTY</t>
  </si>
  <si>
    <t>Phải thu BHTN (1%) tháng 03/2015 - Phạm Ngọc Giao</t>
  </si>
  <si>
    <t>Truy thu BHYT(1,5%) -T01+ 02/2015 - Trần Thị Lanh</t>
  </si>
  <si>
    <t>Điều chỉnh tăng mức đóng BHTN (1%) T01+02/2015 - VPCTY</t>
  </si>
  <si>
    <t xml:space="preserve">Chi phí BHTN (1%) tháng 03/2015 - DA Bắc Hòa Cầm </t>
  </si>
  <si>
    <t>Chi phí BHTN (1%) tháng 03/2015 - DA HP3 MR</t>
  </si>
  <si>
    <t>Chi phí BHTN (1%) tháng 03/2015 - DA BPBP</t>
  </si>
  <si>
    <t>Chi phí BHTN (1%) tháng 03/2015 -Xây lắp A</t>
  </si>
  <si>
    <t>Chi phí BHTN (1%) tháng 03/2015 -Xây lắp B</t>
  </si>
  <si>
    <t>Chi phí BHTN (1%) tháng 03/2015 - SAN GD</t>
  </si>
  <si>
    <t>Chi phí BHTN (1%) tháng 03/2015 - BCHCT</t>
  </si>
  <si>
    <t>Phải thu BHTN (1%) tháng 03/2015 - LƯƠNG THANH VIÊN</t>
  </si>
  <si>
    <t xml:space="preserve">Khấu trừ lương tháng 03/2015 - BHTN (1%) T03/2015 - DA Bắc Hòa Cầm </t>
  </si>
  <si>
    <t>Khấu trừ lương tháng 03/2015 - BHTN (1%) T03/2015 - DA HP3 MR</t>
  </si>
  <si>
    <t>Khấu trừ lương tháng 03/2015 - BHTN (1%) T03/2015 - DA BPBP</t>
  </si>
  <si>
    <t>Khấu trừ lương tháng 03/2015 - BHTN (1%) T03/2015 - Xây lắp A</t>
  </si>
  <si>
    <t>Khấu trừ lương tháng 03/2015 - BHTN (1%) T03/2015 - Xây lắp B</t>
  </si>
  <si>
    <t>Phải thu BHTN (1%) tháng 03/2015 - SAN GD</t>
  </si>
  <si>
    <t>Phải thu BHTN (1%) tháng 03/2015 - BCHCT</t>
  </si>
  <si>
    <t>Thanh toán tiền BHXH tháng 03/2015</t>
  </si>
  <si>
    <t>Thanh toán tiền BHTN (2%) tháng 04/2015</t>
  </si>
  <si>
    <t>Khấu trừ lương tháng 04/2015 - BHTN (1%) - DA Bắc Hòa Cầm</t>
  </si>
  <si>
    <t>Khấu trừ lương tháng 04/2015 - BHTN (1%) - DA HP3MR</t>
  </si>
  <si>
    <t>Khấu trừ lương tháng 04/2015 - BHTN (1%) - DA BPBP</t>
  </si>
  <si>
    <t>Khấu trừ lương tháng 04/2015 - BHTN (1%) - Xây lắp A</t>
  </si>
  <si>
    <t>Khấu trừ lương tháng 04/2015 - BHTN (1%) - Xây lắp B</t>
  </si>
  <si>
    <t>Phải thu BHTN (1%) tháng 04/2015 - SÀN GD NDN</t>
  </si>
  <si>
    <t>Phải thu BHTN (1%) tháng 04/2015 - BCHCT</t>
  </si>
  <si>
    <t>Chi phí BHTN (1%) tháng 04/2015 - Dự án Bắc Hòa Cầm</t>
  </si>
  <si>
    <t>Chi phí BHTN (1%) tháng 04/2015 - Dự án HP3MR</t>
  </si>
  <si>
    <t>Chi phí BHTN (1%) tháng 04/2015 - Dự án BPBP</t>
  </si>
  <si>
    <t>Chi phí BHTN (1%) tháng 04/2015 - Xây lắp A</t>
  </si>
  <si>
    <t>Chi phí BHTN (1%) tháng 04/2015 - Xây lắp B</t>
  </si>
  <si>
    <t>Chi phí BHTN (1%) tháng 04/2015 - SÀN GD NDN</t>
  </si>
  <si>
    <t>Chi phí BHTN (1%) tháng 04/2015 - BCHCT</t>
  </si>
  <si>
    <t>Phải thu BHTN (2%) tháng 04/2015 - LƯƠNG THANH VIÊN</t>
  </si>
  <si>
    <t>Thanh toán tiền BHTN (2%) - VP CTY - tháng 05/2015</t>
  </si>
  <si>
    <t>Khấu trừ lương tháng 05/2015 - BHTN (1%) - VPCTY</t>
  </si>
  <si>
    <t>Phải thu BHTN (1%) tháng 05/2015 - SÀN GD NDN</t>
  </si>
  <si>
    <t>Phải thu BHTN (1%) tháng 05/2015 - BCHCT</t>
  </si>
  <si>
    <t>BHTN (1%) - Nguyễn Ngọc Linh - Nghỉ việc</t>
  </si>
  <si>
    <t>Chi phí BHTN (1%) tháng 05/2015 - Dự án Bắc Hòa Cầm</t>
  </si>
  <si>
    <t>Chi phí BHTN (1%) tháng 05/2015 - Dự án HP3MR</t>
  </si>
  <si>
    <t>Chi phí BHTN (1%) tháng 05/2015 - Dự án BPBP</t>
  </si>
  <si>
    <t>Chi phí BHTN (1%) tháng 05/2015 - Xây lắp A</t>
  </si>
  <si>
    <t>Chi phí BHTN (1%) tháng 05/2015 - Xây lắp B</t>
  </si>
  <si>
    <t>Chi phí BHTN (1%) tháng 05/2015 - SÀN GD NDN</t>
  </si>
  <si>
    <t>Chi phí BHTN (1%) tháng 05/2015 - BCHCT</t>
  </si>
  <si>
    <t>Phải thu BHTN (2%) tháng 05/2015 - LƯƠNG THANH VIÊN</t>
  </si>
  <si>
    <t>Thanh toán tiền BHTN (2%) tháng 06/2015</t>
  </si>
  <si>
    <t>Khấu trừ lương tháng 06/2015 - BHTN (1%) - VPCTY</t>
  </si>
  <si>
    <t>Phải thu BHTN (1%) tháng 06/2015 - SÀN GD NDN</t>
  </si>
  <si>
    <t>Phải thu BHTN (1%) tháng 06/2015 - BCHCT</t>
  </si>
  <si>
    <t>Phải thu BHTN (2%) tháng 06/2015 - LƯƠNG THANH VIÊN</t>
  </si>
  <si>
    <t>Chi phí BHTN (1%) tháng 06/2015 - Dự án Bắc Hòa Cầm</t>
  </si>
  <si>
    <t>Chi phí BHTN (1%) tháng 06/2015 - Dự án HP3MR</t>
  </si>
  <si>
    <t>Chi phí BHTN (1%) tháng 06/2015 - Dự án BPBP</t>
  </si>
  <si>
    <t>Chi phí BHTN (1%) tháng 06/2015 - Dự án CC An Trung</t>
  </si>
  <si>
    <t>Chi phí BHTN (1%) tháng 06/2015 - SÀN GD NDN</t>
  </si>
  <si>
    <t>Chi phí BHTN (1%) tháng 06/2015 - BCHCT</t>
  </si>
  <si>
    <t>Nộp tiền BHTN (2%) tháng 07/2015 - VPCTY</t>
  </si>
  <si>
    <t>Phải thu BHTN (2%) tháng 07/2015 - LƯƠNG THANH VIÊN</t>
  </si>
  <si>
    <t>Khấu trừ lương tháng 07/2015 - BHTN (1%) - VPCTY</t>
  </si>
  <si>
    <t>Phải thu BHTN (1%) tháng 07/2015 - SÀN NDN</t>
  </si>
  <si>
    <t>Phải thu BHTN (1%) tháng 07/2015 - BCHCT</t>
  </si>
  <si>
    <t>Chi phí BHTN (1%) tháng 07/2015 - DA Bắc Hòa Cầm</t>
  </si>
  <si>
    <t>Chi phí BHTN (1%) tháng 07/2015 - DA HP3MR</t>
  </si>
  <si>
    <t>Chi phí BHTN (1%) tháng 07/2015 - DA BPBP</t>
  </si>
  <si>
    <t>Chi phí BHTN (1%) tháng 07/2015 - DA CC An Trung</t>
  </si>
  <si>
    <t>Chi phí BHTN (1%) tháng 07/2015 - SÀN NDN</t>
  </si>
  <si>
    <t>Chi phí BHTN (1%) tháng 07/2015 - BCHCT</t>
  </si>
  <si>
    <t>Thanh toán tiền BHTN (2%) tháng 08/2015</t>
  </si>
  <si>
    <t>Khấu trừ lương tháng 08/2015 - BHTN (1%) - VPCTY</t>
  </si>
  <si>
    <t>Phải thu BHTN (1%) - tháng 08/2015 - SÀN NDN</t>
  </si>
  <si>
    <t>Phải thu BHTN (1%) - tháng 08/2015 - BCHCT</t>
  </si>
  <si>
    <t>Phải thu BHTN (2%) - tháng 08/2015 - LƯƠNG THANH VIÊN</t>
  </si>
  <si>
    <t>BHTN (1%) - tháng 08/2015 - Dự án Bắc Hòa Cầm</t>
  </si>
  <si>
    <t>BHTN (1%) - tháng 08/2015 - Dự án HP3MR</t>
  </si>
  <si>
    <t>BHTN (1%) - tháng 08/2015 - Dự án BPBP</t>
  </si>
  <si>
    <t>BHTN (1%) - tháng 08/2015 - Dự án CC An Trung</t>
  </si>
  <si>
    <t>BHTN (1%) - tháng 08/2015 - SÀN NDN</t>
  </si>
  <si>
    <t>BHTN (1%) - tháng 08/2015 - BCHCT</t>
  </si>
  <si>
    <t>Thanh toán tiền BHTN (2%) tháng 09/2015 - BHXH Quận Hải Châu</t>
  </si>
  <si>
    <t>Phải thu BHTN (1%) tháng 09/2015 - LƯƠNG THANH VIÊN</t>
  </si>
  <si>
    <t>Khấu trừ lương tháng 09/2015 - BHTN (1%) - VPCTY</t>
  </si>
  <si>
    <t>Phải thu BHTN (1%) tháng 09/2015 - SÀN NDN</t>
  </si>
  <si>
    <t>Phải thu BHTN (1%) tháng 09/2015 - BCHCT</t>
  </si>
  <si>
    <t>BHTN (1%) tháng 09/2015 - DA Bắc Hòa Càm</t>
  </si>
  <si>
    <t>BHTN (1%) tháng 09/2015 - DA HP3MR</t>
  </si>
  <si>
    <t>BHTN (1%) tháng 09/2015 - DA BPBP</t>
  </si>
  <si>
    <t>BHTN (1%) tháng 09/2015 - DA CC An Trung</t>
  </si>
  <si>
    <t>BHTN (1%) tháng 09/2015 - SÀN NDN</t>
  </si>
  <si>
    <t>BHTN (1%) tháng 09/2015 - BCHCT</t>
  </si>
  <si>
    <t>BHTN (1%) tháng 10/2015 - DA Bắc Hòa Càm</t>
  </si>
  <si>
    <t>BHTN (1%) tháng 10/2015 - DA HP3MR</t>
  </si>
  <si>
    <t>BHTN (1%) tháng 10/2015 - DA BPBP</t>
  </si>
  <si>
    <t>BHTN (1%) tháng 10/2015 - DA CC An Trung</t>
  </si>
  <si>
    <t>BHTN (1%) tháng 10/2015 - SÀN NDN</t>
  </si>
  <si>
    <t>BHTN (1%) tháng 10/2015 - BCHCT</t>
  </si>
  <si>
    <t>Phải thu BHTN (1%) tháng 10/2015 - LƯƠNG THANH VIÊN</t>
  </si>
  <si>
    <t>Khấu trừ lương tháng 10/2015 - BHTN (1%) - VPCTY</t>
  </si>
  <si>
    <t>Phải thu BHTN (1%) tháng 10/2015 - SÀN NDN</t>
  </si>
  <si>
    <t>Phải thu BHTN (1%) tháng 10/2015 - BCHCT</t>
  </si>
  <si>
    <t>BHTN (1%) tháng 10/2015 - Phạm Đình Tiến</t>
  </si>
  <si>
    <t>Thanh toán tiền BHTN (2%) tháng 11/2015 - BHXH Quận Hải Châu</t>
  </si>
  <si>
    <t>Phải thu BHTN (1%) tháng 11/2015 - BCHCT</t>
  </si>
  <si>
    <t>Phải thu BHTN (1%) tháng 11/2015 - LƯƠNG THANH VIÊN</t>
  </si>
  <si>
    <t>Khấu trừ lương tháng 11/2015 - BHTN (1%) - VPCTY</t>
  </si>
  <si>
    <t>Phải thu BHTN (1%) tháng 11/2015 - SÀN NDN</t>
  </si>
  <si>
    <t>BHTN (1%) tháng 11/2015 - DA Bắc Hòa Càm</t>
  </si>
  <si>
    <t>BHTN (1%) tháng 11/2015 - DA HP3MR</t>
  </si>
  <si>
    <t>BHTN (1%) tháng 11/2015 - DA BPBP</t>
  </si>
  <si>
    <t>BHTN (1%) tháng 11/2015 - DA CC An Trung</t>
  </si>
  <si>
    <t>BHTN (1%) tháng 11/2015 - SÀN NDN</t>
  </si>
  <si>
    <t>BHTN (1%) tháng 11/2015 - BCHCT</t>
  </si>
  <si>
    <t>BHTN (1%) tháng 11/2015 - Phạm Đình Tiến</t>
  </si>
  <si>
    <t>Phải thu BHTN (1%) tháng 12/2015 - SÀN NDN</t>
  </si>
  <si>
    <t>Phải thu BHTN (1%) tháng 12/2015 - BCHCT</t>
  </si>
  <si>
    <t>Phải thu BHTN (1%) tháng 12/2015 - LƯƠNG THANH VIÊN</t>
  </si>
  <si>
    <t>Khấu trừ lương tháng 12/2015 - BHTN (1%) - VPCTY</t>
  </si>
  <si>
    <t>BHTN (1%) tháng 12/2015 - DA CC An Trung</t>
  </si>
  <si>
    <t>BHTN (1%) tháng 12/2015 - DA HP3MR</t>
  </si>
  <si>
    <t>BHTN (1%) tháng 12/2015 - DA BPBP</t>
  </si>
  <si>
    <t>BHTN (1%) tháng 12/2015 - SÀN NDN</t>
  </si>
  <si>
    <t>BHTN (1%) tháng 12/2015 - BCHCT</t>
  </si>
  <si>
    <t>BẢO HIỂM THẤT NGHIỆP</t>
  </si>
  <si>
    <t xml:space="preserve">Nợ </t>
  </si>
  <si>
    <t>6423 - Chi phí đồ dùng văn phòng</t>
  </si>
  <si>
    <t xml:space="preserve">Dư đầu kỳ </t>
  </si>
  <si>
    <t>CHI ĐỒ DÙNG VĂN PHÒNG</t>
  </si>
  <si>
    <t>6424 - Chi phí khấu hao TSCĐ</t>
  </si>
  <si>
    <t>Khấu hao tài sản</t>
  </si>
  <si>
    <t>2141</t>
  </si>
  <si>
    <t>Kết chuyển CP quản lý doanh nghiệp 6424 --&gt; 911</t>
  </si>
  <si>
    <t>911</t>
  </si>
  <si>
    <t>2143</t>
  </si>
  <si>
    <t>CHUNG</t>
  </si>
  <si>
    <t>CHI PHÍ KHẤU HAO TSCĐ</t>
  </si>
  <si>
    <t>Đối tượng</t>
  </si>
  <si>
    <t>6417 - Chi phí dịch vụ mua ngoài</t>
  </si>
  <si>
    <t>CHI PHÍ DỊCH VỤ MUA NGOÀI</t>
  </si>
  <si>
    <t>017/03</t>
  </si>
  <si>
    <t>Phí công chứng HĐMB căn hộ V1506-Lapaz - VP CC Bảo Nguyệt - Số HĐ: 0000696 - Ngày 02/02/2015</t>
  </si>
  <si>
    <t>Phí công chứng HĐCN QSDĐ lô 20/B9 - Bắc Hòa Cầm - VP CC Bảo Nguyệt - Số HĐ: 0000697 - Ngày 02/02/2015</t>
  </si>
  <si>
    <t>Phí công chứng HĐCN QSDĐ lô 62/B3 - Bắc Hòa Cầm - VP CC Bảo Nguyệt - Số HĐ: 0000699 - Ngày 03/02/2015</t>
  </si>
  <si>
    <t>Phí công chứng HĐCN QSDĐ lô 11/B11 - Bắc Hòa Cầm - VP CC Bảo Nguyệt - Số HĐ: 0000701 - Ngày 04/02/2015</t>
  </si>
  <si>
    <t>Phí công chứng HĐCN QSDĐ lô 36/L11 - Bắc PBP - VP CC Bảo Nguyệt - Số HĐ: 0000708 - Ngày 05/02/2015</t>
  </si>
  <si>
    <t>Phí công chứng HĐCN QSDĐ lô 58/B2 - Bắc Hòa Cầm - VP CC Bảo Nguyệt - Số HĐ: 0000724 - Ngày 09/02/2015</t>
  </si>
  <si>
    <t>Phí công chứng HĐCN QSDĐ lô 63/B3 - Bắc Hòa Cầm - VP CC Bảo Nguyệt - Số HĐ: 0000734 - Ngày 11/02/2015</t>
  </si>
  <si>
    <t>Phí công chứng HĐCN QSDĐ lô 17/B4 - Bắc Hòa Cầm - VP CC Bảo Nguyệt - Số HĐ: 0000734 - Ngày 11/02/2015</t>
  </si>
  <si>
    <t>005/04</t>
  </si>
  <si>
    <t>Phí công chứng HĐCNQSDĐ khu Bắc HC - Lô 18/B9 - VP Bảo Nguyệt - HĐ: 0000760 ngày 02/03/15</t>
  </si>
  <si>
    <t>Phí công chứng HĐCNQSDĐ khu Bắc HC - Lô 23/B9 - VP Bảo Nguyệt - HĐ: 0000765 ngày 04/03/15</t>
  </si>
  <si>
    <t>Phí công chứng HĐCNQSDĐ khu Bắc HC - Lô 24/B9 - VP Bảo Nguyệt - HĐ: 0000765 ngày 04/03/15</t>
  </si>
  <si>
    <t>Phí công chứng HĐCNQSDĐ khu Bắc HC - Lô 19/B9 - VP Bảo Nguyệt - HĐ: 0000765 ngày 04/03/15</t>
  </si>
  <si>
    <t>Phí công chứng HĐCNQSDĐ khu Bắc HC - Lô 57/B2 - VP Bảo Nguyệt - HĐ: 0000767 ngày 05/03/15</t>
  </si>
  <si>
    <t>Phí công chứng HĐCNQSDĐ khu HP3 MR - Lô 10/B5 - VP Bảo Nguyệt - HĐ: 0000777 ngày 07/03/15</t>
  </si>
  <si>
    <t>Phí công chứng HĐMB căn hộ S401 - CC38NCT - VP Bảo Nguyệt - HĐ: 0000823 ngày 23/03/15</t>
  </si>
  <si>
    <t>Phí công chứng HĐMB căn hộ S607 - CC38NCT - VP Bảo Nguyệt - HĐ: 0000823 ngày 23/03/15</t>
  </si>
  <si>
    <t>Phí công chứng HĐCNQSDĐ khu BPBP - Lô 12/L9 - VP Bảo Nguyệt - HĐ: 0000831ngày 25/03/15</t>
  </si>
  <si>
    <t>Phí công chứng HĐCNQSDĐ khu Bắc HC - Lô 22/B9 - VP Bảo Nguyệt - HĐ: 0000846 ngày 28/03/15</t>
  </si>
  <si>
    <t>Phí công chứng HĐCNQSDĐ khu Bắc HC - Lô 21/B9 - VP Bảo Nguyệt - HĐ: 0000846 ngày 28/03/15</t>
  </si>
  <si>
    <t xml:space="preserve"> Phí công chứng HĐMB căn hộ S401 - CC38NCT - VP Bảo Nguyệt - HĐ: 0000823 ngày 23/03/15 </t>
  </si>
  <si>
    <t>Phí công chứng HĐCNQSDĐ khu BPBP - Lô 21/L5 - VP Bảo Nguyệt - HĐ: 0000792 ngày 12/03/15</t>
  </si>
  <si>
    <t>Phí công chứng HĐCNQSDĐ khu BPBP - Lô 32/L11 - VP Bảo Nguyệt - HĐ: 0000792 ngày 12/03/15</t>
  </si>
  <si>
    <t>Phí công chứng HĐCNQSDĐ khu HP3 MR - Lô 24/B3 - VP Bảo Nguyệt - HĐ: 0000803 ngày 17/03/15</t>
  </si>
  <si>
    <t>Phí công chứng HĐCNQSDĐ khu BPBP - Lô 30/L11 - VP Bảo Nguyệt - HĐ: 0000803ngày 17/03/15</t>
  </si>
  <si>
    <t>Phí công chứng HĐCNQSDĐ khu BPBP - Lô 29/L11 - VP Bảo Nguyệt - HĐ: 0000803ngày 17/03/15</t>
  </si>
  <si>
    <t>Phí công chứng HĐCNQSDĐ khu HP3 MR - Lô 09/B5 - VP Bảo Nguyệt - HĐ: 0000817 ngày 21/03/15</t>
  </si>
  <si>
    <t>010/04</t>
  </si>
  <si>
    <t>Phí công chứng HĐCN QSDĐ tháng 02/2015 - VP CC Phạm Văn Khánh - Khu Bắc PBP - Lô 05/L4 - HĐ: 0002317 ngày 06/02/2015</t>
  </si>
  <si>
    <t>Phí công chứng HĐCN QSDĐ tháng 02/2015 - VP CC Phạm Văn Khánh - Khu HP3 MR - Lô 05/B3 - HĐ: 0002316 ngày 06/02/2015</t>
  </si>
  <si>
    <t>Phí công chứng HĐCN QSDĐ tháng 03/2015 - VP CC Phạm Văn Khánh - Khu Bắc HC - Lô 31/B4 - HĐ: 0002366 ngày 26/03/2015</t>
  </si>
  <si>
    <t>Phí công chứng HĐCN QSDĐ tháng 01/2015 - VP CC Phạm Văn Khánh - Khu Bắc HC - Lô 60/B2 - HĐ: 0002300 ngày 27/01/2015</t>
  </si>
  <si>
    <t>Phí công chứng HĐCN QSDĐ tháng 01/2015 - VP CC Phạm Văn Khánh - Khu Bắc PBP - Lô 03/L4 - HĐ: 0002306 ngày 28/01/2015</t>
  </si>
  <si>
    <t>Phí công chứng HĐCN QSDĐ tháng 03/2015 - VP CC Phạm Văn Khánh - Khu Bắc HC - Lô 03/L9 - HĐ: 0002366 ngày 26/03/2015</t>
  </si>
  <si>
    <t>Phí công chứng HĐCN QSDĐ tháng 03/2015 - VP CC Phạm Văn Khánh - Monarchy- TBĐS 16- HĐ: 0002373 ngày 31/03/2015</t>
  </si>
  <si>
    <t>Phí công chứng HĐCN QSDĐ tháng 03/2015 - VP CC Phạm Văn Khánh - Khu BPBP - Lô 02/L9- HĐ: 0002373 ngày 31/03/2015</t>
  </si>
  <si>
    <t>Phí công chứng HĐCN QSDĐ tháng 03/2015 - VP CC Phạm Văn Khánh - Khu HP3MR - Lô 07/B5- HĐ: 0002366 ngày 26/03/2015</t>
  </si>
  <si>
    <t>Phí công chứng HĐCN QSDĐ tháng 03/2015 - VP CC Phạm Văn Khánh - Khu BPBP - Lô 04/L9- HĐ: 0002366 ngày 26/03/2015</t>
  </si>
  <si>
    <t>Phí công chứng HĐCN QSDĐ tháng 03/2015 - VP CC Phạm Văn Khánh - Khu Bắc HC - Lô 57/B3 - HĐ: 0002366 ngày 26/03/2015</t>
  </si>
  <si>
    <t>Phí công chứng HĐCN QSDĐ tháng 03/2015 - VP CC Phạm Văn Khánh - Khu Bắc HC - Lô 45/B3 - HĐ: 0002366 ngày 26/03/2015</t>
  </si>
  <si>
    <t>Phí công chứng HĐCN QSDĐ tháng 03/2015 - VP CC Phạm Văn Khánh - Khu BPBP - Lô 01/L9- HĐ: 0002373 ngày 31/03/2015</t>
  </si>
  <si>
    <t>Phí công chứng HĐCN QSDĐ tháng 03/2015 - VP CC Phạm Văn Khánh - Monarchy- TBĐS 17- HĐ: 0002373 ngày 31/03/2015</t>
  </si>
  <si>
    <t>014/05</t>
  </si>
  <si>
    <t>Phí công chứng HĐCN QSDĐ tháng 04/2015 - VP CC Bảo Nguyệt - Lô 16B11 - Bắc HC - HĐ: 0000935 ngày 17/04/15</t>
  </si>
  <si>
    <t>Phí công chứng HĐCN QSDĐ tháng 04/2015 - VP CC Bảo Nguyệt - Lô 24B2 - Monarchy- HĐ: 0000935 ngày 17/04/15</t>
  </si>
  <si>
    <t>Phí công chứng HĐCN QSDĐ tháng 04/2015 - Khu HP3MR - Lô 130.29 - VPCC Bảo Nguyệt-HĐ: 0000865 ngày 02/04/15</t>
  </si>
  <si>
    <t>Phí công chứng HĐCN QSDĐ tháng 04/2015 - VP CC Bảo Nguyệt- The Monarchy - Lô 20B2 - HDD: 0000868 ngày 03/04/15</t>
  </si>
  <si>
    <t>Phí công chứng HĐCN QSDĐ tháng 04/2015 - VP CC Bảo Nguyệt- BPBP - Lô 12L11 - HĐ: 0000870 ngày 04/04/15</t>
  </si>
  <si>
    <t xml:space="preserve">Phí công chứng HĐMB tháng 04/2015 - VP CC Bảo Nguyệt- Căn hộ V1202 - 38NCT - HDD: 0000886 ngày 07/04/15 </t>
  </si>
  <si>
    <t>Phí công chứng HĐCN QSDĐ tháng 04/2015 - VP CC Bảo Nguyệt - Lô 12B /B10 - bắc Hòa Cầm - HĐ: 0000966 ngày 27/04/15</t>
  </si>
  <si>
    <t>Phí công chứng HĐCN QSDĐ tháng 04/2015 - VP CC Bảo Nguyệt - Lô 50B2 - Bắc Hòa Cầm - HĐ: 0000910 ngày 11/04/15</t>
  </si>
  <si>
    <t xml:space="preserve">Phí công chứng HĐMB tháng 04/2015 - VP CC Bảo Nguyệt- Căn hộ V1201 - 38NCT - HĐ: 0000886 ngày 07/04/15 </t>
  </si>
  <si>
    <t>Phí công chứng HĐCN QSDĐ tháng 04/2015 - VP CC Bảo Nguyệt - Lô 18B2 - The Monarchy - HĐ: 0000889 ngày 08/04/15</t>
  </si>
  <si>
    <t xml:space="preserve">Phí công chứng HĐMB tháng 04/2015 - VP CC Bảo Nguyệt- Căn hộ V1601 - 38NCT - HĐ: 0000892 ngày 09/04/15 </t>
  </si>
  <si>
    <t>Phí công chứng HĐCN QSDĐ tháng 04/2015 - VP CC Bảo Nguyệt - Lô 35L11 - BPBP - HĐ: 0000940 ngày 20/04/15</t>
  </si>
  <si>
    <t>Phí công chứng HĐCN QSDĐ tháng 04/2015 - VP CC Bảo Nguyệt - Lô 1B11 - Bắc Hòa Cầm - HĐ: 0000953 ngày 23/04/2015</t>
  </si>
  <si>
    <t xml:space="preserve">Phí công chứng HĐMB tháng 04/2015 - VP CC Bảo Nguyệt- Căn hộ V1206 - 38NCT - HĐ: 0000965 ngày 27/04/15 </t>
  </si>
  <si>
    <t>019/06</t>
  </si>
  <si>
    <t>Phí CC HĐCN QSDĐ tháng 05/2015 - lô 15/B3 - Bắc Hòa Cầm - VP Bảo Nguyệt- HĐ: 0001054</t>
  </si>
  <si>
    <t>Phí CC HĐMB tháng 05/2015 - căn hộ P1702 - CC38NCT - VP Bảo Nguyệt - HĐ: 0001066</t>
  </si>
  <si>
    <t>Phí CC HĐMB tháng 05/2015 - căn hộ V1609 - CC38NCT - VP Bảo Nguyệt - HĐ: 0001066</t>
  </si>
  <si>
    <t>Phí CC HĐCN QSDĐ tháng 05/2015 - lô 57/B6 - HP3MR - VP Bảo Nguyệt - HĐ: 0001067</t>
  </si>
  <si>
    <t>Phí CC HĐCN QSDĐ tháng 05/2015 - lô 12/B5 - HP3MR - VP Bảo Nguyệt - HĐ: 0001067</t>
  </si>
  <si>
    <t>Phí công chứng HĐMB tháng 05/2015 - căn hộ S407 - CC38NCT - VP Bảo Nguyệt - HĐ: 0000979</t>
  </si>
  <si>
    <t>Phí CC HĐCN QSDĐ tháng 05/2015 - lô 14B5- HP3MR - VP Bảo Nguyệt - HĐ: 0001048</t>
  </si>
  <si>
    <t>Phí CC HĐCN QSDĐ tháng 05/2015 - lô 8A khu B10 - VP Bảo Nguyệt - HĐ: 0001048</t>
  </si>
  <si>
    <t>Phí CC HĐCN QSDĐ tháng 05/2015 - lô 19/B2 - The Monarchy - VP Bảo Nguyệt - HDD: 0001006</t>
  </si>
  <si>
    <t>Phí CC HĐCN QSDĐ tháng 05/2015 - lô 10a khu B10 - Bắc Hòa Cầm - VP Bảo Nguyệt - HĐ: 0001016</t>
  </si>
  <si>
    <t>Phí CC HĐCN QSDĐ tháng 05/2015 - lô 10B khu B10 - Bắc Hòa Cầm - VP Bảo Nguyệt - HĐ: 0001023</t>
  </si>
  <si>
    <t>Phí CC HĐCN QSDĐ tháng 05/2015 - lô 01B6 khu B10 - Bắc Hòa Cầm - VP Bảo Nguyệt - HĐ: 0001023</t>
  </si>
  <si>
    <t>Phí CC HĐCN QSDĐ tháng 05/2015 - lô 14/B7 - HP3MR - VP Bảo Nguyệt - HĐ: 0001048</t>
  </si>
  <si>
    <t>Phí CC HĐCN QSDĐ tháng 05/2015 - lô 13/B5 - HP3MR - VP Bảo Nguyệt - HĐ: 0001067</t>
  </si>
  <si>
    <t>Phí CC HĐCN QSDĐ tháng 05/2015 - lô 01/B8 - HP3MR - VP Bảo Nguyệt - HĐ: 0001067</t>
  </si>
  <si>
    <t>Phí CC HĐCN QSDĐ tháng 05/2015 - lô 15B9 - Bắc Hòa Cầm - VP Bảo Nguyệt - HĐ: 0001070</t>
  </si>
  <si>
    <t>Phí công chứng HĐMB tháng 05/2015 - căn hộ V1507 - CC38NCT - VP Bảo Nguyệt - HĐ: 0000979</t>
  </si>
  <si>
    <t>Phí công chứng HĐMB tháng 05/2015 - căn hộ S805 - CC38NCT - VP Bảo Nguyệt - HĐ: 0000979</t>
  </si>
  <si>
    <t>Phí công chứng HĐCN QSDĐ tháng 05/2015 - lô 23/B2 - Monarchy - VP Bảo Nguyệt - HDD: 0000994</t>
  </si>
  <si>
    <t>Phí CC HĐCN QSDĐ tháng 05/2015 - lô 03B khu B10 - Bắc Hòa Cầm - VP Bảo Nguyệt - HĐ: 0001041</t>
  </si>
  <si>
    <t>006/07</t>
  </si>
  <si>
    <t>Phí công chứng HĐCN QSDĐ tháng 6/2015 - Lô 16/B3 - Bắc Hòa Cầm-Bảo Nguyệt - HĐ: 0001107</t>
  </si>
  <si>
    <t>Phí công chứng HĐCN QSDĐ tháng 6/2015 - Lô 3A/B10 - Bắc Hòa Cầm-Bảo Nguyệt -HĐ:0001107</t>
  </si>
  <si>
    <t>Phí công chứng HĐCN QSDĐ tháng 6/2015 - Lô 12A/B10 - Bắc Hòa Cầm-Bảo Nguyệt - HĐ:0001140</t>
  </si>
  <si>
    <t>Phí công chứng HĐCN QSDĐ tháng 6/2015 - Lô 17/B11 - Bắc Hòa Cầm-Bảo Nguyệt - HĐ:0001140</t>
  </si>
  <si>
    <t>Phí công chứng HĐCN QSDĐ tháng 6/2015 - Lô 16/B19- Bắc Hòa Cầm-Bảo Nguyệt -HĐ:0001140</t>
  </si>
  <si>
    <t>Phí công chứng HĐCN QSDĐ tháng 6/2015 - Lô 10/L9- BPBP-Bảo Nguyệt-HĐ:0001143</t>
  </si>
  <si>
    <t>Phí công chứng HĐCN QSDĐ tháng 6/2015 - Lô 30/B1 - The Monarchy-Bảo Nguyệt-HĐ:0001168</t>
  </si>
  <si>
    <t>Phí công chứng HĐCN QSDĐ tháng 6/2015 - Lô 58/B6-HP3MR-Bảo Nguyệt-HĐ:0001146</t>
  </si>
  <si>
    <t>Phí công chứng HĐMB tháng 06/2015 - căn hộ V1501 - CC38NCT-Bảo Nguyệt - HĐ:0001159</t>
  </si>
  <si>
    <t>Phí công chứng HĐCN QSDĐ tháng 6/2015 - Lô 6/B1 - The Monarchy-Bảo Nguyệt-HĐ:0001165</t>
  </si>
  <si>
    <t>Phí công chứng HĐCN QSDĐ tháng 6/2015 - Lô 8/B1 - The Monarchy-Bảo Nguyệt-HĐ:0001165</t>
  </si>
  <si>
    <t>Phí công chứng HĐCN QSDĐ tháng 6/2015 - Lô 7/B1 - The Monarchy-Bảo Nguyệt-HĐ:0001165</t>
  </si>
  <si>
    <t>Phí công chứng HĐCN QSDĐ tháng 6/2015 - Lô 9/B1 - The Monarchy-Bảo Nguyệt-HĐ:0001168</t>
  </si>
  <si>
    <t>Phí công chứng HĐCN QSDĐ tháng 6/2015 - Lô 10/B1 - The Monarchy-Bảo Nguyệt-HĐ:0001168</t>
  </si>
  <si>
    <t>Phí công chứng HĐCN QSDĐ tháng 6/2015 - Lô 31/B1 - The Monarchy-Bảo Nguyệt-HĐ:0001168</t>
  </si>
  <si>
    <t>Phí công chứng HĐCN QSDĐ tháng 6/2015 - Lô 56/B2 - Bắc Hòa Cầm- Bảo Nguyệt - HĐ: 0001088</t>
  </si>
  <si>
    <t xml:space="preserve">Phí công chứng HĐMB tháng 06/2015 - căn hộ V1606 - CC38NCT- Bảo Nguyệt-HĐ:0001089 </t>
  </si>
  <si>
    <t>Phí công chứng HĐMB tháng 06/2015 - căn hộ V1607 - CC38NCT - Bảo Nguyệt - HĐ:0001104</t>
  </si>
  <si>
    <t>Phí công chứng HĐCN QSDĐ tháng 6/2015 - Lô 11/L9 - BPBP -Bảo Nguyệt-HĐ: 0001107</t>
  </si>
  <si>
    <t>Phí công chứng HĐCN QSDĐ tháng 6/2015 - Lô 09/L9 - BPBP-Bảo Nguyệt - HĐ:0001107</t>
  </si>
  <si>
    <t>Phí công chứng HĐCN QSDĐ tháng 6/2015 - Lô 5/B1 - The Monarchy-Bảo Nguyệt-HĐ: 0001165</t>
  </si>
  <si>
    <t xml:space="preserve">Phí công chứng HĐCN QSDĐ tháng 6/2015 - Lô 15B1 - The Monarchy -Bảo Nguyệt-HĐ: 0001080 </t>
  </si>
  <si>
    <t xml:space="preserve">Phí công chứng HĐCN QSDĐ tháng 6/2015 - Lô 59/B6 - HP3MR - Bảo Nguyệt - HDD: </t>
  </si>
  <si>
    <t>Phí công chứng HĐCN QSDĐ tháng 6/2015 - Lô 09A/B10 - Bắc HC-Bảo Nguyệt-HĐ:0001088</t>
  </si>
  <si>
    <t>Phí công chứng HĐCN QSDĐ tháng 6/2015 - Lô 08B/B10 - Bắc Hòa Cầm - Bảo Nguyệt - HĐ: 0001088</t>
  </si>
  <si>
    <t>Phí công chứng HĐCN QSDĐ tháng 6/2015 - Lô 09B/B10 - Bắc Hòa Cầm - Bảo Nguyệt - HĐ: 0001088</t>
  </si>
  <si>
    <t>Phí công chứng HĐCN QSDĐ tháng 6/2015 - Lô 02A/B10 - Bắc Hòa Cầm - Bảo Nguyệt -HĐ: 0001088</t>
  </si>
  <si>
    <t>012/08</t>
  </si>
  <si>
    <t xml:space="preserve">Phí công chứng HĐCN QSDĐ tháng 07/2015 - Khu BPBP - Lô 33L11 - VP Bảo Nguyệt - HĐ:0001226 ngày 07/07/15 </t>
  </si>
  <si>
    <t>Phí công chứng HĐCNĐ tháng 07/2015 - Khu Bắc HC - Lô 05/B1 - VP Bảo Nguyệt - HĐ: 0001253 ngày 15/07/15</t>
  </si>
  <si>
    <t>Phí công chứng HĐCNĐ tháng 07/2015 - Khu Bắc HC - Lô 11B/B10 - VP Bảo Nguyệt - HĐ: 0001253 ngày 15/07/15</t>
  </si>
  <si>
    <t>Phí công chứng HĐCNĐ tháng 07/2015 - Khu Bắc HC - Lô 10B/B7 - VP Bảo Nguyệt - HĐ: 0001253 ngày 15/07/15</t>
  </si>
  <si>
    <t>Phí công chứng HĐCNĐ tháng 07/2015 - Khu Bắc HC - Lô 04/B1 - VP Bảo Nguyệt - HĐ: 0001253 ngày 15/07/15</t>
  </si>
  <si>
    <t>Phí công chứng HĐCNĐ tháng 07/2015 - Khu Bắc HC - Lô 4A/B7 - VP Bảo Nguyệt - HĐ: 0001253 ngày 15/07/15</t>
  </si>
  <si>
    <t>Phí công chứng HĐCNĐ tháng 07/2015 - Khu Bắc HC - Lô 3A/B7 - VP Bảo Nguyệt - HĐ: 0001311 ngày 31/07/15</t>
  </si>
  <si>
    <t>Phí công chứng HĐMB tháng 07/2015 - CC38NCT - Căn hộ P1801 - VP Bảo Nguyệt - HĐ: 0001275 ngày 22/07/15</t>
  </si>
  <si>
    <t>Phí công chứng HĐCNĐ tháng 07/2015 - The Monarchy - Lô 3B1 - VP Bảo Nguyệt - HĐ: 0001280 ngày 23/07/15</t>
  </si>
  <si>
    <t>Phí công chứng HĐMB tháng 07/2015 - CC38NCT - Căn hộ S1005 - VP Bảo Nguyệt - HĐ: 0001290 ngày 25/07/15</t>
  </si>
  <si>
    <t>Phí công chứng HĐMB tháng 07/2015 - CC38NCT - Căn hộ V1409 - VP Bảo Nguyệt - HĐ: 0001292 ngày 27/07/15</t>
  </si>
  <si>
    <t>Phí công chứng HĐMB tháng 07/2015 - CC38NCT - Căn hộ V1209 - VP Bảo Nguyệt - HĐ: 0001292 ngày 27/07/15</t>
  </si>
  <si>
    <t>Phí công chứng HĐCNĐ tháng 07/2015 - Khu BPBP - Lô 34L11 - VP Bảo Nguyệt - HĐ: 0001311 ngày 31/07/15</t>
  </si>
  <si>
    <t>Phí công chứng HĐCNĐ tháng 07/2015 - Khu Bắc HC - Lô 7A/B7 - VP Bảo Nguyệt - HĐ: 0001253 ngày 15/07/15</t>
  </si>
  <si>
    <t>Phí công chứng HĐCNĐ tháng 07/2015 - Khu Bắc HC - Lô 10A/B7 - VP Bảo Nguyệt - HĐ: 0001253 ngày 15/07/15</t>
  </si>
  <si>
    <t>Phí công chứng HĐCNĐ tháng 07/2015 - Khu Bắc HC - Lô 2B/B10 - VP Bảo Nguyệt - HĐ: 0001253 ngày 15/07/15</t>
  </si>
  <si>
    <t>Phí công chứng HĐCNĐ tháng 07/2015 - Khu Bắc HC - Lô 12A/B7 - VP Bảo Nguyệt - HĐ: 0001253 ngày 15/07/15</t>
  </si>
  <si>
    <t>Phí công chứng HĐCNĐ tháng 07/2015 - The Monarchy - Lô 01B1 - VP Bảo Nguyệt - HĐ: 0001272 ngày 21/07/15</t>
  </si>
  <si>
    <t>Phí công chứng HĐCNĐ tháng 07/2015 - Khu Bắc HC - Lô 1B2 - VP Bảo Nguyệt - HĐ: 0001272 ngày 21/07/15</t>
  </si>
  <si>
    <t>Phí công chứng HĐCNĐ tháng 07/2015 - Khu BPBP - Lô 08L9 - VP Bảo Nguyệt - HĐ: 0001258 ngày 16/07/15</t>
  </si>
  <si>
    <t>Phí công chứng HĐCNĐ tháng 07/2015 - Khu Bắc HC - Lô 23B6 - VP Bảo Nguyệt - HĐ: 0001258 ngày 16/07/15</t>
  </si>
  <si>
    <t>Phí công chứng HĐCNĐ tháng 07/2015 - Khu BPBP - Lô 35L5 - VP Bảo Nguyệt - HĐ: 0001258 ngày 16/07/15</t>
  </si>
  <si>
    <t>Phí công chứng HĐMB tháng 07/2015 - CC38NCT - Căn hộ P1802 - VP Bảo Nguyệt - HĐ: 0001259 ngày 16/07/15</t>
  </si>
  <si>
    <t>Phí công chứng HĐCNĐ tháng 07/2015 - Khu Bắc HC - Lô 11A/B7 - VP Bảo Nguyệt - HĐ: 0001253 ngày 15/07/15</t>
  </si>
  <si>
    <t>Phí công chứng HĐCNĐ tháng 07/2015 - Khu Bắc HC - Lô 7B/B7 - VP Bảo Nguyệt - HĐ: 0001253 ngày 15/07/15</t>
  </si>
  <si>
    <t>Phí công chứng HĐCNĐ tháng 07/2015 - Khu Bắc HC - Lô 17B9 - VP Bảo Nguyệt - HĐ: 0001226 ngày 07/07/15</t>
  </si>
  <si>
    <t>Phí công chứng HĐCNĐ tháng 07/2015 - Khu Bắc HC - Lô 12B/B7 - VP Bảo Nguyệt - HĐ: 0001253 ngày 15/07/15</t>
  </si>
  <si>
    <t>Phí công chứng HĐCNĐ tháng 07/2015 - Khu Bắc HC - Lô 4B/B7 - VP Bảo Nguyệt - HĐ: 0001253 ngày 15/07/15</t>
  </si>
  <si>
    <t>Phí công chứng HĐCNĐ tháng 07/2015 - Khu Bắc HC - Lô 8A/B7 - VP Bảo Nguyệt - HĐ: 0001253 ngày 15/07/15</t>
  </si>
  <si>
    <t>Phí công chứng HĐCNĐ tháng 07/2015 - Khu Bắc HC - Lô 8B/B7 - VP Bảo Nguyệt - HĐ: 0001253 ngày 15/07/15</t>
  </si>
  <si>
    <t>Phí công chứng HĐMB tháng 07/2015 - The Monarchy - Lô 13B1 - VP Bảo Nguyệt - HĐ: 0001253 ngày 15/07/15</t>
  </si>
  <si>
    <t>Phí công chứng HĐCNĐ tháng 07/2015 - Khu Bắc HC - Lô 3B/B7 - VP Bảo Nguyệt - HĐ: 0001253 ngày 15/07/15</t>
  </si>
  <si>
    <t>Phí công chứng HĐCNĐ tháng 07/2015 - Khu Bắc HC - Lô 01/B3 - VP Bảo Nguyệt - HĐ: 0001253 ngày 15/07/15</t>
  </si>
  <si>
    <t>Phí công chứng HĐCNĐ tháng 07/2015 - Khu Bắc HC - Lô 11B/B7 - VP Bảo Nguyệt - HĐ: 0001253 ngày 15/07/15</t>
  </si>
  <si>
    <t>Phí công chứng HĐCNĐ tháng 07/2015 - Khu Bắc HC - Lô 11A/B10 - VP Bảo Nguyệt - HĐ: 0001202 ngày 02/07/15</t>
  </si>
  <si>
    <t xml:space="preserve">Phí công chứng HĐCN QSDĐ tháng 07/2015 - Khu BPBP - Lô 10L5 - VP Bảo Nguyệt - HĐ: 0001218 ngày 06/07/15 </t>
  </si>
  <si>
    <t xml:space="preserve">Phí công chứng HĐMB tháng 07/2015 - CC38NCT -Căn hộ V1406 - VP Bảo Nguyệt - HĐ: 0001218 ngày 06/07/15 </t>
  </si>
  <si>
    <t>011/09</t>
  </si>
  <si>
    <t>Phí công chứng HĐCN QSDĐ tháng 08/2015 - Lô 15/L11 - BPBP - Số HĐ: 0001314 ngày 01/08/2015 - VP Công chứng Bảo Nguyệt</t>
  </si>
  <si>
    <t>Phí công chứng HĐCN QSDĐ tháng 08/2015 - Lô 14/L11 - BPBP - Số HĐ: 0001314 ngày 01/08/2015 - VP Công chứng Bảo Nguyệt</t>
  </si>
  <si>
    <t>Phí công chứng HĐCN QSDĐ tháng 08/2015 - Lô 21/B11 - Bắc Hòa Cầm - Số HĐ: 0001320 ngày 03/08/2015 - VP Công chứng Bảo Nguyệt</t>
  </si>
  <si>
    <t>Phí công chứng HĐMB tháng 08/2015 - Căn hộ P1704 - 38NCT - Số HĐ: 0001329 ngày 05/08/2015 - VP Công chứng Bảo Nguyệt</t>
  </si>
  <si>
    <t>Phí công chứng HĐCN QSDĐ tháng 08/2015 - Lô 4/B1 - The Monarchy - Số HĐ: 0001341 ngày 10/08/2015 - VP Công chứng Bảo Nguyệt</t>
  </si>
  <si>
    <t>Phí công chứng HĐCN QSDĐ tháng 08/2015 - Lô 16/B1 - The Monarchy - Số HĐ: 0001341 ngày 10/08/2015 - VP Công chứng Bảo Nguyệt</t>
  </si>
  <si>
    <t>Phí công chứng HĐCN QSDĐ tháng 08/2015 - Lô 10/B2 - The Monarchy - Số HĐ: 0001376 ngày 20/08/2015 - VP Công chứng Bảo Nguyệt</t>
  </si>
  <si>
    <t>Phí công chứng HĐCN QSDĐ tháng 08/2015 - Lô 30/B3 - HP3MR - Số HĐ: 0001383 ngày 21/08/2015 - VP Công chứng Bảo Nguyệt</t>
  </si>
  <si>
    <t>Phí công chứng HĐCN QSDĐ tháng 08/2015 - Lô 13/L9- BPBP - Số HĐ: 0001341 ngày 10/08/2015 - VP Công chứng Bảo Nguyệt</t>
  </si>
  <si>
    <t>Phí công chứng HĐCN QSDĐ tháng 08/2015 - Lô 57/L10 - BPBP - Số HĐ: 0001354 ngày 13/08/2015 - VP Công chứng Bảo Nguyệt</t>
  </si>
  <si>
    <t>Phí công chứng HĐCN QSDĐ tháng 08/2015 - Lô 58/L8 - BPBP - Số HĐ: 0001354 ngày 13/08/2015 - VP Công chứng Bảo Nguyệt</t>
  </si>
  <si>
    <t>Phí công chứng HĐCN QSDĐ tháng 08/2015 - Lô 20/L5 - BPBP - Số HĐ: 0001364 ngày 17/08/2015 - VP Công chứng Bảo Nguyệt</t>
  </si>
  <si>
    <t>Phí công chứng HĐMB tháng 08/2015 - Căn hộ S301 - 38NCT - Số HĐ: 0001369 ngày 18/08/2015 - VP Công chứng Bảo Nguyệt</t>
  </si>
  <si>
    <t>Phí công chứng HĐCN QSDĐ tháng 08/2015 - Lô 49/L8 - BPBP - Số HĐ: 0001373 ngày 19/08/2015 - VP Công chứng Bảo Nguyệt</t>
  </si>
  <si>
    <t>010/10</t>
  </si>
  <si>
    <t>Phí công chứng HĐ CNQSĐ tháng 09/2015 - Lô 9/L10 - BPBP - VP CC Bảo Nguyệt - Số HĐ: 0001516 ngày 30/09/15</t>
  </si>
  <si>
    <t>Phí công chứng HĐMB tháng 09/2015 - Căn hộ V1407 - CC38NCT - VP CC Bảo Nguyệt - Số HĐ: 0001504 ngày 25/09/15</t>
  </si>
  <si>
    <t>Phí công chứng HĐ CNQSDĐ tháng 09/2015 - Lô 01/B6 - HP3MR - VP CC Bảo Nguyệt - Số HĐ: 0001460 ngày 15/09/15</t>
  </si>
  <si>
    <t>Phí công chứng HĐ CNQSDĐ tháng 09/2015 - Lô 12/B2 - The Monarchy - VP CC Bảo Nguyệt - Số HĐ: 0001429 ngày 05/09/15</t>
  </si>
  <si>
    <t>022/03</t>
  </si>
  <si>
    <t>Chi phí hoa hồng môi giới - KDC Bắc Phan Bá Phiến - lô 21/L5</t>
  </si>
  <si>
    <t>Chi phí hoa hồng môi giới - KDC Bắc Phan Bá Phiến - lô 29/L11</t>
  </si>
  <si>
    <t>Chi phí hoa hồng môi giới - KDC Bắc Phan Bá Phiến - lô 30/L11</t>
  </si>
  <si>
    <t>Chi phí hoa hồng môi giới - KDC Bắc nút GT Hòa Cầm</t>
  </si>
  <si>
    <t>Chi phí hoa hồng môi giới - Số 6 Nguyễn Du</t>
  </si>
  <si>
    <t>Chi phí hoa hồng môi giới - KDC Hoà Phát 3MR - Lô 09/B5</t>
  </si>
  <si>
    <t xml:space="preserve">Chi phí hoa hồng môi giới - Thửa 1B-A5 đất nền Nguyễn Văn Linh </t>
  </si>
  <si>
    <t>Chi phí hoa hồng môi giới - Lô 24/B3 - KDC Hòa Phát 3 MR</t>
  </si>
  <si>
    <t>Chi phí hoa hồng môi giới - KDC Bắc Phan Bá Phiến</t>
  </si>
  <si>
    <t>Chi phí hoa hồng môi giới - KDC Bắc Phan Bá Phiến - lô 32/L11</t>
  </si>
  <si>
    <t>Chi phí hoa hồng môi giới CC 38 Nguyễn Chí Thanh - S607</t>
  </si>
  <si>
    <t>Chi phí hoa hồng môi giới CC 38 Nguyễn Chí Thanh - S401</t>
  </si>
  <si>
    <t>Chi phí hoa hồng môi giới - KDC Bắc Phan Bá Phiến - Lô 12/L9</t>
  </si>
  <si>
    <t>Chi phí hoa hồng môi giới CC 38 Nguyễn Chí Thanh</t>
  </si>
  <si>
    <t>Chi phí hoa hồng môi giới CC 38 Nguyễn Chí Thanh - V1207</t>
  </si>
  <si>
    <t xml:space="preserve">Chi phí hoa hồng môi giới - Đất nền An Trung </t>
  </si>
  <si>
    <t>Chi phí hoa hồng môi giới Đất nền An Trung - Lô 16/B2</t>
  </si>
  <si>
    <t>Chi phí hoa hồng môi giới Đất nền An Trung - Lô 17/B2</t>
  </si>
  <si>
    <t>Chi phí hoa hồng môi giới KDC Hòa Phát 3 MR</t>
  </si>
  <si>
    <t>022/04</t>
  </si>
  <si>
    <t xml:space="preserve">Hoa hồng môi giới - Tháng 4/2015 - Lô 35/L11 - KDC Bắc Phan Bá Phiến </t>
  </si>
  <si>
    <t xml:space="preserve">Hoa hồng môi giới - Tháng 4/2015 - Lô 01/B11 - KDC Bắc nút GT Hoà Cầm </t>
  </si>
  <si>
    <t xml:space="preserve">Hoa hồng môi giới - Tháng 4/2015 - Lô 21/B9 - KDC Bắc nút GT Hoà Cầm - HĐ 2624 - Sàn NDN </t>
  </si>
  <si>
    <t>Hoa hồng môi giới - Tháng 4/2015 - Lô 22/B9 - KDC Bắc nút GT Hoà Cầm - HĐ 2625 - Sàn NDN</t>
  </si>
  <si>
    <t>Hoa hồng môi giới - Tháng 4/2015 - Lô 2/L9 - KDC BPBP - HĐ 2627 - Sàn NDN</t>
  </si>
  <si>
    <t>Hoa hồng môi giới - Tháng 4/2015 - Lô 40/B3 - KDC HP 3 MR - HĐ 2628 - Sàn NDN</t>
  </si>
  <si>
    <t xml:space="preserve">Hoa hồng môi giới - Tháng 4/2015 - Lô 18/B2 - Đất nền An Trung - HĐ 2635 - Sàn NDN </t>
  </si>
  <si>
    <t>Hoa hồng môi giới - Tháng 4/2015 - Căn hộ V1601 - CC 38 NCT - HĐ 2636 - Sàn NDN</t>
  </si>
  <si>
    <t>Hoa hồng môi giới - Tháng 4/2015 - Lô 50/B2 - KDC Bắc nút GT Hoà Cầm - HĐ 2639 - Sàn NDN</t>
  </si>
  <si>
    <t>Hoa hồng môi giới - Tháng 4/2015 - Lô 5/L9 - KDC BPBP - HĐ 2640 - Sàn NDN</t>
  </si>
  <si>
    <t>Hoa hồng môi giới - Tháng 4/2015 - Lô 16/B11 - KDC Bắc nút GT Hoà Cầm - HĐ 2641 - Sàn NDN</t>
  </si>
  <si>
    <t>Hoa hồng môi giới - Tháng 4/2015 - Lô 24/B2 - Đất nền An Trung - HĐ 2642 - Sàn NDN</t>
  </si>
  <si>
    <t>Hoa hồng môi giới - Tháng 4/2015 - Lô 20/B2 - Đất nền An Trung</t>
  </si>
  <si>
    <t>Hoa hồng môi giới - Tháng 4/2015 - Lô 12/L11 - KDC PBP</t>
  </si>
  <si>
    <t>Hoa hồng môi giới - Tháng 4/2015 - Căn hộ V1201 - CC 38 NCT - HĐ 2631 - Sàn NDN</t>
  </si>
  <si>
    <t>Hoa hồng môi giới - Tháng 4/2015 - Căn hộ V1202 - CC 38 NCT - HĐ 2632 - NDN</t>
  </si>
  <si>
    <t xml:space="preserve">Hoa hồng môi giới - Tháng 4/2015 - Lô 08/L12 - KDC BPBP - HĐ 2633 - Sàn NDN </t>
  </si>
  <si>
    <t>Hoa hồng môi giới - Tháng 4/2015 - Lô 41/L11 - KDC BPBP - HĐ 2634 - Sàn NDN</t>
  </si>
  <si>
    <t>019/05</t>
  </si>
  <si>
    <t>Hoa hồng môi giới - Tháng 5 - Căn hộ V1507 - CC 38 Nguyễn Chí Thanh - HĐ 2646 - Sàn NDN</t>
  </si>
  <si>
    <t>Hoa hồng môi giới - Tháng 5 - Căn hộ V1206 - CC 38 Nguyễn Chí Thanh - HĐ 2647 - Sàn NDN</t>
  </si>
  <si>
    <t>Hoa hồng môi giới - Tháng 5 - Căn hộ S407 - CC 38 Nguyễn Chí Thanh - HĐ 2648 -  Sàn NDN</t>
  </si>
  <si>
    <t>Hoa hồng môi giới - Tháng 5 -  Căn hộ S805 - CC 38 Nguyễn Chí Thanh - HĐ 2649 - Sàn NDN</t>
  </si>
  <si>
    <t>037/05</t>
  </si>
  <si>
    <t>Hoa hồng môi giới - Tháng 5 - Hoa hồng môi giới Lô 10B.B10 - KDC Bắc nút GT Hoà Cầm - HĐ 2650 - Sàn NDN</t>
  </si>
  <si>
    <t>Hoa hồng môi giới - Tháng 5 - Hoa hồng môi giới Lô 19/B2 - The Monarchy - HĐ 2651 - Sàn NDN</t>
  </si>
  <si>
    <t>Hoa hồng môi giới - Tháng 5 - Hoa hồng môi giới Lô 12B.B10 - KDC Bắc nút GT Hoà Cầm - HĐ 2653 - Sàn NDN</t>
  </si>
  <si>
    <t>Hoa hồng môi giới - Tháng 5 - Hoa hồng môi giới Lô 23/B2 - The Monarchy - HĐ 2654 - Sàn NDN</t>
  </si>
  <si>
    <t xml:space="preserve">Hoa hồng môi giới - Tháng 5 - Hoa hồng môi giới Lô 01/B6 - KDC Bắc nút GT Hoà Cầm - HĐ 2655 - Sàn NDN </t>
  </si>
  <si>
    <t>Hoa hồng môi giới - Tháng 5 - Hoa hồng môi giới Lô 10A.B10 - KDC Bắc nút GT Hoà Cầm - HĐ 2656 - Sàn NDN</t>
  </si>
  <si>
    <t xml:space="preserve">Hoa hồng môi giới - Tháng 5 - Hoa hồng môi giới Lô 31/L11 - KDC Bắc Phan Bá Phiến - HĐ 2657 - Sàn NDN </t>
  </si>
  <si>
    <t>Hoa hồng môi giới - Tháng 5 - Hoa hồng môi giới Lô 03B.B10 - KDC Bắc nút GT Hoà Cầm - HĐ 2658 - Sàn NDN</t>
  </si>
  <si>
    <t>Hoa hồng môi giới - Tháng 5 - Hoa hồng môi giới Lô 14/B7 - KDC Hoà Phát 3 MR - HĐ 2659 - Sàn NDN</t>
  </si>
  <si>
    <t>Hoa hồng môi giới - Tháng 5 - Hoa hồng môi giới Lô 14/B5 - KDC Hoà Phát 3 MR - HĐ 2659 - Sàn NDN</t>
  </si>
  <si>
    <t>005/06</t>
  </si>
  <si>
    <t>Hoa hồng môi giới - Tháng 6 - Lô 16/B3 - BN GT HC - HĐ 0002664 - 11/6/15 - Sàn NDN</t>
  </si>
  <si>
    <t>Hoa hồng môi giới - Tháng 6 - Lô 9/L9 - KDC Bắc Phan Bá Phiến - Sàn NDN</t>
  </si>
  <si>
    <t>Hoa hồng môi giới - Tháng 6 - 2A/B10 - KDC Bắc nút GT Hoà Cầm - HĐ 0002661 - 04/06/15 - Sàn NDN</t>
  </si>
  <si>
    <t>Hoa hồng môi giới - Tháng 6 - 56/B2 - KDC Bắc nút GT Hoà Cầm - HĐ 0002661 - 04/06/15 - Sàn NDN</t>
  </si>
  <si>
    <t>Hoa hồng môi giới - Tháng 6 - Lô 1/B8 - KDC Hoà Phát 3 MR - HĐ 0002662 - 4/6/15 - Sàn NDN</t>
  </si>
  <si>
    <t>Hoa hồng môi giới - Tháng 6 - Lô 57/B6 - KDC Hoà Phát 3 MR - HĐ 0002662 - 4/6/15 - Sàn NDN</t>
  </si>
  <si>
    <t>Hoa hồng môi giới - Tháng 6 - Lô 9B/B10 - BN GT HC - HĐ 0002664 - 11/6/15 - Sàn NDN</t>
  </si>
  <si>
    <t>Hoa hồng môi giới - Tháng 6 - Lô 9A/B10 - BN GT HC -HĐ 0002664 - 11/6/15 - Sàn NDN</t>
  </si>
  <si>
    <t>Hoa hồng môi giới - Tháng 6 - Lô 8B/B10 - KDC BN GT HC - HĐ 0002664 - 11/6/15 - Sàn NDN</t>
  </si>
  <si>
    <t>Hoa hồng môi giới - Tháng 6 - Lô 15/B9 - BN GT HC - HĐ 0002664 - 11/6/15 - Sàn NDN</t>
  </si>
  <si>
    <t>Hoa hồng môi giới - Tháng 6 - Lô 59/B6 - KDC HP3MR - HĐ 0002665 - 11/6/15 - Sàn NDN</t>
  </si>
  <si>
    <t>Hoa hồng môi giới - Tháng 6 - Lô 15/B1 - Khu phức hợp Monarchy - HĐ 0002665 - 11/6/15 - Sàn NDN</t>
  </si>
  <si>
    <t>Hoa hồng môi giới - Tháng 6 - Lô 13/B5 - KDC Hoà Phát 3 MR - HĐ 0002662 - 4/6/15 - Sàn NDN</t>
  </si>
  <si>
    <t>Hoa hồng môi giới - Tháng 6 - Căn hộ P1702 - CC 38 Nguyễn Chí Thanh - HĐ 0002663 - 11/6/15 - Sàn NDN</t>
  </si>
  <si>
    <t>Hoa hồng môi giới - Tháng 6 - Căn hộ V1607 - CC 38 Nguyễn Chí Thanh - HĐ 0002663 - 11/6/15 - Sàn NDN</t>
  </si>
  <si>
    <t>Hoa hồng môi giới - Tháng 6 - Căn hộ V1609 - CC 38 Nguyễn Chí Thanh - HĐ 0002663 - 11/6/15 - Sàn NDN</t>
  </si>
  <si>
    <t>Hoa hồng môi giới - Tháng 6 - Lô 15/B3 - KDC Bắc nút GT Hoà Cầm - HĐ 0002661 - 04/06/15 - Sàn NDN</t>
  </si>
  <si>
    <t>Hoa hồng môi giới - Tháng 6 - Lô 12/B5 - KDC Hoà Phát 3 MR - HĐ 0002662 - 4/6/15 - Sàn NDN</t>
  </si>
  <si>
    <t>Hoa hồng môi giới - Tháng 6 - Căn hộ V1606 - CC 38 Nguyễn Chí Thanh - HĐ 0002663 - 11/6/15 - Sàn NDN</t>
  </si>
  <si>
    <t>Hoa hồng môi giới - Tháng 6 - Lô 8A/B10 - BN GT HC - HĐ 0002664 - 11/6/15 - Sàn NDN</t>
  </si>
  <si>
    <t>Hoa hồng môi giới - Tháng 6 - Lô 3A/B10 - BN GT HC -  HĐ 0002664 - 11/6/15 - Sàn NDN</t>
  </si>
  <si>
    <t>Hoa hồng môi giới - Tháng 6 - Lô 11/L9 - KDC Bắc Phan Bá Phiến- HĐ 0002665 - 11/6/15 - Sàn NDN</t>
  </si>
  <si>
    <t>028/06</t>
  </si>
  <si>
    <t>Hoa hồng môi giới - Lô 08/B1 - Khu đất nền The Monarchy - Tháng 6 -  HĐ 0002667 - 24/6/15 - Sàn NDN</t>
  </si>
  <si>
    <t>Hoa hồng môi giới - Căn hộ V1501 - CC 38 Nguyễn Chí Thanh - HĐ 0002668 - 24/6/15 - Tháng 6 - Sàn NDN</t>
  </si>
  <si>
    <t>Hoa hồng môi giới - Lô 16/B9 - KDC Bắc nút GT Hoà Cầm - Tháng 6 - HĐ 0002670 - 25/6/2015 - Sàn NDN</t>
  </si>
  <si>
    <t>Hoa hồng môi giới - Lô 58/B6 - KDC Bắc nút GT Hoà Cầm - Tháng 6 - HĐ 0002666 - 24/6/2015 - Sàn NDN</t>
  </si>
  <si>
    <t>Hoa hồng môi giới - Lô 10/L9 - KDC Bắc Phan Bá Phiến - Tháng 6 - HĐ 0002666 - 24/6/2015 - Sàn NDN</t>
  </si>
  <si>
    <t>Hoa hồng môi giới - Lô 05/B1 - Khu đất nền The Monarchy - Tháng 6 -  HĐ 0002667 - 24/6/15 - Sàn NDN</t>
  </si>
  <si>
    <t>Hoa hồng môi giới - Lô 30/B1 - Khu đất nền The Monarchy - Tháng 6 -  HĐ 0002671 - 25/6/15 - Sàn NDN</t>
  </si>
  <si>
    <t>Hoa hồng môi giới - Lô 31/B1 - Khu đất nền The Monarchy - Tháng 6 -  HĐ 0002671 - 25/6/15 - Sàn NDN</t>
  </si>
  <si>
    <t>Hoa hồng môi giới - Lô 06/B1 - Khu đất nền The Monarchy - Tháng 6 -  HĐ 0002667 - 24/6/15 - Sàn NDN</t>
  </si>
  <si>
    <t>Hoa hồng môi giới - Lô 07/B1 - Khu đất nền The Monarchy - Tháng 6 -  HĐ 0002667 - 24/6/15 - Sàn NDN</t>
  </si>
  <si>
    <t>Hoa hồng môi giới - Lô 12A/B10 - KDC Bắc nút GT Hoà Cầm - Tháng 6 - HĐ 0002670 - 25/6/2015 - Sàn NDN</t>
  </si>
  <si>
    <t>Hoa hồng môi giới - Lô 17/B11 - KDC Bắc nút GT Hoà Cầm - Tháng 6 - HĐ 0002670 - 25/6/2015 - Sàn NDN</t>
  </si>
  <si>
    <t>Hoa hồng môi giới - Lô 09/B1 - Khu đất nền The Monarchy - Tháng 6 -  HĐ 0002671 - 25/6/15 - Sàn NDN</t>
  </si>
  <si>
    <t>Hoa hồng môi giới - Lô 10/B1 - Khu đất nền The Monarchy - Tháng 6 -  HĐ 0002671 - 25/6/15 - Sàn NDN</t>
  </si>
  <si>
    <t>013/07</t>
  </si>
  <si>
    <t>Hoa hồng môi giới Tháng 07/2015 - Lô 08B/B7 - KDC Bắc nút GT Hoà Cầm - HĐ 0002676 - 15/7/15 - Sàn NDN</t>
  </si>
  <si>
    <t>Hoa hồng môi giới Tháng 07/2015 - Lô 08/L9 - KDC Bắc Phan Bá Phiến - HĐ 0002681 - 17/7/2015 - Sàn NDN</t>
  </si>
  <si>
    <t>Hoa hồng môi giới Tháng 07/2015 - Lô 13/B1 - Khu đất nền The Monarchy - HĐ 0002681 - 17/7/15 - Sàn NDN</t>
  </si>
  <si>
    <t>Hoa hồng môi giới Tháng 07/2015 - Căn hộ P1802 - CC 38 Nguyễn Chí Thanh - HĐ 0002681 - 17/7/15 - Sàn NDN</t>
  </si>
  <si>
    <t>Hoa hồng môi giới Tháng 07/2015 - Lô 01/B1 - Khu đất nền The Monarchy - HĐ 0002682 - 22/07/15 - Sàn NDN</t>
  </si>
  <si>
    <t>Hoa hồng môi giới Tháng 07/2015 - Lô 01/B2 - KDC Bắc nút GT Hòa Cầm - HĐ 0002682 - 22/07/15 - Sàn NDN</t>
  </si>
  <si>
    <t>Hoa hồng môi giới Tháng 07/2015 - Lô 11A/B7 - KDC Bắc nút GT Hoà Cầm - HĐ 0002676 - 15/7/15 - Sàn NDN</t>
  </si>
  <si>
    <t>Hoa hồng môi giới Tháng 07/2015 - Lô 8A/B7 - KDC Bắc nút GT Hoà Cầm - HĐ 0002676 - 15/7/15 - Sàn NDN</t>
  </si>
  <si>
    <t>Hoa hồng môi giới Tháng 07/2015 - Lô 01/B3 - KDC Bắc nút GT Hoà Cầm - HĐ 0002675 - 15/7/15 - Sàn NDN</t>
  </si>
  <si>
    <t>Hoa hồng môi giới Tháng 07/2015 - Lô 07B/B7 - KDC Bắc nút GT Hoà Cầm - HĐ 0002675 - 15/7/15 - Sàn NDN</t>
  </si>
  <si>
    <t>Hoa hồng môi giới Tháng 07/2015 - Lô 10B/B7 - KDC Bắc nút GT Hoà Cầm - HĐ 0002675 - 15/7/15 - Sàn NDN</t>
  </si>
  <si>
    <t>Hoa hồng môi giới Tháng 07/2015 - Lô 2B/B10 - KDC Bắc nút GT Hoà Cầm - HĐ 0002675 - 15/7/15 - Sàn NDN</t>
  </si>
  <si>
    <t>Hoa hồng môi giới Tháng 07/2015 - Lô 11B/B10 - KDC Bắc nút Hoà Cầm - HĐ 0002676 - 15/7/15 - Sàn NDN</t>
  </si>
  <si>
    <t>Hoa hồng môi giới Tháng 07/2015 - Lô 5/B1 - KDC Bắc nút GT Hoà Cầm - HĐ 0002676 - 15/7/15 - Sàn NDN</t>
  </si>
  <si>
    <t>Hoa hồng môi giới Tháng 07/2015 - Lô 17/B9 - KDC Bắc nút GT Hoà Cầm - HĐ 0002673 - 8/7/15 - Sàn NDN</t>
  </si>
  <si>
    <t>Hoa hồng môi giới Tháng 07/2015 - Lô 23/B6 - KDC Bắc nút GT Hoà Cầm - HĐ 0002681 - 17/7/2015 - Sàn NDN</t>
  </si>
  <si>
    <t>Hoa hồng môi giới Tháng 07/2015 - Lô 35/L5 - KDC Bắc Phan Bá Phiến - HĐ 0002681 - 17/7/2015 - Sàn NDN</t>
  </si>
  <si>
    <t>Hoa hồng môi giới Tháng 07/2015 - Lô 11A/B10 - KDC Bắc nút GT Hoà Cầm - HĐ 0002673 - 8/7/15 - Sàn NDN</t>
  </si>
  <si>
    <t>Hoa hồng môi giới Tháng 07/2015 - Lô 04B/B7 - KDC Bắc nút GT Hoà Cầm - HĐ 0002675 - 15/7/15 - Sàn NDN</t>
  </si>
  <si>
    <t>Hoa hồng môi giới Tháng 07/2015 - Lô 07A/B7 - KDC Bắc nút GT Hoà Cầm - HĐ 0002675 - 15/7/15 - Sàn NDN</t>
  </si>
  <si>
    <t>Hoa hồng môi giới Tháng 07/2015 - Lô 11B/B7 - KDC Bắc nút GT Hoà Cầm - HĐ 0002677 - 15/7/15 - Sàn NDN</t>
  </si>
  <si>
    <t>Hoa hồng môi giới Tháng 07/2015 - Lô 12A/B7 - KDC Bắc nút GT Hoà Cầm - HĐ 0002677 - 15/7/15 - Sàn NDN</t>
  </si>
  <si>
    <t>Hoa hồng môi giới Tháng 07/2015 - Lô 12B/B7 - KDC Bắc nút GT Hoà Cầm - HĐ 0002677 - 15/7/15 - Sàn NDN</t>
  </si>
  <si>
    <t>Hoa hồng môi giới Tháng 07/2015 - Lô 10/L5 - KDC Bắc Phan Bá Phiến- HĐ 0002672 - 4/7/15 - Sàn NDN</t>
  </si>
  <si>
    <t>Hoa hồng môi giới Tháng 07/2015 - Căn hộ V1406 - CC 38 NCT - HĐ 0002673 - 8/7/15 - Sàn NDN</t>
  </si>
  <si>
    <t>Hoa hồng môi giới Tháng 07/2015 - Lô 33/L11 - KDC Bắc Phan Bá Phiến - HĐ 0002673 - 8/7/15 - Sàn NDN</t>
  </si>
  <si>
    <t>Hoa hồng môi giới Tháng 07/2015 - Lô 17/L5 - KDC Bắc Phan Bá Phiến - HĐ 0002682 - 22/07/15 - Sàn NDN</t>
  </si>
  <si>
    <t>Hoa hồng môi giới Tháng 07/2015 - Căn hộ P1801 - CC 38 Nguyễn Chí Thanh - HĐ 0002682 - 22/07/15 - Sàn NDN</t>
  </si>
  <si>
    <t>Hoa hồng môi giới Tháng 07/2015 - Lô 10A/B7 - KDC Bắc nút GT Hoà Cầm - HĐ 0002676 - 15/7/15 - Sàn NDN</t>
  </si>
  <si>
    <t>Hoa hồng môi giới Tháng 07/2015 - Lô 4/B1 - KDC Bắc nút GT Hoà Cầm - HĐ 0002677 - 15/7/15 - Sàn NDN</t>
  </si>
  <si>
    <t>Hoa hồng môi giới Tháng 07/2015 - Lô 3B/B7 - KDC Bắc nút GT Hoà Cầm - HĐ 0002677 - 15/7/15 - Sàn NDN</t>
  </si>
  <si>
    <t>Hoa hồng môi giới Tháng 07/2015 - Lô 4A/B7 - KDC Bắc nút GT Hoà Cầm - HĐ 0002677 - 15/7/15 - Sàn NDN</t>
  </si>
  <si>
    <t>011/08</t>
  </si>
  <si>
    <t>Hoa hồng môi giới Tháng 08/2015 - Căn hộ V1209 - CC 38 Nguyễn Chí Thanh - HĐ 0002685 - 01/08/2015 - Sàn NDN</t>
  </si>
  <si>
    <t>Hoa hồng môi giới Tháng 08/2015 - Căn hộ V1409 - CC 38 Nguyễn Chí Thanh - HĐ 0002685 - 01/08/2015 - Sàn NDN</t>
  </si>
  <si>
    <t>Hoa hồng môi giới Tháng 08/2015 - Căn hộ S1005 - CC 38 Nguyễn Chí Thanh - HĐ 0002685 - 01/08/2015 - Sàn NDN</t>
  </si>
  <si>
    <t>Hoa hồng môi giới Tháng 08/2015 - Lô 03/B1 - Khu đất nền The Monarchy - HĐ 0002685 - 01/08/2015 - Sàn NDN</t>
  </si>
  <si>
    <t>Hoa hồng môi giới Tháng 08/2015 - Lô 34/L11 - KDC Bắc Phan Bá Phiến - HĐ 0002685 - 01/08/2015 - Sàn NDN</t>
  </si>
  <si>
    <t>Hoa hồng môi giới Tháng 08/2015 - Lô 03A/B7 - KDC Bắc nút GT Hoà Cầm - HĐ 0002685 - 01/08/2015 - Sàn NDN</t>
  </si>
  <si>
    <t>Hoa hồng môi giới Tháng 08/2015 - Lô 57/L10 - KDC Bắc Phan Bá Phiến - HĐ 2691 - 31/08/2015 - Sàn NDN</t>
  </si>
  <si>
    <t>Hoa hồng môi giới Tháng 08/2015 - Lô 06/L9 - HĐ 2691 - 31/08/2015 - Sàn NDN</t>
  </si>
  <si>
    <t>Hoa hồng môi giới Tháng 08/2015 - Lô 20/L5 - KDC Bắc Phan Bá Phiến - HĐ 2691 - 31/08/2015 Sàn NDN</t>
  </si>
  <si>
    <t>Hoa hồng môi giới Tháng 08/2015 - Lô 16/B1 - Khu đất nền The Monarchy - HĐ 0002687 - 10/08/2015 - Sàn NDN</t>
  </si>
  <si>
    <t>Hoa hồng môi giới Tháng 08/2015 - Lô 46/L6 - KDC Bắc Phan Bá Phiến - HĐ 0002689 - 21/08/2015 - Sàn NDN</t>
  </si>
  <si>
    <t>Hoa hồng môi giới Tháng 08/2015 - Lô 10/B2 - Khu đất nền The Monarchy  - HĐ 0002689 - 21/08/2015 - Sàn NDN</t>
  </si>
  <si>
    <t>Hoa hồng môi giới Tháng 08/2015 - Căn hộ S301 - CC 38 Nguyễn Chí Thanh  - HĐ 0002689 - 21/08/2015 - Sàn NDN</t>
  </si>
  <si>
    <t>Hoa hồng môi giới Tháng 08/2015 - Lô 12.1 - KDC Bắc Phan Bá Phiến  - HĐ 0002689 - 21/08/2015 - Sàn NDN</t>
  </si>
  <si>
    <t>Hoa hồng môi giới Tháng 08/2015 - Lô 13/L9 - KDC Bắc Phan Bá Phiến - HĐ 2691 - 31/08/2015 - Sàn NDN</t>
  </si>
  <si>
    <t>Hoa hồng môi giới Tháng 08/2015 - Lô 14/L11 - KDC Bắc Phan Bá Phiến - HĐ 0002686 - 06/08/2015 - Sàn NDN</t>
  </si>
  <si>
    <t>Hoa hồng môi giới Tháng 08/2015 - Lô 15/L11 - KDC Bắc Phan Bá Phiến - HĐ 0002686 - 06/08/2015 - Sàn NDN</t>
  </si>
  <si>
    <t>Hoa hồng môi giới Tháng 08/2015 - Lô 21/B11 - KDC Bắc nút GT Hoà Cầm - HĐ 0002686 - 06/08/2015 - Sàn NDN</t>
  </si>
  <si>
    <t>Hoa hồng môi giới Tháng 08/2015 - Căn hộ P1704 - CC 38 Nguyễn Chí Thanh - HĐ 0002686 - 06/08/2015 - Sàn NDN</t>
  </si>
  <si>
    <t>Hoa hồng môi giới Tháng 08/2015 - Lô 04/B1 - Khu đất nền The Monarchy - HĐ 0002687 - 10/08/2015 - Sàn NDN</t>
  </si>
  <si>
    <t>Hoa hồng môi giới Tháng 08/2015 - Lô 13/B2 - Khu đất nền The Monarchy - HĐ 0002687 - 10/08/2015 - Sàn NDN</t>
  </si>
  <si>
    <t>013/09</t>
  </si>
  <si>
    <t>Hoa hồng môi giới - Tháng 09/2015 - Lô 07/L9 - KDC Bắc Phan Bá Phiến - HĐ 2693 - 16/09/15 - Sàn NDN</t>
  </si>
  <si>
    <t>Hoa hồng môi giới - Tháng 09/2015 - Lô 16/L11 - KDC Bắc Phan Bá Phiến - HĐ 2693 - 16/9/15 - Sàn NDN</t>
  </si>
  <si>
    <t>Hoa hồng môi giới - Tháng 09/2015 - Lô 11/L11 - KDC Bắc Phan Bá Phiến - HĐ 2693 - 16/09/15 - Sàn NDN</t>
  </si>
  <si>
    <t>Hoa hồng môi giới - Tháng 09/2015 - Lô 35/L7 - KDC Bắc Phan Bá Phiến - HĐ 2694 - 21/09/15 - Sàn NDN</t>
  </si>
  <si>
    <t>Hoa hồng môi giới - Tháng 09/2015 - Lô 10/L11 - KDC Bắc Phan Bá Phiến - HĐ 2692 - 11/09/15 - Sàn NDN</t>
  </si>
  <si>
    <t>Hoa hồng môi giới - Tháng 09/2015 - Lô 12/B2 - Khu đất nền An Trung - HĐ 2692 - 11/09/15 - Sàn NDN</t>
  </si>
  <si>
    <t>016/10</t>
  </si>
  <si>
    <t>Hoa hồng môi giới - Lô 18/L5 - KDC Bắc Phan Bá Phiến - Tháng 10/2015 - HĐ 2699 - Sàn NDN</t>
  </si>
  <si>
    <t>Hoa hồng môi giới - Lô 20/L9 - KDC Bắc Phan Bá Phiến Tháng 10/2015 - HĐ 2699 - Sàn NDN</t>
  </si>
  <si>
    <t>Hoa hồng môi giới - Lô 25/L11 - KDC Bắc Phan Bá Phiến - Tháng 10/2015 - HĐ 2699 - Sàn NDN</t>
  </si>
  <si>
    <t>Hoa hồng môi giới - Lô 21/L11 - KDC Bắc Phan Bá Phiến - Tháng 10/2015 - HĐ 2699 - Sàn NDN</t>
  </si>
  <si>
    <t>Hoa hồng môi giới - Căn hộ V1407 - CC 38 Nguyễn Chí Thanh - Tháng 10/2015 - HĐ 2697 - Sàn NDN</t>
  </si>
  <si>
    <t>Hoa hồng môi giới Lô 16/L5 - KDC Bắc Phan Bá Phiến - Tháng 10/2015 - HĐ 2697 - Sàn NDN</t>
  </si>
  <si>
    <t>Hoa hồng môi giới Lô 24/L11 - KDC Bắc Phan Bá Phiến - Tháng 10/2015 - HĐ 2697 - Sàn NDN</t>
  </si>
  <si>
    <t>018/11</t>
  </si>
  <si>
    <t>Hoa hồng môi giới Lô 02/B1 - Khu đất nền The Monarchy  - Tháng 11/2015 - HĐ 2701 - Sàn NDN</t>
  </si>
  <si>
    <t>Hoa hồng môi giới Lô 19/L5 - KDC Bắc Phan Bá Phiến - Tháng 11/2015 - HĐ 2702 - Sàn NDN</t>
  </si>
  <si>
    <t>Hoa hồng môi giới Lô 19/L11 - KDC Bắc Phan Bá Phiến - Tháng 11/2015 - HĐ 2702 - Sàn NDN</t>
  </si>
  <si>
    <t>Hoa hồng môi giới - Lô 23/L11 - KDC Bắc Phan Bá Phiến - Tháng 11/2015 - HĐ 2702 - Sàn NDN</t>
  </si>
  <si>
    <t>Hoa hồng môi giới - Lô 18/L11 - KDC Bắc Phan Bá Phiến Tháng 11/2015 - HĐ 2703 - Sàn NDN</t>
  </si>
  <si>
    <t>Hoa hồng môi giới - Lô 40/B3 - KDC Bắc nút GT Hoà Cầm - Tháng 11/2015 - HĐ 2704 - Sàn NDN</t>
  </si>
  <si>
    <t>Hoa hồng môi giới - Lô 22/L11 - KDC Bắc Phan Bá Phiến - Tháng 11/2015 - HĐ 2702 - Sàn NDN</t>
  </si>
  <si>
    <t>002/12</t>
  </si>
  <si>
    <t>Hoa hồng môi giới Tháng 12/2015 - Lô 55/B6 - KDC Hoà Phát 3 MR - HĐ 2705 - Sàn NDN</t>
  </si>
  <si>
    <t>Hoa hồng môi giới Tháng 12/2015 - Lô 16/L4 - KDC Bắc Phan Bá Phiến - HĐ 2705 -  Sàn NDN</t>
  </si>
  <si>
    <t>Hoa hồng môi giới Tháng 12/2015 - Lô 20/L11 - KDC Bắc Phan Bá Phiến - HĐ 2706 - Sàn NDN</t>
  </si>
  <si>
    <t>Hoa hồng môi giới Tháng 12/2015 - Lô 56/L10 - KDC Bắc Phan Bá Phiến - HĐ 2707 - Sàn NDN</t>
  </si>
  <si>
    <t>Hoa hồng môi giới Tháng 12/2015 - Căn hộ P1701 - CC 38 Nguyễn Chí Thanh - Sàn NDN</t>
  </si>
  <si>
    <t>CHI HOA HỒNG MÔI GIỚI</t>
  </si>
  <si>
    <t>Lương - Dự Án</t>
  </si>
  <si>
    <t>Lương - BV, TV, Xây dựng</t>
  </si>
  <si>
    <t>Chi tiền Bảo hiểm</t>
  </si>
  <si>
    <t>BHXH</t>
  </si>
  <si>
    <t>Chi Khấu hao</t>
  </si>
  <si>
    <t>Quý I</t>
  </si>
  <si>
    <t>Quý II</t>
  </si>
  <si>
    <t>Quý III</t>
  </si>
  <si>
    <t>Quý IV</t>
  </si>
  <si>
    <t>Lương tháng 13</t>
  </si>
  <si>
    <t>CÔNG TÁC PHÍ, PHÍ TIẾP KHÁCH</t>
  </si>
  <si>
    <t>Tiếp khách</t>
  </si>
  <si>
    <t>Chi phí dịch vụ mua ngoài</t>
  </si>
  <si>
    <t>Công tác phí</t>
  </si>
  <si>
    <t>Công tác phí &amp; tiếp khách</t>
  </si>
  <si>
    <t>Người lập biểu</t>
  </si>
  <si>
    <t>BẢNG KẾ HOẠCH CHI PHÍ NĂM 2016 - CP QUẢN LÝ</t>
  </si>
  <si>
    <t>Số tiền (1)</t>
  </si>
  <si>
    <t>Số tiền (2) = (1)*110%</t>
  </si>
  <si>
    <t>6427 - Chi phí dịch vụ mua ngoài</t>
  </si>
  <si>
    <t>013/01C</t>
  </si>
  <si>
    <t>Nguyễn Thị Thu Thanh</t>
  </si>
  <si>
    <t>Thanh toán tiền vé máy bay A.Trung đi công tác ngày 13/01/2014 tiếp khách</t>
  </si>
  <si>
    <t>039/05C</t>
  </si>
  <si>
    <t>Thanh toán tiền vé máy bay đi công tác của Tổng Giám Đốc - Ngày 10/4 - 12/4/2015</t>
  </si>
  <si>
    <t>051/07C</t>
  </si>
  <si>
    <t>Thanh toán tiền chi phí công tác Hà Nội ( A. Duy đi nộp hồ sơ ở Bộ Xây Dựng)</t>
  </si>
  <si>
    <t>023/09C</t>
  </si>
  <si>
    <t>Thanh toán tiền chi phí đi công tác A.Lương Thanh Viên &amp; A.Bùi Lê Duy - Ngày 04/09/15 - HĐ 0146863</t>
  </si>
  <si>
    <t>027/12C</t>
  </si>
  <si>
    <t>Nguyễn Thị Thuỳ Trang</t>
  </si>
  <si>
    <t>Thanh toán tiền chi phí công tác Đà Nẵng - Sài Gòn ngày 08/12/2015 - A.Trung - HĐ 937884 - Tổng Cty Hàng Không Việt Nam</t>
  </si>
  <si>
    <t>046/12C</t>
  </si>
  <si>
    <t>Thanh toán tiền chi phí công tác của A.Trung ngày 25,16/10 ; 11,12,29,30/11; 01/12</t>
  </si>
  <si>
    <t>6428 - Chi phí bằng tiền khác</t>
  </si>
  <si>
    <t>007/04C</t>
  </si>
  <si>
    <t>Thanh toán tiền vé máy bay đi công tác của Tổng Giám Đốc - Ngày 01/04/15 - 02/04-15.</t>
  </si>
  <si>
    <t>066/06C</t>
  </si>
  <si>
    <t>Thanh toán tiền chi phí công tác đi Hà Nội ngày 17/6/2015 - Chi phí cafe</t>
  </si>
  <si>
    <t>Thanh toán tiền chi phí công tác đi Hà Nội ngày 17/6/2015 - Chi phí taxi</t>
  </si>
  <si>
    <t>Thanh toán tiền chi phí công tác đi Hà Nội ngày 17/6/2015 - Chi phí taxi - HĐ 0006291</t>
  </si>
  <si>
    <t>Thanh toán tiền chi phí công tác đi Hà Nội ngày 17/6/2015 - Chi phí taxi- HĐ 0000197</t>
  </si>
  <si>
    <t>Thanh toán tiền chi phí công tác đi Hà Nội ngày 17/6/2015 - HĐ 0000171</t>
  </si>
  <si>
    <t>Thanh toán tiền chi phí công tác đi Hà Nội ngày 17/6/2015 - HĐ 1839002</t>
  </si>
  <si>
    <t>069/08C</t>
  </si>
  <si>
    <t>Thanh toán tiền vé máy bay đi công tác Hà Nội ngày 22/08/2015 - HĐ 0087800 - 19/08/2015 - Tổng Cty Hàng Không Việt Nam</t>
  </si>
  <si>
    <t>Thanh toán tiền cafe tiếp khách</t>
  </si>
  <si>
    <t>041/01C</t>
  </si>
  <si>
    <t xml:space="preserve">Chi thanh toán tiền cà phê phỏng vấn </t>
  </si>
  <si>
    <t>044/01C</t>
  </si>
  <si>
    <t>Thanh toán tiền tiếp khách, cafe</t>
  </si>
  <si>
    <t>078/01C</t>
  </si>
  <si>
    <t>Nguyễn Phước Khánh</t>
  </si>
  <si>
    <t>Chi tiền nước và cafe phỏng vấn ứng viên</t>
  </si>
  <si>
    <t>003/02C</t>
  </si>
  <si>
    <t>Mai Đặng Ngọc Bảo</t>
  </si>
  <si>
    <t>Chi thanh toán tiền tiếp khách thanh tra sở tài nguyên&amp; môi trường</t>
  </si>
  <si>
    <t>001/02</t>
  </si>
  <si>
    <t>141</t>
  </si>
  <si>
    <t>014/02C</t>
  </si>
  <si>
    <t>Thanh toán tiền chi phí tiếp khách - Khu Hòa Phát 3 MR</t>
  </si>
  <si>
    <t>015/02C</t>
  </si>
  <si>
    <t>Thanh toán tiền chi phí tiếp khách - Khu Bắc nút GT Hòa Cầm</t>
  </si>
  <si>
    <t>048/02C</t>
  </si>
  <si>
    <t>Chi thanh toán tiền EMS, in thiệp, Cafe tiếp khách, photo tài liệu, hoa tươi</t>
  </si>
  <si>
    <t>055/02C</t>
  </si>
  <si>
    <t>Thanh toán tiền chi phí tiếp khách</t>
  </si>
  <si>
    <t>086/02C</t>
  </si>
  <si>
    <t>Nguyễn Quang Phúc</t>
  </si>
  <si>
    <t>068/03C</t>
  </si>
  <si>
    <t>088/03C</t>
  </si>
  <si>
    <t>Trương Thị Hòa Yến</t>
  </si>
  <si>
    <t>Thanh toán tiền chi phí cafe tiếp khách cho Tổng Giám Đốc</t>
  </si>
  <si>
    <t>090/03C</t>
  </si>
  <si>
    <t>101/03C</t>
  </si>
  <si>
    <t>THanh toán tiền tiếp khách và cafe cho tổng giám đốc - HĐ 0001974 (28/03/15) - HĐ 0000037 (30/03/15)</t>
  </si>
  <si>
    <t>070/04C</t>
  </si>
  <si>
    <t>Thanh toán tiền  tiếp khách cho Tổng Giám Đốc</t>
  </si>
  <si>
    <t>Thanh toán tiền  tiếp khách Tổng Giám Đốc</t>
  </si>
  <si>
    <t>Thanh toán tiền cafe cho Tổng giám đốc</t>
  </si>
  <si>
    <t>071/04C</t>
  </si>
  <si>
    <t>Thanh toán tiền tiếp khách cho Tổng Giám Đốc</t>
  </si>
  <si>
    <t>013/05C</t>
  </si>
  <si>
    <t>Thanh toán tiền tiếp khách của Tổng Giám Đốc</t>
  </si>
  <si>
    <t>022/06C</t>
  </si>
  <si>
    <t>Thanh toán tiền tiếp khách cho Tổng Giám Đốc - HĐ 0016859 - 16/5/15</t>
  </si>
  <si>
    <t>026/06C</t>
  </si>
  <si>
    <t>Thanh toán tiền tiếp khách cho Tổng Giám Đốc - HĐ 0001346 - 24/05/15</t>
  </si>
  <si>
    <t>067/06C</t>
  </si>
  <si>
    <t>Thanh toán tiền phí EMS, công chứng, mua cầu giao 100 Đinh Công Trứ, kệ nước Danang Plaza, tiếp khách cho Tổng Giám Đốc</t>
  </si>
  <si>
    <t>027/07C</t>
  </si>
  <si>
    <t>Thanh toán tiền mua cafe cho buổi họp tại văn phòng công ty ngày 30/06/2015</t>
  </si>
  <si>
    <t>049/07C</t>
  </si>
  <si>
    <t>Thanh toán tiền tiếp khách cho Tổng Giám Đốc - HĐ 36792 - 15/7/15</t>
  </si>
  <si>
    <t>095/07C</t>
  </si>
  <si>
    <t>Thanh toán tiền cafe, tiếp khách cho Tổng Giám Đốc</t>
  </si>
  <si>
    <t>021/08C</t>
  </si>
  <si>
    <t>Thanh toán tiền chi phí tiếp khách ( Mời cơm trưa Anh Minh ISO ) - HĐ 0001021 - Ngày 06/08/2015</t>
  </si>
  <si>
    <t>064/08C</t>
  </si>
  <si>
    <t>Thanh toán tiền tiếp khách cho Tổng Giám Đốc - HĐ 0001544 - 12/08/2015</t>
  </si>
  <si>
    <t>Thanh toán tiền tiếp khách cho Tổng Giám Đốc - HĐ 0000666 - 12/08/2015</t>
  </si>
  <si>
    <t>Thanh toán tiền tiếp khách cho Tổng Giám Đốc - HĐ 0003916 - 06/08/2015</t>
  </si>
  <si>
    <t>Thanh toán tiền tiếp khách cho Tổng Giám Đốc - HĐ 0001290 - 11/08/2015</t>
  </si>
  <si>
    <t>Thanh toán tiền tiếp khách cho Tổng Giám Đốc và tiền mua hoa quả cho đoàn Thanh tra uỷ ban chứng khoán</t>
  </si>
  <si>
    <t>065/08C</t>
  </si>
  <si>
    <t>Thanh toán tiền tiếp khách của Tổng Giám Đốc - HĐ 0028952 - 12/08/2015</t>
  </si>
  <si>
    <t>Thanh toán tiền tiếp khách - KDC Bắc nút GT Hoà Cầm - HĐ 936 - Cty TNHH MTV Nguyệt Bùi - 25/08/15</t>
  </si>
  <si>
    <t>Thanh toán tiền tiếp khách - KDC Bắc nút GT Hoà Cầm - HĐ 056 - Cty TNHH MTV Phan Ngọc Khánh - 22/08/15</t>
  </si>
  <si>
    <t>013/09C</t>
  </si>
  <si>
    <t>Thanh toán tiền chi phí tiếp khách, photo báo cáo tài chính đoàn thanh tra UBCK, công chứng hồ sơ, chi phí nhà mẫu Monarchy</t>
  </si>
  <si>
    <t>069/09C</t>
  </si>
  <si>
    <t>Thanh toán tiền tiếp khách của Tổng Giám Đốc - HĐ 28958 - 22/09/15 - KimDy</t>
  </si>
  <si>
    <t>073/09C</t>
  </si>
  <si>
    <t>Thanh toán chi phí cafe, công chứng BCTC và chi phí mua sách - HĐ 461 - 18/08/15 - Cty CP TM DV Mê Kông Com</t>
  </si>
  <si>
    <t>045/10C</t>
  </si>
  <si>
    <t>034/11C</t>
  </si>
  <si>
    <t>Triệu Viết Thạnh</t>
  </si>
  <si>
    <t>Thanh toán tiền tiếp khách - HĐ 0001635 - Doanh Nghiệp Tư Nhân Hoa Tài Lộc</t>
  </si>
  <si>
    <t>036/11C</t>
  </si>
  <si>
    <t>Thanh toán chi phí cafe</t>
  </si>
  <si>
    <t>Thanh toán chi phí tiếp khách - HĐ 28965 - Kimdy</t>
  </si>
  <si>
    <t>Thanh toán chi phí tiếp khách - HĐ 5402 - Công ty TNHH Hai Cử</t>
  </si>
  <si>
    <t>Thanh toán chi phí tiếp khách - HĐ 2022 - Công ty CP Kim Đô</t>
  </si>
  <si>
    <t>015/12C</t>
  </si>
  <si>
    <t>Thanh toán tiền chi phí tiếp khách - Tổng Giám Đốc - HĐ 2043 - Nguyệt Quế Viên</t>
  </si>
  <si>
    <t>033/12C</t>
  </si>
  <si>
    <t>Thanh toán tiền tiếp khách</t>
  </si>
  <si>
    <t>040/01C</t>
  </si>
  <si>
    <t>Nguyễn Đình Tiến</t>
  </si>
  <si>
    <t>Chi thanh toán tiền tiếp khách phòng chuyên gia ngày 08/01/2015</t>
  </si>
  <si>
    <t>090/04C</t>
  </si>
  <si>
    <t>Trình Minh Hiếu</t>
  </si>
  <si>
    <t>Chi tiền tiếp khách</t>
  </si>
  <si>
    <t xml:space="preserve"> </t>
  </si>
  <si>
    <t>Tổng chi phí</t>
  </si>
  <si>
    <t>Chiếm tỷ lệ (%)</t>
  </si>
  <si>
    <t>Nguyễn Văn Thịnh</t>
  </si>
  <si>
    <t>Tổng chi phí tiếp khách và công tác phí</t>
  </si>
  <si>
    <t>Ghi chú : Dự kiến chi phí bộ phận văn phòng năm 2016 tăng 10% so với năm 2015</t>
  </si>
  <si>
    <t>Tổng lương năm 2015 toàn công ty</t>
  </si>
  <si>
    <t>Tiền lương tháng 13 năm 2015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</si>
</sst>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7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1">
      <alignment vertical="center"/>
    </xf>
    <xf numFmtId="41" fontId="1" fillId="0" borderId="0" xfId="1" applyNumberFormat="1">
      <alignment vertical="center"/>
    </xf>
    <xf numFmtId="41" fontId="2" fillId="0" borderId="0" xfId="1" applyNumberFormat="1" applyFont="1">
      <alignment vertical="center"/>
    </xf>
    <xf numFmtId="0" fontId="3" fillId="0" borderId="0" xfId="0" applyFont="1"/>
    <xf numFmtId="0" fontId="4" fillId="2" borderId="1" xfId="0" applyFont="1" applyFill="1" applyBorder="1"/>
    <xf numFmtId="0" fontId="4" fillId="0" borderId="0" xfId="0" applyFont="1" applyAlignment="1">
      <alignment horizontal="center"/>
    </xf>
    <xf numFmtId="41" fontId="2" fillId="0" borderId="0" xfId="0" applyNumberFormat="1" applyFont="1" applyAlignment="1">
      <alignment vertical="center"/>
    </xf>
    <xf numFmtId="41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41" fontId="2" fillId="0" borderId="1" xfId="1" applyNumberFormat="1" applyFont="1" applyBorder="1">
      <alignment vertical="center"/>
    </xf>
    <xf numFmtId="0" fontId="1" fillId="0" borderId="1" xfId="1" applyBorder="1">
      <alignment vertical="center"/>
    </xf>
    <xf numFmtId="41" fontId="1" fillId="0" borderId="1" xfId="1" applyNumberFormat="1" applyBorder="1">
      <alignment vertical="center"/>
    </xf>
    <xf numFmtId="41" fontId="2" fillId="3" borderId="1" xfId="1" applyNumberFormat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>
      <alignment vertical="center"/>
    </xf>
    <xf numFmtId="41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41" fontId="4" fillId="2" borderId="1" xfId="0" applyNumberFormat="1" applyFont="1" applyFill="1" applyBorder="1"/>
    <xf numFmtId="41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41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41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41" fontId="4" fillId="0" borderId="1" xfId="0" applyNumberFormat="1" applyFont="1" applyBorder="1" applyAlignment="1"/>
    <xf numFmtId="0" fontId="3" fillId="0" borderId="1" xfId="0" applyFont="1" applyBorder="1" applyAlignment="1"/>
    <xf numFmtId="41" fontId="3" fillId="0" borderId="1" xfId="0" applyNumberFormat="1" applyFont="1" applyBorder="1" applyAlignment="1"/>
    <xf numFmtId="0" fontId="4" fillId="3" borderId="0" xfId="0" applyFont="1" applyFill="1" applyAlignment="1">
      <alignment horizontal="center"/>
    </xf>
    <xf numFmtId="0" fontId="2" fillId="3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1" fontId="11" fillId="3" borderId="1" xfId="1" applyNumberFormat="1" applyFont="1" applyFill="1" applyBorder="1" applyAlignment="1">
      <alignment horizontal="left" vertical="center" wrapText="1"/>
    </xf>
    <xf numFmtId="41" fontId="10" fillId="0" borderId="1" xfId="0" applyNumberFormat="1" applyFont="1" applyBorder="1" applyAlignment="1">
      <alignment horizontal="left" vertical="center" wrapText="1"/>
    </xf>
    <xf numFmtId="43" fontId="10" fillId="0" borderId="1" xfId="0" applyNumberFormat="1" applyFont="1" applyBorder="1" applyAlignment="1">
      <alignment horizontal="left" vertical="center" wrapText="1"/>
    </xf>
    <xf numFmtId="41" fontId="11" fillId="0" borderId="1" xfId="1" applyNumberFormat="1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41" fontId="10" fillId="3" borderId="1" xfId="0" applyNumberFormat="1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1" fontId="1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3" fontId="6" fillId="0" borderId="0" xfId="2" applyNumberFormat="1" applyFont="1" applyBorder="1" applyAlignment="1">
      <alignment horizontal="center" vertical="center" wrapText="1"/>
    </xf>
    <xf numFmtId="43" fontId="10" fillId="0" borderId="1" xfId="2" applyNumberFormat="1" applyFont="1" applyBorder="1" applyAlignment="1">
      <alignment horizontal="center" vertical="center" wrapText="1"/>
    </xf>
    <xf numFmtId="43" fontId="10" fillId="3" borderId="1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41" fontId="9" fillId="3" borderId="1" xfId="0" applyNumberFormat="1" applyFont="1" applyFill="1" applyBorder="1" applyAlignment="1">
      <alignment horizontal="left" vertical="center" wrapText="1"/>
    </xf>
    <xf numFmtId="43" fontId="9" fillId="3" borderId="1" xfId="2" applyNumberFormat="1" applyFont="1" applyFill="1" applyBorder="1" applyAlignment="1">
      <alignment horizontal="center" vertical="center" wrapText="1"/>
    </xf>
    <xf numFmtId="43" fontId="9" fillId="3" borderId="1" xfId="0" applyNumberFormat="1" applyFont="1" applyFill="1" applyBorder="1" applyAlignment="1">
      <alignment horizontal="left" vertical="center" wrapText="1"/>
    </xf>
    <xf numFmtId="43" fontId="10" fillId="3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41" fontId="9" fillId="2" borderId="1" xfId="0" applyNumberFormat="1" applyFont="1" applyFill="1" applyBorder="1" applyAlignment="1">
      <alignment horizontal="left" vertical="center" wrapText="1"/>
    </xf>
    <xf numFmtId="43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41" fontId="9" fillId="2" borderId="1" xfId="0" applyNumberFormat="1" applyFont="1" applyFill="1" applyBorder="1" applyAlignment="1">
      <alignment horizontal="center" vertical="center" wrapText="1"/>
    </xf>
    <xf numFmtId="43" fontId="9" fillId="2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12" fillId="0" borderId="1" xfId="0" applyNumberFormat="1" applyFont="1" applyBorder="1" applyAlignment="1">
      <alignment horizontal="center" vertical="center" wrapText="1"/>
    </xf>
    <xf numFmtId="41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0" fontId="4" fillId="0" borderId="1" xfId="0" applyFont="1" applyBorder="1" applyAlignment="1"/>
    <xf numFmtId="41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41" fontId="4" fillId="0" borderId="1" xfId="0" applyNumberFormat="1" applyFont="1" applyBorder="1" applyAlignment="1">
      <alignment horizontal="center"/>
    </xf>
    <xf numFmtId="41" fontId="6" fillId="0" borderId="0" xfId="0" applyNumberFormat="1" applyFont="1" applyAlignment="1">
      <alignment horizontal="left" vertical="center" wrapText="1"/>
    </xf>
    <xf numFmtId="0" fontId="4" fillId="0" borderId="0" xfId="0" applyFont="1"/>
    <xf numFmtId="41" fontId="4" fillId="4" borderId="0" xfId="0" applyNumberFormat="1" applyFont="1" applyFill="1"/>
    <xf numFmtId="41" fontId="4" fillId="4" borderId="1" xfId="0" applyNumberFormat="1" applyFont="1" applyFill="1" applyBorder="1"/>
    <xf numFmtId="0" fontId="13" fillId="0" borderId="0" xfId="0" applyFont="1" applyAlignment="1">
      <alignment horizontal="left" vertical="center" wrapText="1"/>
    </xf>
    <xf numFmtId="0" fontId="2" fillId="0" borderId="0" xfId="1" applyFont="1">
      <alignment vertical="center"/>
    </xf>
    <xf numFmtId="41" fontId="2" fillId="4" borderId="0" xfId="1" applyNumberFormat="1" applyFont="1" applyFill="1">
      <alignment vertical="center"/>
    </xf>
    <xf numFmtId="41" fontId="2" fillId="0" borderId="0" xfId="1" applyNumberFormat="1" applyFont="1" applyAlignment="1">
      <alignment horizontal="right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2:J28"/>
  <sheetViews>
    <sheetView zoomScale="80" zoomScaleNormal="80" workbookViewId="0">
      <selection activeCell="D7" sqref="D7"/>
    </sheetView>
  </sheetViews>
  <sheetFormatPr defaultRowHeight="15.75"/>
  <cols>
    <col min="1" max="1" width="6.28515625" style="40" bestFit="1" customWidth="1"/>
    <col min="2" max="2" width="33.5703125" style="40" bestFit="1" customWidth="1"/>
    <col min="3" max="3" width="21.140625" style="42" bestFit="1" customWidth="1"/>
    <col min="4" max="4" width="15.85546875" style="54" bestFit="1" customWidth="1"/>
    <col min="5" max="6" width="19.85546875" style="40" bestFit="1" customWidth="1"/>
    <col min="7" max="7" width="18" style="40" bestFit="1" customWidth="1"/>
    <col min="8" max="8" width="19.85546875" style="40" bestFit="1" customWidth="1"/>
    <col min="9" max="9" width="26.5703125" style="40" customWidth="1"/>
    <col min="10" max="10" width="15.5703125" style="40" bestFit="1" customWidth="1"/>
    <col min="11" max="16384" width="9.140625" style="40"/>
  </cols>
  <sheetData>
    <row r="2" spans="1:10" ht="25.5">
      <c r="A2" s="70" t="s">
        <v>1214</v>
      </c>
      <c r="B2" s="70"/>
      <c r="C2" s="70"/>
      <c r="D2" s="70"/>
      <c r="E2" s="70"/>
      <c r="F2" s="70"/>
      <c r="G2" s="70"/>
      <c r="H2" s="70"/>
      <c r="I2" s="70"/>
    </row>
    <row r="3" spans="1:10">
      <c r="E3" s="41"/>
      <c r="F3" s="41"/>
      <c r="G3" s="41"/>
      <c r="H3" s="41"/>
    </row>
    <row r="4" spans="1:10" ht="33" customHeight="1">
      <c r="A4" s="71" t="s">
        <v>2</v>
      </c>
      <c r="B4" s="71"/>
      <c r="C4" s="71"/>
      <c r="D4" s="71"/>
      <c r="E4" s="71"/>
      <c r="F4" s="71"/>
      <c r="G4" s="71"/>
      <c r="H4" s="71"/>
      <c r="I4" s="52" t="s">
        <v>1</v>
      </c>
    </row>
    <row r="5" spans="1:10" s="41" customFormat="1" ht="33" customHeight="1">
      <c r="A5" s="67" t="s">
        <v>0</v>
      </c>
      <c r="B5" s="67" t="s">
        <v>182</v>
      </c>
      <c r="C5" s="68" t="s">
        <v>1215</v>
      </c>
      <c r="D5" s="69" t="s">
        <v>1333</v>
      </c>
      <c r="E5" s="68" t="s">
        <v>1203</v>
      </c>
      <c r="F5" s="68" t="s">
        <v>1204</v>
      </c>
      <c r="G5" s="68" t="s">
        <v>1205</v>
      </c>
      <c r="H5" s="68" t="s">
        <v>1206</v>
      </c>
      <c r="I5" s="67" t="s">
        <v>1216</v>
      </c>
    </row>
    <row r="6" spans="1:10" ht="33" customHeight="1">
      <c r="A6" s="58">
        <v>1</v>
      </c>
      <c r="B6" s="58" t="s">
        <v>3</v>
      </c>
      <c r="C6" s="59">
        <f>C7+C8+C9</f>
        <v>3204099923</v>
      </c>
      <c r="D6" s="60">
        <f t="shared" ref="D6:D15" si="0">C6/$C$21*100</f>
        <v>45.84963876265612</v>
      </c>
      <c r="E6" s="59">
        <f>SUM(E7:E9)</f>
        <v>935123932</v>
      </c>
      <c r="F6" s="59">
        <f t="shared" ref="F6:H6" si="1">SUM(F7:F9)</f>
        <v>659171547</v>
      </c>
      <c r="G6" s="59">
        <f t="shared" si="1"/>
        <v>504310844</v>
      </c>
      <c r="H6" s="59">
        <f t="shared" si="1"/>
        <v>624493600</v>
      </c>
      <c r="I6" s="61">
        <f t="shared" ref="I6:I15" si="2">C6*1.1</f>
        <v>3524509915.3000002</v>
      </c>
    </row>
    <row r="7" spans="1:10" ht="33" customHeight="1">
      <c r="A7" s="43"/>
      <c r="B7" s="44" t="s">
        <v>1198</v>
      </c>
      <c r="C7" s="45">
        <v>2079206476</v>
      </c>
      <c r="D7" s="55">
        <f t="shared" si="0"/>
        <v>29.752775546499471</v>
      </c>
      <c r="E7" s="46">
        <v>609303532</v>
      </c>
      <c r="F7" s="46">
        <v>408760100</v>
      </c>
      <c r="G7" s="46">
        <v>461142844</v>
      </c>
      <c r="H7" s="46">
        <v>600000000</v>
      </c>
      <c r="I7" s="47">
        <f t="shared" si="2"/>
        <v>2287127123.6000004</v>
      </c>
      <c r="J7" s="82"/>
    </row>
    <row r="8" spans="1:10" ht="33" customHeight="1">
      <c r="A8" s="43"/>
      <c r="B8" s="44" t="s">
        <v>1199</v>
      </c>
      <c r="C8" s="48">
        <v>643893447</v>
      </c>
      <c r="D8" s="55">
        <f t="shared" si="0"/>
        <v>9.2139080103811928</v>
      </c>
      <c r="E8" s="46">
        <v>325820400</v>
      </c>
      <c r="F8" s="46">
        <v>250411447</v>
      </c>
      <c r="G8" s="46">
        <v>43168000</v>
      </c>
      <c r="H8" s="46">
        <v>24493600</v>
      </c>
      <c r="I8" s="47">
        <f t="shared" si="2"/>
        <v>708282791.70000005</v>
      </c>
      <c r="J8" s="82"/>
    </row>
    <row r="9" spans="1:10" ht="33" customHeight="1">
      <c r="A9" s="43"/>
      <c r="B9" s="44" t="s">
        <v>1207</v>
      </c>
      <c r="C9" s="46">
        <v>481000000</v>
      </c>
      <c r="D9" s="55">
        <f t="shared" si="0"/>
        <v>6.8829552057754579</v>
      </c>
      <c r="E9" s="46"/>
      <c r="F9" s="46"/>
      <c r="G9" s="46"/>
      <c r="H9" s="46"/>
      <c r="I9" s="47">
        <f t="shared" si="2"/>
        <v>529100000.00000006</v>
      </c>
    </row>
    <row r="10" spans="1:10" ht="33" customHeight="1">
      <c r="A10" s="58">
        <v>2</v>
      </c>
      <c r="B10" s="58" t="s">
        <v>1200</v>
      </c>
      <c r="C10" s="59">
        <f>SUM(C11:C14)</f>
        <v>804035023</v>
      </c>
      <c r="D10" s="60">
        <f t="shared" si="0"/>
        <v>11.505482426577215</v>
      </c>
      <c r="E10" s="59">
        <f>SUM(E11:E14)</f>
        <v>212167808</v>
      </c>
      <c r="F10" s="59">
        <f t="shared" ref="F10:H10" si="3">SUM(F11:F14)</f>
        <v>196902124</v>
      </c>
      <c r="G10" s="59">
        <f t="shared" si="3"/>
        <v>206174501</v>
      </c>
      <c r="H10" s="59">
        <f t="shared" si="3"/>
        <v>188972590</v>
      </c>
      <c r="I10" s="59">
        <f t="shared" si="2"/>
        <v>884438525.30000007</v>
      </c>
    </row>
    <row r="11" spans="1:10" ht="33" customHeight="1">
      <c r="A11" s="43"/>
      <c r="B11" s="44" t="s">
        <v>1201</v>
      </c>
      <c r="C11" s="46">
        <v>615473868</v>
      </c>
      <c r="D11" s="55">
        <f t="shared" si="0"/>
        <v>8.8072329808094754</v>
      </c>
      <c r="E11" s="46">
        <v>168249283</v>
      </c>
      <c r="F11" s="46">
        <v>148387269</v>
      </c>
      <c r="G11" s="46">
        <v>156579296</v>
      </c>
      <c r="H11" s="46">
        <v>142258020</v>
      </c>
      <c r="I11" s="46">
        <f t="shared" si="2"/>
        <v>677021254.80000007</v>
      </c>
      <c r="J11" s="82"/>
    </row>
    <row r="12" spans="1:10" ht="33" customHeight="1">
      <c r="A12" s="43"/>
      <c r="B12" s="44" t="s">
        <v>177</v>
      </c>
      <c r="C12" s="46">
        <v>102973185</v>
      </c>
      <c r="D12" s="55">
        <f t="shared" si="0"/>
        <v>1.4735131387755289</v>
      </c>
      <c r="E12" s="46">
        <v>26091675</v>
      </c>
      <c r="F12" s="46">
        <v>25684335</v>
      </c>
      <c r="G12" s="46">
        <v>26256285</v>
      </c>
      <c r="H12" s="46">
        <v>24940890</v>
      </c>
      <c r="I12" s="46">
        <f t="shared" si="2"/>
        <v>113270503.50000001</v>
      </c>
      <c r="J12" s="82"/>
    </row>
    <row r="13" spans="1:10" ht="33" customHeight="1">
      <c r="A13" s="43"/>
      <c r="B13" s="44" t="s">
        <v>179</v>
      </c>
      <c r="C13" s="46">
        <v>41790420</v>
      </c>
      <c r="D13" s="55">
        <f t="shared" si="0"/>
        <v>0.59800746131089988</v>
      </c>
      <c r="E13" s="46">
        <v>7818860</v>
      </c>
      <c r="F13" s="46">
        <v>11415260</v>
      </c>
      <c r="G13" s="46">
        <v>11669460</v>
      </c>
      <c r="H13" s="46">
        <v>10886840</v>
      </c>
      <c r="I13" s="46">
        <f t="shared" si="2"/>
        <v>45969462</v>
      </c>
      <c r="J13" s="82"/>
    </row>
    <row r="14" spans="1:10" ht="33" customHeight="1">
      <c r="A14" s="43"/>
      <c r="B14" s="44" t="s">
        <v>178</v>
      </c>
      <c r="C14" s="46">
        <v>43797550</v>
      </c>
      <c r="D14" s="55">
        <f t="shared" si="0"/>
        <v>0.62672884568131171</v>
      </c>
      <c r="E14" s="46">
        <v>10007990</v>
      </c>
      <c r="F14" s="46">
        <v>11415260</v>
      </c>
      <c r="G14" s="46">
        <v>11669460</v>
      </c>
      <c r="H14" s="46">
        <v>10886840</v>
      </c>
      <c r="I14" s="46">
        <f t="shared" si="2"/>
        <v>48177305.000000007</v>
      </c>
      <c r="J14" s="82"/>
    </row>
    <row r="15" spans="1:10" ht="33" customHeight="1">
      <c r="A15" s="58">
        <v>3</v>
      </c>
      <c r="B15" s="58" t="s">
        <v>181</v>
      </c>
      <c r="C15" s="59">
        <v>24504549</v>
      </c>
      <c r="D15" s="60">
        <f t="shared" si="0"/>
        <v>0.35065221019694343</v>
      </c>
      <c r="E15" s="50"/>
      <c r="F15" s="50"/>
      <c r="G15" s="50"/>
      <c r="H15" s="50"/>
      <c r="I15" s="59">
        <f t="shared" si="2"/>
        <v>26955003.900000002</v>
      </c>
    </row>
    <row r="16" spans="1:10" ht="33" customHeight="1">
      <c r="A16" s="58">
        <v>4</v>
      </c>
      <c r="B16" s="58" t="s">
        <v>1212</v>
      </c>
      <c r="C16" s="59">
        <f>C17+C18</f>
        <v>193442125</v>
      </c>
      <c r="D16" s="61">
        <f>D17+D18</f>
        <v>2.7680945556861056</v>
      </c>
      <c r="E16" s="59"/>
      <c r="F16" s="59"/>
      <c r="G16" s="59"/>
      <c r="H16" s="59"/>
      <c r="I16" s="59">
        <f t="shared" ref="I16" si="4">I17+I18</f>
        <v>212786337.5</v>
      </c>
    </row>
    <row r="17" spans="1:9" s="51" customFormat="1" ht="33" customHeight="1">
      <c r="A17" s="49"/>
      <c r="B17" s="49" t="s">
        <v>1211</v>
      </c>
      <c r="C17" s="50">
        <f>51151273+22418409</f>
        <v>73569682</v>
      </c>
      <c r="D17" s="56">
        <f>C17/$C$21*100</f>
        <v>1.0527584734077859</v>
      </c>
      <c r="E17" s="50"/>
      <c r="F17" s="50"/>
      <c r="G17" s="50"/>
      <c r="H17" s="50"/>
      <c r="I17" s="50">
        <f>C17*1.1</f>
        <v>80926650.200000003</v>
      </c>
    </row>
    <row r="18" spans="1:9" s="51" customFormat="1" ht="33" customHeight="1">
      <c r="A18" s="49"/>
      <c r="B18" s="49" t="s">
        <v>1209</v>
      </c>
      <c r="C18" s="50">
        <f>118962443+910000</f>
        <v>119872443</v>
      </c>
      <c r="D18" s="56">
        <f>C18/$C$21*100</f>
        <v>1.7153360822783199</v>
      </c>
      <c r="E18" s="50"/>
      <c r="F18" s="50"/>
      <c r="G18" s="50"/>
      <c r="H18" s="50"/>
      <c r="I18" s="50">
        <f>C18*1.1</f>
        <v>131859687.30000001</v>
      </c>
    </row>
    <row r="19" spans="1:9" s="51" customFormat="1" ht="33" customHeight="1">
      <c r="A19" s="58">
        <v>6</v>
      </c>
      <c r="B19" s="58" t="s">
        <v>1210</v>
      </c>
      <c r="C19" s="59">
        <v>1712520811</v>
      </c>
      <c r="D19" s="62">
        <f>C19/$C$21*100</f>
        <v>24.505621686218834</v>
      </c>
      <c r="E19" s="50"/>
      <c r="F19" s="50"/>
      <c r="G19" s="50"/>
      <c r="H19" s="50"/>
      <c r="I19" s="59">
        <f>C19*1.1</f>
        <v>1883772892.1000001</v>
      </c>
    </row>
    <row r="20" spans="1:9" ht="33" customHeight="1">
      <c r="A20" s="58">
        <v>7</v>
      </c>
      <c r="B20" s="58" t="s">
        <v>1202</v>
      </c>
      <c r="C20" s="59">
        <v>1049674924</v>
      </c>
      <c r="D20" s="60">
        <f>C20/$C$21*100</f>
        <v>15.020510358664779</v>
      </c>
      <c r="E20" s="59">
        <v>199841802</v>
      </c>
      <c r="F20" s="59">
        <v>270268653</v>
      </c>
      <c r="G20" s="59">
        <v>290069128</v>
      </c>
      <c r="H20" s="59">
        <v>289495341</v>
      </c>
      <c r="I20" s="59">
        <f>C20</f>
        <v>1049674924</v>
      </c>
    </row>
    <row r="21" spans="1:9" ht="33" customHeight="1">
      <c r="A21" s="63"/>
      <c r="B21" s="64" t="s">
        <v>180</v>
      </c>
      <c r="C21" s="65">
        <f>C20+C19+C16+C15+C10+C6</f>
        <v>6988277355</v>
      </c>
      <c r="D21" s="66">
        <f>D20+D15+D10+D6+D16+D19</f>
        <v>100</v>
      </c>
      <c r="E21" s="65">
        <f>E20+E15+E10+E6+E16+E19</f>
        <v>1347133542</v>
      </c>
      <c r="F21" s="65">
        <f t="shared" ref="F21:H21" si="5">F20+F15+F10+F6+F16+F19</f>
        <v>1126342324</v>
      </c>
      <c r="G21" s="65">
        <f t="shared" si="5"/>
        <v>1000554473</v>
      </c>
      <c r="H21" s="65">
        <f t="shared" si="5"/>
        <v>1102961531</v>
      </c>
      <c r="I21" s="65">
        <f>C21*1.1</f>
        <v>7687105090.500001</v>
      </c>
    </row>
    <row r="24" spans="1:9" ht="31.5" customHeight="1">
      <c r="A24" s="86" t="s">
        <v>1336</v>
      </c>
      <c r="B24" s="86"/>
      <c r="C24" s="86"/>
      <c r="D24" s="86"/>
      <c r="E24" s="86"/>
      <c r="F24" s="86"/>
      <c r="G24" s="86"/>
      <c r="H24" s="86"/>
      <c r="I24" s="86"/>
    </row>
    <row r="26" spans="1:9">
      <c r="H26" s="57" t="s">
        <v>1213</v>
      </c>
    </row>
    <row r="28" spans="1:9">
      <c r="H28" s="40" t="s">
        <v>1334</v>
      </c>
    </row>
  </sheetData>
  <mergeCells count="3">
    <mergeCell ref="A2:I2"/>
    <mergeCell ref="A4:H4"/>
    <mergeCell ref="A24:I24"/>
  </mergeCells>
  <printOptions horizontalCentered="1"/>
  <pageMargins left="0.2" right="0.25" top="0.38" bottom="0.25" header="0.44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40"/>
  <sheetViews>
    <sheetView tabSelected="1" topLeftCell="A117" workbookViewId="0">
      <selection activeCell="H140" sqref="H140"/>
    </sheetView>
  </sheetViews>
  <sheetFormatPr defaultRowHeight="12.75"/>
  <cols>
    <col min="1" max="1" width="9.28515625" style="1" bestFit="1" customWidth="1"/>
    <col min="2" max="2" width="9.140625" style="1"/>
    <col min="3" max="4" width="11.140625" style="1" customWidth="1"/>
    <col min="5" max="5" width="50.28515625" style="1" customWidth="1"/>
    <col min="6" max="6" width="13.7109375" style="1" bestFit="1" customWidth="1"/>
    <col min="7" max="7" width="7.28515625" style="2" bestFit="1" customWidth="1"/>
    <col min="8" max="8" width="20.140625" style="2" customWidth="1"/>
    <col min="9" max="10" width="14" style="2" bestFit="1" customWidth="1"/>
    <col min="11" max="260" width="9.140625" style="1"/>
    <col min="261" max="261" width="24.7109375" style="1" customWidth="1"/>
    <col min="262" max="262" width="12.42578125" style="1" customWidth="1"/>
    <col min="263" max="263" width="10" style="1" bestFit="1" customWidth="1"/>
    <col min="264" max="266" width="14" style="1" bestFit="1" customWidth="1"/>
    <col min="267" max="516" width="9.140625" style="1"/>
    <col min="517" max="517" width="24.7109375" style="1" customWidth="1"/>
    <col min="518" max="518" width="12.42578125" style="1" customWidth="1"/>
    <col min="519" max="519" width="10" style="1" bestFit="1" customWidth="1"/>
    <col min="520" max="522" width="14" style="1" bestFit="1" customWidth="1"/>
    <col min="523" max="772" width="9.140625" style="1"/>
    <col min="773" max="773" width="24.7109375" style="1" customWidth="1"/>
    <col min="774" max="774" width="12.42578125" style="1" customWidth="1"/>
    <col min="775" max="775" width="10" style="1" bestFit="1" customWidth="1"/>
    <col min="776" max="778" width="14" style="1" bestFit="1" customWidth="1"/>
    <col min="779" max="1028" width="9.140625" style="1"/>
    <col min="1029" max="1029" width="24.7109375" style="1" customWidth="1"/>
    <col min="1030" max="1030" width="12.42578125" style="1" customWidth="1"/>
    <col min="1031" max="1031" width="10" style="1" bestFit="1" customWidth="1"/>
    <col min="1032" max="1034" width="14" style="1" bestFit="1" customWidth="1"/>
    <col min="1035" max="1284" width="9.140625" style="1"/>
    <col min="1285" max="1285" width="24.7109375" style="1" customWidth="1"/>
    <col min="1286" max="1286" width="12.42578125" style="1" customWidth="1"/>
    <col min="1287" max="1287" width="10" style="1" bestFit="1" customWidth="1"/>
    <col min="1288" max="1290" width="14" style="1" bestFit="1" customWidth="1"/>
    <col min="1291" max="1540" width="9.140625" style="1"/>
    <col min="1541" max="1541" width="24.7109375" style="1" customWidth="1"/>
    <col min="1542" max="1542" width="12.42578125" style="1" customWidth="1"/>
    <col min="1543" max="1543" width="10" style="1" bestFit="1" customWidth="1"/>
    <col min="1544" max="1546" width="14" style="1" bestFit="1" customWidth="1"/>
    <col min="1547" max="1796" width="9.140625" style="1"/>
    <col min="1797" max="1797" width="24.7109375" style="1" customWidth="1"/>
    <col min="1798" max="1798" width="12.42578125" style="1" customWidth="1"/>
    <col min="1799" max="1799" width="10" style="1" bestFit="1" customWidth="1"/>
    <col min="1800" max="1802" width="14" style="1" bestFit="1" customWidth="1"/>
    <col min="1803" max="2052" width="9.140625" style="1"/>
    <col min="2053" max="2053" width="24.7109375" style="1" customWidth="1"/>
    <col min="2054" max="2054" width="12.42578125" style="1" customWidth="1"/>
    <col min="2055" max="2055" width="10" style="1" bestFit="1" customWidth="1"/>
    <col min="2056" max="2058" width="14" style="1" bestFit="1" customWidth="1"/>
    <col min="2059" max="2308" width="9.140625" style="1"/>
    <col min="2309" max="2309" width="24.7109375" style="1" customWidth="1"/>
    <col min="2310" max="2310" width="12.42578125" style="1" customWidth="1"/>
    <col min="2311" max="2311" width="10" style="1" bestFit="1" customWidth="1"/>
    <col min="2312" max="2314" width="14" style="1" bestFit="1" customWidth="1"/>
    <col min="2315" max="2564" width="9.140625" style="1"/>
    <col min="2565" max="2565" width="24.7109375" style="1" customWidth="1"/>
    <col min="2566" max="2566" width="12.42578125" style="1" customWidth="1"/>
    <col min="2567" max="2567" width="10" style="1" bestFit="1" customWidth="1"/>
    <col min="2568" max="2570" width="14" style="1" bestFit="1" customWidth="1"/>
    <col min="2571" max="2820" width="9.140625" style="1"/>
    <col min="2821" max="2821" width="24.7109375" style="1" customWidth="1"/>
    <col min="2822" max="2822" width="12.42578125" style="1" customWidth="1"/>
    <col min="2823" max="2823" width="10" style="1" bestFit="1" customWidth="1"/>
    <col min="2824" max="2826" width="14" style="1" bestFit="1" customWidth="1"/>
    <col min="2827" max="3076" width="9.140625" style="1"/>
    <col min="3077" max="3077" width="24.7109375" style="1" customWidth="1"/>
    <col min="3078" max="3078" width="12.42578125" style="1" customWidth="1"/>
    <col min="3079" max="3079" width="10" style="1" bestFit="1" customWidth="1"/>
    <col min="3080" max="3082" width="14" style="1" bestFit="1" customWidth="1"/>
    <col min="3083" max="3332" width="9.140625" style="1"/>
    <col min="3333" max="3333" width="24.7109375" style="1" customWidth="1"/>
    <col min="3334" max="3334" width="12.42578125" style="1" customWidth="1"/>
    <col min="3335" max="3335" width="10" style="1" bestFit="1" customWidth="1"/>
    <col min="3336" max="3338" width="14" style="1" bestFit="1" customWidth="1"/>
    <col min="3339" max="3588" width="9.140625" style="1"/>
    <col min="3589" max="3589" width="24.7109375" style="1" customWidth="1"/>
    <col min="3590" max="3590" width="12.42578125" style="1" customWidth="1"/>
    <col min="3591" max="3591" width="10" style="1" bestFit="1" customWidth="1"/>
    <col min="3592" max="3594" width="14" style="1" bestFit="1" customWidth="1"/>
    <col min="3595" max="3844" width="9.140625" style="1"/>
    <col min="3845" max="3845" width="24.7109375" style="1" customWidth="1"/>
    <col min="3846" max="3846" width="12.42578125" style="1" customWidth="1"/>
    <col min="3847" max="3847" width="10" style="1" bestFit="1" customWidth="1"/>
    <col min="3848" max="3850" width="14" style="1" bestFit="1" customWidth="1"/>
    <col min="3851" max="4100" width="9.140625" style="1"/>
    <col min="4101" max="4101" width="24.7109375" style="1" customWidth="1"/>
    <col min="4102" max="4102" width="12.42578125" style="1" customWidth="1"/>
    <col min="4103" max="4103" width="10" style="1" bestFit="1" customWidth="1"/>
    <col min="4104" max="4106" width="14" style="1" bestFit="1" customWidth="1"/>
    <col min="4107" max="4356" width="9.140625" style="1"/>
    <col min="4357" max="4357" width="24.7109375" style="1" customWidth="1"/>
    <col min="4358" max="4358" width="12.42578125" style="1" customWidth="1"/>
    <col min="4359" max="4359" width="10" style="1" bestFit="1" customWidth="1"/>
    <col min="4360" max="4362" width="14" style="1" bestFit="1" customWidth="1"/>
    <col min="4363" max="4612" width="9.140625" style="1"/>
    <col min="4613" max="4613" width="24.7109375" style="1" customWidth="1"/>
    <col min="4614" max="4614" width="12.42578125" style="1" customWidth="1"/>
    <col min="4615" max="4615" width="10" style="1" bestFit="1" customWidth="1"/>
    <col min="4616" max="4618" width="14" style="1" bestFit="1" customWidth="1"/>
    <col min="4619" max="4868" width="9.140625" style="1"/>
    <col min="4869" max="4869" width="24.7109375" style="1" customWidth="1"/>
    <col min="4870" max="4870" width="12.42578125" style="1" customWidth="1"/>
    <col min="4871" max="4871" width="10" style="1" bestFit="1" customWidth="1"/>
    <col min="4872" max="4874" width="14" style="1" bestFit="1" customWidth="1"/>
    <col min="4875" max="5124" width="9.140625" style="1"/>
    <col min="5125" max="5125" width="24.7109375" style="1" customWidth="1"/>
    <col min="5126" max="5126" width="12.42578125" style="1" customWidth="1"/>
    <col min="5127" max="5127" width="10" style="1" bestFit="1" customWidth="1"/>
    <col min="5128" max="5130" width="14" style="1" bestFit="1" customWidth="1"/>
    <col min="5131" max="5380" width="9.140625" style="1"/>
    <col min="5381" max="5381" width="24.7109375" style="1" customWidth="1"/>
    <col min="5382" max="5382" width="12.42578125" style="1" customWidth="1"/>
    <col min="5383" max="5383" width="10" style="1" bestFit="1" customWidth="1"/>
    <col min="5384" max="5386" width="14" style="1" bestFit="1" customWidth="1"/>
    <col min="5387" max="5636" width="9.140625" style="1"/>
    <col min="5637" max="5637" width="24.7109375" style="1" customWidth="1"/>
    <col min="5638" max="5638" width="12.42578125" style="1" customWidth="1"/>
    <col min="5639" max="5639" width="10" style="1" bestFit="1" customWidth="1"/>
    <col min="5640" max="5642" width="14" style="1" bestFit="1" customWidth="1"/>
    <col min="5643" max="5892" width="9.140625" style="1"/>
    <col min="5893" max="5893" width="24.7109375" style="1" customWidth="1"/>
    <col min="5894" max="5894" width="12.42578125" style="1" customWidth="1"/>
    <col min="5895" max="5895" width="10" style="1" bestFit="1" customWidth="1"/>
    <col min="5896" max="5898" width="14" style="1" bestFit="1" customWidth="1"/>
    <col min="5899" max="6148" width="9.140625" style="1"/>
    <col min="6149" max="6149" width="24.7109375" style="1" customWidth="1"/>
    <col min="6150" max="6150" width="12.42578125" style="1" customWidth="1"/>
    <col min="6151" max="6151" width="10" style="1" bestFit="1" customWidth="1"/>
    <col min="6152" max="6154" width="14" style="1" bestFit="1" customWidth="1"/>
    <col min="6155" max="6404" width="9.140625" style="1"/>
    <col min="6405" max="6405" width="24.7109375" style="1" customWidth="1"/>
    <col min="6406" max="6406" width="12.42578125" style="1" customWidth="1"/>
    <col min="6407" max="6407" width="10" style="1" bestFit="1" customWidth="1"/>
    <col min="6408" max="6410" width="14" style="1" bestFit="1" customWidth="1"/>
    <col min="6411" max="6660" width="9.140625" style="1"/>
    <col min="6661" max="6661" width="24.7109375" style="1" customWidth="1"/>
    <col min="6662" max="6662" width="12.42578125" style="1" customWidth="1"/>
    <col min="6663" max="6663" width="10" style="1" bestFit="1" customWidth="1"/>
    <col min="6664" max="6666" width="14" style="1" bestFit="1" customWidth="1"/>
    <col min="6667" max="6916" width="9.140625" style="1"/>
    <col min="6917" max="6917" width="24.7109375" style="1" customWidth="1"/>
    <col min="6918" max="6918" width="12.42578125" style="1" customWidth="1"/>
    <col min="6919" max="6919" width="10" style="1" bestFit="1" customWidth="1"/>
    <col min="6920" max="6922" width="14" style="1" bestFit="1" customWidth="1"/>
    <col min="6923" max="7172" width="9.140625" style="1"/>
    <col min="7173" max="7173" width="24.7109375" style="1" customWidth="1"/>
    <col min="7174" max="7174" width="12.42578125" style="1" customWidth="1"/>
    <col min="7175" max="7175" width="10" style="1" bestFit="1" customWidth="1"/>
    <col min="7176" max="7178" width="14" style="1" bestFit="1" customWidth="1"/>
    <col min="7179" max="7428" width="9.140625" style="1"/>
    <col min="7429" max="7429" width="24.7109375" style="1" customWidth="1"/>
    <col min="7430" max="7430" width="12.42578125" style="1" customWidth="1"/>
    <col min="7431" max="7431" width="10" style="1" bestFit="1" customWidth="1"/>
    <col min="7432" max="7434" width="14" style="1" bestFit="1" customWidth="1"/>
    <col min="7435" max="7684" width="9.140625" style="1"/>
    <col min="7685" max="7685" width="24.7109375" style="1" customWidth="1"/>
    <col min="7686" max="7686" width="12.42578125" style="1" customWidth="1"/>
    <col min="7687" max="7687" width="10" style="1" bestFit="1" customWidth="1"/>
    <col min="7688" max="7690" width="14" style="1" bestFit="1" customWidth="1"/>
    <col min="7691" max="7940" width="9.140625" style="1"/>
    <col min="7941" max="7941" width="24.7109375" style="1" customWidth="1"/>
    <col min="7942" max="7942" width="12.42578125" style="1" customWidth="1"/>
    <col min="7943" max="7943" width="10" style="1" bestFit="1" customWidth="1"/>
    <col min="7944" max="7946" width="14" style="1" bestFit="1" customWidth="1"/>
    <col min="7947" max="8196" width="9.140625" style="1"/>
    <col min="8197" max="8197" width="24.7109375" style="1" customWidth="1"/>
    <col min="8198" max="8198" width="12.42578125" style="1" customWidth="1"/>
    <col min="8199" max="8199" width="10" style="1" bestFit="1" customWidth="1"/>
    <col min="8200" max="8202" width="14" style="1" bestFit="1" customWidth="1"/>
    <col min="8203" max="8452" width="9.140625" style="1"/>
    <col min="8453" max="8453" width="24.7109375" style="1" customWidth="1"/>
    <col min="8454" max="8454" width="12.42578125" style="1" customWidth="1"/>
    <col min="8455" max="8455" width="10" style="1" bestFit="1" customWidth="1"/>
    <col min="8456" max="8458" width="14" style="1" bestFit="1" customWidth="1"/>
    <col min="8459" max="8708" width="9.140625" style="1"/>
    <col min="8709" max="8709" width="24.7109375" style="1" customWidth="1"/>
    <col min="8710" max="8710" width="12.42578125" style="1" customWidth="1"/>
    <col min="8711" max="8711" width="10" style="1" bestFit="1" customWidth="1"/>
    <col min="8712" max="8714" width="14" style="1" bestFit="1" customWidth="1"/>
    <col min="8715" max="8964" width="9.140625" style="1"/>
    <col min="8965" max="8965" width="24.7109375" style="1" customWidth="1"/>
    <col min="8966" max="8966" width="12.42578125" style="1" customWidth="1"/>
    <col min="8967" max="8967" width="10" style="1" bestFit="1" customWidth="1"/>
    <col min="8968" max="8970" width="14" style="1" bestFit="1" customWidth="1"/>
    <col min="8971" max="9220" width="9.140625" style="1"/>
    <col min="9221" max="9221" width="24.7109375" style="1" customWidth="1"/>
    <col min="9222" max="9222" width="12.42578125" style="1" customWidth="1"/>
    <col min="9223" max="9223" width="10" style="1" bestFit="1" customWidth="1"/>
    <col min="9224" max="9226" width="14" style="1" bestFit="1" customWidth="1"/>
    <col min="9227" max="9476" width="9.140625" style="1"/>
    <col min="9477" max="9477" width="24.7109375" style="1" customWidth="1"/>
    <col min="9478" max="9478" width="12.42578125" style="1" customWidth="1"/>
    <col min="9479" max="9479" width="10" style="1" bestFit="1" customWidth="1"/>
    <col min="9480" max="9482" width="14" style="1" bestFit="1" customWidth="1"/>
    <col min="9483" max="9732" width="9.140625" style="1"/>
    <col min="9733" max="9733" width="24.7109375" style="1" customWidth="1"/>
    <col min="9734" max="9734" width="12.42578125" style="1" customWidth="1"/>
    <col min="9735" max="9735" width="10" style="1" bestFit="1" customWidth="1"/>
    <col min="9736" max="9738" width="14" style="1" bestFit="1" customWidth="1"/>
    <col min="9739" max="9988" width="9.140625" style="1"/>
    <col min="9989" max="9989" width="24.7109375" style="1" customWidth="1"/>
    <col min="9990" max="9990" width="12.42578125" style="1" customWidth="1"/>
    <col min="9991" max="9991" width="10" style="1" bestFit="1" customWidth="1"/>
    <col min="9992" max="9994" width="14" style="1" bestFit="1" customWidth="1"/>
    <col min="9995" max="10244" width="9.140625" style="1"/>
    <col min="10245" max="10245" width="24.7109375" style="1" customWidth="1"/>
    <col min="10246" max="10246" width="12.42578125" style="1" customWidth="1"/>
    <col min="10247" max="10247" width="10" style="1" bestFit="1" customWidth="1"/>
    <col min="10248" max="10250" width="14" style="1" bestFit="1" customWidth="1"/>
    <col min="10251" max="10500" width="9.140625" style="1"/>
    <col min="10501" max="10501" width="24.7109375" style="1" customWidth="1"/>
    <col min="10502" max="10502" width="12.42578125" style="1" customWidth="1"/>
    <col min="10503" max="10503" width="10" style="1" bestFit="1" customWidth="1"/>
    <col min="10504" max="10506" width="14" style="1" bestFit="1" customWidth="1"/>
    <col min="10507" max="10756" width="9.140625" style="1"/>
    <col min="10757" max="10757" width="24.7109375" style="1" customWidth="1"/>
    <col min="10758" max="10758" width="12.42578125" style="1" customWidth="1"/>
    <col min="10759" max="10759" width="10" style="1" bestFit="1" customWidth="1"/>
    <col min="10760" max="10762" width="14" style="1" bestFit="1" customWidth="1"/>
    <col min="10763" max="11012" width="9.140625" style="1"/>
    <col min="11013" max="11013" width="24.7109375" style="1" customWidth="1"/>
    <col min="11014" max="11014" width="12.42578125" style="1" customWidth="1"/>
    <col min="11015" max="11015" width="10" style="1" bestFit="1" customWidth="1"/>
    <col min="11016" max="11018" width="14" style="1" bestFit="1" customWidth="1"/>
    <col min="11019" max="11268" width="9.140625" style="1"/>
    <col min="11269" max="11269" width="24.7109375" style="1" customWidth="1"/>
    <col min="11270" max="11270" width="12.42578125" style="1" customWidth="1"/>
    <col min="11271" max="11271" width="10" style="1" bestFit="1" customWidth="1"/>
    <col min="11272" max="11274" width="14" style="1" bestFit="1" customWidth="1"/>
    <col min="11275" max="11524" width="9.140625" style="1"/>
    <col min="11525" max="11525" width="24.7109375" style="1" customWidth="1"/>
    <col min="11526" max="11526" width="12.42578125" style="1" customWidth="1"/>
    <col min="11527" max="11527" width="10" style="1" bestFit="1" customWidth="1"/>
    <col min="11528" max="11530" width="14" style="1" bestFit="1" customWidth="1"/>
    <col min="11531" max="11780" width="9.140625" style="1"/>
    <col min="11781" max="11781" width="24.7109375" style="1" customWidth="1"/>
    <col min="11782" max="11782" width="12.42578125" style="1" customWidth="1"/>
    <col min="11783" max="11783" width="10" style="1" bestFit="1" customWidth="1"/>
    <col min="11784" max="11786" width="14" style="1" bestFit="1" customWidth="1"/>
    <col min="11787" max="12036" width="9.140625" style="1"/>
    <col min="12037" max="12037" width="24.7109375" style="1" customWidth="1"/>
    <col min="12038" max="12038" width="12.42578125" style="1" customWidth="1"/>
    <col min="12039" max="12039" width="10" style="1" bestFit="1" customWidth="1"/>
    <col min="12040" max="12042" width="14" style="1" bestFit="1" customWidth="1"/>
    <col min="12043" max="12292" width="9.140625" style="1"/>
    <col min="12293" max="12293" width="24.7109375" style="1" customWidth="1"/>
    <col min="12294" max="12294" width="12.42578125" style="1" customWidth="1"/>
    <col min="12295" max="12295" width="10" style="1" bestFit="1" customWidth="1"/>
    <col min="12296" max="12298" width="14" style="1" bestFit="1" customWidth="1"/>
    <col min="12299" max="12548" width="9.140625" style="1"/>
    <col min="12549" max="12549" width="24.7109375" style="1" customWidth="1"/>
    <col min="12550" max="12550" width="12.42578125" style="1" customWidth="1"/>
    <col min="12551" max="12551" width="10" style="1" bestFit="1" customWidth="1"/>
    <col min="12552" max="12554" width="14" style="1" bestFit="1" customWidth="1"/>
    <col min="12555" max="12804" width="9.140625" style="1"/>
    <col min="12805" max="12805" width="24.7109375" style="1" customWidth="1"/>
    <col min="12806" max="12806" width="12.42578125" style="1" customWidth="1"/>
    <col min="12807" max="12807" width="10" style="1" bestFit="1" customWidth="1"/>
    <col min="12808" max="12810" width="14" style="1" bestFit="1" customWidth="1"/>
    <col min="12811" max="13060" width="9.140625" style="1"/>
    <col min="13061" max="13061" width="24.7109375" style="1" customWidth="1"/>
    <col min="13062" max="13062" width="12.42578125" style="1" customWidth="1"/>
    <col min="13063" max="13063" width="10" style="1" bestFit="1" customWidth="1"/>
    <col min="13064" max="13066" width="14" style="1" bestFit="1" customWidth="1"/>
    <col min="13067" max="13316" width="9.140625" style="1"/>
    <col min="13317" max="13317" width="24.7109375" style="1" customWidth="1"/>
    <col min="13318" max="13318" width="12.42578125" style="1" customWidth="1"/>
    <col min="13319" max="13319" width="10" style="1" bestFit="1" customWidth="1"/>
    <col min="13320" max="13322" width="14" style="1" bestFit="1" customWidth="1"/>
    <col min="13323" max="13572" width="9.140625" style="1"/>
    <col min="13573" max="13573" width="24.7109375" style="1" customWidth="1"/>
    <col min="13574" max="13574" width="12.42578125" style="1" customWidth="1"/>
    <col min="13575" max="13575" width="10" style="1" bestFit="1" customWidth="1"/>
    <col min="13576" max="13578" width="14" style="1" bestFit="1" customWidth="1"/>
    <col min="13579" max="13828" width="9.140625" style="1"/>
    <col min="13829" max="13829" width="24.7109375" style="1" customWidth="1"/>
    <col min="13830" max="13830" width="12.42578125" style="1" customWidth="1"/>
    <col min="13831" max="13831" width="10" style="1" bestFit="1" customWidth="1"/>
    <col min="13832" max="13834" width="14" style="1" bestFit="1" customWidth="1"/>
    <col min="13835" max="14084" width="9.140625" style="1"/>
    <col min="14085" max="14085" width="24.7109375" style="1" customWidth="1"/>
    <col min="14086" max="14086" width="12.42578125" style="1" customWidth="1"/>
    <col min="14087" max="14087" width="10" style="1" bestFit="1" customWidth="1"/>
    <col min="14088" max="14090" width="14" style="1" bestFit="1" customWidth="1"/>
    <col min="14091" max="14340" width="9.140625" style="1"/>
    <col min="14341" max="14341" width="24.7109375" style="1" customWidth="1"/>
    <col min="14342" max="14342" width="12.42578125" style="1" customWidth="1"/>
    <col min="14343" max="14343" width="10" style="1" bestFit="1" customWidth="1"/>
    <col min="14344" max="14346" width="14" style="1" bestFit="1" customWidth="1"/>
    <col min="14347" max="14596" width="9.140625" style="1"/>
    <col min="14597" max="14597" width="24.7109375" style="1" customWidth="1"/>
    <col min="14598" max="14598" width="12.42578125" style="1" customWidth="1"/>
    <col min="14599" max="14599" width="10" style="1" bestFit="1" customWidth="1"/>
    <col min="14600" max="14602" width="14" style="1" bestFit="1" customWidth="1"/>
    <col min="14603" max="14852" width="9.140625" style="1"/>
    <col min="14853" max="14853" width="24.7109375" style="1" customWidth="1"/>
    <col min="14854" max="14854" width="12.42578125" style="1" customWidth="1"/>
    <col min="14855" max="14855" width="10" style="1" bestFit="1" customWidth="1"/>
    <col min="14856" max="14858" width="14" style="1" bestFit="1" customWidth="1"/>
    <col min="14859" max="15108" width="9.140625" style="1"/>
    <col min="15109" max="15109" width="24.7109375" style="1" customWidth="1"/>
    <col min="15110" max="15110" width="12.42578125" style="1" customWidth="1"/>
    <col min="15111" max="15111" width="10" style="1" bestFit="1" customWidth="1"/>
    <col min="15112" max="15114" width="14" style="1" bestFit="1" customWidth="1"/>
    <col min="15115" max="15364" width="9.140625" style="1"/>
    <col min="15365" max="15365" width="24.7109375" style="1" customWidth="1"/>
    <col min="15366" max="15366" width="12.42578125" style="1" customWidth="1"/>
    <col min="15367" max="15367" width="10" style="1" bestFit="1" customWidth="1"/>
    <col min="15368" max="15370" width="14" style="1" bestFit="1" customWidth="1"/>
    <col min="15371" max="15620" width="9.140625" style="1"/>
    <col min="15621" max="15621" width="24.7109375" style="1" customWidth="1"/>
    <col min="15622" max="15622" width="12.42578125" style="1" customWidth="1"/>
    <col min="15623" max="15623" width="10" style="1" bestFit="1" customWidth="1"/>
    <col min="15624" max="15626" width="14" style="1" bestFit="1" customWidth="1"/>
    <col min="15627" max="15876" width="9.140625" style="1"/>
    <col min="15877" max="15877" width="24.7109375" style="1" customWidth="1"/>
    <col min="15878" max="15878" width="12.42578125" style="1" customWidth="1"/>
    <col min="15879" max="15879" width="10" style="1" bestFit="1" customWidth="1"/>
    <col min="15880" max="15882" width="14" style="1" bestFit="1" customWidth="1"/>
    <col min="15883" max="16132" width="9.140625" style="1"/>
    <col min="16133" max="16133" width="24.7109375" style="1" customWidth="1"/>
    <col min="16134" max="16134" width="12.42578125" style="1" customWidth="1"/>
    <col min="16135" max="16135" width="10" style="1" bestFit="1" customWidth="1"/>
    <col min="16136" max="16138" width="14" style="1" bestFit="1" customWidth="1"/>
    <col min="16139" max="16384" width="9.140625" style="1"/>
  </cols>
  <sheetData>
    <row r="2" spans="1:8">
      <c r="E2" s="39" t="s">
        <v>267</v>
      </c>
    </row>
    <row r="4" spans="1:8">
      <c r="A4" s="73" t="s">
        <v>4</v>
      </c>
      <c r="B4" s="73"/>
      <c r="C4" s="73" t="s">
        <v>5</v>
      </c>
      <c r="D4" s="73"/>
      <c r="E4" s="17" t="s">
        <v>7</v>
      </c>
      <c r="F4" s="18" t="s">
        <v>8</v>
      </c>
      <c r="G4" s="72" t="s">
        <v>9</v>
      </c>
      <c r="H4" s="72"/>
    </row>
    <row r="5" spans="1:8">
      <c r="A5" s="17" t="s">
        <v>10</v>
      </c>
      <c r="B5" s="17" t="s">
        <v>11</v>
      </c>
      <c r="C5" s="18"/>
      <c r="D5" s="18"/>
      <c r="E5" s="18"/>
      <c r="F5" s="18"/>
      <c r="G5" s="19" t="s">
        <v>12</v>
      </c>
      <c r="H5" s="19" t="s">
        <v>13</v>
      </c>
    </row>
    <row r="6" spans="1:8">
      <c r="A6" s="12"/>
      <c r="B6" s="12"/>
      <c r="C6" s="12"/>
      <c r="D6" s="12"/>
      <c r="E6" s="12" t="s">
        <v>183</v>
      </c>
      <c r="F6" s="12"/>
      <c r="G6" s="13"/>
      <c r="H6" s="13"/>
    </row>
    <row r="7" spans="1:8">
      <c r="A7" s="14"/>
      <c r="B7" s="14"/>
      <c r="C7" s="14"/>
      <c r="D7" s="14"/>
      <c r="E7" s="14" t="s">
        <v>14</v>
      </c>
      <c r="F7" s="14"/>
      <c r="G7" s="15">
        <v>0</v>
      </c>
      <c r="H7" s="15">
        <v>0</v>
      </c>
    </row>
    <row r="8" spans="1:8">
      <c r="A8" s="14">
        <v>42035</v>
      </c>
      <c r="B8" s="14" t="s">
        <v>184</v>
      </c>
      <c r="C8" s="14" t="s">
        <v>17</v>
      </c>
      <c r="D8" s="14"/>
      <c r="E8" s="14" t="s">
        <v>185</v>
      </c>
      <c r="F8" s="14" t="s">
        <v>24</v>
      </c>
      <c r="G8" s="15">
        <v>0</v>
      </c>
      <c r="H8" s="15">
        <v>62082700</v>
      </c>
    </row>
    <row r="9" spans="1:8">
      <c r="A9" s="14">
        <v>42035</v>
      </c>
      <c r="B9" s="14" t="s">
        <v>184</v>
      </c>
      <c r="C9" s="14" t="s">
        <v>17</v>
      </c>
      <c r="D9" s="14"/>
      <c r="E9" s="14" t="s">
        <v>186</v>
      </c>
      <c r="F9" s="14" t="s">
        <v>24</v>
      </c>
      <c r="G9" s="15">
        <v>0</v>
      </c>
      <c r="H9" s="15">
        <v>48735000</v>
      </c>
    </row>
    <row r="10" spans="1:8">
      <c r="A10" s="14">
        <v>42035</v>
      </c>
      <c r="B10" s="14" t="s">
        <v>184</v>
      </c>
      <c r="C10" s="14" t="s">
        <v>17</v>
      </c>
      <c r="D10" s="14"/>
      <c r="E10" s="14" t="s">
        <v>187</v>
      </c>
      <c r="F10" s="14" t="s">
        <v>24</v>
      </c>
      <c r="G10" s="15">
        <v>0</v>
      </c>
      <c r="H10" s="15">
        <v>37940100</v>
      </c>
    </row>
    <row r="11" spans="1:8">
      <c r="A11" s="14">
        <v>42035</v>
      </c>
      <c r="B11" s="14" t="s">
        <v>188</v>
      </c>
      <c r="C11" s="14" t="s">
        <v>17</v>
      </c>
      <c r="D11" s="14"/>
      <c r="E11" s="14" t="s">
        <v>189</v>
      </c>
      <c r="F11" s="14" t="s">
        <v>24</v>
      </c>
      <c r="G11" s="15">
        <v>0</v>
      </c>
      <c r="H11" s="15">
        <v>9700000</v>
      </c>
    </row>
    <row r="12" spans="1:8">
      <c r="A12" s="14">
        <v>42035</v>
      </c>
      <c r="B12" s="14" t="s">
        <v>188</v>
      </c>
      <c r="C12" s="14" t="s">
        <v>17</v>
      </c>
      <c r="D12" s="14"/>
      <c r="E12" s="14" t="s">
        <v>190</v>
      </c>
      <c r="F12" s="14" t="s">
        <v>24</v>
      </c>
      <c r="G12" s="15">
        <v>0</v>
      </c>
      <c r="H12" s="15">
        <v>6900000</v>
      </c>
    </row>
    <row r="13" spans="1:8">
      <c r="A13" s="14">
        <v>42035</v>
      </c>
      <c r="B13" s="14" t="s">
        <v>188</v>
      </c>
      <c r="C13" s="14" t="s">
        <v>17</v>
      </c>
      <c r="D13" s="14"/>
      <c r="E13" s="14" t="s">
        <v>191</v>
      </c>
      <c r="F13" s="14" t="s">
        <v>24</v>
      </c>
      <c r="G13" s="15">
        <v>0</v>
      </c>
      <c r="H13" s="15">
        <v>5500000</v>
      </c>
    </row>
    <row r="14" spans="1:8">
      <c r="A14" s="14">
        <v>42068</v>
      </c>
      <c r="B14" s="14" t="s">
        <v>192</v>
      </c>
      <c r="C14" s="14" t="s">
        <v>17</v>
      </c>
      <c r="D14" s="14"/>
      <c r="E14" s="14" t="s">
        <v>193</v>
      </c>
      <c r="F14" s="14" t="s">
        <v>24</v>
      </c>
      <c r="G14" s="15">
        <v>0</v>
      </c>
      <c r="H14" s="15">
        <v>47325000</v>
      </c>
    </row>
    <row r="15" spans="1:8">
      <c r="A15" s="14">
        <v>42068</v>
      </c>
      <c r="B15" s="14" t="s">
        <v>192</v>
      </c>
      <c r="C15" s="14" t="s">
        <v>17</v>
      </c>
      <c r="D15" s="14"/>
      <c r="E15" s="14" t="s">
        <v>194</v>
      </c>
      <c r="F15" s="14" t="s">
        <v>24</v>
      </c>
      <c r="G15" s="15">
        <v>0</v>
      </c>
      <c r="H15" s="15">
        <v>32533600</v>
      </c>
    </row>
    <row r="16" spans="1:8">
      <c r="A16" s="14">
        <v>42068</v>
      </c>
      <c r="B16" s="14" t="s">
        <v>192</v>
      </c>
      <c r="C16" s="14" t="s">
        <v>17</v>
      </c>
      <c r="D16" s="14"/>
      <c r="E16" s="14" t="s">
        <v>195</v>
      </c>
      <c r="F16" s="14" t="s">
        <v>24</v>
      </c>
      <c r="G16" s="15">
        <v>0</v>
      </c>
      <c r="H16" s="15">
        <v>32377400</v>
      </c>
    </row>
    <row r="17" spans="1:8">
      <c r="A17" s="14">
        <v>42094</v>
      </c>
      <c r="B17" s="14" t="s">
        <v>196</v>
      </c>
      <c r="C17" s="14" t="s">
        <v>17</v>
      </c>
      <c r="D17" s="14"/>
      <c r="E17" s="14" t="s">
        <v>197</v>
      </c>
      <c r="F17" s="14" t="s">
        <v>24</v>
      </c>
      <c r="G17" s="15">
        <v>0</v>
      </c>
      <c r="H17" s="15">
        <v>56966700</v>
      </c>
    </row>
    <row r="18" spans="1:8">
      <c r="A18" s="14">
        <v>42094</v>
      </c>
      <c r="B18" s="14" t="s">
        <v>196</v>
      </c>
      <c r="C18" s="14" t="s">
        <v>17</v>
      </c>
      <c r="D18" s="14"/>
      <c r="E18" s="14" t="s">
        <v>198</v>
      </c>
      <c r="F18" s="14" t="s">
        <v>24</v>
      </c>
      <c r="G18" s="15">
        <v>0</v>
      </c>
      <c r="H18" s="15">
        <v>36344300</v>
      </c>
    </row>
    <row r="19" spans="1:8">
      <c r="A19" s="14">
        <v>42094</v>
      </c>
      <c r="B19" s="14" t="s">
        <v>196</v>
      </c>
      <c r="C19" s="14" t="s">
        <v>17</v>
      </c>
      <c r="D19" s="14"/>
      <c r="E19" s="14" t="s">
        <v>199</v>
      </c>
      <c r="F19" s="14" t="s">
        <v>24</v>
      </c>
      <c r="G19" s="15">
        <v>0</v>
      </c>
      <c r="H19" s="15">
        <v>32355300</v>
      </c>
    </row>
    <row r="20" spans="1:8">
      <c r="A20" s="14">
        <v>42117</v>
      </c>
      <c r="B20" s="14" t="s">
        <v>200</v>
      </c>
      <c r="C20" s="14" t="s">
        <v>17</v>
      </c>
      <c r="D20" s="14"/>
      <c r="E20" s="14" t="s">
        <v>201</v>
      </c>
      <c r="F20" s="14" t="s">
        <v>24</v>
      </c>
      <c r="G20" s="15">
        <v>0</v>
      </c>
      <c r="H20" s="15">
        <v>55371700</v>
      </c>
    </row>
    <row r="21" spans="1:8">
      <c r="A21" s="14">
        <v>42117</v>
      </c>
      <c r="B21" s="14" t="s">
        <v>200</v>
      </c>
      <c r="C21" s="14" t="s">
        <v>17</v>
      </c>
      <c r="D21" s="14"/>
      <c r="E21" s="14" t="s">
        <v>202</v>
      </c>
      <c r="F21" s="14" t="s">
        <v>24</v>
      </c>
      <c r="G21" s="15">
        <v>0</v>
      </c>
      <c r="H21" s="15">
        <v>34797100</v>
      </c>
    </row>
    <row r="22" spans="1:8">
      <c r="A22" s="14">
        <v>42117</v>
      </c>
      <c r="B22" s="14" t="s">
        <v>200</v>
      </c>
      <c r="C22" s="14" t="s">
        <v>17</v>
      </c>
      <c r="D22" s="14"/>
      <c r="E22" s="14" t="s">
        <v>203</v>
      </c>
      <c r="F22" s="14" t="s">
        <v>24</v>
      </c>
      <c r="G22" s="15">
        <v>0</v>
      </c>
      <c r="H22" s="15">
        <v>20796600</v>
      </c>
    </row>
    <row r="23" spans="1:8">
      <c r="A23" s="14">
        <v>42155</v>
      </c>
      <c r="B23" s="14" t="s">
        <v>204</v>
      </c>
      <c r="C23" s="14" t="s">
        <v>17</v>
      </c>
      <c r="D23" s="14"/>
      <c r="E23" s="14" t="s">
        <v>205</v>
      </c>
      <c r="F23" s="14" t="s">
        <v>24</v>
      </c>
      <c r="G23" s="15">
        <v>0</v>
      </c>
      <c r="H23" s="15">
        <v>56427938</v>
      </c>
    </row>
    <row r="24" spans="1:8">
      <c r="A24" s="14">
        <v>42155</v>
      </c>
      <c r="B24" s="14" t="s">
        <v>204</v>
      </c>
      <c r="C24" s="14" t="s">
        <v>17</v>
      </c>
      <c r="D24" s="14"/>
      <c r="E24" s="14" t="s">
        <v>206</v>
      </c>
      <c r="F24" s="14" t="s">
        <v>24</v>
      </c>
      <c r="G24" s="15">
        <v>0</v>
      </c>
      <c r="H24" s="15">
        <v>37609064</v>
      </c>
    </row>
    <row r="25" spans="1:8">
      <c r="A25" s="14">
        <v>42155</v>
      </c>
      <c r="B25" s="14" t="s">
        <v>204</v>
      </c>
      <c r="C25" s="14" t="s">
        <v>17</v>
      </c>
      <c r="D25" s="14"/>
      <c r="E25" s="14" t="s">
        <v>207</v>
      </c>
      <c r="F25" s="14" t="s">
        <v>24</v>
      </c>
      <c r="G25" s="15">
        <v>0</v>
      </c>
      <c r="H25" s="15">
        <v>20261983</v>
      </c>
    </row>
    <row r="26" spans="1:8">
      <c r="A26" s="14">
        <v>42185</v>
      </c>
      <c r="B26" s="14" t="s">
        <v>208</v>
      </c>
      <c r="C26" s="14" t="s">
        <v>17</v>
      </c>
      <c r="D26" s="14"/>
      <c r="E26" s="14" t="s">
        <v>209</v>
      </c>
      <c r="F26" s="14" t="s">
        <v>24</v>
      </c>
      <c r="G26" s="15">
        <v>0</v>
      </c>
      <c r="H26" s="15">
        <v>56894300</v>
      </c>
    </row>
    <row r="27" spans="1:8">
      <c r="A27" s="14">
        <v>42185</v>
      </c>
      <c r="B27" s="14" t="s">
        <v>208</v>
      </c>
      <c r="C27" s="14" t="s">
        <v>17</v>
      </c>
      <c r="D27" s="14"/>
      <c r="E27" s="14" t="s">
        <v>210</v>
      </c>
      <c r="F27" s="14" t="s">
        <v>24</v>
      </c>
      <c r="G27" s="15">
        <v>0</v>
      </c>
      <c r="H27" s="15">
        <v>37269371</v>
      </c>
    </row>
    <row r="28" spans="1:8">
      <c r="A28" s="14">
        <v>42185</v>
      </c>
      <c r="B28" s="14" t="s">
        <v>208</v>
      </c>
      <c r="C28" s="14" t="s">
        <v>17</v>
      </c>
      <c r="D28" s="14"/>
      <c r="E28" s="14" t="s">
        <v>211</v>
      </c>
      <c r="F28" s="14" t="s">
        <v>24</v>
      </c>
      <c r="G28" s="15">
        <v>0</v>
      </c>
      <c r="H28" s="15">
        <v>29895317</v>
      </c>
    </row>
    <row r="29" spans="1:8">
      <c r="A29" s="14">
        <v>42185</v>
      </c>
      <c r="B29" s="14" t="s">
        <v>208</v>
      </c>
      <c r="C29" s="14" t="s">
        <v>17</v>
      </c>
      <c r="D29" s="14"/>
      <c r="E29" s="14" t="s">
        <v>212</v>
      </c>
      <c r="F29" s="14" t="s">
        <v>24</v>
      </c>
      <c r="G29" s="15">
        <v>0</v>
      </c>
      <c r="H29" s="15">
        <v>45045525</v>
      </c>
    </row>
    <row r="30" spans="1:8">
      <c r="A30" s="14">
        <v>42228</v>
      </c>
      <c r="B30" s="14" t="s">
        <v>213</v>
      </c>
      <c r="C30" s="14" t="s">
        <v>17</v>
      </c>
      <c r="D30" s="14"/>
      <c r="E30" s="14" t="s">
        <v>214</v>
      </c>
      <c r="F30" s="14" t="s">
        <v>24</v>
      </c>
      <c r="G30" s="15">
        <v>0</v>
      </c>
      <c r="H30" s="15">
        <v>56699880</v>
      </c>
    </row>
    <row r="31" spans="1:8">
      <c r="A31" s="14">
        <v>42228</v>
      </c>
      <c r="B31" s="14" t="s">
        <v>213</v>
      </c>
      <c r="C31" s="14" t="s">
        <v>17</v>
      </c>
      <c r="D31" s="14"/>
      <c r="E31" s="14" t="s">
        <v>215</v>
      </c>
      <c r="F31" s="14" t="s">
        <v>24</v>
      </c>
      <c r="G31" s="15">
        <v>0</v>
      </c>
      <c r="H31" s="15">
        <v>37966500</v>
      </c>
    </row>
    <row r="32" spans="1:8">
      <c r="A32" s="14">
        <v>42228</v>
      </c>
      <c r="B32" s="14" t="s">
        <v>213</v>
      </c>
      <c r="C32" s="14" t="s">
        <v>17</v>
      </c>
      <c r="D32" s="14"/>
      <c r="E32" s="14" t="s">
        <v>216</v>
      </c>
      <c r="F32" s="14" t="s">
        <v>24</v>
      </c>
      <c r="G32" s="15">
        <v>0</v>
      </c>
      <c r="H32" s="15">
        <v>29271172</v>
      </c>
    </row>
    <row r="33" spans="1:8">
      <c r="A33" s="14">
        <v>42228</v>
      </c>
      <c r="B33" s="14" t="s">
        <v>213</v>
      </c>
      <c r="C33" s="14" t="s">
        <v>17</v>
      </c>
      <c r="D33" s="14"/>
      <c r="E33" s="14" t="s">
        <v>217</v>
      </c>
      <c r="F33" s="14" t="s">
        <v>24</v>
      </c>
      <c r="G33" s="15">
        <v>0</v>
      </c>
      <c r="H33" s="15">
        <v>39901776</v>
      </c>
    </row>
    <row r="34" spans="1:8">
      <c r="A34" s="14">
        <v>42228</v>
      </c>
      <c r="B34" s="14" t="s">
        <v>213</v>
      </c>
      <c r="C34" s="14" t="s">
        <v>17</v>
      </c>
      <c r="D34" s="14"/>
      <c r="E34" s="14" t="s">
        <v>218</v>
      </c>
      <c r="F34" s="14" t="s">
        <v>24</v>
      </c>
      <c r="G34" s="15">
        <v>0</v>
      </c>
      <c r="H34" s="15">
        <v>22500000</v>
      </c>
    </row>
    <row r="35" spans="1:8">
      <c r="A35" s="14">
        <v>42228</v>
      </c>
      <c r="B35" s="14" t="s">
        <v>213</v>
      </c>
      <c r="C35" s="14" t="s">
        <v>17</v>
      </c>
      <c r="D35" s="14"/>
      <c r="E35" s="14" t="s">
        <v>219</v>
      </c>
      <c r="F35" s="14" t="s">
        <v>24</v>
      </c>
      <c r="G35" s="15">
        <v>0</v>
      </c>
      <c r="H35" s="15">
        <v>13200000</v>
      </c>
    </row>
    <row r="36" spans="1:8">
      <c r="A36" s="14">
        <v>42228</v>
      </c>
      <c r="B36" s="14" t="s">
        <v>213</v>
      </c>
      <c r="C36" s="14" t="s">
        <v>17</v>
      </c>
      <c r="D36" s="14"/>
      <c r="E36" s="14" t="s">
        <v>220</v>
      </c>
      <c r="F36" s="14" t="s">
        <v>24</v>
      </c>
      <c r="G36" s="15">
        <v>0</v>
      </c>
      <c r="H36" s="15">
        <v>12500000</v>
      </c>
    </row>
    <row r="37" spans="1:8">
      <c r="A37" s="14">
        <v>42228</v>
      </c>
      <c r="B37" s="14" t="s">
        <v>213</v>
      </c>
      <c r="C37" s="14" t="s">
        <v>17</v>
      </c>
      <c r="D37" s="14"/>
      <c r="E37" s="14" t="s">
        <v>221</v>
      </c>
      <c r="F37" s="14" t="s">
        <v>24</v>
      </c>
      <c r="G37" s="15">
        <v>0</v>
      </c>
      <c r="H37" s="15">
        <v>19300000</v>
      </c>
    </row>
    <row r="38" spans="1:8">
      <c r="A38" s="14">
        <v>42263</v>
      </c>
      <c r="B38" s="14" t="s">
        <v>222</v>
      </c>
      <c r="C38" s="14" t="s">
        <v>17</v>
      </c>
      <c r="D38" s="14"/>
      <c r="E38" s="14" t="s">
        <v>223</v>
      </c>
      <c r="F38" s="14" t="s">
        <v>24</v>
      </c>
      <c r="G38" s="15">
        <v>0</v>
      </c>
      <c r="H38" s="15">
        <v>56933879</v>
      </c>
    </row>
    <row r="39" spans="1:8">
      <c r="A39" s="14">
        <v>42263</v>
      </c>
      <c r="B39" s="14" t="s">
        <v>222</v>
      </c>
      <c r="C39" s="14" t="s">
        <v>17</v>
      </c>
      <c r="D39" s="14"/>
      <c r="E39" s="14" t="s">
        <v>224</v>
      </c>
      <c r="F39" s="14" t="s">
        <v>24</v>
      </c>
      <c r="G39" s="15">
        <v>0</v>
      </c>
      <c r="H39" s="15">
        <v>37035347</v>
      </c>
    </row>
    <row r="40" spans="1:8">
      <c r="A40" s="14">
        <v>42263</v>
      </c>
      <c r="B40" s="14" t="s">
        <v>222</v>
      </c>
      <c r="C40" s="14" t="s">
        <v>17</v>
      </c>
      <c r="D40" s="14"/>
      <c r="E40" s="14" t="s">
        <v>225</v>
      </c>
      <c r="F40" s="14" t="s">
        <v>24</v>
      </c>
      <c r="G40" s="15">
        <v>0</v>
      </c>
      <c r="H40" s="15">
        <v>28988585</v>
      </c>
    </row>
    <row r="41" spans="1:8">
      <c r="A41" s="14">
        <v>42263</v>
      </c>
      <c r="B41" s="14" t="s">
        <v>222</v>
      </c>
      <c r="C41" s="14" t="s">
        <v>17</v>
      </c>
      <c r="D41" s="14"/>
      <c r="E41" s="14" t="s">
        <v>226</v>
      </c>
      <c r="F41" s="14" t="s">
        <v>24</v>
      </c>
      <c r="G41" s="15">
        <v>0</v>
      </c>
      <c r="H41" s="15">
        <v>38783764</v>
      </c>
    </row>
    <row r="42" spans="1:8">
      <c r="A42" s="14">
        <v>42263</v>
      </c>
      <c r="B42" s="14" t="s">
        <v>222</v>
      </c>
      <c r="C42" s="14" t="s">
        <v>17</v>
      </c>
      <c r="D42" s="14"/>
      <c r="E42" s="14" t="s">
        <v>227</v>
      </c>
      <c r="F42" s="14" t="s">
        <v>24</v>
      </c>
      <c r="G42" s="15">
        <v>0</v>
      </c>
      <c r="H42" s="15">
        <v>23300000</v>
      </c>
    </row>
    <row r="43" spans="1:8">
      <c r="A43" s="14">
        <v>42263</v>
      </c>
      <c r="B43" s="14" t="s">
        <v>222</v>
      </c>
      <c r="C43" s="14" t="s">
        <v>17</v>
      </c>
      <c r="D43" s="14"/>
      <c r="E43" s="14" t="s">
        <v>228</v>
      </c>
      <c r="F43" s="14" t="s">
        <v>24</v>
      </c>
      <c r="G43" s="15">
        <v>0</v>
      </c>
      <c r="H43" s="15">
        <v>13900000</v>
      </c>
    </row>
    <row r="44" spans="1:8">
      <c r="A44" s="14">
        <v>42263</v>
      </c>
      <c r="B44" s="14" t="s">
        <v>222</v>
      </c>
      <c r="C44" s="14" t="s">
        <v>17</v>
      </c>
      <c r="D44" s="14"/>
      <c r="E44" s="14" t="s">
        <v>229</v>
      </c>
      <c r="F44" s="14" t="s">
        <v>24</v>
      </c>
      <c r="G44" s="15">
        <v>0</v>
      </c>
      <c r="H44" s="15">
        <v>13200000</v>
      </c>
    </row>
    <row r="45" spans="1:8">
      <c r="A45" s="14">
        <v>42263</v>
      </c>
      <c r="B45" s="14" t="s">
        <v>222</v>
      </c>
      <c r="C45" s="14" t="s">
        <v>17</v>
      </c>
      <c r="D45" s="14"/>
      <c r="E45" s="14" t="s">
        <v>230</v>
      </c>
      <c r="F45" s="14" t="s">
        <v>24</v>
      </c>
      <c r="G45" s="15">
        <v>0</v>
      </c>
      <c r="H45" s="15">
        <v>15400000</v>
      </c>
    </row>
    <row r="46" spans="1:8">
      <c r="A46" s="14">
        <v>42277</v>
      </c>
      <c r="B46" s="14" t="s">
        <v>231</v>
      </c>
      <c r="C46" s="14" t="s">
        <v>17</v>
      </c>
      <c r="D46" s="14"/>
      <c r="E46" s="14" t="s">
        <v>232</v>
      </c>
      <c r="F46" s="14" t="s">
        <v>24</v>
      </c>
      <c r="G46" s="15">
        <v>0</v>
      </c>
      <c r="H46" s="15">
        <v>57891938</v>
      </c>
    </row>
    <row r="47" spans="1:8">
      <c r="A47" s="14">
        <v>42277</v>
      </c>
      <c r="B47" s="14" t="s">
        <v>231</v>
      </c>
      <c r="C47" s="14" t="s">
        <v>17</v>
      </c>
      <c r="D47" s="14"/>
      <c r="E47" s="14" t="s">
        <v>233</v>
      </c>
      <c r="F47" s="14" t="s">
        <v>24</v>
      </c>
      <c r="G47" s="15">
        <v>0</v>
      </c>
      <c r="H47" s="15">
        <v>38959894</v>
      </c>
    </row>
    <row r="48" spans="1:8">
      <c r="A48" s="14">
        <v>42277</v>
      </c>
      <c r="B48" s="14" t="s">
        <v>231</v>
      </c>
      <c r="C48" s="14" t="s">
        <v>17</v>
      </c>
      <c r="D48" s="14"/>
      <c r="E48" s="14" t="s">
        <v>234</v>
      </c>
      <c r="F48" s="14" t="s">
        <v>24</v>
      </c>
      <c r="G48" s="15">
        <v>0</v>
      </c>
      <c r="H48" s="15">
        <v>23618146</v>
      </c>
    </row>
    <row r="49" spans="1:8">
      <c r="A49" s="14">
        <v>42277</v>
      </c>
      <c r="B49" s="14" t="s">
        <v>231</v>
      </c>
      <c r="C49" s="14" t="s">
        <v>17</v>
      </c>
      <c r="D49" s="14"/>
      <c r="E49" s="14" t="s">
        <v>235</v>
      </c>
      <c r="F49" s="14" t="s">
        <v>24</v>
      </c>
      <c r="G49" s="15">
        <v>0</v>
      </c>
      <c r="H49" s="15">
        <v>39623065</v>
      </c>
    </row>
    <row r="50" spans="1:8">
      <c r="A50" s="14">
        <v>42277</v>
      </c>
      <c r="B50" s="14" t="s">
        <v>231</v>
      </c>
      <c r="C50" s="14" t="s">
        <v>17</v>
      </c>
      <c r="D50" s="14"/>
      <c r="E50" s="14" t="s">
        <v>236</v>
      </c>
      <c r="F50" s="14" t="s">
        <v>24</v>
      </c>
      <c r="G50" s="15">
        <v>0</v>
      </c>
      <c r="H50" s="15">
        <v>16200000</v>
      </c>
    </row>
    <row r="51" spans="1:8">
      <c r="A51" s="14">
        <v>42277</v>
      </c>
      <c r="B51" s="14" t="s">
        <v>231</v>
      </c>
      <c r="C51" s="14" t="s">
        <v>17</v>
      </c>
      <c r="D51" s="14"/>
      <c r="E51" s="14" t="s">
        <v>237</v>
      </c>
      <c r="F51" s="14" t="s">
        <v>24</v>
      </c>
      <c r="G51" s="15">
        <v>0</v>
      </c>
      <c r="H51" s="15">
        <v>10600000</v>
      </c>
    </row>
    <row r="52" spans="1:8">
      <c r="A52" s="14">
        <v>42277</v>
      </c>
      <c r="B52" s="14" t="s">
        <v>231</v>
      </c>
      <c r="C52" s="14" t="s">
        <v>17</v>
      </c>
      <c r="D52" s="14"/>
      <c r="E52" s="14" t="s">
        <v>238</v>
      </c>
      <c r="F52" s="14" t="s">
        <v>24</v>
      </c>
      <c r="G52" s="15">
        <v>0</v>
      </c>
      <c r="H52" s="15">
        <v>9200000</v>
      </c>
    </row>
    <row r="53" spans="1:8">
      <c r="A53" s="14">
        <v>42277</v>
      </c>
      <c r="B53" s="14" t="s">
        <v>231</v>
      </c>
      <c r="C53" s="14" t="s">
        <v>17</v>
      </c>
      <c r="D53" s="14"/>
      <c r="E53" s="14" t="s">
        <v>239</v>
      </c>
      <c r="F53" s="14" t="s">
        <v>24</v>
      </c>
      <c r="G53" s="15">
        <v>0</v>
      </c>
      <c r="H53" s="15">
        <v>11800000</v>
      </c>
    </row>
    <row r="54" spans="1:8">
      <c r="A54" s="14">
        <v>42325</v>
      </c>
      <c r="B54" s="14" t="s">
        <v>240</v>
      </c>
      <c r="C54" s="14" t="s">
        <v>19</v>
      </c>
      <c r="D54" s="14"/>
      <c r="E54" s="14" t="s">
        <v>241</v>
      </c>
      <c r="F54" s="14" t="s">
        <v>24</v>
      </c>
      <c r="G54" s="15">
        <v>0</v>
      </c>
      <c r="H54" s="15">
        <v>56917502</v>
      </c>
    </row>
    <row r="55" spans="1:8">
      <c r="A55" s="14">
        <v>42325</v>
      </c>
      <c r="B55" s="14" t="s">
        <v>240</v>
      </c>
      <c r="C55" s="14" t="s">
        <v>19</v>
      </c>
      <c r="D55" s="14"/>
      <c r="E55" s="14" t="s">
        <v>242</v>
      </c>
      <c r="F55" s="14" t="s">
        <v>24</v>
      </c>
      <c r="G55" s="15">
        <v>0</v>
      </c>
      <c r="H55" s="15">
        <v>38513884</v>
      </c>
    </row>
    <row r="56" spans="1:8">
      <c r="A56" s="14">
        <v>42325</v>
      </c>
      <c r="B56" s="14" t="s">
        <v>240</v>
      </c>
      <c r="C56" s="14" t="s">
        <v>19</v>
      </c>
      <c r="D56" s="14"/>
      <c r="E56" s="14" t="s">
        <v>243</v>
      </c>
      <c r="F56" s="14" t="s">
        <v>24</v>
      </c>
      <c r="G56" s="15">
        <v>0</v>
      </c>
      <c r="H56" s="15">
        <v>31573990</v>
      </c>
    </row>
    <row r="57" spans="1:8">
      <c r="A57" s="14">
        <v>42325</v>
      </c>
      <c r="B57" s="14" t="s">
        <v>240</v>
      </c>
      <c r="C57" s="14" t="s">
        <v>19</v>
      </c>
      <c r="D57" s="14"/>
      <c r="E57" s="14" t="s">
        <v>244</v>
      </c>
      <c r="F57" s="14" t="s">
        <v>24</v>
      </c>
      <c r="G57" s="15">
        <v>0</v>
      </c>
      <c r="H57" s="15">
        <v>27329339</v>
      </c>
    </row>
    <row r="58" spans="1:8">
      <c r="A58" s="14">
        <v>42325</v>
      </c>
      <c r="B58" s="14" t="s">
        <v>240</v>
      </c>
      <c r="C58" s="14" t="s">
        <v>19</v>
      </c>
      <c r="D58" s="14"/>
      <c r="E58" s="14" t="s">
        <v>245</v>
      </c>
      <c r="F58" s="14" t="s">
        <v>24</v>
      </c>
      <c r="G58" s="15">
        <v>0</v>
      </c>
      <c r="H58" s="15">
        <v>10800000</v>
      </c>
    </row>
    <row r="59" spans="1:8">
      <c r="A59" s="14">
        <v>42325</v>
      </c>
      <c r="B59" s="14" t="s">
        <v>240</v>
      </c>
      <c r="C59" s="14" t="s">
        <v>19</v>
      </c>
      <c r="D59" s="14"/>
      <c r="E59" s="14" t="s">
        <v>246</v>
      </c>
      <c r="F59" s="14" t="s">
        <v>24</v>
      </c>
      <c r="G59" s="15">
        <v>0</v>
      </c>
      <c r="H59" s="15">
        <v>9400000</v>
      </c>
    </row>
    <row r="60" spans="1:8">
      <c r="A60" s="14">
        <v>42325</v>
      </c>
      <c r="B60" s="14" t="s">
        <v>240</v>
      </c>
      <c r="C60" s="14" t="s">
        <v>19</v>
      </c>
      <c r="D60" s="14"/>
      <c r="E60" s="14" t="s">
        <v>247</v>
      </c>
      <c r="F60" s="14" t="s">
        <v>24</v>
      </c>
      <c r="G60" s="15">
        <v>0</v>
      </c>
      <c r="H60" s="15">
        <v>8250000</v>
      </c>
    </row>
    <row r="61" spans="1:8">
      <c r="A61" s="14">
        <v>42325</v>
      </c>
      <c r="B61" s="14" t="s">
        <v>240</v>
      </c>
      <c r="C61" s="14" t="s">
        <v>19</v>
      </c>
      <c r="D61" s="14"/>
      <c r="E61" s="14" t="s">
        <v>248</v>
      </c>
      <c r="F61" s="14" t="s">
        <v>24</v>
      </c>
      <c r="G61" s="15">
        <v>0</v>
      </c>
      <c r="H61" s="15">
        <v>9650000</v>
      </c>
    </row>
    <row r="62" spans="1:8">
      <c r="A62" s="14">
        <v>42349</v>
      </c>
      <c r="B62" s="14" t="s">
        <v>249</v>
      </c>
      <c r="C62" s="14" t="s">
        <v>19</v>
      </c>
      <c r="D62" s="14"/>
      <c r="E62" s="14" t="s">
        <v>250</v>
      </c>
      <c r="F62" s="14" t="s">
        <v>24</v>
      </c>
      <c r="G62" s="15">
        <v>0</v>
      </c>
      <c r="H62" s="15">
        <v>50000965</v>
      </c>
    </row>
    <row r="63" spans="1:8">
      <c r="A63" s="14">
        <v>42349</v>
      </c>
      <c r="B63" s="14" t="s">
        <v>249</v>
      </c>
      <c r="C63" s="14" t="s">
        <v>19</v>
      </c>
      <c r="D63" s="14"/>
      <c r="E63" s="14" t="s">
        <v>251</v>
      </c>
      <c r="F63" s="14" t="s">
        <v>24</v>
      </c>
      <c r="G63" s="15">
        <v>0</v>
      </c>
      <c r="H63" s="15">
        <v>39257078</v>
      </c>
    </row>
    <row r="64" spans="1:8">
      <c r="A64" s="14">
        <v>42349</v>
      </c>
      <c r="B64" s="14" t="s">
        <v>249</v>
      </c>
      <c r="C64" s="14" t="s">
        <v>19</v>
      </c>
      <c r="D64" s="14"/>
      <c r="E64" s="14" t="s">
        <v>252</v>
      </c>
      <c r="F64" s="14" t="s">
        <v>24</v>
      </c>
      <c r="G64" s="15">
        <v>0</v>
      </c>
      <c r="H64" s="15">
        <v>34478130</v>
      </c>
    </row>
    <row r="65" spans="1:11">
      <c r="A65" s="14">
        <v>42349</v>
      </c>
      <c r="B65" s="14" t="s">
        <v>249</v>
      </c>
      <c r="C65" s="14" t="s">
        <v>19</v>
      </c>
      <c r="D65" s="14"/>
      <c r="E65" s="14" t="s">
        <v>253</v>
      </c>
      <c r="F65" s="14" t="s">
        <v>24</v>
      </c>
      <c r="G65" s="15">
        <v>0</v>
      </c>
      <c r="H65" s="15">
        <v>32209928</v>
      </c>
    </row>
    <row r="66" spans="1:11">
      <c r="A66" s="14">
        <v>42349</v>
      </c>
      <c r="B66" s="14" t="s">
        <v>249</v>
      </c>
      <c r="C66" s="14" t="s">
        <v>19</v>
      </c>
      <c r="D66" s="14"/>
      <c r="E66" s="14" t="s">
        <v>254</v>
      </c>
      <c r="F66" s="14" t="s">
        <v>24</v>
      </c>
      <c r="G66" s="15">
        <v>0</v>
      </c>
      <c r="H66" s="15">
        <v>10800000</v>
      </c>
    </row>
    <row r="67" spans="1:11">
      <c r="A67" s="14">
        <v>42349</v>
      </c>
      <c r="B67" s="14" t="s">
        <v>249</v>
      </c>
      <c r="C67" s="14" t="s">
        <v>19</v>
      </c>
      <c r="D67" s="14"/>
      <c r="E67" s="14" t="s">
        <v>255</v>
      </c>
      <c r="F67" s="14" t="s">
        <v>24</v>
      </c>
      <c r="G67" s="15">
        <v>0</v>
      </c>
      <c r="H67" s="15">
        <v>11000000</v>
      </c>
    </row>
    <row r="68" spans="1:11">
      <c r="A68" s="14">
        <v>42349</v>
      </c>
      <c r="B68" s="14" t="s">
        <v>249</v>
      </c>
      <c r="C68" s="14" t="s">
        <v>19</v>
      </c>
      <c r="D68" s="14"/>
      <c r="E68" s="14" t="s">
        <v>256</v>
      </c>
      <c r="F68" s="14" t="s">
        <v>24</v>
      </c>
      <c r="G68" s="15">
        <v>0</v>
      </c>
      <c r="H68" s="15">
        <v>11200000</v>
      </c>
    </row>
    <row r="69" spans="1:11">
      <c r="A69" s="14">
        <v>42349</v>
      </c>
      <c r="B69" s="14" t="s">
        <v>249</v>
      </c>
      <c r="C69" s="14" t="s">
        <v>19</v>
      </c>
      <c r="D69" s="14"/>
      <c r="E69" s="14" t="s">
        <v>257</v>
      </c>
      <c r="F69" s="14" t="s">
        <v>24</v>
      </c>
      <c r="G69" s="15">
        <v>0</v>
      </c>
      <c r="H69" s="15">
        <v>7100000</v>
      </c>
    </row>
    <row r="70" spans="1:11">
      <c r="A70" s="14">
        <v>42369</v>
      </c>
      <c r="B70" s="14" t="s">
        <v>258</v>
      </c>
      <c r="C70" s="14" t="s">
        <v>19</v>
      </c>
      <c r="D70" s="14"/>
      <c r="E70" s="14" t="s">
        <v>259</v>
      </c>
      <c r="F70" s="14" t="s">
        <v>24</v>
      </c>
      <c r="G70" s="15">
        <v>0</v>
      </c>
      <c r="H70" s="15">
        <v>58266300</v>
      </c>
    </row>
    <row r="71" spans="1:11">
      <c r="A71" s="14">
        <v>42369</v>
      </c>
      <c r="B71" s="14" t="s">
        <v>258</v>
      </c>
      <c r="C71" s="14" t="s">
        <v>19</v>
      </c>
      <c r="D71" s="14"/>
      <c r="E71" s="14" t="s">
        <v>260</v>
      </c>
      <c r="F71" s="14" t="s">
        <v>24</v>
      </c>
      <c r="G71" s="15">
        <v>0</v>
      </c>
      <c r="H71" s="15">
        <v>44396136</v>
      </c>
    </row>
    <row r="72" spans="1:11">
      <c r="A72" s="14">
        <v>42369</v>
      </c>
      <c r="B72" s="14" t="s">
        <v>258</v>
      </c>
      <c r="C72" s="14" t="s">
        <v>19</v>
      </c>
      <c r="D72" s="14"/>
      <c r="E72" s="14" t="s">
        <v>261</v>
      </c>
      <c r="F72" s="14" t="s">
        <v>24</v>
      </c>
      <c r="G72" s="15">
        <v>0</v>
      </c>
      <c r="H72" s="15">
        <v>37428580</v>
      </c>
    </row>
    <row r="73" spans="1:11">
      <c r="A73" s="14">
        <v>42369</v>
      </c>
      <c r="B73" s="14" t="s">
        <v>258</v>
      </c>
      <c r="C73" s="14" t="s">
        <v>19</v>
      </c>
      <c r="D73" s="14"/>
      <c r="E73" s="14" t="s">
        <v>262</v>
      </c>
      <c r="F73" s="14" t="s">
        <v>24</v>
      </c>
      <c r="G73" s="15">
        <v>0</v>
      </c>
      <c r="H73" s="15">
        <v>35531700</v>
      </c>
    </row>
    <row r="74" spans="1:11">
      <c r="A74" s="14">
        <v>42369</v>
      </c>
      <c r="B74" s="14" t="s">
        <v>258</v>
      </c>
      <c r="C74" s="14" t="s">
        <v>19</v>
      </c>
      <c r="D74" s="14"/>
      <c r="E74" s="14" t="s">
        <v>263</v>
      </c>
      <c r="F74" s="14" t="s">
        <v>24</v>
      </c>
      <c r="G74" s="15">
        <v>0</v>
      </c>
      <c r="H74" s="15">
        <v>12800000</v>
      </c>
    </row>
    <row r="75" spans="1:11">
      <c r="A75" s="14">
        <v>42369</v>
      </c>
      <c r="B75" s="14" t="s">
        <v>258</v>
      </c>
      <c r="C75" s="14" t="s">
        <v>19</v>
      </c>
      <c r="D75" s="14"/>
      <c r="E75" s="14" t="s">
        <v>264</v>
      </c>
      <c r="F75" s="14" t="s">
        <v>24</v>
      </c>
      <c r="G75" s="15">
        <v>0</v>
      </c>
      <c r="H75" s="15">
        <v>11900000</v>
      </c>
    </row>
    <row r="76" spans="1:11">
      <c r="A76" s="14">
        <v>42369</v>
      </c>
      <c r="B76" s="14" t="s">
        <v>258</v>
      </c>
      <c r="C76" s="14" t="s">
        <v>19</v>
      </c>
      <c r="D76" s="14"/>
      <c r="E76" s="14" t="s">
        <v>265</v>
      </c>
      <c r="F76" s="14" t="s">
        <v>24</v>
      </c>
      <c r="G76" s="15">
        <v>0</v>
      </c>
      <c r="H76" s="15">
        <v>11500000</v>
      </c>
    </row>
    <row r="77" spans="1:11">
      <c r="A77" s="14">
        <v>42369</v>
      </c>
      <c r="B77" s="14" t="s">
        <v>258</v>
      </c>
      <c r="C77" s="14" t="s">
        <v>19</v>
      </c>
      <c r="D77" s="14"/>
      <c r="E77" s="14" t="s">
        <v>266</v>
      </c>
      <c r="F77" s="14" t="s">
        <v>24</v>
      </c>
      <c r="G77" s="15">
        <v>0</v>
      </c>
      <c r="H77" s="15">
        <v>9000000</v>
      </c>
    </row>
    <row r="78" spans="1:11">
      <c r="A78" s="14"/>
      <c r="B78" s="14"/>
      <c r="C78" s="14"/>
      <c r="D78" s="14"/>
      <c r="E78" s="14"/>
      <c r="F78" s="14"/>
      <c r="G78" s="15"/>
      <c r="H78" s="15"/>
    </row>
    <row r="79" spans="1:11">
      <c r="A79" s="14"/>
      <c r="B79" s="14"/>
      <c r="C79" s="14"/>
      <c r="D79" s="14"/>
      <c r="E79" s="14"/>
      <c r="F79" s="14"/>
      <c r="G79" s="15"/>
      <c r="H79" s="15"/>
    </row>
    <row r="80" spans="1:11">
      <c r="A80" s="14"/>
      <c r="B80" s="14"/>
      <c r="C80" s="14"/>
      <c r="D80" s="14"/>
      <c r="E80" s="11" t="s">
        <v>268</v>
      </c>
      <c r="F80" s="14"/>
      <c r="G80" s="15"/>
      <c r="H80" s="16">
        <f>SUM(H7:H79)</f>
        <v>2079206476</v>
      </c>
      <c r="I80" s="3"/>
      <c r="J80" s="3"/>
      <c r="K80" s="2">
        <f>SUM(K7:K79)</f>
        <v>0</v>
      </c>
    </row>
    <row r="85" spans="1:8">
      <c r="E85" s="39" t="s">
        <v>269</v>
      </c>
    </row>
    <row r="89" spans="1:8">
      <c r="A89" s="73" t="s">
        <v>4</v>
      </c>
      <c r="B89" s="73"/>
      <c r="C89" s="73" t="s">
        <v>5</v>
      </c>
      <c r="D89" s="73"/>
      <c r="E89" s="17" t="s">
        <v>7</v>
      </c>
      <c r="F89" s="18" t="s">
        <v>8</v>
      </c>
      <c r="G89" s="72" t="s">
        <v>9</v>
      </c>
      <c r="H89" s="72"/>
    </row>
    <row r="90" spans="1:8">
      <c r="A90" s="18" t="s">
        <v>10</v>
      </c>
      <c r="B90" s="18" t="s">
        <v>11</v>
      </c>
      <c r="C90" s="18"/>
      <c r="D90" s="18"/>
      <c r="E90" s="18"/>
      <c r="F90" s="18"/>
      <c r="G90" s="19" t="s">
        <v>12</v>
      </c>
      <c r="H90" s="19" t="s">
        <v>13</v>
      </c>
    </row>
    <row r="91" spans="1:8">
      <c r="A91" s="14"/>
      <c r="B91" s="14"/>
      <c r="C91" s="14"/>
      <c r="D91" s="14"/>
      <c r="E91" s="14" t="s">
        <v>183</v>
      </c>
      <c r="F91" s="14"/>
      <c r="G91" s="15"/>
      <c r="H91" s="15"/>
    </row>
    <row r="92" spans="1:8">
      <c r="A92" s="14"/>
      <c r="B92" s="14"/>
      <c r="C92" s="14"/>
      <c r="D92" s="14"/>
      <c r="E92" s="14" t="s">
        <v>14</v>
      </c>
      <c r="F92" s="14"/>
      <c r="G92" s="15">
        <v>0</v>
      </c>
      <c r="H92" s="15">
        <v>0</v>
      </c>
    </row>
    <row r="93" spans="1:8">
      <c r="A93" s="14">
        <v>42035</v>
      </c>
      <c r="B93" s="14" t="s">
        <v>184</v>
      </c>
      <c r="C93" s="14" t="s">
        <v>17</v>
      </c>
      <c r="D93" s="14"/>
      <c r="E93" s="14" t="s">
        <v>270</v>
      </c>
      <c r="F93" s="14" t="s">
        <v>271</v>
      </c>
      <c r="G93" s="15">
        <v>0</v>
      </c>
      <c r="H93" s="15">
        <v>17352200</v>
      </c>
    </row>
    <row r="94" spans="1:8">
      <c r="A94" s="14">
        <v>42035</v>
      </c>
      <c r="B94" s="14" t="s">
        <v>184</v>
      </c>
      <c r="C94" s="14" t="s">
        <v>17</v>
      </c>
      <c r="D94" s="14"/>
      <c r="E94" s="14" t="s">
        <v>272</v>
      </c>
      <c r="F94" s="14" t="s">
        <v>271</v>
      </c>
      <c r="G94" s="15">
        <v>0</v>
      </c>
      <c r="H94" s="15">
        <v>30656000</v>
      </c>
    </row>
    <row r="95" spans="1:8">
      <c r="A95" s="14">
        <v>42035</v>
      </c>
      <c r="B95" s="14" t="s">
        <v>184</v>
      </c>
      <c r="C95" s="14" t="s">
        <v>17</v>
      </c>
      <c r="D95" s="14"/>
      <c r="E95" s="14" t="s">
        <v>273</v>
      </c>
      <c r="F95" s="14" t="s">
        <v>271</v>
      </c>
      <c r="G95" s="15">
        <v>0</v>
      </c>
      <c r="H95" s="15">
        <v>25520400</v>
      </c>
    </row>
    <row r="96" spans="1:8">
      <c r="A96" s="14">
        <v>42035</v>
      </c>
      <c r="B96" s="14" t="s">
        <v>184</v>
      </c>
      <c r="C96" s="14" t="s">
        <v>17</v>
      </c>
      <c r="D96" s="14"/>
      <c r="E96" s="14" t="s">
        <v>274</v>
      </c>
      <c r="F96" s="14" t="s">
        <v>271</v>
      </c>
      <c r="G96" s="15">
        <v>0</v>
      </c>
      <c r="H96" s="15">
        <v>3060000</v>
      </c>
    </row>
    <row r="97" spans="1:8">
      <c r="A97" s="14">
        <v>42035</v>
      </c>
      <c r="B97" s="14" t="s">
        <v>184</v>
      </c>
      <c r="C97" s="14" t="s">
        <v>17</v>
      </c>
      <c r="D97" s="14"/>
      <c r="E97" s="14" t="s">
        <v>275</v>
      </c>
      <c r="F97" s="14" t="s">
        <v>271</v>
      </c>
      <c r="G97" s="15">
        <v>0</v>
      </c>
      <c r="H97" s="15">
        <v>2350800</v>
      </c>
    </row>
    <row r="98" spans="1:8">
      <c r="A98" s="14">
        <v>42035</v>
      </c>
      <c r="B98" s="14" t="s">
        <v>188</v>
      </c>
      <c r="C98" s="14" t="s">
        <v>17</v>
      </c>
      <c r="D98" s="14"/>
      <c r="E98" s="14" t="s">
        <v>276</v>
      </c>
      <c r="F98" s="14" t="s">
        <v>271</v>
      </c>
      <c r="G98" s="15">
        <v>0</v>
      </c>
      <c r="H98" s="15">
        <v>3000000</v>
      </c>
    </row>
    <row r="99" spans="1:8">
      <c r="A99" s="14">
        <v>42035</v>
      </c>
      <c r="B99" s="14" t="s">
        <v>188</v>
      </c>
      <c r="C99" s="14" t="s">
        <v>17</v>
      </c>
      <c r="D99" s="14"/>
      <c r="E99" s="14" t="s">
        <v>277</v>
      </c>
      <c r="F99" s="14" t="s">
        <v>271</v>
      </c>
      <c r="G99" s="15">
        <v>0</v>
      </c>
      <c r="H99" s="15">
        <v>5800000</v>
      </c>
    </row>
    <row r="100" spans="1:8">
      <c r="A100" s="14">
        <v>42035</v>
      </c>
      <c r="B100" s="14" t="s">
        <v>188</v>
      </c>
      <c r="C100" s="14" t="s">
        <v>17</v>
      </c>
      <c r="D100" s="14"/>
      <c r="E100" s="14" t="s">
        <v>278</v>
      </c>
      <c r="F100" s="14" t="s">
        <v>271</v>
      </c>
      <c r="G100" s="15">
        <v>0</v>
      </c>
      <c r="H100" s="15">
        <v>1000000</v>
      </c>
    </row>
    <row r="101" spans="1:8">
      <c r="A101" s="14">
        <v>42068</v>
      </c>
      <c r="B101" s="14" t="s">
        <v>192</v>
      </c>
      <c r="C101" s="14" t="s">
        <v>17</v>
      </c>
      <c r="D101" s="14"/>
      <c r="E101" s="14" t="s">
        <v>279</v>
      </c>
      <c r="F101" s="14" t="s">
        <v>271</v>
      </c>
      <c r="G101" s="15">
        <v>0</v>
      </c>
      <c r="H101" s="15">
        <v>14780000</v>
      </c>
    </row>
    <row r="102" spans="1:8">
      <c r="A102" s="14">
        <v>42068</v>
      </c>
      <c r="B102" s="14" t="s">
        <v>192</v>
      </c>
      <c r="C102" s="14" t="s">
        <v>17</v>
      </c>
      <c r="D102" s="14"/>
      <c r="E102" s="14" t="s">
        <v>280</v>
      </c>
      <c r="F102" s="14" t="s">
        <v>271</v>
      </c>
      <c r="G102" s="15">
        <v>0</v>
      </c>
      <c r="H102" s="15">
        <v>18465400</v>
      </c>
    </row>
    <row r="103" spans="1:8">
      <c r="A103" s="14">
        <v>42068</v>
      </c>
      <c r="B103" s="14" t="s">
        <v>192</v>
      </c>
      <c r="C103" s="14" t="s">
        <v>17</v>
      </c>
      <c r="D103" s="14"/>
      <c r="E103" s="14" t="s">
        <v>281</v>
      </c>
      <c r="F103" s="14" t="s">
        <v>271</v>
      </c>
      <c r="G103" s="15">
        <v>0</v>
      </c>
      <c r="H103" s="15">
        <v>23337500</v>
      </c>
    </row>
    <row r="104" spans="1:8">
      <c r="A104" s="14">
        <v>42074</v>
      </c>
      <c r="B104" s="14" t="s">
        <v>282</v>
      </c>
      <c r="C104" s="14" t="s">
        <v>17</v>
      </c>
      <c r="D104" s="14"/>
      <c r="E104" s="14" t="s">
        <v>283</v>
      </c>
      <c r="F104" s="14" t="s">
        <v>271</v>
      </c>
      <c r="G104" s="15">
        <v>0</v>
      </c>
      <c r="H104" s="15">
        <v>2500000</v>
      </c>
    </row>
    <row r="105" spans="1:8">
      <c r="A105" s="14">
        <v>42094</v>
      </c>
      <c r="B105" s="14" t="s">
        <v>284</v>
      </c>
      <c r="C105" s="14" t="s">
        <v>17</v>
      </c>
      <c r="D105" s="14"/>
      <c r="E105" s="14" t="s">
        <v>285</v>
      </c>
      <c r="F105" s="14" t="s">
        <v>271</v>
      </c>
      <c r="G105" s="15">
        <v>0</v>
      </c>
      <c r="H105" s="15">
        <v>118500000</v>
      </c>
    </row>
    <row r="106" spans="1:8">
      <c r="A106" s="14">
        <v>42094</v>
      </c>
      <c r="B106" s="14" t="s">
        <v>196</v>
      </c>
      <c r="C106" s="14" t="s">
        <v>17</v>
      </c>
      <c r="D106" s="14"/>
      <c r="E106" s="14" t="s">
        <v>286</v>
      </c>
      <c r="F106" s="14" t="s">
        <v>271</v>
      </c>
      <c r="G106" s="15">
        <v>0</v>
      </c>
      <c r="H106" s="15">
        <v>25291300</v>
      </c>
    </row>
    <row r="107" spans="1:8">
      <c r="A107" s="14">
        <v>42094</v>
      </c>
      <c r="B107" s="14" t="s">
        <v>196</v>
      </c>
      <c r="C107" s="14" t="s">
        <v>17</v>
      </c>
      <c r="D107" s="14"/>
      <c r="E107" s="14" t="s">
        <v>287</v>
      </c>
      <c r="F107" s="14" t="s">
        <v>271</v>
      </c>
      <c r="G107" s="15">
        <v>0</v>
      </c>
      <c r="H107" s="15">
        <v>21469300</v>
      </c>
    </row>
    <row r="108" spans="1:8">
      <c r="A108" s="14">
        <v>42094</v>
      </c>
      <c r="B108" s="14" t="s">
        <v>196</v>
      </c>
      <c r="C108" s="14" t="s">
        <v>17</v>
      </c>
      <c r="D108" s="14"/>
      <c r="E108" s="14" t="s">
        <v>288</v>
      </c>
      <c r="F108" s="14" t="s">
        <v>271</v>
      </c>
      <c r="G108" s="15">
        <v>0</v>
      </c>
      <c r="H108" s="15">
        <v>11500000</v>
      </c>
    </row>
    <row r="109" spans="1:8">
      <c r="A109" s="14">
        <v>42094</v>
      </c>
      <c r="B109" s="14" t="s">
        <v>196</v>
      </c>
      <c r="C109" s="14" t="s">
        <v>17</v>
      </c>
      <c r="D109" s="14"/>
      <c r="E109" s="14" t="s">
        <v>289</v>
      </c>
      <c r="F109" s="14" t="s">
        <v>271</v>
      </c>
      <c r="G109" s="15">
        <v>0</v>
      </c>
      <c r="H109" s="15">
        <v>1237500</v>
      </c>
    </row>
    <row r="110" spans="1:8">
      <c r="A110" s="14">
        <v>42117</v>
      </c>
      <c r="B110" s="14" t="s">
        <v>200</v>
      </c>
      <c r="C110" s="14" t="s">
        <v>17</v>
      </c>
      <c r="D110" s="14"/>
      <c r="E110" s="14" t="s">
        <v>290</v>
      </c>
      <c r="F110" s="14" t="s">
        <v>271</v>
      </c>
      <c r="G110" s="15">
        <v>0</v>
      </c>
      <c r="H110" s="15">
        <v>25602800</v>
      </c>
    </row>
    <row r="111" spans="1:8">
      <c r="A111" s="14">
        <v>42117</v>
      </c>
      <c r="B111" s="14" t="s">
        <v>200</v>
      </c>
      <c r="C111" s="14" t="s">
        <v>17</v>
      </c>
      <c r="D111" s="14"/>
      <c r="E111" s="14" t="s">
        <v>291</v>
      </c>
      <c r="F111" s="14" t="s">
        <v>271</v>
      </c>
      <c r="G111" s="15">
        <v>0</v>
      </c>
      <c r="H111" s="15">
        <v>16213400</v>
      </c>
    </row>
    <row r="112" spans="1:8">
      <c r="A112" s="14">
        <v>42117</v>
      </c>
      <c r="B112" s="14" t="s">
        <v>200</v>
      </c>
      <c r="C112" s="14" t="s">
        <v>17</v>
      </c>
      <c r="D112" s="14"/>
      <c r="E112" s="14" t="s">
        <v>292</v>
      </c>
      <c r="F112" s="14" t="s">
        <v>271</v>
      </c>
      <c r="G112" s="15">
        <v>0</v>
      </c>
      <c r="H112" s="15">
        <v>14243500</v>
      </c>
    </row>
    <row r="113" spans="1:8">
      <c r="A113" s="14">
        <v>42155</v>
      </c>
      <c r="B113" s="14" t="s">
        <v>204</v>
      </c>
      <c r="C113" s="14" t="s">
        <v>17</v>
      </c>
      <c r="D113" s="14"/>
      <c r="E113" s="14" t="s">
        <v>293</v>
      </c>
      <c r="F113" s="14" t="s">
        <v>271</v>
      </c>
      <c r="G113" s="15">
        <v>0</v>
      </c>
      <c r="H113" s="15">
        <v>26918281</v>
      </c>
    </row>
    <row r="114" spans="1:8">
      <c r="A114" s="14">
        <v>42155</v>
      </c>
      <c r="B114" s="14" t="s">
        <v>204</v>
      </c>
      <c r="C114" s="14" t="s">
        <v>17</v>
      </c>
      <c r="D114" s="14"/>
      <c r="E114" s="14" t="s">
        <v>294</v>
      </c>
      <c r="F114" s="14" t="s">
        <v>271</v>
      </c>
      <c r="G114" s="15">
        <v>0</v>
      </c>
      <c r="H114" s="15">
        <v>16768266</v>
      </c>
    </row>
    <row r="115" spans="1:8">
      <c r="A115" s="14">
        <v>42155</v>
      </c>
      <c r="B115" s="14" t="s">
        <v>204</v>
      </c>
      <c r="C115" s="14" t="s">
        <v>17</v>
      </c>
      <c r="D115" s="14"/>
      <c r="E115" s="14" t="s">
        <v>295</v>
      </c>
      <c r="F115" s="14" t="s">
        <v>271</v>
      </c>
      <c r="G115" s="15">
        <v>0</v>
      </c>
      <c r="H115" s="15">
        <v>19609200</v>
      </c>
    </row>
    <row r="116" spans="1:8">
      <c r="A116" s="14">
        <v>42185</v>
      </c>
      <c r="B116" s="14" t="s">
        <v>208</v>
      </c>
      <c r="C116" s="14" t="s">
        <v>17</v>
      </c>
      <c r="D116" s="14"/>
      <c r="E116" s="14" t="s">
        <v>296</v>
      </c>
      <c r="F116" s="14" t="s">
        <v>271</v>
      </c>
      <c r="G116" s="15">
        <v>0</v>
      </c>
      <c r="H116" s="15">
        <v>12556000</v>
      </c>
    </row>
    <row r="117" spans="1:8">
      <c r="A117" s="14">
        <v>42222</v>
      </c>
      <c r="B117" s="14" t="s">
        <v>297</v>
      </c>
      <c r="C117" s="14" t="s">
        <v>17</v>
      </c>
      <c r="D117" s="14"/>
      <c r="E117" s="14" t="s">
        <v>298</v>
      </c>
      <c r="F117" s="14" t="s">
        <v>271</v>
      </c>
      <c r="G117" s="15">
        <v>0</v>
      </c>
      <c r="H117" s="15">
        <v>30000000</v>
      </c>
    </row>
    <row r="118" spans="1:8">
      <c r="A118" s="14">
        <v>42222</v>
      </c>
      <c r="B118" s="14" t="s">
        <v>297</v>
      </c>
      <c r="C118" s="14" t="s">
        <v>17</v>
      </c>
      <c r="D118" s="14"/>
      <c r="E118" s="14" t="s">
        <v>299</v>
      </c>
      <c r="F118" s="14" t="s">
        <v>271</v>
      </c>
      <c r="G118" s="15">
        <v>0</v>
      </c>
      <c r="H118" s="15">
        <v>15000000</v>
      </c>
    </row>
    <row r="119" spans="1:8">
      <c r="A119" s="14">
        <v>42222</v>
      </c>
      <c r="B119" s="14" t="s">
        <v>297</v>
      </c>
      <c r="C119" s="14" t="s">
        <v>17</v>
      </c>
      <c r="D119" s="14"/>
      <c r="E119" s="14" t="s">
        <v>300</v>
      </c>
      <c r="F119" s="14" t="s">
        <v>271</v>
      </c>
      <c r="G119" s="15">
        <v>0</v>
      </c>
      <c r="H119" s="15">
        <v>15000000</v>
      </c>
    </row>
    <row r="120" spans="1:8">
      <c r="A120" s="14">
        <v>42222</v>
      </c>
      <c r="B120" s="14" t="s">
        <v>297</v>
      </c>
      <c r="C120" s="14" t="s">
        <v>17</v>
      </c>
      <c r="D120" s="14"/>
      <c r="E120" s="14" t="s">
        <v>301</v>
      </c>
      <c r="F120" s="14" t="s">
        <v>271</v>
      </c>
      <c r="G120" s="15">
        <v>0</v>
      </c>
      <c r="H120" s="15">
        <v>15000000</v>
      </c>
    </row>
    <row r="121" spans="1:8">
      <c r="A121" s="14">
        <v>42222</v>
      </c>
      <c r="B121" s="14" t="s">
        <v>297</v>
      </c>
      <c r="C121" s="14" t="s">
        <v>17</v>
      </c>
      <c r="D121" s="14"/>
      <c r="E121" s="14" t="s">
        <v>302</v>
      </c>
      <c r="F121" s="14" t="s">
        <v>271</v>
      </c>
      <c r="G121" s="15">
        <v>0</v>
      </c>
      <c r="H121" s="15">
        <v>15000000</v>
      </c>
    </row>
    <row r="122" spans="1:8">
      <c r="A122" s="14">
        <v>42222</v>
      </c>
      <c r="B122" s="14" t="s">
        <v>297</v>
      </c>
      <c r="C122" s="14" t="s">
        <v>17</v>
      </c>
      <c r="D122" s="14"/>
      <c r="E122" s="14" t="s">
        <v>303</v>
      </c>
      <c r="F122" s="14" t="s">
        <v>271</v>
      </c>
      <c r="G122" s="15">
        <v>0</v>
      </c>
      <c r="H122" s="15">
        <v>12000000</v>
      </c>
    </row>
    <row r="123" spans="1:8">
      <c r="A123" s="14">
        <v>42222</v>
      </c>
      <c r="B123" s="14" t="s">
        <v>297</v>
      </c>
      <c r="C123" s="14" t="s">
        <v>17</v>
      </c>
      <c r="D123" s="14"/>
      <c r="E123" s="14" t="s">
        <v>304</v>
      </c>
      <c r="F123" s="14" t="s">
        <v>271</v>
      </c>
      <c r="G123" s="15">
        <v>0</v>
      </c>
      <c r="H123" s="15">
        <v>6000000</v>
      </c>
    </row>
    <row r="124" spans="1:8">
      <c r="A124" s="14">
        <v>42222</v>
      </c>
      <c r="B124" s="14" t="s">
        <v>297</v>
      </c>
      <c r="C124" s="14" t="s">
        <v>17</v>
      </c>
      <c r="D124" s="14"/>
      <c r="E124" s="14" t="s">
        <v>305</v>
      </c>
      <c r="F124" s="14" t="s">
        <v>271</v>
      </c>
      <c r="G124" s="15">
        <v>0</v>
      </c>
      <c r="H124" s="15">
        <v>6000000</v>
      </c>
    </row>
    <row r="125" spans="1:8">
      <c r="A125" s="14">
        <v>42222</v>
      </c>
      <c r="B125" s="14" t="s">
        <v>297</v>
      </c>
      <c r="C125" s="14" t="s">
        <v>17</v>
      </c>
      <c r="D125" s="14"/>
      <c r="E125" s="14" t="s">
        <v>306</v>
      </c>
      <c r="F125" s="14" t="s">
        <v>271</v>
      </c>
      <c r="G125" s="15">
        <v>0</v>
      </c>
      <c r="H125" s="15">
        <v>4500000</v>
      </c>
    </row>
    <row r="126" spans="1:8">
      <c r="A126" s="14">
        <v>42228</v>
      </c>
      <c r="B126" s="14" t="s">
        <v>213</v>
      </c>
      <c r="C126" s="14" t="s">
        <v>17</v>
      </c>
      <c r="D126" s="14"/>
      <c r="E126" s="14" t="s">
        <v>307</v>
      </c>
      <c r="F126" s="14" t="s">
        <v>271</v>
      </c>
      <c r="G126" s="15">
        <v>0</v>
      </c>
      <c r="H126" s="15">
        <v>12556000</v>
      </c>
    </row>
    <row r="127" spans="1:8">
      <c r="A127" s="14">
        <v>42228</v>
      </c>
      <c r="B127" s="14" t="s">
        <v>213</v>
      </c>
      <c r="C127" s="14" t="s">
        <v>17</v>
      </c>
      <c r="D127" s="14"/>
      <c r="E127" s="14" t="s">
        <v>308</v>
      </c>
      <c r="F127" s="14" t="s">
        <v>271</v>
      </c>
      <c r="G127" s="15">
        <v>0</v>
      </c>
      <c r="H127" s="15">
        <v>3000000</v>
      </c>
    </row>
    <row r="128" spans="1:8">
      <c r="A128" s="14">
        <v>42263</v>
      </c>
      <c r="B128" s="14" t="s">
        <v>222</v>
      </c>
      <c r="C128" s="14" t="s">
        <v>17</v>
      </c>
      <c r="D128" s="14"/>
      <c r="E128" s="14" t="s">
        <v>309</v>
      </c>
      <c r="F128" s="14" t="s">
        <v>271</v>
      </c>
      <c r="G128" s="15">
        <v>0</v>
      </c>
      <c r="H128" s="15">
        <v>12556000</v>
      </c>
    </row>
    <row r="129" spans="1:8">
      <c r="A129" s="14">
        <v>42263</v>
      </c>
      <c r="B129" s="14" t="s">
        <v>222</v>
      </c>
      <c r="C129" s="14" t="s">
        <v>17</v>
      </c>
      <c r="D129" s="14"/>
      <c r="E129" s="14" t="s">
        <v>310</v>
      </c>
      <c r="F129" s="14" t="s">
        <v>271</v>
      </c>
      <c r="G129" s="15">
        <v>0</v>
      </c>
      <c r="H129" s="15">
        <v>2500000</v>
      </c>
    </row>
    <row r="130" spans="1:8">
      <c r="A130" s="14">
        <v>42277</v>
      </c>
      <c r="B130" s="14" t="s">
        <v>231</v>
      </c>
      <c r="C130" s="14" t="s">
        <v>17</v>
      </c>
      <c r="D130" s="14"/>
      <c r="E130" s="14" t="s">
        <v>311</v>
      </c>
      <c r="F130" s="14" t="s">
        <v>271</v>
      </c>
      <c r="G130" s="15">
        <v>0</v>
      </c>
      <c r="H130" s="15">
        <v>12556000</v>
      </c>
    </row>
    <row r="131" spans="1:8">
      <c r="A131" s="14">
        <v>42277</v>
      </c>
      <c r="B131" s="14" t="s">
        <v>231</v>
      </c>
      <c r="C131" s="14" t="s">
        <v>17</v>
      </c>
      <c r="D131" s="14"/>
      <c r="E131" s="14" t="s">
        <v>312</v>
      </c>
      <c r="F131" s="14" t="s">
        <v>271</v>
      </c>
      <c r="G131" s="15">
        <v>0</v>
      </c>
      <c r="H131" s="15">
        <v>1200000</v>
      </c>
    </row>
    <row r="132" spans="1:8">
      <c r="A132" s="14">
        <v>42325</v>
      </c>
      <c r="B132" s="14" t="s">
        <v>240</v>
      </c>
      <c r="C132" s="14" t="s">
        <v>19</v>
      </c>
      <c r="D132" s="14"/>
      <c r="E132" s="14" t="s">
        <v>313</v>
      </c>
      <c r="F132" s="14" t="s">
        <v>271</v>
      </c>
      <c r="G132" s="15">
        <v>0</v>
      </c>
      <c r="H132" s="15">
        <v>8537600</v>
      </c>
    </row>
    <row r="133" spans="1:8">
      <c r="A133" s="14">
        <v>42325</v>
      </c>
      <c r="B133" s="14" t="s">
        <v>240</v>
      </c>
      <c r="C133" s="14" t="s">
        <v>19</v>
      </c>
      <c r="D133" s="14"/>
      <c r="E133" s="14" t="s">
        <v>314</v>
      </c>
      <c r="F133" s="14" t="s">
        <v>271</v>
      </c>
      <c r="G133" s="15">
        <v>0</v>
      </c>
      <c r="H133" s="15">
        <v>3500000</v>
      </c>
    </row>
    <row r="134" spans="1:8">
      <c r="A134" s="14">
        <v>42349</v>
      </c>
      <c r="B134" s="14" t="s">
        <v>249</v>
      </c>
      <c r="C134" s="14" t="s">
        <v>19</v>
      </c>
      <c r="D134" s="14"/>
      <c r="E134" s="14" t="s">
        <v>315</v>
      </c>
      <c r="F134" s="14" t="s">
        <v>271</v>
      </c>
      <c r="G134" s="15">
        <v>0</v>
      </c>
      <c r="H134" s="15">
        <v>11256000</v>
      </c>
    </row>
    <row r="135" spans="1:8">
      <c r="A135" s="14"/>
      <c r="B135" s="14"/>
      <c r="C135" s="14"/>
      <c r="D135" s="14"/>
      <c r="E135" s="14"/>
      <c r="F135" s="14"/>
      <c r="G135" s="15"/>
      <c r="H135" s="15"/>
    </row>
    <row r="136" spans="1:8">
      <c r="A136" s="14"/>
      <c r="B136" s="14"/>
      <c r="C136" s="14"/>
      <c r="D136" s="14"/>
      <c r="E136" s="14"/>
      <c r="F136" s="14"/>
      <c r="G136" s="15"/>
      <c r="H136" s="15"/>
    </row>
    <row r="137" spans="1:8">
      <c r="A137" s="14"/>
      <c r="B137" s="14"/>
      <c r="C137" s="14"/>
      <c r="D137" s="14"/>
      <c r="E137" s="11" t="s">
        <v>268</v>
      </c>
      <c r="F137" s="14"/>
      <c r="G137" s="15"/>
      <c r="H137" s="13">
        <f>SUM(H92:H136)</f>
        <v>643893447</v>
      </c>
    </row>
    <row r="139" spans="1:8">
      <c r="E139" s="1" t="s">
        <v>1338</v>
      </c>
      <c r="H139" s="89">
        <v>481000000</v>
      </c>
    </row>
    <row r="140" spans="1:8">
      <c r="E140" s="87" t="s">
        <v>1337</v>
      </c>
      <c r="H140" s="88">
        <f>H137+H80+H139</f>
        <v>3204099923</v>
      </c>
    </row>
  </sheetData>
  <mergeCells count="6">
    <mergeCell ref="G4:H4"/>
    <mergeCell ref="C4:D4"/>
    <mergeCell ref="A4:B4"/>
    <mergeCell ref="A89:B89"/>
    <mergeCell ref="C89:D89"/>
    <mergeCell ref="G89:H89"/>
  </mergeCells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H528"/>
  <sheetViews>
    <sheetView topLeftCell="A507" workbookViewId="0">
      <selection activeCell="G520" sqref="G520"/>
    </sheetView>
  </sheetViews>
  <sheetFormatPr defaultRowHeight="15"/>
  <cols>
    <col min="1" max="2" width="9.140625" style="4"/>
    <col min="3" max="3" width="24.140625" style="4" customWidth="1"/>
    <col min="4" max="4" width="26.140625" style="4" hidden="1" customWidth="1"/>
    <col min="5" max="5" width="61.5703125" style="4" customWidth="1"/>
    <col min="6" max="6" width="9.140625" style="4"/>
    <col min="7" max="8" width="18" style="8" bestFit="1" customWidth="1"/>
    <col min="9" max="16384" width="9.140625" style="4"/>
  </cols>
  <sheetData>
    <row r="5" spans="1:8">
      <c r="E5" s="38" t="s">
        <v>520</v>
      </c>
    </row>
    <row r="7" spans="1:8">
      <c r="A7" s="9">
        <v>42024</v>
      </c>
      <c r="B7" s="9" t="s">
        <v>316</v>
      </c>
      <c r="C7" s="9" t="s">
        <v>317</v>
      </c>
      <c r="D7" s="9" t="s">
        <v>318</v>
      </c>
      <c r="E7" s="9" t="s">
        <v>319</v>
      </c>
      <c r="F7" s="9" t="s">
        <v>16</v>
      </c>
      <c r="G7" s="21">
        <v>0</v>
      </c>
      <c r="H7" s="21">
        <v>11932000</v>
      </c>
    </row>
    <row r="8" spans="1:8">
      <c r="A8" s="9">
        <v>42035</v>
      </c>
      <c r="B8" s="9" t="s">
        <v>320</v>
      </c>
      <c r="C8" s="9" t="s">
        <v>17</v>
      </c>
      <c r="D8" s="9" t="s">
        <v>321</v>
      </c>
      <c r="E8" s="9" t="s">
        <v>322</v>
      </c>
      <c r="F8" s="9" t="s">
        <v>26</v>
      </c>
      <c r="G8" s="21">
        <v>0</v>
      </c>
      <c r="H8" s="21">
        <v>6056000</v>
      </c>
    </row>
    <row r="9" spans="1:8">
      <c r="A9" s="9">
        <v>42035</v>
      </c>
      <c r="B9" s="9" t="s">
        <v>320</v>
      </c>
      <c r="C9" s="9" t="s">
        <v>17</v>
      </c>
      <c r="D9" s="9" t="s">
        <v>321</v>
      </c>
      <c r="E9" s="9" t="s">
        <v>323</v>
      </c>
      <c r="F9" s="9" t="s">
        <v>28</v>
      </c>
      <c r="G9" s="21">
        <v>0</v>
      </c>
      <c r="H9" s="21">
        <v>704000</v>
      </c>
    </row>
    <row r="10" spans="1:8">
      <c r="A10" s="9">
        <v>42035</v>
      </c>
      <c r="B10" s="9" t="s">
        <v>320</v>
      </c>
      <c r="C10" s="9" t="s">
        <v>17</v>
      </c>
      <c r="D10" s="9" t="s">
        <v>321</v>
      </c>
      <c r="E10" s="9" t="s">
        <v>324</v>
      </c>
      <c r="F10" s="9" t="s">
        <v>26</v>
      </c>
      <c r="G10" s="21">
        <v>0</v>
      </c>
      <c r="H10" s="21">
        <v>5352000</v>
      </c>
    </row>
    <row r="11" spans="1:8">
      <c r="A11" s="9">
        <v>42035</v>
      </c>
      <c r="B11" s="9" t="s">
        <v>320</v>
      </c>
      <c r="C11" s="9" t="s">
        <v>17</v>
      </c>
      <c r="D11" s="9" t="s">
        <v>321</v>
      </c>
      <c r="E11" s="9" t="s">
        <v>325</v>
      </c>
      <c r="F11" s="9" t="s">
        <v>271</v>
      </c>
      <c r="G11" s="21">
        <v>0</v>
      </c>
      <c r="H11" s="21">
        <v>13626000</v>
      </c>
    </row>
    <row r="12" spans="1:8">
      <c r="A12" s="9">
        <v>42035</v>
      </c>
      <c r="B12" s="9" t="s">
        <v>320</v>
      </c>
      <c r="C12" s="9" t="s">
        <v>17</v>
      </c>
      <c r="D12" s="9" t="s">
        <v>321</v>
      </c>
      <c r="E12" s="9" t="s">
        <v>326</v>
      </c>
      <c r="F12" s="9" t="s">
        <v>327</v>
      </c>
      <c r="G12" s="21">
        <v>0</v>
      </c>
      <c r="H12" s="21">
        <v>1584000</v>
      </c>
    </row>
    <row r="13" spans="1:8">
      <c r="A13" s="9">
        <v>42035</v>
      </c>
      <c r="B13" s="9" t="s">
        <v>320</v>
      </c>
      <c r="C13" s="9" t="s">
        <v>17</v>
      </c>
      <c r="D13" s="9" t="s">
        <v>321</v>
      </c>
      <c r="E13" s="9" t="s">
        <v>328</v>
      </c>
      <c r="F13" s="9" t="s">
        <v>271</v>
      </c>
      <c r="G13" s="21">
        <v>0</v>
      </c>
      <c r="H13" s="21">
        <v>12042000</v>
      </c>
    </row>
    <row r="14" spans="1:8">
      <c r="A14" s="9">
        <v>42035</v>
      </c>
      <c r="B14" s="9" t="s">
        <v>320</v>
      </c>
      <c r="C14" s="9" t="s">
        <v>17</v>
      </c>
      <c r="D14" s="9" t="s">
        <v>321</v>
      </c>
      <c r="E14" s="9" t="s">
        <v>329</v>
      </c>
      <c r="F14" s="9" t="s">
        <v>26</v>
      </c>
      <c r="G14" s="21">
        <v>0</v>
      </c>
      <c r="H14" s="21">
        <v>1846000</v>
      </c>
    </row>
    <row r="15" spans="1:8">
      <c r="A15" s="9">
        <v>42040</v>
      </c>
      <c r="B15" s="9" t="s">
        <v>31</v>
      </c>
      <c r="C15" s="9" t="s">
        <v>32</v>
      </c>
      <c r="D15" s="9" t="s">
        <v>318</v>
      </c>
      <c r="E15" s="9" t="s">
        <v>33</v>
      </c>
      <c r="F15" s="9" t="s">
        <v>330</v>
      </c>
      <c r="G15" s="21">
        <v>21500000</v>
      </c>
      <c r="H15" s="21">
        <v>0</v>
      </c>
    </row>
    <row r="16" spans="1:8">
      <c r="A16" s="9">
        <v>42062</v>
      </c>
      <c r="B16" s="9" t="s">
        <v>331</v>
      </c>
      <c r="C16" s="9" t="s">
        <v>332</v>
      </c>
      <c r="D16" s="9" t="s">
        <v>321</v>
      </c>
      <c r="E16" s="9" t="s">
        <v>333</v>
      </c>
      <c r="F16" s="9" t="s">
        <v>16</v>
      </c>
      <c r="G16" s="21">
        <v>31642000</v>
      </c>
      <c r="H16" s="21">
        <v>0</v>
      </c>
    </row>
    <row r="17" spans="1:8">
      <c r="A17" s="9">
        <v>42063</v>
      </c>
      <c r="B17" s="9" t="s">
        <v>334</v>
      </c>
      <c r="C17" s="9" t="s">
        <v>17</v>
      </c>
      <c r="D17" s="9" t="s">
        <v>321</v>
      </c>
      <c r="E17" s="9" t="s">
        <v>335</v>
      </c>
      <c r="F17" s="9" t="s">
        <v>34</v>
      </c>
      <c r="G17" s="21">
        <v>9568000</v>
      </c>
      <c r="H17" s="21">
        <v>0</v>
      </c>
    </row>
    <row r="18" spans="1:8">
      <c r="A18" s="9">
        <v>42063</v>
      </c>
      <c r="B18" s="9" t="s">
        <v>334</v>
      </c>
      <c r="C18" s="9" t="s">
        <v>17</v>
      </c>
      <c r="D18" s="9" t="s">
        <v>318</v>
      </c>
      <c r="E18" s="9" t="s">
        <v>335</v>
      </c>
      <c r="F18" s="9" t="s">
        <v>34</v>
      </c>
      <c r="G18" s="21">
        <v>0</v>
      </c>
      <c r="H18" s="21">
        <v>9568000</v>
      </c>
    </row>
    <row r="19" spans="1:8">
      <c r="A19" s="9">
        <v>42080</v>
      </c>
      <c r="B19" s="9" t="s">
        <v>336</v>
      </c>
      <c r="C19" s="9" t="s">
        <v>17</v>
      </c>
      <c r="D19" s="9" t="s">
        <v>321</v>
      </c>
      <c r="E19" s="9" t="s">
        <v>337</v>
      </c>
      <c r="F19" s="9" t="s">
        <v>271</v>
      </c>
      <c r="G19" s="21">
        <v>0</v>
      </c>
      <c r="H19" s="21">
        <v>-1274000</v>
      </c>
    </row>
    <row r="20" spans="1:8">
      <c r="A20" s="9">
        <v>42080</v>
      </c>
      <c r="B20" s="9" t="s">
        <v>336</v>
      </c>
      <c r="C20" s="9" t="s">
        <v>17</v>
      </c>
      <c r="D20" s="9" t="s">
        <v>321</v>
      </c>
      <c r="E20" s="9" t="s">
        <v>338</v>
      </c>
      <c r="F20" s="9" t="s">
        <v>24</v>
      </c>
      <c r="G20" s="21">
        <v>0</v>
      </c>
      <c r="H20" s="21">
        <v>4572000</v>
      </c>
    </row>
    <row r="21" spans="1:8">
      <c r="A21" s="9">
        <v>42080</v>
      </c>
      <c r="B21" s="9" t="s">
        <v>336</v>
      </c>
      <c r="C21" s="9" t="s">
        <v>17</v>
      </c>
      <c r="D21" s="9" t="s">
        <v>321</v>
      </c>
      <c r="E21" s="9" t="s">
        <v>339</v>
      </c>
      <c r="F21" s="9" t="s">
        <v>327</v>
      </c>
      <c r="G21" s="21">
        <v>0</v>
      </c>
      <c r="H21" s="21">
        <v>1674000</v>
      </c>
    </row>
    <row r="22" spans="1:8">
      <c r="A22" s="9">
        <v>42080</v>
      </c>
      <c r="B22" s="9" t="s">
        <v>336</v>
      </c>
      <c r="C22" s="9" t="s">
        <v>17</v>
      </c>
      <c r="D22" s="9" t="s">
        <v>321</v>
      </c>
      <c r="E22" s="9" t="s">
        <v>340</v>
      </c>
      <c r="F22" s="9" t="s">
        <v>271</v>
      </c>
      <c r="G22" s="21">
        <v>0</v>
      </c>
      <c r="H22" s="21">
        <v>9342000</v>
      </c>
    </row>
    <row r="23" spans="1:8">
      <c r="A23" s="9">
        <v>42080</v>
      </c>
      <c r="B23" s="9" t="s">
        <v>336</v>
      </c>
      <c r="C23" s="9" t="s">
        <v>17</v>
      </c>
      <c r="D23" s="9" t="s">
        <v>321</v>
      </c>
      <c r="E23" s="9" t="s">
        <v>341</v>
      </c>
      <c r="F23" s="9" t="s">
        <v>26</v>
      </c>
      <c r="G23" s="21">
        <v>0</v>
      </c>
      <c r="H23" s="21">
        <v>1846000</v>
      </c>
    </row>
    <row r="24" spans="1:8">
      <c r="A24" s="9">
        <v>42080</v>
      </c>
      <c r="B24" s="9" t="s">
        <v>336</v>
      </c>
      <c r="C24" s="9" t="s">
        <v>17</v>
      </c>
      <c r="D24" s="9" t="s">
        <v>321</v>
      </c>
      <c r="E24" s="9" t="s">
        <v>342</v>
      </c>
      <c r="F24" s="9" t="s">
        <v>26</v>
      </c>
      <c r="G24" s="21">
        <v>0</v>
      </c>
      <c r="H24" s="21">
        <v>2032000</v>
      </c>
    </row>
    <row r="25" spans="1:8">
      <c r="A25" s="9">
        <v>42080</v>
      </c>
      <c r="B25" s="9" t="s">
        <v>336</v>
      </c>
      <c r="C25" s="9" t="s">
        <v>17</v>
      </c>
      <c r="D25" s="9" t="s">
        <v>321</v>
      </c>
      <c r="E25" s="9" t="s">
        <v>343</v>
      </c>
      <c r="F25" s="9" t="s">
        <v>28</v>
      </c>
      <c r="G25" s="21">
        <v>0</v>
      </c>
      <c r="H25" s="21">
        <v>744000</v>
      </c>
    </row>
    <row r="26" spans="1:8">
      <c r="A26" s="9">
        <v>42080</v>
      </c>
      <c r="B26" s="9" t="s">
        <v>336</v>
      </c>
      <c r="C26" s="9" t="s">
        <v>17</v>
      </c>
      <c r="D26" s="9" t="s">
        <v>321</v>
      </c>
      <c r="E26" s="9" t="s">
        <v>344</v>
      </c>
      <c r="F26" s="9" t="s">
        <v>26</v>
      </c>
      <c r="G26" s="21">
        <v>0</v>
      </c>
      <c r="H26" s="21">
        <v>4152000</v>
      </c>
    </row>
    <row r="27" spans="1:8">
      <c r="A27" s="9">
        <v>42080</v>
      </c>
      <c r="B27" s="9" t="s">
        <v>336</v>
      </c>
      <c r="C27" s="9" t="s">
        <v>17</v>
      </c>
      <c r="D27" s="9" t="s">
        <v>321</v>
      </c>
      <c r="E27" s="9" t="s">
        <v>345</v>
      </c>
      <c r="F27" s="9" t="s">
        <v>24</v>
      </c>
      <c r="G27" s="21">
        <v>0</v>
      </c>
      <c r="H27" s="21">
        <v>2736000</v>
      </c>
    </row>
    <row r="28" spans="1:8">
      <c r="A28" s="9">
        <v>42080</v>
      </c>
      <c r="B28" s="9" t="s">
        <v>336</v>
      </c>
      <c r="C28" s="9" t="s">
        <v>17</v>
      </c>
      <c r="D28" s="9" t="s">
        <v>321</v>
      </c>
      <c r="E28" s="9" t="s">
        <v>346</v>
      </c>
      <c r="F28" s="9" t="s">
        <v>24</v>
      </c>
      <c r="G28" s="21">
        <v>0</v>
      </c>
      <c r="H28" s="21">
        <v>3186000</v>
      </c>
    </row>
    <row r="29" spans="1:8">
      <c r="A29" s="9">
        <v>42080</v>
      </c>
      <c r="B29" s="9" t="s">
        <v>336</v>
      </c>
      <c r="C29" s="9" t="s">
        <v>17</v>
      </c>
      <c r="D29" s="9" t="s">
        <v>321</v>
      </c>
      <c r="E29" s="9" t="s">
        <v>347</v>
      </c>
      <c r="F29" s="9" t="s">
        <v>271</v>
      </c>
      <c r="G29" s="21">
        <v>0</v>
      </c>
      <c r="H29" s="21">
        <v>972000</v>
      </c>
    </row>
    <row r="30" spans="1:8">
      <c r="A30" s="9">
        <v>42080</v>
      </c>
      <c r="B30" s="9" t="s">
        <v>336</v>
      </c>
      <c r="C30" s="9" t="s">
        <v>17</v>
      </c>
      <c r="D30" s="9" t="s">
        <v>321</v>
      </c>
      <c r="E30" s="9" t="s">
        <v>348</v>
      </c>
      <c r="F30" s="9" t="s">
        <v>271</v>
      </c>
      <c r="G30" s="21">
        <v>0</v>
      </c>
      <c r="H30" s="21">
        <v>1728000</v>
      </c>
    </row>
    <row r="31" spans="1:8">
      <c r="A31" s="9">
        <v>42080</v>
      </c>
      <c r="B31" s="9" t="s">
        <v>336</v>
      </c>
      <c r="C31" s="9" t="s">
        <v>17</v>
      </c>
      <c r="D31" s="9" t="s">
        <v>321</v>
      </c>
      <c r="E31" s="9" t="s">
        <v>349</v>
      </c>
      <c r="F31" s="9" t="s">
        <v>26</v>
      </c>
      <c r="G31" s="21">
        <v>0</v>
      </c>
      <c r="H31" s="21">
        <v>1216000</v>
      </c>
    </row>
    <row r="32" spans="1:8">
      <c r="A32" s="9">
        <v>42080</v>
      </c>
      <c r="B32" s="9" t="s">
        <v>336</v>
      </c>
      <c r="C32" s="9" t="s">
        <v>17</v>
      </c>
      <c r="D32" s="9" t="s">
        <v>321</v>
      </c>
      <c r="E32" s="9" t="s">
        <v>350</v>
      </c>
      <c r="F32" s="9" t="s">
        <v>26</v>
      </c>
      <c r="G32" s="21">
        <v>0</v>
      </c>
      <c r="H32" s="21">
        <v>1416000</v>
      </c>
    </row>
    <row r="33" spans="1:8">
      <c r="A33" s="9">
        <v>42080</v>
      </c>
      <c r="B33" s="9" t="s">
        <v>336</v>
      </c>
      <c r="C33" s="9" t="s">
        <v>17</v>
      </c>
      <c r="D33" s="9" t="s">
        <v>321</v>
      </c>
      <c r="E33" s="9" t="s">
        <v>351</v>
      </c>
      <c r="F33" s="9" t="s">
        <v>26</v>
      </c>
      <c r="G33" s="21">
        <v>0</v>
      </c>
      <c r="H33" s="21">
        <v>432000</v>
      </c>
    </row>
    <row r="34" spans="1:8">
      <c r="A34" s="9">
        <v>42080</v>
      </c>
      <c r="B34" s="9" t="s">
        <v>336</v>
      </c>
      <c r="C34" s="9" t="s">
        <v>17</v>
      </c>
      <c r="D34" s="9" t="s">
        <v>321</v>
      </c>
      <c r="E34" s="9" t="s">
        <v>352</v>
      </c>
      <c r="F34" s="9" t="s">
        <v>26</v>
      </c>
      <c r="G34" s="21">
        <v>0</v>
      </c>
      <c r="H34" s="21">
        <v>768000</v>
      </c>
    </row>
    <row r="35" spans="1:8">
      <c r="A35" s="9">
        <v>42081</v>
      </c>
      <c r="B35" s="9" t="s">
        <v>353</v>
      </c>
      <c r="C35" s="9" t="s">
        <v>354</v>
      </c>
      <c r="D35" s="9" t="s">
        <v>321</v>
      </c>
      <c r="E35" s="9" t="s">
        <v>355</v>
      </c>
      <c r="F35" s="9" t="s">
        <v>16</v>
      </c>
      <c r="G35" s="21">
        <v>35542000</v>
      </c>
      <c r="H35" s="21">
        <v>0</v>
      </c>
    </row>
    <row r="36" spans="1:8">
      <c r="A36" s="9">
        <v>42094</v>
      </c>
      <c r="B36" s="9" t="s">
        <v>356</v>
      </c>
      <c r="C36" s="9" t="s">
        <v>17</v>
      </c>
      <c r="D36" s="9" t="s">
        <v>321</v>
      </c>
      <c r="E36" s="9" t="s">
        <v>357</v>
      </c>
      <c r="F36" s="9" t="s">
        <v>271</v>
      </c>
      <c r="G36" s="21">
        <v>0</v>
      </c>
      <c r="H36" s="21">
        <v>11743920</v>
      </c>
    </row>
    <row r="37" spans="1:8">
      <c r="A37" s="9">
        <v>42094</v>
      </c>
      <c r="B37" s="9" t="s">
        <v>356</v>
      </c>
      <c r="C37" s="9" t="s">
        <v>17</v>
      </c>
      <c r="D37" s="9" t="s">
        <v>321</v>
      </c>
      <c r="E37" s="9" t="s">
        <v>358</v>
      </c>
      <c r="F37" s="9" t="s">
        <v>29</v>
      </c>
      <c r="G37" s="21">
        <v>0</v>
      </c>
      <c r="H37" s="21">
        <v>332103</v>
      </c>
    </row>
    <row r="38" spans="1:8">
      <c r="A38" s="9">
        <v>42094</v>
      </c>
      <c r="B38" s="9" t="s">
        <v>356</v>
      </c>
      <c r="C38" s="9" t="s">
        <v>17</v>
      </c>
      <c r="D38" s="9" t="s">
        <v>321</v>
      </c>
      <c r="E38" s="9" t="s">
        <v>359</v>
      </c>
      <c r="F38" s="9" t="s">
        <v>26</v>
      </c>
      <c r="G38" s="21">
        <v>0</v>
      </c>
      <c r="H38" s="21">
        <v>4259520</v>
      </c>
    </row>
    <row r="39" spans="1:8">
      <c r="A39" s="9">
        <v>42094</v>
      </c>
      <c r="B39" s="9" t="s">
        <v>356</v>
      </c>
      <c r="C39" s="9" t="s">
        <v>17</v>
      </c>
      <c r="D39" s="9" t="s">
        <v>321</v>
      </c>
      <c r="E39" s="9" t="s">
        <v>360</v>
      </c>
      <c r="F39" s="9" t="s">
        <v>26</v>
      </c>
      <c r="G39" s="21">
        <v>0</v>
      </c>
      <c r="H39" s="21">
        <v>235440</v>
      </c>
    </row>
    <row r="40" spans="1:8">
      <c r="A40" s="9">
        <v>42094</v>
      </c>
      <c r="B40" s="9" t="s">
        <v>356</v>
      </c>
      <c r="C40" s="9" t="s">
        <v>17</v>
      </c>
      <c r="D40" s="9" t="s">
        <v>321</v>
      </c>
      <c r="E40" s="9" t="s">
        <v>361</v>
      </c>
      <c r="F40" s="9" t="s">
        <v>28</v>
      </c>
      <c r="G40" s="21">
        <v>0</v>
      </c>
      <c r="H40" s="21">
        <v>960000</v>
      </c>
    </row>
    <row r="41" spans="1:8">
      <c r="A41" s="9">
        <v>42094</v>
      </c>
      <c r="B41" s="9" t="s">
        <v>356</v>
      </c>
      <c r="C41" s="9" t="s">
        <v>17</v>
      </c>
      <c r="D41" s="9" t="s">
        <v>321</v>
      </c>
      <c r="E41" s="9" t="s">
        <v>362</v>
      </c>
      <c r="F41" s="9" t="s">
        <v>24</v>
      </c>
      <c r="G41" s="21">
        <v>0</v>
      </c>
      <c r="H41" s="21">
        <v>5965200</v>
      </c>
    </row>
    <row r="42" spans="1:8">
      <c r="A42" s="9">
        <v>42094</v>
      </c>
      <c r="B42" s="9" t="s">
        <v>356</v>
      </c>
      <c r="C42" s="9" t="s">
        <v>17</v>
      </c>
      <c r="D42" s="9" t="s">
        <v>321</v>
      </c>
      <c r="E42" s="9" t="s">
        <v>363</v>
      </c>
      <c r="F42" s="9" t="s">
        <v>24</v>
      </c>
      <c r="G42" s="21">
        <v>0</v>
      </c>
      <c r="H42" s="21">
        <v>4092840</v>
      </c>
    </row>
    <row r="43" spans="1:8">
      <c r="A43" s="9">
        <v>42094</v>
      </c>
      <c r="B43" s="9" t="s">
        <v>356</v>
      </c>
      <c r="C43" s="9" t="s">
        <v>17</v>
      </c>
      <c r="D43" s="9" t="s">
        <v>321</v>
      </c>
      <c r="E43" s="9" t="s">
        <v>364</v>
      </c>
      <c r="F43" s="9" t="s">
        <v>24</v>
      </c>
      <c r="G43" s="21">
        <v>0</v>
      </c>
      <c r="H43" s="21">
        <v>3842640</v>
      </c>
    </row>
    <row r="44" spans="1:8">
      <c r="A44" s="9">
        <v>42094</v>
      </c>
      <c r="B44" s="9" t="s">
        <v>356</v>
      </c>
      <c r="C44" s="9" t="s">
        <v>17</v>
      </c>
      <c r="D44" s="9" t="s">
        <v>321</v>
      </c>
      <c r="E44" s="9" t="s">
        <v>365</v>
      </c>
      <c r="F44" s="9" t="s">
        <v>271</v>
      </c>
      <c r="G44" s="21">
        <v>0</v>
      </c>
      <c r="H44" s="21">
        <v>3283740</v>
      </c>
    </row>
    <row r="45" spans="1:8">
      <c r="A45" s="9">
        <v>42094</v>
      </c>
      <c r="B45" s="9" t="s">
        <v>356</v>
      </c>
      <c r="C45" s="9" t="s">
        <v>17</v>
      </c>
      <c r="D45" s="9" t="s">
        <v>321</v>
      </c>
      <c r="E45" s="9" t="s">
        <v>366</v>
      </c>
      <c r="F45" s="9" t="s">
        <v>271</v>
      </c>
      <c r="G45" s="21">
        <v>0</v>
      </c>
      <c r="H45" s="21">
        <v>2876220</v>
      </c>
    </row>
    <row r="46" spans="1:8">
      <c r="A46" s="9">
        <v>42094</v>
      </c>
      <c r="B46" s="9" t="s">
        <v>356</v>
      </c>
      <c r="C46" s="9" t="s">
        <v>17</v>
      </c>
      <c r="D46" s="9" t="s">
        <v>321</v>
      </c>
      <c r="E46" s="9" t="s">
        <v>367</v>
      </c>
      <c r="F46" s="9" t="s">
        <v>327</v>
      </c>
      <c r="G46" s="21">
        <v>0</v>
      </c>
      <c r="H46" s="21">
        <v>3701700</v>
      </c>
    </row>
    <row r="47" spans="1:8">
      <c r="A47" s="9">
        <v>42094</v>
      </c>
      <c r="B47" s="9" t="s">
        <v>356</v>
      </c>
      <c r="C47" s="9" t="s">
        <v>17</v>
      </c>
      <c r="D47" s="9" t="s">
        <v>321</v>
      </c>
      <c r="E47" s="9" t="s">
        <v>368</v>
      </c>
      <c r="F47" s="9" t="s">
        <v>271</v>
      </c>
      <c r="G47" s="21">
        <v>0</v>
      </c>
      <c r="H47" s="21">
        <v>11094300</v>
      </c>
    </row>
    <row r="48" spans="1:8">
      <c r="A48" s="9">
        <v>42094</v>
      </c>
      <c r="B48" s="9" t="s">
        <v>356</v>
      </c>
      <c r="C48" s="9" t="s">
        <v>17</v>
      </c>
      <c r="D48" s="9" t="s">
        <v>321</v>
      </c>
      <c r="E48" s="9" t="s">
        <v>369</v>
      </c>
      <c r="F48" s="9" t="s">
        <v>26</v>
      </c>
      <c r="G48" s="21">
        <v>0</v>
      </c>
      <c r="H48" s="21">
        <v>2353260</v>
      </c>
    </row>
    <row r="49" spans="1:8">
      <c r="A49" s="9">
        <v>42094</v>
      </c>
      <c r="B49" s="9" t="s">
        <v>356</v>
      </c>
      <c r="C49" s="9" t="s">
        <v>17</v>
      </c>
      <c r="D49" s="9" t="s">
        <v>321</v>
      </c>
      <c r="E49" s="9" t="s">
        <v>370</v>
      </c>
      <c r="F49" s="9" t="s">
        <v>23</v>
      </c>
      <c r="G49" s="21">
        <v>0</v>
      </c>
      <c r="H49" s="21">
        <v>2651200</v>
      </c>
    </row>
    <row r="50" spans="1:8">
      <c r="A50" s="9">
        <v>42094</v>
      </c>
      <c r="B50" s="9" t="s">
        <v>356</v>
      </c>
      <c r="C50" s="9" t="s">
        <v>17</v>
      </c>
      <c r="D50" s="9" t="s">
        <v>321</v>
      </c>
      <c r="E50" s="9" t="s">
        <v>371</v>
      </c>
      <c r="F50" s="9" t="s">
        <v>23</v>
      </c>
      <c r="G50" s="21">
        <v>0</v>
      </c>
      <c r="H50" s="21">
        <v>1819040</v>
      </c>
    </row>
    <row r="51" spans="1:8">
      <c r="A51" s="9">
        <v>42094</v>
      </c>
      <c r="B51" s="9" t="s">
        <v>356</v>
      </c>
      <c r="C51" s="9" t="s">
        <v>17</v>
      </c>
      <c r="D51" s="9" t="s">
        <v>321</v>
      </c>
      <c r="E51" s="9" t="s">
        <v>372</v>
      </c>
      <c r="F51" s="9" t="s">
        <v>23</v>
      </c>
      <c r="G51" s="21">
        <v>0</v>
      </c>
      <c r="H51" s="21">
        <v>1707840</v>
      </c>
    </row>
    <row r="52" spans="1:8">
      <c r="A52" s="9">
        <v>42094</v>
      </c>
      <c r="B52" s="9" t="s">
        <v>356</v>
      </c>
      <c r="C52" s="9" t="s">
        <v>17</v>
      </c>
      <c r="D52" s="9" t="s">
        <v>321</v>
      </c>
      <c r="E52" s="9" t="s">
        <v>373</v>
      </c>
      <c r="F52" s="9" t="s">
        <v>23</v>
      </c>
      <c r="G52" s="21">
        <v>0</v>
      </c>
      <c r="H52" s="21">
        <v>1459440</v>
      </c>
    </row>
    <row r="53" spans="1:8">
      <c r="A53" s="9">
        <v>42094</v>
      </c>
      <c r="B53" s="9" t="s">
        <v>356</v>
      </c>
      <c r="C53" s="9" t="s">
        <v>17</v>
      </c>
      <c r="D53" s="9" t="s">
        <v>321</v>
      </c>
      <c r="E53" s="9" t="s">
        <v>374</v>
      </c>
      <c r="F53" s="9" t="s">
        <v>23</v>
      </c>
      <c r="G53" s="21">
        <v>0</v>
      </c>
      <c r="H53" s="21">
        <v>1278320</v>
      </c>
    </row>
    <row r="54" spans="1:8">
      <c r="A54" s="9">
        <v>42094</v>
      </c>
      <c r="B54" s="9" t="s">
        <v>356</v>
      </c>
      <c r="C54" s="9" t="s">
        <v>17</v>
      </c>
      <c r="D54" s="9" t="s">
        <v>321</v>
      </c>
      <c r="E54" s="9" t="s">
        <v>375</v>
      </c>
      <c r="F54" s="9" t="s">
        <v>28</v>
      </c>
      <c r="G54" s="21">
        <v>0</v>
      </c>
      <c r="H54" s="21">
        <v>1645200</v>
      </c>
    </row>
    <row r="55" spans="1:8">
      <c r="A55" s="9">
        <v>42094</v>
      </c>
      <c r="B55" s="9" t="s">
        <v>356</v>
      </c>
      <c r="C55" s="9" t="s">
        <v>17</v>
      </c>
      <c r="D55" s="9" t="s">
        <v>321</v>
      </c>
      <c r="E55" s="9" t="s">
        <v>376</v>
      </c>
      <c r="F55" s="9" t="s">
        <v>26</v>
      </c>
      <c r="G55" s="21">
        <v>0</v>
      </c>
      <c r="H55" s="21">
        <v>4695360</v>
      </c>
    </row>
    <row r="56" spans="1:8">
      <c r="A56" s="9">
        <v>42101</v>
      </c>
      <c r="B56" s="9" t="s">
        <v>377</v>
      </c>
      <c r="C56" s="9" t="s">
        <v>378</v>
      </c>
      <c r="D56" s="9" t="s">
        <v>321</v>
      </c>
      <c r="E56" s="9" t="s">
        <v>379</v>
      </c>
      <c r="F56" s="9" t="s">
        <v>16</v>
      </c>
      <c r="G56" s="21">
        <v>332103</v>
      </c>
      <c r="H56" s="21">
        <v>0</v>
      </c>
    </row>
    <row r="57" spans="1:8">
      <c r="A57" s="9">
        <v>42101</v>
      </c>
      <c r="B57" s="9" t="s">
        <v>377</v>
      </c>
      <c r="C57" s="9" t="s">
        <v>378</v>
      </c>
      <c r="D57" s="9" t="s">
        <v>321</v>
      </c>
      <c r="E57" s="9" t="s">
        <v>380</v>
      </c>
      <c r="F57" s="9" t="s">
        <v>16</v>
      </c>
      <c r="G57" s="21">
        <v>69665180</v>
      </c>
      <c r="H57" s="21">
        <v>0</v>
      </c>
    </row>
    <row r="58" spans="1:8">
      <c r="A58" s="9">
        <v>42111</v>
      </c>
      <c r="B58" s="9" t="s">
        <v>381</v>
      </c>
      <c r="C58" s="9" t="s">
        <v>378</v>
      </c>
      <c r="D58" s="9" t="s">
        <v>321</v>
      </c>
      <c r="E58" s="9" t="s">
        <v>382</v>
      </c>
      <c r="F58" s="9" t="s">
        <v>16</v>
      </c>
      <c r="G58" s="21">
        <v>49177249</v>
      </c>
      <c r="H58" s="21">
        <v>0</v>
      </c>
    </row>
    <row r="59" spans="1:8">
      <c r="A59" s="9">
        <v>42111</v>
      </c>
      <c r="B59" s="9" t="s">
        <v>383</v>
      </c>
      <c r="C59" s="9" t="s">
        <v>17</v>
      </c>
      <c r="D59" s="9" t="s">
        <v>321</v>
      </c>
      <c r="E59" s="9" t="s">
        <v>384</v>
      </c>
      <c r="F59" s="9" t="s">
        <v>23</v>
      </c>
      <c r="G59" s="21">
        <v>0</v>
      </c>
      <c r="H59" s="21">
        <v>2651200</v>
      </c>
    </row>
    <row r="60" spans="1:8">
      <c r="A60" s="9">
        <v>42111</v>
      </c>
      <c r="B60" s="9" t="s">
        <v>383</v>
      </c>
      <c r="C60" s="9" t="s">
        <v>17</v>
      </c>
      <c r="D60" s="9" t="s">
        <v>321</v>
      </c>
      <c r="E60" s="9" t="s">
        <v>385</v>
      </c>
      <c r="F60" s="9" t="s">
        <v>23</v>
      </c>
      <c r="G60" s="21">
        <v>0</v>
      </c>
      <c r="H60" s="21">
        <v>1819040</v>
      </c>
    </row>
    <row r="61" spans="1:8">
      <c r="A61" s="9">
        <v>42111</v>
      </c>
      <c r="B61" s="9" t="s">
        <v>383</v>
      </c>
      <c r="C61" s="9" t="s">
        <v>17</v>
      </c>
      <c r="D61" s="9" t="s">
        <v>321</v>
      </c>
      <c r="E61" s="9" t="s">
        <v>386</v>
      </c>
      <c r="F61" s="9" t="s">
        <v>23</v>
      </c>
      <c r="G61" s="21">
        <v>0</v>
      </c>
      <c r="H61" s="21">
        <v>1360960</v>
      </c>
    </row>
    <row r="62" spans="1:8">
      <c r="A62" s="9">
        <v>42111</v>
      </c>
      <c r="B62" s="9" t="s">
        <v>383</v>
      </c>
      <c r="C62" s="9" t="s">
        <v>17</v>
      </c>
      <c r="D62" s="9" t="s">
        <v>321</v>
      </c>
      <c r="E62" s="9" t="s">
        <v>387</v>
      </c>
      <c r="F62" s="9" t="s">
        <v>23</v>
      </c>
      <c r="G62" s="21">
        <v>0</v>
      </c>
      <c r="H62" s="21">
        <v>1739440</v>
      </c>
    </row>
    <row r="63" spans="1:8">
      <c r="A63" s="9">
        <v>42111</v>
      </c>
      <c r="B63" s="9" t="s">
        <v>383</v>
      </c>
      <c r="C63" s="9" t="s">
        <v>17</v>
      </c>
      <c r="D63" s="9" t="s">
        <v>321</v>
      </c>
      <c r="E63" s="9" t="s">
        <v>388</v>
      </c>
      <c r="F63" s="9" t="s">
        <v>23</v>
      </c>
      <c r="G63" s="21">
        <v>0</v>
      </c>
      <c r="H63" s="21">
        <v>1014320</v>
      </c>
    </row>
    <row r="64" spans="1:8">
      <c r="A64" s="9">
        <v>42111</v>
      </c>
      <c r="B64" s="9" t="s">
        <v>383</v>
      </c>
      <c r="C64" s="9" t="s">
        <v>17</v>
      </c>
      <c r="D64" s="9" t="s">
        <v>321</v>
      </c>
      <c r="E64" s="9" t="s">
        <v>389</v>
      </c>
      <c r="F64" s="9" t="s">
        <v>28</v>
      </c>
      <c r="G64" s="21">
        <v>0</v>
      </c>
      <c r="H64" s="21">
        <v>1645200</v>
      </c>
    </row>
    <row r="65" spans="1:8">
      <c r="A65" s="9">
        <v>42111</v>
      </c>
      <c r="B65" s="9" t="s">
        <v>383</v>
      </c>
      <c r="C65" s="9" t="s">
        <v>17</v>
      </c>
      <c r="D65" s="9" t="s">
        <v>321</v>
      </c>
      <c r="E65" s="9" t="s">
        <v>390</v>
      </c>
      <c r="F65" s="9" t="s">
        <v>26</v>
      </c>
      <c r="G65" s="21">
        <v>0</v>
      </c>
      <c r="H65" s="21">
        <v>4180640</v>
      </c>
    </row>
    <row r="66" spans="1:8">
      <c r="A66" s="9">
        <v>42111</v>
      </c>
      <c r="B66" s="9" t="s">
        <v>383</v>
      </c>
      <c r="C66" s="9" t="s">
        <v>17</v>
      </c>
      <c r="D66" s="9" t="s">
        <v>321</v>
      </c>
      <c r="E66" s="9" t="s">
        <v>391</v>
      </c>
      <c r="F66" s="9" t="s">
        <v>24</v>
      </c>
      <c r="G66" s="21">
        <v>0</v>
      </c>
      <c r="H66" s="21">
        <v>5965200</v>
      </c>
    </row>
    <row r="67" spans="1:8">
      <c r="A67" s="9">
        <v>42111</v>
      </c>
      <c r="B67" s="9" t="s">
        <v>383</v>
      </c>
      <c r="C67" s="9" t="s">
        <v>17</v>
      </c>
      <c r="D67" s="9" t="s">
        <v>321</v>
      </c>
      <c r="E67" s="9" t="s">
        <v>392</v>
      </c>
      <c r="F67" s="9" t="s">
        <v>24</v>
      </c>
      <c r="G67" s="21">
        <v>0</v>
      </c>
      <c r="H67" s="21">
        <v>4092840</v>
      </c>
    </row>
    <row r="68" spans="1:8">
      <c r="A68" s="9">
        <v>42111</v>
      </c>
      <c r="B68" s="9" t="s">
        <v>383</v>
      </c>
      <c r="C68" s="9" t="s">
        <v>17</v>
      </c>
      <c r="D68" s="9" t="s">
        <v>321</v>
      </c>
      <c r="E68" s="9" t="s">
        <v>393</v>
      </c>
      <c r="F68" s="9" t="s">
        <v>24</v>
      </c>
      <c r="G68" s="21">
        <v>0</v>
      </c>
      <c r="H68" s="21">
        <v>3062160</v>
      </c>
    </row>
    <row r="69" spans="1:8">
      <c r="A69" s="9">
        <v>42111</v>
      </c>
      <c r="B69" s="9" t="s">
        <v>383</v>
      </c>
      <c r="C69" s="9" t="s">
        <v>17</v>
      </c>
      <c r="D69" s="9" t="s">
        <v>321</v>
      </c>
      <c r="E69" s="9" t="s">
        <v>394</v>
      </c>
      <c r="F69" s="9" t="s">
        <v>271</v>
      </c>
      <c r="G69" s="21">
        <v>0</v>
      </c>
      <c r="H69" s="21">
        <v>3913740</v>
      </c>
    </row>
    <row r="70" spans="1:8">
      <c r="A70" s="9">
        <v>42111</v>
      </c>
      <c r="B70" s="9" t="s">
        <v>383</v>
      </c>
      <c r="C70" s="9" t="s">
        <v>17</v>
      </c>
      <c r="D70" s="9" t="s">
        <v>321</v>
      </c>
      <c r="E70" s="9" t="s">
        <v>395</v>
      </c>
      <c r="F70" s="9" t="s">
        <v>271</v>
      </c>
      <c r="G70" s="21">
        <v>0</v>
      </c>
      <c r="H70" s="21">
        <v>2282220</v>
      </c>
    </row>
    <row r="71" spans="1:8">
      <c r="A71" s="9">
        <v>42111</v>
      </c>
      <c r="B71" s="9" t="s">
        <v>383</v>
      </c>
      <c r="C71" s="9" t="s">
        <v>17</v>
      </c>
      <c r="D71" s="9" t="s">
        <v>321</v>
      </c>
      <c r="E71" s="9" t="s">
        <v>396</v>
      </c>
      <c r="F71" s="9" t="s">
        <v>327</v>
      </c>
      <c r="G71" s="21">
        <v>0</v>
      </c>
      <c r="H71" s="21">
        <v>3701700</v>
      </c>
    </row>
    <row r="72" spans="1:8">
      <c r="A72" s="9">
        <v>42111</v>
      </c>
      <c r="B72" s="9" t="s">
        <v>383</v>
      </c>
      <c r="C72" s="9" t="s">
        <v>17</v>
      </c>
      <c r="D72" s="9" t="s">
        <v>321</v>
      </c>
      <c r="E72" s="9" t="s">
        <v>397</v>
      </c>
      <c r="F72" s="9" t="s">
        <v>271</v>
      </c>
      <c r="G72" s="21">
        <v>0</v>
      </c>
      <c r="H72" s="21">
        <v>9406440</v>
      </c>
    </row>
    <row r="73" spans="1:8">
      <c r="A73" s="9">
        <v>42111</v>
      </c>
      <c r="B73" s="9" t="s">
        <v>383</v>
      </c>
      <c r="C73" s="9" t="s">
        <v>17</v>
      </c>
      <c r="D73" s="9" t="s">
        <v>321</v>
      </c>
      <c r="E73" s="9" t="s">
        <v>398</v>
      </c>
      <c r="F73" s="9" t="s">
        <v>26</v>
      </c>
      <c r="G73" s="21">
        <v>0</v>
      </c>
      <c r="H73" s="21">
        <v>2353260</v>
      </c>
    </row>
    <row r="74" spans="1:8">
      <c r="A74" s="9">
        <v>42150</v>
      </c>
      <c r="B74" s="9" t="s">
        <v>399</v>
      </c>
      <c r="C74" s="9" t="s">
        <v>321</v>
      </c>
      <c r="D74" s="9" t="s">
        <v>321</v>
      </c>
      <c r="E74" s="9" t="s">
        <v>400</v>
      </c>
      <c r="F74" s="9" t="s">
        <v>16</v>
      </c>
      <c r="G74" s="21">
        <v>48356360</v>
      </c>
      <c r="H74" s="21">
        <v>0</v>
      </c>
    </row>
    <row r="75" spans="1:8">
      <c r="A75" s="9">
        <v>42155</v>
      </c>
      <c r="B75" s="9" t="s">
        <v>401</v>
      </c>
      <c r="C75" s="9" t="s">
        <v>17</v>
      </c>
      <c r="D75" s="9" t="s">
        <v>321</v>
      </c>
      <c r="E75" s="9" t="s">
        <v>402</v>
      </c>
      <c r="F75" s="9" t="s">
        <v>23</v>
      </c>
      <c r="G75" s="21">
        <v>0</v>
      </c>
      <c r="H75" s="21">
        <v>8262960</v>
      </c>
    </row>
    <row r="76" spans="1:8">
      <c r="A76" s="9">
        <v>42155</v>
      </c>
      <c r="B76" s="9" t="s">
        <v>401</v>
      </c>
      <c r="C76" s="9" t="s">
        <v>17</v>
      </c>
      <c r="D76" s="9" t="s">
        <v>321</v>
      </c>
      <c r="E76" s="9" t="s">
        <v>403</v>
      </c>
      <c r="F76" s="9" t="s">
        <v>271</v>
      </c>
      <c r="G76" s="21">
        <v>0</v>
      </c>
      <c r="H76" s="21">
        <v>322000</v>
      </c>
    </row>
    <row r="77" spans="1:8">
      <c r="A77" s="9">
        <v>42155</v>
      </c>
      <c r="B77" s="9" t="s">
        <v>401</v>
      </c>
      <c r="C77" s="9" t="s">
        <v>17</v>
      </c>
      <c r="D77" s="9" t="s">
        <v>321</v>
      </c>
      <c r="E77" s="9" t="s">
        <v>404</v>
      </c>
      <c r="F77" s="9" t="s">
        <v>28</v>
      </c>
      <c r="G77" s="21">
        <v>0</v>
      </c>
      <c r="H77" s="21">
        <v>1645200</v>
      </c>
    </row>
    <row r="78" spans="1:8">
      <c r="A78" s="9">
        <v>42155</v>
      </c>
      <c r="B78" s="9" t="s">
        <v>401</v>
      </c>
      <c r="C78" s="9" t="s">
        <v>17</v>
      </c>
      <c r="D78" s="9" t="s">
        <v>321</v>
      </c>
      <c r="E78" s="9" t="s">
        <v>405</v>
      </c>
      <c r="F78" s="9" t="s">
        <v>26</v>
      </c>
      <c r="G78" s="21">
        <v>0</v>
      </c>
      <c r="H78" s="21">
        <v>3924640</v>
      </c>
    </row>
    <row r="79" spans="1:8">
      <c r="A79" s="9">
        <v>42155</v>
      </c>
      <c r="B79" s="9" t="s">
        <v>401</v>
      </c>
      <c r="C79" s="9" t="s">
        <v>17</v>
      </c>
      <c r="D79" s="9" t="s">
        <v>321</v>
      </c>
      <c r="E79" s="9" t="s">
        <v>406</v>
      </c>
      <c r="F79" s="9" t="s">
        <v>24</v>
      </c>
      <c r="G79" s="21">
        <v>0</v>
      </c>
      <c r="H79" s="21">
        <v>5965200</v>
      </c>
    </row>
    <row r="80" spans="1:8">
      <c r="A80" s="9">
        <v>42155</v>
      </c>
      <c r="B80" s="9" t="s">
        <v>401</v>
      </c>
      <c r="C80" s="9" t="s">
        <v>17</v>
      </c>
      <c r="D80" s="9" t="s">
        <v>321</v>
      </c>
      <c r="E80" s="9" t="s">
        <v>407</v>
      </c>
      <c r="F80" s="9" t="s">
        <v>24</v>
      </c>
      <c r="G80" s="21">
        <v>0</v>
      </c>
      <c r="H80" s="21">
        <v>4092840</v>
      </c>
    </row>
    <row r="81" spans="1:8">
      <c r="A81" s="9">
        <v>42155</v>
      </c>
      <c r="B81" s="9" t="s">
        <v>401</v>
      </c>
      <c r="C81" s="9" t="s">
        <v>17</v>
      </c>
      <c r="D81" s="9" t="s">
        <v>321</v>
      </c>
      <c r="E81" s="9" t="s">
        <v>408</v>
      </c>
      <c r="F81" s="9" t="s">
        <v>24</v>
      </c>
      <c r="G81" s="21">
        <v>0</v>
      </c>
      <c r="H81" s="21">
        <v>3062160</v>
      </c>
    </row>
    <row r="82" spans="1:8">
      <c r="A82" s="9">
        <v>42155</v>
      </c>
      <c r="B82" s="9" t="s">
        <v>401</v>
      </c>
      <c r="C82" s="9" t="s">
        <v>17</v>
      </c>
      <c r="D82" s="9" t="s">
        <v>321</v>
      </c>
      <c r="E82" s="9" t="s">
        <v>409</v>
      </c>
      <c r="F82" s="9" t="s">
        <v>271</v>
      </c>
      <c r="G82" s="21">
        <v>0</v>
      </c>
      <c r="H82" s="21">
        <v>3913740</v>
      </c>
    </row>
    <row r="83" spans="1:8">
      <c r="A83" s="9">
        <v>42155</v>
      </c>
      <c r="B83" s="9" t="s">
        <v>401</v>
      </c>
      <c r="C83" s="9" t="s">
        <v>17</v>
      </c>
      <c r="D83" s="9" t="s">
        <v>321</v>
      </c>
      <c r="E83" s="9" t="s">
        <v>410</v>
      </c>
      <c r="F83" s="9" t="s">
        <v>271</v>
      </c>
      <c r="G83" s="21">
        <v>0</v>
      </c>
      <c r="H83" s="21">
        <v>2282220</v>
      </c>
    </row>
    <row r="84" spans="1:8">
      <c r="A84" s="9">
        <v>42155</v>
      </c>
      <c r="B84" s="9" t="s">
        <v>401</v>
      </c>
      <c r="C84" s="9" t="s">
        <v>17</v>
      </c>
      <c r="D84" s="9" t="s">
        <v>321</v>
      </c>
      <c r="E84" s="9" t="s">
        <v>411</v>
      </c>
      <c r="F84" s="9" t="s">
        <v>327</v>
      </c>
      <c r="G84" s="21">
        <v>0</v>
      </c>
      <c r="H84" s="21">
        <v>3701700</v>
      </c>
    </row>
    <row r="85" spans="1:8">
      <c r="A85" s="9">
        <v>42155</v>
      </c>
      <c r="B85" s="9" t="s">
        <v>401</v>
      </c>
      <c r="C85" s="9" t="s">
        <v>17</v>
      </c>
      <c r="D85" s="9" t="s">
        <v>321</v>
      </c>
      <c r="E85" s="9" t="s">
        <v>412</v>
      </c>
      <c r="F85" s="9" t="s">
        <v>271</v>
      </c>
      <c r="G85" s="21">
        <v>0</v>
      </c>
      <c r="H85" s="21">
        <v>8830440</v>
      </c>
    </row>
    <row r="86" spans="1:8">
      <c r="A86" s="9">
        <v>42155</v>
      </c>
      <c r="B86" s="9" t="s">
        <v>401</v>
      </c>
      <c r="C86" s="9" t="s">
        <v>17</v>
      </c>
      <c r="D86" s="9" t="s">
        <v>321</v>
      </c>
      <c r="E86" s="9" t="s">
        <v>413</v>
      </c>
      <c r="F86" s="9" t="s">
        <v>26</v>
      </c>
      <c r="G86" s="21">
        <v>0</v>
      </c>
      <c r="H86" s="21">
        <v>2353260</v>
      </c>
    </row>
    <row r="87" spans="1:8">
      <c r="A87" s="9">
        <v>42178</v>
      </c>
      <c r="B87" s="9" t="s">
        <v>414</v>
      </c>
      <c r="C87" s="9" t="s">
        <v>378</v>
      </c>
      <c r="D87" s="9" t="s">
        <v>321</v>
      </c>
      <c r="E87" s="9" t="s">
        <v>415</v>
      </c>
      <c r="F87" s="9" t="s">
        <v>16</v>
      </c>
      <c r="G87" s="21">
        <v>50853660</v>
      </c>
      <c r="H87" s="21">
        <v>0</v>
      </c>
    </row>
    <row r="88" spans="1:8">
      <c r="A88" s="9">
        <v>42178</v>
      </c>
      <c r="B88" s="9" t="s">
        <v>416</v>
      </c>
      <c r="C88" s="9" t="s">
        <v>17</v>
      </c>
      <c r="D88" s="9" t="s">
        <v>321</v>
      </c>
      <c r="E88" s="9" t="s">
        <v>417</v>
      </c>
      <c r="F88" s="9" t="s">
        <v>23</v>
      </c>
      <c r="G88" s="21">
        <v>0</v>
      </c>
      <c r="H88" s="21">
        <v>8848960</v>
      </c>
    </row>
    <row r="89" spans="1:8">
      <c r="A89" s="9">
        <v>42178</v>
      </c>
      <c r="B89" s="9" t="s">
        <v>416</v>
      </c>
      <c r="C89" s="9" t="s">
        <v>17</v>
      </c>
      <c r="D89" s="9" t="s">
        <v>321</v>
      </c>
      <c r="E89" s="9" t="s">
        <v>418</v>
      </c>
      <c r="F89" s="9" t="s">
        <v>28</v>
      </c>
      <c r="G89" s="21">
        <v>0</v>
      </c>
      <c r="H89" s="21">
        <v>2453200</v>
      </c>
    </row>
    <row r="90" spans="1:8">
      <c r="A90" s="9">
        <v>42178</v>
      </c>
      <c r="B90" s="9" t="s">
        <v>416</v>
      </c>
      <c r="C90" s="9" t="s">
        <v>17</v>
      </c>
      <c r="D90" s="9" t="s">
        <v>321</v>
      </c>
      <c r="E90" s="9" t="s">
        <v>419</v>
      </c>
      <c r="F90" s="9" t="s">
        <v>26</v>
      </c>
      <c r="G90" s="21">
        <v>0</v>
      </c>
      <c r="H90" s="21">
        <v>3621040</v>
      </c>
    </row>
    <row r="91" spans="1:8">
      <c r="A91" s="9">
        <v>42178</v>
      </c>
      <c r="B91" s="9" t="s">
        <v>416</v>
      </c>
      <c r="C91" s="9" t="s">
        <v>17</v>
      </c>
      <c r="D91" s="9" t="s">
        <v>321</v>
      </c>
      <c r="E91" s="9" t="s">
        <v>420</v>
      </c>
      <c r="F91" s="9" t="s">
        <v>26</v>
      </c>
      <c r="G91" s="21">
        <v>0</v>
      </c>
      <c r="H91" s="21">
        <v>2353260</v>
      </c>
    </row>
    <row r="92" spans="1:8">
      <c r="A92" s="9">
        <v>42178</v>
      </c>
      <c r="B92" s="9" t="s">
        <v>416</v>
      </c>
      <c r="C92" s="9" t="s">
        <v>17</v>
      </c>
      <c r="D92" s="9" t="s">
        <v>321</v>
      </c>
      <c r="E92" s="9" t="s">
        <v>421</v>
      </c>
      <c r="F92" s="9" t="s">
        <v>24</v>
      </c>
      <c r="G92" s="21">
        <v>0</v>
      </c>
      <c r="H92" s="21">
        <v>5965200</v>
      </c>
    </row>
    <row r="93" spans="1:8">
      <c r="A93" s="9">
        <v>42178</v>
      </c>
      <c r="B93" s="9" t="s">
        <v>416</v>
      </c>
      <c r="C93" s="9" t="s">
        <v>17</v>
      </c>
      <c r="D93" s="9" t="s">
        <v>321</v>
      </c>
      <c r="E93" s="9" t="s">
        <v>422</v>
      </c>
      <c r="F93" s="9" t="s">
        <v>24</v>
      </c>
      <c r="G93" s="21">
        <v>0</v>
      </c>
      <c r="H93" s="21">
        <v>4092840</v>
      </c>
    </row>
    <row r="94" spans="1:8">
      <c r="A94" s="9">
        <v>42178</v>
      </c>
      <c r="B94" s="9" t="s">
        <v>416</v>
      </c>
      <c r="C94" s="9" t="s">
        <v>17</v>
      </c>
      <c r="D94" s="9" t="s">
        <v>321</v>
      </c>
      <c r="E94" s="9" t="s">
        <v>423</v>
      </c>
      <c r="F94" s="9" t="s">
        <v>24</v>
      </c>
      <c r="G94" s="21">
        <v>0</v>
      </c>
      <c r="H94" s="21">
        <v>2337660</v>
      </c>
    </row>
    <row r="95" spans="1:8">
      <c r="A95" s="9">
        <v>42178</v>
      </c>
      <c r="B95" s="9" t="s">
        <v>416</v>
      </c>
      <c r="C95" s="9" t="s">
        <v>17</v>
      </c>
      <c r="D95" s="9" t="s">
        <v>321</v>
      </c>
      <c r="E95" s="9" t="s">
        <v>424</v>
      </c>
      <c r="F95" s="9" t="s">
        <v>24</v>
      </c>
      <c r="G95" s="21">
        <v>0</v>
      </c>
      <c r="H95" s="21">
        <v>7514460</v>
      </c>
    </row>
    <row r="96" spans="1:8">
      <c r="A96" s="9">
        <v>42178</v>
      </c>
      <c r="B96" s="9" t="s">
        <v>416</v>
      </c>
      <c r="C96" s="9" t="s">
        <v>17</v>
      </c>
      <c r="D96" s="9" t="s">
        <v>321</v>
      </c>
      <c r="E96" s="9" t="s">
        <v>425</v>
      </c>
      <c r="F96" s="9" t="s">
        <v>327</v>
      </c>
      <c r="G96" s="21">
        <v>0</v>
      </c>
      <c r="H96" s="21">
        <v>5519700</v>
      </c>
    </row>
    <row r="97" spans="1:8">
      <c r="A97" s="9">
        <v>42178</v>
      </c>
      <c r="B97" s="9" t="s">
        <v>416</v>
      </c>
      <c r="C97" s="9" t="s">
        <v>17</v>
      </c>
      <c r="D97" s="9" t="s">
        <v>321</v>
      </c>
      <c r="E97" s="9" t="s">
        <v>426</v>
      </c>
      <c r="F97" s="9" t="s">
        <v>271</v>
      </c>
      <c r="G97" s="21">
        <v>0</v>
      </c>
      <c r="H97" s="21">
        <v>8147340</v>
      </c>
    </row>
    <row r="98" spans="1:8">
      <c r="A98" s="9">
        <v>42212</v>
      </c>
      <c r="B98" s="9" t="s">
        <v>427</v>
      </c>
      <c r="C98" s="9" t="s">
        <v>354</v>
      </c>
      <c r="D98" s="9" t="s">
        <v>321</v>
      </c>
      <c r="E98" s="9" t="s">
        <v>428</v>
      </c>
      <c r="F98" s="9" t="s">
        <v>16</v>
      </c>
      <c r="G98" s="21">
        <v>47978660</v>
      </c>
      <c r="H98" s="21">
        <v>0</v>
      </c>
    </row>
    <row r="99" spans="1:8">
      <c r="A99" s="9">
        <v>42214</v>
      </c>
      <c r="B99" s="9" t="s">
        <v>429</v>
      </c>
      <c r="C99" s="9" t="s">
        <v>17</v>
      </c>
      <c r="D99" s="9" t="s">
        <v>321</v>
      </c>
      <c r="E99" s="9" t="s">
        <v>430</v>
      </c>
      <c r="F99" s="9" t="s">
        <v>34</v>
      </c>
      <c r="G99" s="21">
        <v>1437500</v>
      </c>
      <c r="H99" s="21">
        <v>0</v>
      </c>
    </row>
    <row r="100" spans="1:8">
      <c r="A100" s="9">
        <v>42214</v>
      </c>
      <c r="B100" s="9" t="s">
        <v>429</v>
      </c>
      <c r="C100" s="9" t="s">
        <v>17</v>
      </c>
      <c r="D100" s="9" t="s">
        <v>321</v>
      </c>
      <c r="E100" s="9" t="s">
        <v>431</v>
      </c>
      <c r="F100" s="9" t="s">
        <v>34</v>
      </c>
      <c r="G100" s="21">
        <v>1437500</v>
      </c>
      <c r="H100" s="21">
        <v>0</v>
      </c>
    </row>
    <row r="101" spans="1:8">
      <c r="A101" s="9">
        <v>42214</v>
      </c>
      <c r="B101" s="9" t="s">
        <v>94</v>
      </c>
      <c r="C101" s="9" t="s">
        <v>36</v>
      </c>
      <c r="D101" s="9" t="s">
        <v>318</v>
      </c>
      <c r="E101" s="9" t="s">
        <v>95</v>
      </c>
      <c r="F101" s="9" t="s">
        <v>330</v>
      </c>
      <c r="G101" s="21">
        <v>1437500</v>
      </c>
      <c r="H101" s="21">
        <v>0</v>
      </c>
    </row>
    <row r="102" spans="1:8">
      <c r="A102" s="9">
        <v>42214</v>
      </c>
      <c r="B102" s="9" t="s">
        <v>96</v>
      </c>
      <c r="C102" s="9" t="s">
        <v>32</v>
      </c>
      <c r="D102" s="9" t="s">
        <v>318</v>
      </c>
      <c r="E102" s="9" t="s">
        <v>97</v>
      </c>
      <c r="F102" s="9" t="s">
        <v>330</v>
      </c>
      <c r="G102" s="21">
        <v>1437500</v>
      </c>
      <c r="H102" s="21">
        <v>0</v>
      </c>
    </row>
    <row r="103" spans="1:8" hidden="1">
      <c r="A103" s="9">
        <v>42214</v>
      </c>
      <c r="B103" s="9" t="s">
        <v>432</v>
      </c>
      <c r="C103" s="9" t="s">
        <v>17</v>
      </c>
      <c r="D103" s="9" t="s">
        <v>321</v>
      </c>
      <c r="E103" s="9" t="s">
        <v>433</v>
      </c>
      <c r="F103" s="9" t="s">
        <v>26</v>
      </c>
      <c r="G103" s="21">
        <v>0</v>
      </c>
      <c r="H103" s="21">
        <v>2353260</v>
      </c>
    </row>
    <row r="104" spans="1:8" hidden="1">
      <c r="A104" s="9">
        <v>42214</v>
      </c>
      <c r="B104" s="9" t="s">
        <v>432</v>
      </c>
      <c r="C104" s="9" t="s">
        <v>17</v>
      </c>
      <c r="D104" s="9" t="s">
        <v>321</v>
      </c>
      <c r="E104" s="9" t="s">
        <v>434</v>
      </c>
      <c r="F104" s="9" t="s">
        <v>23</v>
      </c>
      <c r="G104" s="21">
        <v>0</v>
      </c>
      <c r="H104" s="21">
        <v>8848960</v>
      </c>
    </row>
    <row r="105" spans="1:8" hidden="1">
      <c r="A105" s="9">
        <v>42214</v>
      </c>
      <c r="B105" s="9" t="s">
        <v>432</v>
      </c>
      <c r="C105" s="9" t="s">
        <v>17</v>
      </c>
      <c r="D105" s="9" t="s">
        <v>321</v>
      </c>
      <c r="E105" s="9" t="s">
        <v>435</v>
      </c>
      <c r="F105" s="9" t="s">
        <v>28</v>
      </c>
      <c r="G105" s="21">
        <v>0</v>
      </c>
      <c r="H105" s="21">
        <v>2453200</v>
      </c>
    </row>
    <row r="106" spans="1:8" hidden="1">
      <c r="A106" s="9">
        <v>42214</v>
      </c>
      <c r="B106" s="9" t="s">
        <v>432</v>
      </c>
      <c r="C106" s="9" t="s">
        <v>17</v>
      </c>
      <c r="D106" s="9" t="s">
        <v>321</v>
      </c>
      <c r="E106" s="9" t="s">
        <v>436</v>
      </c>
      <c r="F106" s="9" t="s">
        <v>26</v>
      </c>
      <c r="G106" s="21">
        <v>0</v>
      </c>
      <c r="H106" s="21">
        <v>3621040</v>
      </c>
    </row>
    <row r="107" spans="1:8" hidden="1">
      <c r="A107" s="9">
        <v>42214</v>
      </c>
      <c r="B107" s="9" t="s">
        <v>432</v>
      </c>
      <c r="C107" s="9" t="s">
        <v>17</v>
      </c>
      <c r="D107" s="9" t="s">
        <v>321</v>
      </c>
      <c r="E107" s="9" t="s">
        <v>437</v>
      </c>
      <c r="F107" s="9" t="s">
        <v>24</v>
      </c>
      <c r="G107" s="21">
        <v>0</v>
      </c>
      <c r="H107" s="21">
        <v>5965200</v>
      </c>
    </row>
    <row r="108" spans="1:8" hidden="1">
      <c r="A108" s="9">
        <v>42214</v>
      </c>
      <c r="B108" s="9" t="s">
        <v>432</v>
      </c>
      <c r="C108" s="9" t="s">
        <v>17</v>
      </c>
      <c r="D108" s="9" t="s">
        <v>321</v>
      </c>
      <c r="E108" s="9" t="s">
        <v>438</v>
      </c>
      <c r="F108" s="9" t="s">
        <v>24</v>
      </c>
      <c r="G108" s="21">
        <v>0</v>
      </c>
      <c r="H108" s="21">
        <v>4092840</v>
      </c>
    </row>
    <row r="109" spans="1:8" hidden="1">
      <c r="A109" s="9">
        <v>42214</v>
      </c>
      <c r="B109" s="9" t="s">
        <v>432</v>
      </c>
      <c r="C109" s="9" t="s">
        <v>17</v>
      </c>
      <c r="D109" s="9" t="s">
        <v>321</v>
      </c>
      <c r="E109" s="9" t="s">
        <v>439</v>
      </c>
      <c r="F109" s="9" t="s">
        <v>24</v>
      </c>
      <c r="G109" s="21">
        <v>0</v>
      </c>
      <c r="H109" s="21">
        <v>2337660</v>
      </c>
    </row>
    <row r="110" spans="1:8" hidden="1">
      <c r="A110" s="9">
        <v>42214</v>
      </c>
      <c r="B110" s="9" t="s">
        <v>432</v>
      </c>
      <c r="C110" s="9" t="s">
        <v>17</v>
      </c>
      <c r="D110" s="9" t="s">
        <v>321</v>
      </c>
      <c r="E110" s="9" t="s">
        <v>440</v>
      </c>
      <c r="F110" s="9" t="s">
        <v>24</v>
      </c>
      <c r="G110" s="21">
        <v>0</v>
      </c>
      <c r="H110" s="21">
        <v>7514460</v>
      </c>
    </row>
    <row r="111" spans="1:8" hidden="1">
      <c r="A111" s="9">
        <v>42214</v>
      </c>
      <c r="B111" s="9" t="s">
        <v>432</v>
      </c>
      <c r="C111" s="9" t="s">
        <v>17</v>
      </c>
      <c r="D111" s="9" t="s">
        <v>321</v>
      </c>
      <c r="E111" s="9" t="s">
        <v>441</v>
      </c>
      <c r="F111" s="9" t="s">
        <v>327</v>
      </c>
      <c r="G111" s="21">
        <v>0</v>
      </c>
      <c r="H111" s="21">
        <v>5519700</v>
      </c>
    </row>
    <row r="112" spans="1:8" hidden="1">
      <c r="A112" s="9">
        <v>42214</v>
      </c>
      <c r="B112" s="9" t="s">
        <v>432</v>
      </c>
      <c r="C112" s="9" t="s">
        <v>17</v>
      </c>
      <c r="D112" s="9" t="s">
        <v>321</v>
      </c>
      <c r="E112" s="9" t="s">
        <v>442</v>
      </c>
      <c r="F112" s="9" t="s">
        <v>271</v>
      </c>
      <c r="G112" s="21">
        <v>0</v>
      </c>
      <c r="H112" s="21">
        <v>8147340</v>
      </c>
    </row>
    <row r="113" spans="1:8" hidden="1">
      <c r="A113" s="9">
        <v>42214</v>
      </c>
      <c r="B113" s="9" t="s">
        <v>429</v>
      </c>
      <c r="C113" s="9" t="s">
        <v>17</v>
      </c>
      <c r="D113" s="9" t="s">
        <v>318</v>
      </c>
      <c r="E113" s="9" t="s">
        <v>430</v>
      </c>
      <c r="F113" s="9" t="s">
        <v>34</v>
      </c>
      <c r="G113" s="21">
        <v>0</v>
      </c>
      <c r="H113" s="21">
        <v>1437500</v>
      </c>
    </row>
    <row r="114" spans="1:8" hidden="1">
      <c r="A114" s="9">
        <v>42214</v>
      </c>
      <c r="B114" s="9" t="s">
        <v>429</v>
      </c>
      <c r="C114" s="9" t="s">
        <v>17</v>
      </c>
      <c r="D114" s="9" t="s">
        <v>318</v>
      </c>
      <c r="E114" s="9" t="s">
        <v>431</v>
      </c>
      <c r="F114" s="9" t="s">
        <v>34</v>
      </c>
      <c r="G114" s="21">
        <v>0</v>
      </c>
      <c r="H114" s="21">
        <v>1437500</v>
      </c>
    </row>
    <row r="115" spans="1:8">
      <c r="A115" s="9">
        <v>42237</v>
      </c>
      <c r="B115" s="9" t="s">
        <v>443</v>
      </c>
      <c r="C115" s="9" t="s">
        <v>321</v>
      </c>
      <c r="D115" s="9" t="s">
        <v>321</v>
      </c>
      <c r="E115" s="9" t="s">
        <v>444</v>
      </c>
      <c r="F115" s="9" t="s">
        <v>16</v>
      </c>
      <c r="G115" s="21">
        <v>50853660</v>
      </c>
      <c r="H115" s="21">
        <v>0</v>
      </c>
    </row>
    <row r="116" spans="1:8" hidden="1">
      <c r="A116" s="9">
        <v>42237</v>
      </c>
      <c r="B116" s="9" t="s">
        <v>445</v>
      </c>
      <c r="C116" s="9" t="s">
        <v>17</v>
      </c>
      <c r="D116" s="9" t="s">
        <v>321</v>
      </c>
      <c r="E116" s="9" t="s">
        <v>446</v>
      </c>
      <c r="F116" s="9" t="s">
        <v>23</v>
      </c>
      <c r="G116" s="21">
        <v>0</v>
      </c>
      <c r="H116" s="21">
        <v>8848960</v>
      </c>
    </row>
    <row r="117" spans="1:8" hidden="1">
      <c r="A117" s="9">
        <v>42237</v>
      </c>
      <c r="B117" s="9" t="s">
        <v>445</v>
      </c>
      <c r="C117" s="9" t="s">
        <v>17</v>
      </c>
      <c r="D117" s="9" t="s">
        <v>321</v>
      </c>
      <c r="E117" s="9" t="s">
        <v>447</v>
      </c>
      <c r="F117" s="9" t="s">
        <v>28</v>
      </c>
      <c r="G117" s="21">
        <v>0</v>
      </c>
      <c r="H117" s="21">
        <v>2453200</v>
      </c>
    </row>
    <row r="118" spans="1:8" hidden="1">
      <c r="A118" s="9">
        <v>42237</v>
      </c>
      <c r="B118" s="9" t="s">
        <v>445</v>
      </c>
      <c r="C118" s="9" t="s">
        <v>17</v>
      </c>
      <c r="D118" s="9" t="s">
        <v>321</v>
      </c>
      <c r="E118" s="9" t="s">
        <v>448</v>
      </c>
      <c r="F118" s="9" t="s">
        <v>26</v>
      </c>
      <c r="G118" s="21">
        <v>0</v>
      </c>
      <c r="H118" s="21">
        <v>3621040</v>
      </c>
    </row>
    <row r="119" spans="1:8" hidden="1">
      <c r="A119" s="9">
        <v>42237</v>
      </c>
      <c r="B119" s="9" t="s">
        <v>445</v>
      </c>
      <c r="C119" s="9" t="s">
        <v>17</v>
      </c>
      <c r="D119" s="9" t="s">
        <v>321</v>
      </c>
      <c r="E119" s="9" t="s">
        <v>449</v>
      </c>
      <c r="F119" s="9" t="s">
        <v>26</v>
      </c>
      <c r="G119" s="21">
        <v>0</v>
      </c>
      <c r="H119" s="21">
        <v>2353260</v>
      </c>
    </row>
    <row r="120" spans="1:8" hidden="1">
      <c r="A120" s="9">
        <v>42237</v>
      </c>
      <c r="B120" s="9" t="s">
        <v>445</v>
      </c>
      <c r="C120" s="9" t="s">
        <v>17</v>
      </c>
      <c r="D120" s="9" t="s">
        <v>321</v>
      </c>
      <c r="E120" s="9" t="s">
        <v>450</v>
      </c>
      <c r="F120" s="9" t="s">
        <v>24</v>
      </c>
      <c r="G120" s="21">
        <v>0</v>
      </c>
      <c r="H120" s="21">
        <v>5965200</v>
      </c>
    </row>
    <row r="121" spans="1:8" hidden="1">
      <c r="A121" s="9">
        <v>42237</v>
      </c>
      <c r="B121" s="9" t="s">
        <v>445</v>
      </c>
      <c r="C121" s="9" t="s">
        <v>17</v>
      </c>
      <c r="D121" s="9" t="s">
        <v>321</v>
      </c>
      <c r="E121" s="9" t="s">
        <v>451</v>
      </c>
      <c r="F121" s="9" t="s">
        <v>24</v>
      </c>
      <c r="G121" s="21">
        <v>0</v>
      </c>
      <c r="H121" s="21">
        <v>4092840</v>
      </c>
    </row>
    <row r="122" spans="1:8" hidden="1">
      <c r="A122" s="9">
        <v>42237</v>
      </c>
      <c r="B122" s="9" t="s">
        <v>445</v>
      </c>
      <c r="C122" s="9" t="s">
        <v>17</v>
      </c>
      <c r="D122" s="9" t="s">
        <v>321</v>
      </c>
      <c r="E122" s="9" t="s">
        <v>452</v>
      </c>
      <c r="F122" s="9" t="s">
        <v>24</v>
      </c>
      <c r="G122" s="21">
        <v>0</v>
      </c>
      <c r="H122" s="21">
        <v>2337660</v>
      </c>
    </row>
    <row r="123" spans="1:8" hidden="1">
      <c r="A123" s="9">
        <v>42237</v>
      </c>
      <c r="B123" s="9" t="s">
        <v>445</v>
      </c>
      <c r="C123" s="9" t="s">
        <v>17</v>
      </c>
      <c r="D123" s="9" t="s">
        <v>321</v>
      </c>
      <c r="E123" s="9" t="s">
        <v>453</v>
      </c>
      <c r="F123" s="9" t="s">
        <v>24</v>
      </c>
      <c r="G123" s="21">
        <v>0</v>
      </c>
      <c r="H123" s="21">
        <v>7514460</v>
      </c>
    </row>
    <row r="124" spans="1:8" hidden="1">
      <c r="A124" s="9">
        <v>42237</v>
      </c>
      <c r="B124" s="9" t="s">
        <v>445</v>
      </c>
      <c r="C124" s="9" t="s">
        <v>17</v>
      </c>
      <c r="D124" s="9" t="s">
        <v>321</v>
      </c>
      <c r="E124" s="9" t="s">
        <v>454</v>
      </c>
      <c r="F124" s="9" t="s">
        <v>327</v>
      </c>
      <c r="G124" s="21">
        <v>0</v>
      </c>
      <c r="H124" s="21">
        <v>5519700</v>
      </c>
    </row>
    <row r="125" spans="1:8" hidden="1">
      <c r="A125" s="9">
        <v>42237</v>
      </c>
      <c r="B125" s="9" t="s">
        <v>445</v>
      </c>
      <c r="C125" s="9" t="s">
        <v>17</v>
      </c>
      <c r="D125" s="9" t="s">
        <v>321</v>
      </c>
      <c r="E125" s="9" t="s">
        <v>455</v>
      </c>
      <c r="F125" s="9" t="s">
        <v>271</v>
      </c>
      <c r="G125" s="21">
        <v>0</v>
      </c>
      <c r="H125" s="21">
        <v>8147340</v>
      </c>
    </row>
    <row r="126" spans="1:8">
      <c r="A126" s="9">
        <v>42265</v>
      </c>
      <c r="B126" s="9" t="s">
        <v>456</v>
      </c>
      <c r="C126" s="9" t="s">
        <v>354</v>
      </c>
      <c r="D126" s="9" t="s">
        <v>321</v>
      </c>
      <c r="E126" s="9" t="s">
        <v>457</v>
      </c>
      <c r="F126" s="9" t="s">
        <v>16</v>
      </c>
      <c r="G126" s="21">
        <v>49995660</v>
      </c>
      <c r="H126" s="21">
        <v>0</v>
      </c>
    </row>
    <row r="127" spans="1:8" hidden="1">
      <c r="A127" s="9">
        <v>42266</v>
      </c>
      <c r="B127" s="9" t="s">
        <v>458</v>
      </c>
      <c r="C127" s="9" t="s">
        <v>17</v>
      </c>
      <c r="D127" s="9" t="s">
        <v>321</v>
      </c>
      <c r="E127" s="9" t="s">
        <v>459</v>
      </c>
      <c r="F127" s="9" t="s">
        <v>26</v>
      </c>
      <c r="G127" s="21">
        <v>0</v>
      </c>
      <c r="H127" s="21">
        <v>2353260</v>
      </c>
    </row>
    <row r="128" spans="1:8" hidden="1">
      <c r="A128" s="9">
        <v>42266</v>
      </c>
      <c r="B128" s="9" t="s">
        <v>458</v>
      </c>
      <c r="C128" s="9" t="s">
        <v>17</v>
      </c>
      <c r="D128" s="9" t="s">
        <v>321</v>
      </c>
      <c r="E128" s="9" t="s">
        <v>460</v>
      </c>
      <c r="F128" s="9" t="s">
        <v>23</v>
      </c>
      <c r="G128" s="21">
        <v>0</v>
      </c>
      <c r="H128" s="21">
        <v>8499840</v>
      </c>
    </row>
    <row r="129" spans="1:8" hidden="1">
      <c r="A129" s="9">
        <v>42266</v>
      </c>
      <c r="B129" s="9" t="s">
        <v>458</v>
      </c>
      <c r="C129" s="9" t="s">
        <v>17</v>
      </c>
      <c r="D129" s="9" t="s">
        <v>321</v>
      </c>
      <c r="E129" s="9" t="s">
        <v>461</v>
      </c>
      <c r="F129" s="9" t="s">
        <v>28</v>
      </c>
      <c r="G129" s="21">
        <v>0</v>
      </c>
      <c r="H129" s="21">
        <v>2189200</v>
      </c>
    </row>
    <row r="130" spans="1:8" hidden="1">
      <c r="A130" s="9">
        <v>42266</v>
      </c>
      <c r="B130" s="9" t="s">
        <v>458</v>
      </c>
      <c r="C130" s="9" t="s">
        <v>17</v>
      </c>
      <c r="D130" s="9" t="s">
        <v>321</v>
      </c>
      <c r="E130" s="9" t="s">
        <v>462</v>
      </c>
      <c r="F130" s="9" t="s">
        <v>26</v>
      </c>
      <c r="G130" s="21">
        <v>0</v>
      </c>
      <c r="H130" s="21">
        <v>3970160</v>
      </c>
    </row>
    <row r="131" spans="1:8" hidden="1">
      <c r="A131" s="9">
        <v>42266</v>
      </c>
      <c r="B131" s="9" t="s">
        <v>458</v>
      </c>
      <c r="C131" s="9" t="s">
        <v>17</v>
      </c>
      <c r="D131" s="9" t="s">
        <v>321</v>
      </c>
      <c r="E131" s="9" t="s">
        <v>463</v>
      </c>
      <c r="F131" s="9" t="s">
        <v>24</v>
      </c>
      <c r="G131" s="21">
        <v>0</v>
      </c>
      <c r="H131" s="21">
        <v>5965200</v>
      </c>
    </row>
    <row r="132" spans="1:8" hidden="1">
      <c r="A132" s="9">
        <v>42266</v>
      </c>
      <c r="B132" s="9" t="s">
        <v>458</v>
      </c>
      <c r="C132" s="9" t="s">
        <v>17</v>
      </c>
      <c r="D132" s="9" t="s">
        <v>321</v>
      </c>
      <c r="E132" s="9" t="s">
        <v>464</v>
      </c>
      <c r="F132" s="9" t="s">
        <v>24</v>
      </c>
      <c r="G132" s="21">
        <v>0</v>
      </c>
      <c r="H132" s="21">
        <v>4092840</v>
      </c>
    </row>
    <row r="133" spans="1:8" hidden="1">
      <c r="A133" s="9">
        <v>42266</v>
      </c>
      <c r="B133" s="9" t="s">
        <v>458</v>
      </c>
      <c r="C133" s="9" t="s">
        <v>17</v>
      </c>
      <c r="D133" s="9" t="s">
        <v>321</v>
      </c>
      <c r="E133" s="9" t="s">
        <v>465</v>
      </c>
      <c r="F133" s="9" t="s">
        <v>24</v>
      </c>
      <c r="G133" s="21">
        <v>0</v>
      </c>
      <c r="H133" s="21">
        <v>2337660</v>
      </c>
    </row>
    <row r="134" spans="1:8" hidden="1">
      <c r="A134" s="9">
        <v>42266</v>
      </c>
      <c r="B134" s="9" t="s">
        <v>458</v>
      </c>
      <c r="C134" s="9" t="s">
        <v>17</v>
      </c>
      <c r="D134" s="9" t="s">
        <v>321</v>
      </c>
      <c r="E134" s="9" t="s">
        <v>466</v>
      </c>
      <c r="F134" s="9" t="s">
        <v>24</v>
      </c>
      <c r="G134" s="21">
        <v>0</v>
      </c>
      <c r="H134" s="21">
        <v>7514460</v>
      </c>
    </row>
    <row r="135" spans="1:8" hidden="1">
      <c r="A135" s="9">
        <v>42266</v>
      </c>
      <c r="B135" s="9" t="s">
        <v>458</v>
      </c>
      <c r="C135" s="9" t="s">
        <v>17</v>
      </c>
      <c r="D135" s="9" t="s">
        <v>321</v>
      </c>
      <c r="E135" s="9" t="s">
        <v>467</v>
      </c>
      <c r="F135" s="9" t="s">
        <v>327</v>
      </c>
      <c r="G135" s="21">
        <v>0</v>
      </c>
      <c r="H135" s="21">
        <v>4925700</v>
      </c>
    </row>
    <row r="136" spans="1:8" hidden="1">
      <c r="A136" s="9">
        <v>42266</v>
      </c>
      <c r="B136" s="9" t="s">
        <v>458</v>
      </c>
      <c r="C136" s="9" t="s">
        <v>17</v>
      </c>
      <c r="D136" s="9" t="s">
        <v>321</v>
      </c>
      <c r="E136" s="9" t="s">
        <v>468</v>
      </c>
      <c r="F136" s="9" t="s">
        <v>271</v>
      </c>
      <c r="G136" s="21">
        <v>0</v>
      </c>
      <c r="H136" s="21">
        <v>8147340</v>
      </c>
    </row>
    <row r="137" spans="1:8">
      <c r="A137" s="9">
        <v>42277</v>
      </c>
      <c r="B137" s="9" t="s">
        <v>469</v>
      </c>
      <c r="C137" s="9" t="s">
        <v>17</v>
      </c>
      <c r="D137" s="9" t="s">
        <v>318</v>
      </c>
      <c r="E137" s="9" t="s">
        <v>470</v>
      </c>
      <c r="F137" s="9" t="s">
        <v>34</v>
      </c>
      <c r="G137" s="21">
        <v>2001316</v>
      </c>
      <c r="H137" s="21">
        <v>0</v>
      </c>
    </row>
    <row r="138" spans="1:8">
      <c r="A138" s="9">
        <v>42277</v>
      </c>
      <c r="B138" s="9" t="s">
        <v>469</v>
      </c>
      <c r="C138" s="9" t="s">
        <v>17</v>
      </c>
      <c r="D138" s="9" t="s">
        <v>321</v>
      </c>
      <c r="E138" s="9" t="s">
        <v>470</v>
      </c>
      <c r="F138" s="9" t="s">
        <v>34</v>
      </c>
      <c r="G138" s="21">
        <v>0</v>
      </c>
      <c r="H138" s="21">
        <v>2001316</v>
      </c>
    </row>
    <row r="139" spans="1:8">
      <c r="A139" s="9">
        <v>42299</v>
      </c>
      <c r="B139" s="9" t="s">
        <v>471</v>
      </c>
      <c r="C139" s="9" t="s">
        <v>19</v>
      </c>
      <c r="D139" s="9" t="s">
        <v>321</v>
      </c>
      <c r="E139" s="9" t="s">
        <v>472</v>
      </c>
      <c r="F139" s="9" t="s">
        <v>34</v>
      </c>
      <c r="G139" s="21">
        <v>348300</v>
      </c>
      <c r="H139" s="21">
        <v>0</v>
      </c>
    </row>
    <row r="140" spans="1:8">
      <c r="A140" s="9">
        <v>42299</v>
      </c>
      <c r="B140" s="9" t="s">
        <v>471</v>
      </c>
      <c r="C140" s="9" t="s">
        <v>19</v>
      </c>
      <c r="D140" s="9" t="s">
        <v>321</v>
      </c>
      <c r="E140" s="9" t="s">
        <v>473</v>
      </c>
      <c r="F140" s="9" t="s">
        <v>34</v>
      </c>
      <c r="G140" s="21">
        <v>380800</v>
      </c>
      <c r="H140" s="21">
        <v>0</v>
      </c>
    </row>
    <row r="141" spans="1:8">
      <c r="A141" s="9">
        <v>42299</v>
      </c>
      <c r="B141" s="9" t="s">
        <v>151</v>
      </c>
      <c r="C141" s="9" t="s">
        <v>35</v>
      </c>
      <c r="D141" s="9" t="s">
        <v>318</v>
      </c>
      <c r="E141" s="9" t="s">
        <v>152</v>
      </c>
      <c r="F141" s="9" t="s">
        <v>330</v>
      </c>
      <c r="G141" s="21">
        <v>348300</v>
      </c>
      <c r="H141" s="21">
        <v>0</v>
      </c>
    </row>
    <row r="142" spans="1:8">
      <c r="A142" s="9">
        <v>42299</v>
      </c>
      <c r="B142" s="9" t="s">
        <v>153</v>
      </c>
      <c r="C142" s="9" t="s">
        <v>35</v>
      </c>
      <c r="D142" s="9" t="s">
        <v>318</v>
      </c>
      <c r="E142" s="9" t="s">
        <v>154</v>
      </c>
      <c r="F142" s="9" t="s">
        <v>330</v>
      </c>
      <c r="G142" s="21">
        <v>380800</v>
      </c>
      <c r="H142" s="21">
        <v>0</v>
      </c>
    </row>
    <row r="143" spans="1:8">
      <c r="A143" s="9">
        <v>42299</v>
      </c>
      <c r="B143" s="9" t="s">
        <v>474</v>
      </c>
      <c r="C143" s="9" t="s">
        <v>475</v>
      </c>
      <c r="D143" s="9" t="s">
        <v>321</v>
      </c>
      <c r="E143" s="9" t="s">
        <v>476</v>
      </c>
      <c r="F143" s="9" t="s">
        <v>16</v>
      </c>
      <c r="G143" s="21">
        <v>44291720</v>
      </c>
      <c r="H143" s="21">
        <v>0</v>
      </c>
    </row>
    <row r="144" spans="1:8" hidden="1">
      <c r="A144" s="9">
        <v>42299</v>
      </c>
      <c r="B144" s="9" t="s">
        <v>471</v>
      </c>
      <c r="C144" s="9" t="s">
        <v>19</v>
      </c>
      <c r="D144" s="9" t="s">
        <v>318</v>
      </c>
      <c r="E144" s="9" t="s">
        <v>472</v>
      </c>
      <c r="F144" s="9" t="s">
        <v>34</v>
      </c>
      <c r="G144" s="21">
        <v>0</v>
      </c>
      <c r="H144" s="21">
        <v>348300</v>
      </c>
    </row>
    <row r="145" spans="1:8" hidden="1">
      <c r="A145" s="9">
        <v>42299</v>
      </c>
      <c r="B145" s="9" t="s">
        <v>471</v>
      </c>
      <c r="C145" s="9" t="s">
        <v>19</v>
      </c>
      <c r="D145" s="9" t="s">
        <v>318</v>
      </c>
      <c r="E145" s="9" t="s">
        <v>473</v>
      </c>
      <c r="F145" s="9" t="s">
        <v>34</v>
      </c>
      <c r="G145" s="21">
        <v>0</v>
      </c>
      <c r="H145" s="21">
        <v>380800</v>
      </c>
    </row>
    <row r="146" spans="1:8" hidden="1">
      <c r="A146" s="9">
        <v>42299</v>
      </c>
      <c r="B146" s="9" t="s">
        <v>471</v>
      </c>
      <c r="C146" s="9" t="s">
        <v>19</v>
      </c>
      <c r="D146" s="9" t="s">
        <v>321</v>
      </c>
      <c r="E146" s="9" t="s">
        <v>477</v>
      </c>
      <c r="F146" s="9" t="s">
        <v>28</v>
      </c>
      <c r="G146" s="21">
        <v>0</v>
      </c>
      <c r="H146" s="21">
        <v>1323200</v>
      </c>
    </row>
    <row r="147" spans="1:8" hidden="1">
      <c r="A147" s="9">
        <v>42299</v>
      </c>
      <c r="B147" s="9" t="s">
        <v>471</v>
      </c>
      <c r="C147" s="9" t="s">
        <v>19</v>
      </c>
      <c r="D147" s="9" t="s">
        <v>321</v>
      </c>
      <c r="E147" s="9" t="s">
        <v>478</v>
      </c>
      <c r="F147" s="9" t="s">
        <v>26</v>
      </c>
      <c r="G147" s="21">
        <v>0</v>
      </c>
      <c r="H147" s="21">
        <v>3970160</v>
      </c>
    </row>
    <row r="148" spans="1:8" hidden="1">
      <c r="A148" s="9">
        <v>42299</v>
      </c>
      <c r="B148" s="9" t="s">
        <v>471</v>
      </c>
      <c r="C148" s="9" t="s">
        <v>19</v>
      </c>
      <c r="D148" s="9" t="s">
        <v>321</v>
      </c>
      <c r="E148" s="9" t="s">
        <v>479</v>
      </c>
      <c r="F148" s="9" t="s">
        <v>26</v>
      </c>
      <c r="G148" s="21">
        <v>0</v>
      </c>
      <c r="H148" s="21">
        <v>2353260</v>
      </c>
    </row>
    <row r="149" spans="1:8" hidden="1">
      <c r="A149" s="9">
        <v>42299</v>
      </c>
      <c r="B149" s="9" t="s">
        <v>471</v>
      </c>
      <c r="C149" s="9" t="s">
        <v>19</v>
      </c>
      <c r="D149" s="9" t="s">
        <v>321</v>
      </c>
      <c r="E149" s="9" t="s">
        <v>480</v>
      </c>
      <c r="F149" s="9" t="s">
        <v>23</v>
      </c>
      <c r="G149" s="21">
        <v>0</v>
      </c>
      <c r="H149" s="21">
        <v>7835120</v>
      </c>
    </row>
    <row r="150" spans="1:8" hidden="1">
      <c r="A150" s="9">
        <v>42299</v>
      </c>
      <c r="B150" s="9" t="s">
        <v>471</v>
      </c>
      <c r="C150" s="9" t="s">
        <v>19</v>
      </c>
      <c r="D150" s="9" t="s">
        <v>321</v>
      </c>
      <c r="E150" s="9" t="s">
        <v>481</v>
      </c>
      <c r="F150" s="9" t="s">
        <v>24</v>
      </c>
      <c r="G150" s="21">
        <v>0</v>
      </c>
      <c r="H150" s="21">
        <v>5965200</v>
      </c>
    </row>
    <row r="151" spans="1:8" hidden="1">
      <c r="A151" s="9">
        <v>42299</v>
      </c>
      <c r="B151" s="9" t="s">
        <v>471</v>
      </c>
      <c r="C151" s="9" t="s">
        <v>19</v>
      </c>
      <c r="D151" s="9" t="s">
        <v>321</v>
      </c>
      <c r="E151" s="9" t="s">
        <v>482</v>
      </c>
      <c r="F151" s="9" t="s">
        <v>24</v>
      </c>
      <c r="G151" s="21">
        <v>0</v>
      </c>
      <c r="H151" s="21">
        <v>4092840</v>
      </c>
    </row>
    <row r="152" spans="1:8" hidden="1">
      <c r="A152" s="9">
        <v>42299</v>
      </c>
      <c r="B152" s="9" t="s">
        <v>471</v>
      </c>
      <c r="C152" s="9" t="s">
        <v>19</v>
      </c>
      <c r="D152" s="9" t="s">
        <v>321</v>
      </c>
      <c r="E152" s="9" t="s">
        <v>483</v>
      </c>
      <c r="F152" s="9" t="s">
        <v>24</v>
      </c>
      <c r="G152" s="21">
        <v>0</v>
      </c>
      <c r="H152" s="21">
        <v>2146140</v>
      </c>
    </row>
    <row r="153" spans="1:8" hidden="1">
      <c r="A153" s="9">
        <v>42299</v>
      </c>
      <c r="B153" s="9" t="s">
        <v>471</v>
      </c>
      <c r="C153" s="9" t="s">
        <v>19</v>
      </c>
      <c r="D153" s="9" t="s">
        <v>321</v>
      </c>
      <c r="E153" s="9" t="s">
        <v>484</v>
      </c>
      <c r="F153" s="9" t="s">
        <v>24</v>
      </c>
      <c r="G153" s="21">
        <v>0</v>
      </c>
      <c r="H153" s="21">
        <v>5424840</v>
      </c>
    </row>
    <row r="154" spans="1:8" hidden="1">
      <c r="A154" s="9">
        <v>42299</v>
      </c>
      <c r="B154" s="9" t="s">
        <v>471</v>
      </c>
      <c r="C154" s="9" t="s">
        <v>19</v>
      </c>
      <c r="D154" s="9" t="s">
        <v>321</v>
      </c>
      <c r="E154" s="9" t="s">
        <v>485</v>
      </c>
      <c r="F154" s="9" t="s">
        <v>327</v>
      </c>
      <c r="G154" s="21">
        <v>0</v>
      </c>
      <c r="H154" s="21">
        <v>2977200</v>
      </c>
    </row>
    <row r="155" spans="1:8" hidden="1">
      <c r="A155" s="9">
        <v>42299</v>
      </c>
      <c r="B155" s="9" t="s">
        <v>471</v>
      </c>
      <c r="C155" s="9" t="s">
        <v>19</v>
      </c>
      <c r="D155" s="9" t="s">
        <v>321</v>
      </c>
      <c r="E155" s="9" t="s">
        <v>486</v>
      </c>
      <c r="F155" s="9" t="s">
        <v>271</v>
      </c>
      <c r="G155" s="21">
        <v>0</v>
      </c>
      <c r="H155" s="21">
        <v>8932860</v>
      </c>
    </row>
    <row r="156" spans="1:8" hidden="1">
      <c r="A156" s="9">
        <v>42327</v>
      </c>
      <c r="B156" s="9" t="s">
        <v>487</v>
      </c>
      <c r="C156" s="9" t="s">
        <v>19</v>
      </c>
      <c r="D156" s="9" t="s">
        <v>488</v>
      </c>
      <c r="E156" s="9" t="s">
        <v>489</v>
      </c>
      <c r="F156" s="9" t="s">
        <v>26</v>
      </c>
      <c r="G156" s="21">
        <v>0</v>
      </c>
      <c r="H156" s="21">
        <v>264000</v>
      </c>
    </row>
    <row r="157" spans="1:8">
      <c r="A157" s="9">
        <v>42332</v>
      </c>
      <c r="B157" s="9" t="s">
        <v>490</v>
      </c>
      <c r="C157" s="9" t="s">
        <v>354</v>
      </c>
      <c r="D157" s="9" t="s">
        <v>321</v>
      </c>
      <c r="E157" s="9" t="s">
        <v>491</v>
      </c>
      <c r="F157" s="9" t="s">
        <v>16</v>
      </c>
      <c r="G157" s="21">
        <v>47113820</v>
      </c>
      <c r="H157" s="21">
        <v>0</v>
      </c>
    </row>
    <row r="158" spans="1:8" hidden="1">
      <c r="A158" s="9">
        <v>42333</v>
      </c>
      <c r="B158" s="9" t="s">
        <v>492</v>
      </c>
      <c r="C158" s="9" t="s">
        <v>19</v>
      </c>
      <c r="D158" s="9" t="s">
        <v>321</v>
      </c>
      <c r="E158" s="9" t="s">
        <v>493</v>
      </c>
      <c r="F158" s="9" t="s">
        <v>26</v>
      </c>
      <c r="G158" s="21">
        <v>0</v>
      </c>
      <c r="H158" s="21">
        <v>4292160</v>
      </c>
    </row>
    <row r="159" spans="1:8" hidden="1">
      <c r="A159" s="9">
        <v>42333</v>
      </c>
      <c r="B159" s="9" t="s">
        <v>492</v>
      </c>
      <c r="C159" s="9" t="s">
        <v>19</v>
      </c>
      <c r="D159" s="9" t="s">
        <v>321</v>
      </c>
      <c r="E159" s="9" t="s">
        <v>494</v>
      </c>
      <c r="F159" s="9" t="s">
        <v>26</v>
      </c>
      <c r="G159" s="21">
        <v>0</v>
      </c>
      <c r="H159" s="21">
        <v>2353260</v>
      </c>
    </row>
    <row r="160" spans="1:8" hidden="1">
      <c r="A160" s="9">
        <v>42333</v>
      </c>
      <c r="B160" s="9" t="s">
        <v>492</v>
      </c>
      <c r="C160" s="9" t="s">
        <v>19</v>
      </c>
      <c r="D160" s="9" t="s">
        <v>321</v>
      </c>
      <c r="E160" s="9" t="s">
        <v>495</v>
      </c>
      <c r="F160" s="9" t="s">
        <v>23</v>
      </c>
      <c r="G160" s="21">
        <v>0</v>
      </c>
      <c r="H160" s="21">
        <v>8157120</v>
      </c>
    </row>
    <row r="161" spans="1:8" hidden="1">
      <c r="A161" s="9">
        <v>42333</v>
      </c>
      <c r="B161" s="9" t="s">
        <v>492</v>
      </c>
      <c r="C161" s="9" t="s">
        <v>19</v>
      </c>
      <c r="D161" s="9" t="s">
        <v>321</v>
      </c>
      <c r="E161" s="9" t="s">
        <v>496</v>
      </c>
      <c r="F161" s="9" t="s">
        <v>28</v>
      </c>
      <c r="G161" s="21">
        <v>0</v>
      </c>
      <c r="H161" s="21">
        <v>1323200</v>
      </c>
    </row>
    <row r="162" spans="1:8" hidden="1">
      <c r="A162" s="9">
        <v>42333</v>
      </c>
      <c r="B162" s="9" t="s">
        <v>492</v>
      </c>
      <c r="C162" s="9" t="s">
        <v>19</v>
      </c>
      <c r="D162" s="9" t="s">
        <v>321</v>
      </c>
      <c r="E162" s="9" t="s">
        <v>497</v>
      </c>
      <c r="F162" s="9" t="s">
        <v>24</v>
      </c>
      <c r="G162" s="21">
        <v>0</v>
      </c>
      <c r="H162" s="21">
        <v>5335200</v>
      </c>
    </row>
    <row r="163" spans="1:8" hidden="1">
      <c r="A163" s="9">
        <v>42333</v>
      </c>
      <c r="B163" s="9" t="s">
        <v>492</v>
      </c>
      <c r="C163" s="9" t="s">
        <v>19</v>
      </c>
      <c r="D163" s="9" t="s">
        <v>321</v>
      </c>
      <c r="E163" s="9" t="s">
        <v>498</v>
      </c>
      <c r="F163" s="9" t="s">
        <v>24</v>
      </c>
      <c r="G163" s="21">
        <v>0</v>
      </c>
      <c r="H163" s="21">
        <v>4092840</v>
      </c>
    </row>
    <row r="164" spans="1:8" hidden="1">
      <c r="A164" s="9">
        <v>42333</v>
      </c>
      <c r="B164" s="9" t="s">
        <v>492</v>
      </c>
      <c r="C164" s="9" t="s">
        <v>19</v>
      </c>
      <c r="D164" s="9" t="s">
        <v>321</v>
      </c>
      <c r="E164" s="9" t="s">
        <v>499</v>
      </c>
      <c r="F164" s="9" t="s">
        <v>24</v>
      </c>
      <c r="G164" s="21">
        <v>0</v>
      </c>
      <c r="H164" s="21">
        <v>4225140</v>
      </c>
    </row>
    <row r="165" spans="1:8" hidden="1">
      <c r="A165" s="9">
        <v>42333</v>
      </c>
      <c r="B165" s="9" t="s">
        <v>492</v>
      </c>
      <c r="C165" s="9" t="s">
        <v>19</v>
      </c>
      <c r="D165" s="9" t="s">
        <v>321</v>
      </c>
      <c r="E165" s="9" t="s">
        <v>500</v>
      </c>
      <c r="F165" s="9" t="s">
        <v>24</v>
      </c>
      <c r="G165" s="21">
        <v>0</v>
      </c>
      <c r="H165" s="21">
        <v>4700340</v>
      </c>
    </row>
    <row r="166" spans="1:8" hidden="1">
      <c r="A166" s="9">
        <v>42333</v>
      </c>
      <c r="B166" s="9" t="s">
        <v>492</v>
      </c>
      <c r="C166" s="9" t="s">
        <v>19</v>
      </c>
      <c r="D166" s="9" t="s">
        <v>321</v>
      </c>
      <c r="E166" s="9" t="s">
        <v>501</v>
      </c>
      <c r="F166" s="9" t="s">
        <v>327</v>
      </c>
      <c r="G166" s="21">
        <v>0</v>
      </c>
      <c r="H166" s="21">
        <v>2977200</v>
      </c>
    </row>
    <row r="167" spans="1:8" hidden="1">
      <c r="A167" s="9">
        <v>42333</v>
      </c>
      <c r="B167" s="9" t="s">
        <v>492</v>
      </c>
      <c r="C167" s="9" t="s">
        <v>19</v>
      </c>
      <c r="D167" s="9" t="s">
        <v>321</v>
      </c>
      <c r="E167" s="9" t="s">
        <v>502</v>
      </c>
      <c r="F167" s="9" t="s">
        <v>271</v>
      </c>
      <c r="G167" s="21">
        <v>0</v>
      </c>
      <c r="H167" s="21">
        <v>9657360</v>
      </c>
    </row>
    <row r="168" spans="1:8" hidden="1">
      <c r="A168" s="9">
        <v>42352</v>
      </c>
      <c r="B168" s="9" t="s">
        <v>503</v>
      </c>
      <c r="C168" s="9" t="s">
        <v>19</v>
      </c>
      <c r="D168" s="9" t="s">
        <v>488</v>
      </c>
      <c r="E168" s="9" t="s">
        <v>504</v>
      </c>
      <c r="F168" s="9" t="s">
        <v>26</v>
      </c>
      <c r="G168" s="21">
        <v>0</v>
      </c>
      <c r="H168" s="21">
        <v>264000</v>
      </c>
    </row>
    <row r="169" spans="1:8" hidden="1">
      <c r="A169" s="9">
        <v>42352</v>
      </c>
      <c r="B169" s="9" t="s">
        <v>503</v>
      </c>
      <c r="C169" s="9" t="s">
        <v>19</v>
      </c>
      <c r="D169" s="9" t="s">
        <v>488</v>
      </c>
      <c r="E169" s="9" t="s">
        <v>505</v>
      </c>
      <c r="F169" s="9" t="s">
        <v>271</v>
      </c>
      <c r="G169" s="21">
        <v>0</v>
      </c>
      <c r="H169" s="21">
        <v>594000</v>
      </c>
    </row>
    <row r="170" spans="1:8" hidden="1">
      <c r="A170" s="9">
        <v>42352</v>
      </c>
      <c r="B170" s="9" t="s">
        <v>503</v>
      </c>
      <c r="C170" s="9" t="s">
        <v>19</v>
      </c>
      <c r="D170" s="9" t="s">
        <v>488</v>
      </c>
      <c r="E170" s="9" t="s">
        <v>506</v>
      </c>
      <c r="F170" s="9" t="s">
        <v>271</v>
      </c>
      <c r="G170" s="21">
        <v>0</v>
      </c>
      <c r="H170" s="21">
        <v>594000</v>
      </c>
    </row>
    <row r="171" spans="1:8">
      <c r="A171" s="9">
        <v>42355</v>
      </c>
      <c r="B171" s="9" t="s">
        <v>507</v>
      </c>
      <c r="C171" s="9" t="s">
        <v>354</v>
      </c>
      <c r="D171" s="9" t="s">
        <v>321</v>
      </c>
      <c r="E171" s="9" t="s">
        <v>508</v>
      </c>
      <c r="F171" s="9" t="s">
        <v>16</v>
      </c>
      <c r="G171" s="21">
        <v>46820280</v>
      </c>
      <c r="H171" s="21">
        <v>0</v>
      </c>
    </row>
    <row r="172" spans="1:8" hidden="1">
      <c r="A172" s="9">
        <v>42359</v>
      </c>
      <c r="B172" s="9" t="s">
        <v>509</v>
      </c>
      <c r="C172" s="9" t="s">
        <v>19</v>
      </c>
      <c r="D172" s="9" t="s">
        <v>321</v>
      </c>
      <c r="E172" s="9" t="s">
        <v>510</v>
      </c>
      <c r="F172" s="9" t="s">
        <v>28</v>
      </c>
      <c r="G172" s="21">
        <v>0</v>
      </c>
      <c r="H172" s="21">
        <v>1323200</v>
      </c>
    </row>
    <row r="173" spans="1:8" hidden="1">
      <c r="A173" s="9">
        <v>42359</v>
      </c>
      <c r="B173" s="9" t="s">
        <v>509</v>
      </c>
      <c r="C173" s="9" t="s">
        <v>19</v>
      </c>
      <c r="D173" s="9" t="s">
        <v>321</v>
      </c>
      <c r="E173" s="9" t="s">
        <v>511</v>
      </c>
      <c r="F173" s="9" t="s">
        <v>26</v>
      </c>
      <c r="G173" s="21">
        <v>0</v>
      </c>
      <c r="H173" s="21">
        <v>4292160</v>
      </c>
    </row>
    <row r="174" spans="1:8" hidden="1">
      <c r="A174" s="9">
        <v>42359</v>
      </c>
      <c r="B174" s="9" t="s">
        <v>509</v>
      </c>
      <c r="C174" s="9" t="s">
        <v>19</v>
      </c>
      <c r="D174" s="9" t="s">
        <v>321</v>
      </c>
      <c r="E174" s="9" t="s">
        <v>512</v>
      </c>
      <c r="F174" s="9" t="s">
        <v>26</v>
      </c>
      <c r="G174" s="21">
        <v>0</v>
      </c>
      <c r="H174" s="21">
        <v>2353260</v>
      </c>
    </row>
    <row r="175" spans="1:8" hidden="1">
      <c r="A175" s="9">
        <v>42359</v>
      </c>
      <c r="B175" s="9" t="s">
        <v>509</v>
      </c>
      <c r="C175" s="9" t="s">
        <v>19</v>
      </c>
      <c r="D175" s="9" t="s">
        <v>321</v>
      </c>
      <c r="E175" s="9" t="s">
        <v>513</v>
      </c>
      <c r="F175" s="9" t="s">
        <v>23</v>
      </c>
      <c r="G175" s="21">
        <v>0</v>
      </c>
      <c r="H175" s="21">
        <v>8066800</v>
      </c>
    </row>
    <row r="176" spans="1:8" hidden="1">
      <c r="A176" s="9">
        <v>42359</v>
      </c>
      <c r="B176" s="9" t="s">
        <v>509</v>
      </c>
      <c r="C176" s="9" t="s">
        <v>19</v>
      </c>
      <c r="D176" s="9" t="s">
        <v>321</v>
      </c>
      <c r="E176" s="9" t="s">
        <v>514</v>
      </c>
      <c r="F176" s="9" t="s">
        <v>24</v>
      </c>
      <c r="G176" s="21">
        <v>0</v>
      </c>
      <c r="H176" s="21">
        <v>4501980</v>
      </c>
    </row>
    <row r="177" spans="1:8" hidden="1">
      <c r="A177" s="9">
        <v>42359</v>
      </c>
      <c r="B177" s="9" t="s">
        <v>509</v>
      </c>
      <c r="C177" s="9" t="s">
        <v>19</v>
      </c>
      <c r="D177" s="9" t="s">
        <v>321</v>
      </c>
      <c r="E177" s="9" t="s">
        <v>515</v>
      </c>
      <c r="F177" s="9" t="s">
        <v>24</v>
      </c>
      <c r="G177" s="21">
        <v>0</v>
      </c>
      <c r="H177" s="21">
        <v>4722840</v>
      </c>
    </row>
    <row r="178" spans="1:8" hidden="1">
      <c r="A178" s="9">
        <v>42359</v>
      </c>
      <c r="B178" s="9" t="s">
        <v>509</v>
      </c>
      <c r="C178" s="9" t="s">
        <v>19</v>
      </c>
      <c r="D178" s="9" t="s">
        <v>321</v>
      </c>
      <c r="E178" s="9" t="s">
        <v>516</v>
      </c>
      <c r="F178" s="9" t="s">
        <v>24</v>
      </c>
      <c r="G178" s="21">
        <v>0</v>
      </c>
      <c r="H178" s="21">
        <v>4225140</v>
      </c>
    </row>
    <row r="179" spans="1:8" hidden="1">
      <c r="A179" s="9">
        <v>42359</v>
      </c>
      <c r="B179" s="9" t="s">
        <v>509</v>
      </c>
      <c r="C179" s="9" t="s">
        <v>19</v>
      </c>
      <c r="D179" s="9" t="s">
        <v>321</v>
      </c>
      <c r="E179" s="9" t="s">
        <v>517</v>
      </c>
      <c r="F179" s="9" t="s">
        <v>24</v>
      </c>
      <c r="G179" s="21">
        <v>0</v>
      </c>
      <c r="H179" s="21">
        <v>4700340</v>
      </c>
    </row>
    <row r="180" spans="1:8" hidden="1">
      <c r="A180" s="9">
        <v>42359</v>
      </c>
      <c r="B180" s="9" t="s">
        <v>509</v>
      </c>
      <c r="C180" s="9" t="s">
        <v>19</v>
      </c>
      <c r="D180" s="9" t="s">
        <v>321</v>
      </c>
      <c r="E180" s="9" t="s">
        <v>518</v>
      </c>
      <c r="F180" s="9" t="s">
        <v>327</v>
      </c>
      <c r="G180" s="21">
        <v>0</v>
      </c>
      <c r="H180" s="21">
        <v>2977200</v>
      </c>
    </row>
    <row r="181" spans="1:8" hidden="1">
      <c r="A181" s="9">
        <v>42359</v>
      </c>
      <c r="B181" s="9" t="s">
        <v>509</v>
      </c>
      <c r="C181" s="9" t="s">
        <v>19</v>
      </c>
      <c r="D181" s="9" t="s">
        <v>321</v>
      </c>
      <c r="E181" s="9" t="s">
        <v>519</v>
      </c>
      <c r="F181" s="9" t="s">
        <v>271</v>
      </c>
      <c r="G181" s="21">
        <v>0</v>
      </c>
      <c r="H181" s="21">
        <v>9657360</v>
      </c>
    </row>
    <row r="182" spans="1:8">
      <c r="A182" s="9">
        <v>42363</v>
      </c>
      <c r="B182" s="9" t="s">
        <v>162</v>
      </c>
      <c r="C182" s="9" t="s">
        <v>109</v>
      </c>
      <c r="D182" s="9" t="s">
        <v>488</v>
      </c>
      <c r="E182" s="9" t="s">
        <v>163</v>
      </c>
      <c r="F182" s="9" t="s">
        <v>330</v>
      </c>
      <c r="G182" s="21">
        <v>2574000</v>
      </c>
      <c r="H182" s="21">
        <v>0</v>
      </c>
    </row>
    <row r="183" spans="1:8">
      <c r="A183" s="9"/>
      <c r="B183" s="9"/>
      <c r="C183" s="9"/>
      <c r="D183" s="9"/>
      <c r="E183" s="10" t="s">
        <v>175</v>
      </c>
      <c r="F183" s="10"/>
      <c r="G183" s="22">
        <v>615473868</v>
      </c>
      <c r="H183" s="22">
        <v>614626979</v>
      </c>
    </row>
    <row r="188" spans="1:8">
      <c r="E188" s="38" t="s">
        <v>674</v>
      </c>
    </row>
    <row r="190" spans="1:8">
      <c r="G190" s="8">
        <v>0</v>
      </c>
      <c r="H190" s="8">
        <v>0</v>
      </c>
    </row>
    <row r="191" spans="1:8" hidden="1">
      <c r="A191" s="9">
        <v>42035</v>
      </c>
      <c r="B191" s="9" t="s">
        <v>320</v>
      </c>
      <c r="C191" s="9" t="s">
        <v>17</v>
      </c>
      <c r="D191" s="9"/>
      <c r="E191" s="9" t="s">
        <v>521</v>
      </c>
      <c r="F191" s="9" t="s">
        <v>26</v>
      </c>
      <c r="G191" s="21">
        <v>0</v>
      </c>
      <c r="H191" s="21">
        <v>1135500</v>
      </c>
    </row>
    <row r="192" spans="1:8" hidden="1">
      <c r="A192" s="9">
        <v>42035</v>
      </c>
      <c r="B192" s="9" t="s">
        <v>320</v>
      </c>
      <c r="C192" s="9" t="s">
        <v>17</v>
      </c>
      <c r="D192" s="9"/>
      <c r="E192" s="9" t="s">
        <v>522</v>
      </c>
      <c r="F192" s="9" t="s">
        <v>28</v>
      </c>
      <c r="G192" s="21">
        <v>0</v>
      </c>
      <c r="H192" s="21">
        <v>132000</v>
      </c>
    </row>
    <row r="193" spans="1:8" hidden="1">
      <c r="A193" s="9">
        <v>42035</v>
      </c>
      <c r="B193" s="9" t="s">
        <v>320</v>
      </c>
      <c r="C193" s="9" t="s">
        <v>17</v>
      </c>
      <c r="D193" s="9"/>
      <c r="E193" s="9" t="s">
        <v>523</v>
      </c>
      <c r="F193" s="9" t="s">
        <v>26</v>
      </c>
      <c r="G193" s="21">
        <v>0</v>
      </c>
      <c r="H193" s="21">
        <v>1003500</v>
      </c>
    </row>
    <row r="194" spans="1:8" hidden="1">
      <c r="A194" s="9">
        <v>42035</v>
      </c>
      <c r="B194" s="9" t="s">
        <v>320</v>
      </c>
      <c r="C194" s="9" t="s">
        <v>17</v>
      </c>
      <c r="D194" s="9"/>
      <c r="E194" s="9" t="s">
        <v>524</v>
      </c>
      <c r="F194" s="9" t="s">
        <v>271</v>
      </c>
      <c r="G194" s="21">
        <v>0</v>
      </c>
      <c r="H194" s="21">
        <v>2271000</v>
      </c>
    </row>
    <row r="195" spans="1:8" hidden="1">
      <c r="A195" s="9">
        <v>42035</v>
      </c>
      <c r="B195" s="9" t="s">
        <v>320</v>
      </c>
      <c r="C195" s="9" t="s">
        <v>17</v>
      </c>
      <c r="D195" s="9"/>
      <c r="E195" s="9" t="s">
        <v>525</v>
      </c>
      <c r="F195" s="9" t="s">
        <v>327</v>
      </c>
      <c r="G195" s="21">
        <v>0</v>
      </c>
      <c r="H195" s="21">
        <v>264000</v>
      </c>
    </row>
    <row r="196" spans="1:8" hidden="1">
      <c r="A196" s="9">
        <v>42035</v>
      </c>
      <c r="B196" s="9" t="s">
        <v>320</v>
      </c>
      <c r="C196" s="9" t="s">
        <v>17</v>
      </c>
      <c r="D196" s="9"/>
      <c r="E196" s="9" t="s">
        <v>526</v>
      </c>
      <c r="F196" s="9" t="s">
        <v>271</v>
      </c>
      <c r="G196" s="21">
        <v>0</v>
      </c>
      <c r="H196" s="21">
        <v>2007000</v>
      </c>
    </row>
    <row r="197" spans="1:8" hidden="1">
      <c r="A197" s="9">
        <v>42035</v>
      </c>
      <c r="B197" s="9" t="s">
        <v>320</v>
      </c>
      <c r="C197" s="9" t="s">
        <v>17</v>
      </c>
      <c r="D197" s="9"/>
      <c r="E197" s="9" t="s">
        <v>527</v>
      </c>
      <c r="F197" s="9" t="s">
        <v>26</v>
      </c>
      <c r="G197" s="21">
        <v>0</v>
      </c>
      <c r="H197" s="21">
        <v>319500</v>
      </c>
    </row>
    <row r="198" spans="1:8">
      <c r="A198" s="9">
        <v>42062</v>
      </c>
      <c r="B198" s="9" t="s">
        <v>331</v>
      </c>
      <c r="C198" s="9" t="s">
        <v>332</v>
      </c>
      <c r="D198" s="9"/>
      <c r="E198" s="9" t="s">
        <v>528</v>
      </c>
      <c r="F198" s="9" t="s">
        <v>16</v>
      </c>
      <c r="G198" s="21">
        <v>7132500</v>
      </c>
      <c r="H198" s="21">
        <v>0</v>
      </c>
    </row>
    <row r="199" spans="1:8" hidden="1">
      <c r="A199" s="9">
        <v>42080</v>
      </c>
      <c r="B199" s="9" t="s">
        <v>336</v>
      </c>
      <c r="C199" s="9" t="s">
        <v>17</v>
      </c>
      <c r="D199" s="9"/>
      <c r="E199" s="9" t="s">
        <v>529</v>
      </c>
      <c r="F199" s="9" t="s">
        <v>26</v>
      </c>
      <c r="G199" s="21">
        <v>0</v>
      </c>
      <c r="H199" s="21">
        <v>228000</v>
      </c>
    </row>
    <row r="200" spans="1:8" hidden="1">
      <c r="A200" s="9">
        <v>42080</v>
      </c>
      <c r="B200" s="9" t="s">
        <v>336</v>
      </c>
      <c r="C200" s="9" t="s">
        <v>17</v>
      </c>
      <c r="D200" s="9"/>
      <c r="E200" s="9" t="s">
        <v>530</v>
      </c>
      <c r="F200" s="9" t="s">
        <v>26</v>
      </c>
      <c r="G200" s="21">
        <v>0</v>
      </c>
      <c r="H200" s="21">
        <v>265500</v>
      </c>
    </row>
    <row r="201" spans="1:8" hidden="1">
      <c r="A201" s="9">
        <v>42080</v>
      </c>
      <c r="B201" s="9" t="s">
        <v>336</v>
      </c>
      <c r="C201" s="9" t="s">
        <v>17</v>
      </c>
      <c r="D201" s="9"/>
      <c r="E201" s="9" t="s">
        <v>531</v>
      </c>
      <c r="F201" s="9" t="s">
        <v>26</v>
      </c>
      <c r="G201" s="21">
        <v>0</v>
      </c>
      <c r="H201" s="21">
        <v>81000</v>
      </c>
    </row>
    <row r="202" spans="1:8" hidden="1">
      <c r="A202" s="9">
        <v>42080</v>
      </c>
      <c r="B202" s="9" t="s">
        <v>336</v>
      </c>
      <c r="C202" s="9" t="s">
        <v>17</v>
      </c>
      <c r="D202" s="9"/>
      <c r="E202" s="9" t="s">
        <v>532</v>
      </c>
      <c r="F202" s="9" t="s">
        <v>26</v>
      </c>
      <c r="G202" s="21">
        <v>0</v>
      </c>
      <c r="H202" s="21">
        <v>144000</v>
      </c>
    </row>
    <row r="203" spans="1:8" hidden="1">
      <c r="A203" s="9">
        <v>42080</v>
      </c>
      <c r="B203" s="9" t="s">
        <v>336</v>
      </c>
      <c r="C203" s="9" t="s">
        <v>17</v>
      </c>
      <c r="D203" s="9"/>
      <c r="E203" s="9" t="s">
        <v>533</v>
      </c>
      <c r="F203" s="9" t="s">
        <v>24</v>
      </c>
      <c r="G203" s="21">
        <v>0</v>
      </c>
      <c r="H203" s="21">
        <v>456000</v>
      </c>
    </row>
    <row r="204" spans="1:8" hidden="1">
      <c r="A204" s="9">
        <v>42080</v>
      </c>
      <c r="B204" s="9" t="s">
        <v>336</v>
      </c>
      <c r="C204" s="9" t="s">
        <v>17</v>
      </c>
      <c r="D204" s="9"/>
      <c r="E204" s="9" t="s">
        <v>534</v>
      </c>
      <c r="F204" s="9" t="s">
        <v>24</v>
      </c>
      <c r="G204" s="21">
        <v>0</v>
      </c>
      <c r="H204" s="21">
        <v>531000</v>
      </c>
    </row>
    <row r="205" spans="1:8" hidden="1">
      <c r="A205" s="9">
        <v>42080</v>
      </c>
      <c r="B205" s="9" t="s">
        <v>336</v>
      </c>
      <c r="C205" s="9" t="s">
        <v>17</v>
      </c>
      <c r="D205" s="9"/>
      <c r="E205" s="9" t="s">
        <v>535</v>
      </c>
      <c r="F205" s="9" t="s">
        <v>271</v>
      </c>
      <c r="G205" s="21">
        <v>0</v>
      </c>
      <c r="H205" s="21">
        <v>162000</v>
      </c>
    </row>
    <row r="206" spans="1:8" hidden="1">
      <c r="A206" s="9">
        <v>42080</v>
      </c>
      <c r="B206" s="9" t="s">
        <v>336</v>
      </c>
      <c r="C206" s="9" t="s">
        <v>17</v>
      </c>
      <c r="D206" s="9"/>
      <c r="E206" s="9" t="s">
        <v>536</v>
      </c>
      <c r="F206" s="9" t="s">
        <v>271</v>
      </c>
      <c r="G206" s="21">
        <v>0</v>
      </c>
      <c r="H206" s="21">
        <v>288000</v>
      </c>
    </row>
    <row r="207" spans="1:8" hidden="1">
      <c r="A207" s="9">
        <v>42080</v>
      </c>
      <c r="B207" s="9" t="s">
        <v>336</v>
      </c>
      <c r="C207" s="9" t="s">
        <v>17</v>
      </c>
      <c r="D207" s="9"/>
      <c r="E207" s="9" t="s">
        <v>537</v>
      </c>
      <c r="F207" s="9" t="s">
        <v>26</v>
      </c>
      <c r="G207" s="21">
        <v>0</v>
      </c>
      <c r="H207" s="21">
        <v>381000</v>
      </c>
    </row>
    <row r="208" spans="1:8" hidden="1">
      <c r="A208" s="9">
        <v>42080</v>
      </c>
      <c r="B208" s="9" t="s">
        <v>336</v>
      </c>
      <c r="C208" s="9" t="s">
        <v>17</v>
      </c>
      <c r="D208" s="9"/>
      <c r="E208" s="9" t="s">
        <v>538</v>
      </c>
      <c r="F208" s="9" t="s">
        <v>28</v>
      </c>
      <c r="G208" s="21">
        <v>0</v>
      </c>
      <c r="H208" s="21">
        <v>139500</v>
      </c>
    </row>
    <row r="209" spans="1:8" hidden="1">
      <c r="A209" s="9">
        <v>42080</v>
      </c>
      <c r="B209" s="9" t="s">
        <v>336</v>
      </c>
      <c r="C209" s="9" t="s">
        <v>17</v>
      </c>
      <c r="D209" s="9"/>
      <c r="E209" s="9" t="s">
        <v>539</v>
      </c>
      <c r="F209" s="9" t="s">
        <v>26</v>
      </c>
      <c r="G209" s="21">
        <v>0</v>
      </c>
      <c r="H209" s="21">
        <v>778500</v>
      </c>
    </row>
    <row r="210" spans="1:8" hidden="1">
      <c r="A210" s="9">
        <v>42080</v>
      </c>
      <c r="B210" s="9" t="s">
        <v>336</v>
      </c>
      <c r="C210" s="9" t="s">
        <v>17</v>
      </c>
      <c r="D210" s="9"/>
      <c r="E210" s="9" t="s">
        <v>540</v>
      </c>
      <c r="F210" s="9" t="s">
        <v>24</v>
      </c>
      <c r="G210" s="21">
        <v>0</v>
      </c>
      <c r="H210" s="21">
        <v>762000</v>
      </c>
    </row>
    <row r="211" spans="1:8" hidden="1">
      <c r="A211" s="9">
        <v>42080</v>
      </c>
      <c r="B211" s="9" t="s">
        <v>336</v>
      </c>
      <c r="C211" s="9" t="s">
        <v>17</v>
      </c>
      <c r="D211" s="9"/>
      <c r="E211" s="9" t="s">
        <v>541</v>
      </c>
      <c r="F211" s="9" t="s">
        <v>327</v>
      </c>
      <c r="G211" s="21">
        <v>0</v>
      </c>
      <c r="H211" s="21">
        <v>279000</v>
      </c>
    </row>
    <row r="212" spans="1:8" hidden="1">
      <c r="A212" s="9">
        <v>42080</v>
      </c>
      <c r="B212" s="9" t="s">
        <v>336</v>
      </c>
      <c r="C212" s="9" t="s">
        <v>17</v>
      </c>
      <c r="D212" s="9"/>
      <c r="E212" s="9" t="s">
        <v>542</v>
      </c>
      <c r="F212" s="9" t="s">
        <v>271</v>
      </c>
      <c r="G212" s="21">
        <v>0</v>
      </c>
      <c r="H212" s="21">
        <v>1557000</v>
      </c>
    </row>
    <row r="213" spans="1:8" hidden="1">
      <c r="A213" s="9">
        <v>42080</v>
      </c>
      <c r="B213" s="9" t="s">
        <v>336</v>
      </c>
      <c r="C213" s="9" t="s">
        <v>17</v>
      </c>
      <c r="D213" s="9"/>
      <c r="E213" s="9" t="s">
        <v>543</v>
      </c>
      <c r="F213" s="9" t="s">
        <v>26</v>
      </c>
      <c r="G213" s="21">
        <v>0</v>
      </c>
      <c r="H213" s="21">
        <v>319500</v>
      </c>
    </row>
    <row r="214" spans="1:8">
      <c r="A214" s="9">
        <v>42081</v>
      </c>
      <c r="B214" s="9" t="s">
        <v>353</v>
      </c>
      <c r="C214" s="9" t="s">
        <v>354</v>
      </c>
      <c r="D214" s="9"/>
      <c r="E214" s="9" t="s">
        <v>544</v>
      </c>
      <c r="F214" s="9" t="s">
        <v>16</v>
      </c>
      <c r="G214" s="21">
        <v>6372000</v>
      </c>
      <c r="H214" s="21">
        <v>0</v>
      </c>
    </row>
    <row r="215" spans="1:8" hidden="1">
      <c r="A215" s="9">
        <v>42094</v>
      </c>
      <c r="B215" s="9" t="s">
        <v>356</v>
      </c>
      <c r="C215" s="9" t="s">
        <v>17</v>
      </c>
      <c r="D215" s="9"/>
      <c r="E215" s="9" t="s">
        <v>545</v>
      </c>
      <c r="F215" s="9" t="s">
        <v>271</v>
      </c>
      <c r="G215" s="21">
        <v>0</v>
      </c>
      <c r="H215" s="21">
        <v>1957320</v>
      </c>
    </row>
    <row r="216" spans="1:8" hidden="1">
      <c r="A216" s="9">
        <v>42094</v>
      </c>
      <c r="B216" s="9" t="s">
        <v>356</v>
      </c>
      <c r="C216" s="9" t="s">
        <v>17</v>
      </c>
      <c r="D216" s="9"/>
      <c r="E216" s="9" t="s">
        <v>546</v>
      </c>
      <c r="F216" s="9" t="s">
        <v>26</v>
      </c>
      <c r="G216" s="21">
        <v>0</v>
      </c>
      <c r="H216" s="21">
        <v>798660</v>
      </c>
    </row>
    <row r="217" spans="1:8" hidden="1">
      <c r="A217" s="9">
        <v>42094</v>
      </c>
      <c r="B217" s="9" t="s">
        <v>356</v>
      </c>
      <c r="C217" s="9" t="s">
        <v>17</v>
      </c>
      <c r="D217" s="9"/>
      <c r="E217" s="9" t="s">
        <v>547</v>
      </c>
      <c r="F217" s="9" t="s">
        <v>26</v>
      </c>
      <c r="G217" s="21">
        <v>0</v>
      </c>
      <c r="H217" s="21">
        <v>529740</v>
      </c>
    </row>
    <row r="218" spans="1:8" hidden="1">
      <c r="A218" s="9">
        <v>42094</v>
      </c>
      <c r="B218" s="9" t="s">
        <v>356</v>
      </c>
      <c r="C218" s="9" t="s">
        <v>17</v>
      </c>
      <c r="D218" s="9"/>
      <c r="E218" s="9" t="s">
        <v>548</v>
      </c>
      <c r="F218" s="9" t="s">
        <v>28</v>
      </c>
      <c r="G218" s="21">
        <v>0</v>
      </c>
      <c r="H218" s="21">
        <v>180000</v>
      </c>
    </row>
    <row r="219" spans="1:8" hidden="1">
      <c r="A219" s="9">
        <v>42094</v>
      </c>
      <c r="B219" s="9" t="s">
        <v>356</v>
      </c>
      <c r="C219" s="9" t="s">
        <v>17</v>
      </c>
      <c r="D219" s="9"/>
      <c r="E219" s="9" t="s">
        <v>549</v>
      </c>
      <c r="F219" s="9" t="s">
        <v>26</v>
      </c>
      <c r="G219" s="21">
        <v>0</v>
      </c>
      <c r="H219" s="21">
        <v>44145</v>
      </c>
    </row>
    <row r="220" spans="1:8" hidden="1">
      <c r="A220" s="9">
        <v>42094</v>
      </c>
      <c r="B220" s="9" t="s">
        <v>356</v>
      </c>
      <c r="C220" s="9" t="s">
        <v>17</v>
      </c>
      <c r="D220" s="9"/>
      <c r="E220" s="9" t="s">
        <v>550</v>
      </c>
      <c r="F220" s="9" t="s">
        <v>23</v>
      </c>
      <c r="G220" s="21">
        <v>0</v>
      </c>
      <c r="H220" s="21">
        <v>497100</v>
      </c>
    </row>
    <row r="221" spans="1:8" hidden="1">
      <c r="A221" s="9">
        <v>42094</v>
      </c>
      <c r="B221" s="9" t="s">
        <v>356</v>
      </c>
      <c r="C221" s="9" t="s">
        <v>17</v>
      </c>
      <c r="D221" s="9"/>
      <c r="E221" s="9" t="s">
        <v>551</v>
      </c>
      <c r="F221" s="9" t="s">
        <v>23</v>
      </c>
      <c r="G221" s="21">
        <v>0</v>
      </c>
      <c r="H221" s="21">
        <v>341070</v>
      </c>
    </row>
    <row r="222" spans="1:8" hidden="1">
      <c r="A222" s="9">
        <v>42094</v>
      </c>
      <c r="B222" s="9" t="s">
        <v>356</v>
      </c>
      <c r="C222" s="9" t="s">
        <v>17</v>
      </c>
      <c r="D222" s="9"/>
      <c r="E222" s="9" t="s">
        <v>552</v>
      </c>
      <c r="F222" s="9" t="s">
        <v>23</v>
      </c>
      <c r="G222" s="21">
        <v>0</v>
      </c>
      <c r="H222" s="21">
        <v>320220</v>
      </c>
    </row>
    <row r="223" spans="1:8" hidden="1">
      <c r="A223" s="9">
        <v>42094</v>
      </c>
      <c r="B223" s="9" t="s">
        <v>356</v>
      </c>
      <c r="C223" s="9" t="s">
        <v>17</v>
      </c>
      <c r="D223" s="9"/>
      <c r="E223" s="9" t="s">
        <v>553</v>
      </c>
      <c r="F223" s="9" t="s">
        <v>23</v>
      </c>
      <c r="G223" s="21">
        <v>0</v>
      </c>
      <c r="H223" s="21">
        <v>273645</v>
      </c>
    </row>
    <row r="224" spans="1:8" hidden="1">
      <c r="A224" s="9">
        <v>42094</v>
      </c>
      <c r="B224" s="9" t="s">
        <v>356</v>
      </c>
      <c r="C224" s="9" t="s">
        <v>17</v>
      </c>
      <c r="D224" s="9"/>
      <c r="E224" s="9" t="s">
        <v>554</v>
      </c>
      <c r="F224" s="9" t="s">
        <v>23</v>
      </c>
      <c r="G224" s="21">
        <v>0</v>
      </c>
      <c r="H224" s="21">
        <v>239685</v>
      </c>
    </row>
    <row r="225" spans="1:8" hidden="1">
      <c r="A225" s="9">
        <v>42094</v>
      </c>
      <c r="B225" s="9" t="s">
        <v>356</v>
      </c>
      <c r="C225" s="9" t="s">
        <v>17</v>
      </c>
      <c r="D225" s="9"/>
      <c r="E225" s="9" t="s">
        <v>555</v>
      </c>
      <c r="F225" s="9" t="s">
        <v>28</v>
      </c>
      <c r="G225" s="21">
        <v>0</v>
      </c>
      <c r="H225" s="21">
        <v>308475</v>
      </c>
    </row>
    <row r="226" spans="1:8" hidden="1">
      <c r="A226" s="9">
        <v>42094</v>
      </c>
      <c r="B226" s="9" t="s">
        <v>356</v>
      </c>
      <c r="C226" s="9" t="s">
        <v>17</v>
      </c>
      <c r="D226" s="9"/>
      <c r="E226" s="9" t="s">
        <v>556</v>
      </c>
      <c r="F226" s="9" t="s">
        <v>26</v>
      </c>
      <c r="G226" s="21">
        <v>0</v>
      </c>
      <c r="H226" s="21">
        <v>880380</v>
      </c>
    </row>
    <row r="227" spans="1:8" hidden="1">
      <c r="A227" s="9">
        <v>42094</v>
      </c>
      <c r="B227" s="9" t="s">
        <v>356</v>
      </c>
      <c r="C227" s="9" t="s">
        <v>17</v>
      </c>
      <c r="D227" s="9"/>
      <c r="E227" s="9" t="s">
        <v>557</v>
      </c>
      <c r="F227" s="9" t="s">
        <v>24</v>
      </c>
      <c r="G227" s="21">
        <v>0</v>
      </c>
      <c r="H227" s="21">
        <v>994200</v>
      </c>
    </row>
    <row r="228" spans="1:8" hidden="1">
      <c r="A228" s="9">
        <v>42094</v>
      </c>
      <c r="B228" s="9" t="s">
        <v>356</v>
      </c>
      <c r="C228" s="9" t="s">
        <v>17</v>
      </c>
      <c r="D228" s="9"/>
      <c r="E228" s="9" t="s">
        <v>558</v>
      </c>
      <c r="F228" s="9" t="s">
        <v>24</v>
      </c>
      <c r="G228" s="21">
        <v>0</v>
      </c>
      <c r="H228" s="21">
        <v>682140</v>
      </c>
    </row>
    <row r="229" spans="1:8" hidden="1">
      <c r="A229" s="9">
        <v>42094</v>
      </c>
      <c r="B229" s="9" t="s">
        <v>356</v>
      </c>
      <c r="C229" s="9" t="s">
        <v>17</v>
      </c>
      <c r="D229" s="9"/>
      <c r="E229" s="9" t="s">
        <v>559</v>
      </c>
      <c r="F229" s="9" t="s">
        <v>24</v>
      </c>
      <c r="G229" s="21">
        <v>0</v>
      </c>
      <c r="H229" s="21">
        <v>640440</v>
      </c>
    </row>
    <row r="230" spans="1:8" hidden="1">
      <c r="A230" s="9">
        <v>42094</v>
      </c>
      <c r="B230" s="9" t="s">
        <v>356</v>
      </c>
      <c r="C230" s="9" t="s">
        <v>17</v>
      </c>
      <c r="D230" s="9"/>
      <c r="E230" s="9" t="s">
        <v>560</v>
      </c>
      <c r="F230" s="9" t="s">
        <v>271</v>
      </c>
      <c r="G230" s="21">
        <v>0</v>
      </c>
      <c r="H230" s="21">
        <v>547290</v>
      </c>
    </row>
    <row r="231" spans="1:8" hidden="1">
      <c r="A231" s="9">
        <v>42094</v>
      </c>
      <c r="B231" s="9" t="s">
        <v>356</v>
      </c>
      <c r="C231" s="9" t="s">
        <v>17</v>
      </c>
      <c r="D231" s="9"/>
      <c r="E231" s="9" t="s">
        <v>561</v>
      </c>
      <c r="F231" s="9" t="s">
        <v>271</v>
      </c>
      <c r="G231" s="21">
        <v>0</v>
      </c>
      <c r="H231" s="21">
        <v>479370</v>
      </c>
    </row>
    <row r="232" spans="1:8" hidden="1">
      <c r="A232" s="9">
        <v>42094</v>
      </c>
      <c r="B232" s="9" t="s">
        <v>356</v>
      </c>
      <c r="C232" s="9" t="s">
        <v>17</v>
      </c>
      <c r="D232" s="9"/>
      <c r="E232" s="9" t="s">
        <v>562</v>
      </c>
      <c r="F232" s="9" t="s">
        <v>327</v>
      </c>
      <c r="G232" s="21">
        <v>0</v>
      </c>
      <c r="H232" s="21">
        <v>616950</v>
      </c>
    </row>
    <row r="233" spans="1:8" hidden="1">
      <c r="A233" s="9">
        <v>42094</v>
      </c>
      <c r="B233" s="9" t="s">
        <v>356</v>
      </c>
      <c r="C233" s="9" t="s">
        <v>17</v>
      </c>
      <c r="D233" s="9"/>
      <c r="E233" s="9" t="s">
        <v>563</v>
      </c>
      <c r="F233" s="9" t="s">
        <v>271</v>
      </c>
      <c r="G233" s="21">
        <v>0</v>
      </c>
      <c r="H233" s="21">
        <v>1849050</v>
      </c>
    </row>
    <row r="234" spans="1:8" hidden="1">
      <c r="A234" s="9">
        <v>42094</v>
      </c>
      <c r="B234" s="9" t="s">
        <v>356</v>
      </c>
      <c r="C234" s="9" t="s">
        <v>17</v>
      </c>
      <c r="D234" s="9"/>
      <c r="E234" s="9" t="s">
        <v>564</v>
      </c>
      <c r="F234" s="9" t="s">
        <v>26</v>
      </c>
      <c r="G234" s="21">
        <v>0</v>
      </c>
      <c r="H234" s="21">
        <v>407295</v>
      </c>
    </row>
    <row r="235" spans="1:8">
      <c r="A235" s="9">
        <v>42101</v>
      </c>
      <c r="B235" s="9" t="s">
        <v>377</v>
      </c>
      <c r="C235" s="9" t="s">
        <v>378</v>
      </c>
      <c r="D235" s="9"/>
      <c r="E235" s="9" t="s">
        <v>565</v>
      </c>
      <c r="F235" s="9" t="s">
        <v>16</v>
      </c>
      <c r="G235" s="21">
        <v>12587175</v>
      </c>
      <c r="H235" s="21">
        <v>0</v>
      </c>
    </row>
    <row r="236" spans="1:8">
      <c r="A236" s="9">
        <v>42111</v>
      </c>
      <c r="B236" s="9" t="s">
        <v>381</v>
      </c>
      <c r="C236" s="9" t="s">
        <v>378</v>
      </c>
      <c r="D236" s="9"/>
      <c r="E236" s="9" t="s">
        <v>566</v>
      </c>
      <c r="F236" s="9" t="s">
        <v>16</v>
      </c>
      <c r="G236" s="21">
        <v>8513370</v>
      </c>
      <c r="H236" s="21">
        <v>0</v>
      </c>
    </row>
    <row r="237" spans="1:8" hidden="1">
      <c r="A237" s="9">
        <v>42111</v>
      </c>
      <c r="B237" s="9" t="s">
        <v>383</v>
      </c>
      <c r="C237" s="9" t="s">
        <v>17</v>
      </c>
      <c r="D237" s="9"/>
      <c r="E237" s="9" t="s">
        <v>567</v>
      </c>
      <c r="F237" s="9" t="s">
        <v>23</v>
      </c>
      <c r="G237" s="21">
        <v>0</v>
      </c>
      <c r="H237" s="21">
        <v>497100</v>
      </c>
    </row>
    <row r="238" spans="1:8" hidden="1">
      <c r="A238" s="9">
        <v>42111</v>
      </c>
      <c r="B238" s="9" t="s">
        <v>383</v>
      </c>
      <c r="C238" s="9" t="s">
        <v>17</v>
      </c>
      <c r="D238" s="9"/>
      <c r="E238" s="9" t="s">
        <v>568</v>
      </c>
      <c r="F238" s="9" t="s">
        <v>23</v>
      </c>
      <c r="G238" s="21">
        <v>0</v>
      </c>
      <c r="H238" s="21">
        <v>341070</v>
      </c>
    </row>
    <row r="239" spans="1:8" hidden="1">
      <c r="A239" s="9">
        <v>42111</v>
      </c>
      <c r="B239" s="9" t="s">
        <v>383</v>
      </c>
      <c r="C239" s="9" t="s">
        <v>17</v>
      </c>
      <c r="D239" s="9"/>
      <c r="E239" s="9" t="s">
        <v>569</v>
      </c>
      <c r="F239" s="9" t="s">
        <v>23</v>
      </c>
      <c r="G239" s="21">
        <v>0</v>
      </c>
      <c r="H239" s="21">
        <v>255180</v>
      </c>
    </row>
    <row r="240" spans="1:8" hidden="1">
      <c r="A240" s="9">
        <v>42111</v>
      </c>
      <c r="B240" s="9" t="s">
        <v>383</v>
      </c>
      <c r="C240" s="9" t="s">
        <v>17</v>
      </c>
      <c r="D240" s="9"/>
      <c r="E240" s="9" t="s">
        <v>570</v>
      </c>
      <c r="F240" s="9" t="s">
        <v>23</v>
      </c>
      <c r="G240" s="21">
        <v>0</v>
      </c>
      <c r="H240" s="21">
        <v>326145</v>
      </c>
    </row>
    <row r="241" spans="1:8" hidden="1">
      <c r="A241" s="9">
        <v>42111</v>
      </c>
      <c r="B241" s="9" t="s">
        <v>383</v>
      </c>
      <c r="C241" s="9" t="s">
        <v>17</v>
      </c>
      <c r="D241" s="9"/>
      <c r="E241" s="9" t="s">
        <v>571</v>
      </c>
      <c r="F241" s="9" t="s">
        <v>23</v>
      </c>
      <c r="G241" s="21">
        <v>0</v>
      </c>
      <c r="H241" s="21">
        <v>190185</v>
      </c>
    </row>
    <row r="242" spans="1:8" hidden="1">
      <c r="A242" s="9">
        <v>42111</v>
      </c>
      <c r="B242" s="9" t="s">
        <v>383</v>
      </c>
      <c r="C242" s="9" t="s">
        <v>17</v>
      </c>
      <c r="D242" s="9"/>
      <c r="E242" s="9" t="s">
        <v>572</v>
      </c>
      <c r="F242" s="9" t="s">
        <v>28</v>
      </c>
      <c r="G242" s="21">
        <v>0</v>
      </c>
      <c r="H242" s="21">
        <v>308475</v>
      </c>
    </row>
    <row r="243" spans="1:8" hidden="1">
      <c r="A243" s="9">
        <v>42111</v>
      </c>
      <c r="B243" s="9" t="s">
        <v>383</v>
      </c>
      <c r="C243" s="9" t="s">
        <v>17</v>
      </c>
      <c r="D243" s="9"/>
      <c r="E243" s="9" t="s">
        <v>573</v>
      </c>
      <c r="F243" s="9" t="s">
        <v>26</v>
      </c>
      <c r="G243" s="21">
        <v>0</v>
      </c>
      <c r="H243" s="21">
        <v>783870</v>
      </c>
    </row>
    <row r="244" spans="1:8" hidden="1">
      <c r="A244" s="9">
        <v>42111</v>
      </c>
      <c r="B244" s="9" t="s">
        <v>383</v>
      </c>
      <c r="C244" s="9" t="s">
        <v>17</v>
      </c>
      <c r="D244" s="9"/>
      <c r="E244" s="9" t="s">
        <v>574</v>
      </c>
      <c r="F244" s="9" t="s">
        <v>24</v>
      </c>
      <c r="G244" s="21">
        <v>0</v>
      </c>
      <c r="H244" s="21">
        <v>994200</v>
      </c>
    </row>
    <row r="245" spans="1:8" hidden="1">
      <c r="A245" s="9">
        <v>42111</v>
      </c>
      <c r="B245" s="9" t="s">
        <v>383</v>
      </c>
      <c r="C245" s="9" t="s">
        <v>17</v>
      </c>
      <c r="D245" s="9"/>
      <c r="E245" s="9" t="s">
        <v>575</v>
      </c>
      <c r="F245" s="9" t="s">
        <v>24</v>
      </c>
      <c r="G245" s="21">
        <v>0</v>
      </c>
      <c r="H245" s="21">
        <v>682140</v>
      </c>
    </row>
    <row r="246" spans="1:8" hidden="1">
      <c r="A246" s="9">
        <v>42111</v>
      </c>
      <c r="B246" s="9" t="s">
        <v>383</v>
      </c>
      <c r="C246" s="9" t="s">
        <v>17</v>
      </c>
      <c r="D246" s="9"/>
      <c r="E246" s="9" t="s">
        <v>576</v>
      </c>
      <c r="F246" s="9" t="s">
        <v>24</v>
      </c>
      <c r="G246" s="21">
        <v>0</v>
      </c>
      <c r="H246" s="21">
        <v>510360</v>
      </c>
    </row>
    <row r="247" spans="1:8" hidden="1">
      <c r="A247" s="9">
        <v>42111</v>
      </c>
      <c r="B247" s="9" t="s">
        <v>383</v>
      </c>
      <c r="C247" s="9" t="s">
        <v>17</v>
      </c>
      <c r="D247" s="9"/>
      <c r="E247" s="9" t="s">
        <v>577</v>
      </c>
      <c r="F247" s="9" t="s">
        <v>271</v>
      </c>
      <c r="G247" s="21">
        <v>0</v>
      </c>
      <c r="H247" s="21">
        <v>652290</v>
      </c>
    </row>
    <row r="248" spans="1:8" hidden="1">
      <c r="A248" s="9">
        <v>42111</v>
      </c>
      <c r="B248" s="9" t="s">
        <v>383</v>
      </c>
      <c r="C248" s="9" t="s">
        <v>17</v>
      </c>
      <c r="D248" s="9"/>
      <c r="E248" s="9" t="s">
        <v>578</v>
      </c>
      <c r="F248" s="9" t="s">
        <v>271</v>
      </c>
      <c r="G248" s="21">
        <v>0</v>
      </c>
      <c r="H248" s="21">
        <v>380370</v>
      </c>
    </row>
    <row r="249" spans="1:8" hidden="1">
      <c r="A249" s="9">
        <v>42111</v>
      </c>
      <c r="B249" s="9" t="s">
        <v>383</v>
      </c>
      <c r="C249" s="9" t="s">
        <v>17</v>
      </c>
      <c r="D249" s="9"/>
      <c r="E249" s="9" t="s">
        <v>579</v>
      </c>
      <c r="F249" s="9" t="s">
        <v>327</v>
      </c>
      <c r="G249" s="21">
        <v>0</v>
      </c>
      <c r="H249" s="21">
        <v>616950</v>
      </c>
    </row>
    <row r="250" spans="1:8" hidden="1">
      <c r="A250" s="9">
        <v>42111</v>
      </c>
      <c r="B250" s="9" t="s">
        <v>383</v>
      </c>
      <c r="C250" s="9" t="s">
        <v>17</v>
      </c>
      <c r="D250" s="9"/>
      <c r="E250" s="9" t="s">
        <v>580</v>
      </c>
      <c r="F250" s="9" t="s">
        <v>271</v>
      </c>
      <c r="G250" s="21">
        <v>0</v>
      </c>
      <c r="H250" s="21">
        <v>1567740</v>
      </c>
    </row>
    <row r="251" spans="1:8" hidden="1">
      <c r="A251" s="9">
        <v>42111</v>
      </c>
      <c r="B251" s="9" t="s">
        <v>383</v>
      </c>
      <c r="C251" s="9" t="s">
        <v>17</v>
      </c>
      <c r="D251" s="9"/>
      <c r="E251" s="9" t="s">
        <v>581</v>
      </c>
      <c r="F251" s="9" t="s">
        <v>26</v>
      </c>
      <c r="G251" s="21">
        <v>0</v>
      </c>
      <c r="H251" s="21">
        <v>407295</v>
      </c>
    </row>
    <row r="252" spans="1:8">
      <c r="A252" s="9">
        <v>42150</v>
      </c>
      <c r="B252" s="9" t="s">
        <v>399</v>
      </c>
      <c r="C252" s="9" t="s">
        <v>321</v>
      </c>
      <c r="D252" s="9"/>
      <c r="E252" s="9" t="s">
        <v>582</v>
      </c>
      <c r="F252" s="9" t="s">
        <v>16</v>
      </c>
      <c r="G252" s="21">
        <v>8369370</v>
      </c>
      <c r="H252" s="21">
        <v>0</v>
      </c>
    </row>
    <row r="253" spans="1:8" hidden="1">
      <c r="A253" s="9">
        <v>42155</v>
      </c>
      <c r="B253" s="9" t="s">
        <v>401</v>
      </c>
      <c r="C253" s="9" t="s">
        <v>17</v>
      </c>
      <c r="D253" s="9"/>
      <c r="E253" s="9" t="s">
        <v>583</v>
      </c>
      <c r="F253" s="9" t="s">
        <v>23</v>
      </c>
      <c r="G253" s="21">
        <v>0</v>
      </c>
      <c r="H253" s="21">
        <v>1549305</v>
      </c>
    </row>
    <row r="254" spans="1:8" hidden="1">
      <c r="A254" s="9">
        <v>42155</v>
      </c>
      <c r="B254" s="9" t="s">
        <v>401</v>
      </c>
      <c r="C254" s="9" t="s">
        <v>17</v>
      </c>
      <c r="D254" s="9"/>
      <c r="E254" s="9" t="s">
        <v>584</v>
      </c>
      <c r="F254" s="9" t="s">
        <v>26</v>
      </c>
      <c r="G254" s="21">
        <v>0</v>
      </c>
      <c r="H254" s="21">
        <v>735870</v>
      </c>
    </row>
    <row r="255" spans="1:8" hidden="1">
      <c r="A255" s="9">
        <v>42155</v>
      </c>
      <c r="B255" s="9" t="s">
        <v>401</v>
      </c>
      <c r="C255" s="9" t="s">
        <v>17</v>
      </c>
      <c r="D255" s="9"/>
      <c r="E255" s="9" t="s">
        <v>585</v>
      </c>
      <c r="F255" s="9" t="s">
        <v>28</v>
      </c>
      <c r="G255" s="21">
        <v>0</v>
      </c>
      <c r="H255" s="21">
        <v>308475</v>
      </c>
    </row>
    <row r="256" spans="1:8" hidden="1">
      <c r="A256" s="9">
        <v>42155</v>
      </c>
      <c r="B256" s="9" t="s">
        <v>401</v>
      </c>
      <c r="C256" s="9" t="s">
        <v>17</v>
      </c>
      <c r="D256" s="9"/>
      <c r="E256" s="9" t="s">
        <v>586</v>
      </c>
      <c r="F256" s="9" t="s">
        <v>271</v>
      </c>
      <c r="G256" s="21">
        <v>0</v>
      </c>
      <c r="H256" s="21">
        <v>60375</v>
      </c>
    </row>
    <row r="257" spans="1:8" hidden="1">
      <c r="A257" s="9">
        <v>42155</v>
      </c>
      <c r="B257" s="9" t="s">
        <v>401</v>
      </c>
      <c r="C257" s="9" t="s">
        <v>17</v>
      </c>
      <c r="D257" s="9"/>
      <c r="E257" s="9" t="s">
        <v>587</v>
      </c>
      <c r="F257" s="9" t="s">
        <v>24</v>
      </c>
      <c r="G257" s="21">
        <v>0</v>
      </c>
      <c r="H257" s="21">
        <v>994200</v>
      </c>
    </row>
    <row r="258" spans="1:8" hidden="1">
      <c r="A258" s="9">
        <v>42155</v>
      </c>
      <c r="B258" s="9" t="s">
        <v>401</v>
      </c>
      <c r="C258" s="9" t="s">
        <v>17</v>
      </c>
      <c r="D258" s="9"/>
      <c r="E258" s="9" t="s">
        <v>588</v>
      </c>
      <c r="F258" s="9" t="s">
        <v>24</v>
      </c>
      <c r="G258" s="21">
        <v>0</v>
      </c>
      <c r="H258" s="21">
        <v>682140</v>
      </c>
    </row>
    <row r="259" spans="1:8" hidden="1">
      <c r="A259" s="9">
        <v>42155</v>
      </c>
      <c r="B259" s="9" t="s">
        <v>401</v>
      </c>
      <c r="C259" s="9" t="s">
        <v>17</v>
      </c>
      <c r="D259" s="9"/>
      <c r="E259" s="9" t="s">
        <v>589</v>
      </c>
      <c r="F259" s="9" t="s">
        <v>24</v>
      </c>
      <c r="G259" s="21">
        <v>0</v>
      </c>
      <c r="H259" s="21">
        <v>510360</v>
      </c>
    </row>
    <row r="260" spans="1:8" hidden="1">
      <c r="A260" s="9">
        <v>42155</v>
      </c>
      <c r="B260" s="9" t="s">
        <v>401</v>
      </c>
      <c r="C260" s="9" t="s">
        <v>17</v>
      </c>
      <c r="D260" s="9"/>
      <c r="E260" s="9" t="s">
        <v>590</v>
      </c>
      <c r="F260" s="9" t="s">
        <v>271</v>
      </c>
      <c r="G260" s="21">
        <v>0</v>
      </c>
      <c r="H260" s="21">
        <v>652290</v>
      </c>
    </row>
    <row r="261" spans="1:8" hidden="1">
      <c r="A261" s="9">
        <v>42155</v>
      </c>
      <c r="B261" s="9" t="s">
        <v>401</v>
      </c>
      <c r="C261" s="9" t="s">
        <v>17</v>
      </c>
      <c r="D261" s="9"/>
      <c r="E261" s="9" t="s">
        <v>591</v>
      </c>
      <c r="F261" s="9" t="s">
        <v>271</v>
      </c>
      <c r="G261" s="21">
        <v>0</v>
      </c>
      <c r="H261" s="21">
        <v>380370</v>
      </c>
    </row>
    <row r="262" spans="1:8" hidden="1">
      <c r="A262" s="9">
        <v>42155</v>
      </c>
      <c r="B262" s="9" t="s">
        <v>401</v>
      </c>
      <c r="C262" s="9" t="s">
        <v>17</v>
      </c>
      <c r="D262" s="9"/>
      <c r="E262" s="9" t="s">
        <v>592</v>
      </c>
      <c r="F262" s="9" t="s">
        <v>327</v>
      </c>
      <c r="G262" s="21">
        <v>0</v>
      </c>
      <c r="H262" s="21">
        <v>616950</v>
      </c>
    </row>
    <row r="263" spans="1:8" hidden="1">
      <c r="A263" s="9">
        <v>42155</v>
      </c>
      <c r="B263" s="9" t="s">
        <v>401</v>
      </c>
      <c r="C263" s="9" t="s">
        <v>17</v>
      </c>
      <c r="D263" s="9"/>
      <c r="E263" s="9" t="s">
        <v>593</v>
      </c>
      <c r="F263" s="9" t="s">
        <v>271</v>
      </c>
      <c r="G263" s="21">
        <v>0</v>
      </c>
      <c r="H263" s="21">
        <v>1471740</v>
      </c>
    </row>
    <row r="264" spans="1:8" hidden="1">
      <c r="A264" s="9">
        <v>42155</v>
      </c>
      <c r="B264" s="9" t="s">
        <v>401</v>
      </c>
      <c r="C264" s="9" t="s">
        <v>17</v>
      </c>
      <c r="D264" s="9"/>
      <c r="E264" s="9" t="s">
        <v>594</v>
      </c>
      <c r="F264" s="9" t="s">
        <v>26</v>
      </c>
      <c r="G264" s="21">
        <v>0</v>
      </c>
      <c r="H264" s="21">
        <v>407295</v>
      </c>
    </row>
    <row r="265" spans="1:8">
      <c r="A265" s="9">
        <v>42178</v>
      </c>
      <c r="B265" s="9" t="s">
        <v>414</v>
      </c>
      <c r="C265" s="9" t="s">
        <v>378</v>
      </c>
      <c r="D265" s="9"/>
      <c r="E265" s="9" t="s">
        <v>595</v>
      </c>
      <c r="F265" s="9" t="s">
        <v>16</v>
      </c>
      <c r="G265" s="21">
        <v>8801595</v>
      </c>
      <c r="H265" s="21">
        <v>0</v>
      </c>
    </row>
    <row r="266" spans="1:8" hidden="1">
      <c r="A266" s="9">
        <v>42178</v>
      </c>
      <c r="B266" s="9" t="s">
        <v>416</v>
      </c>
      <c r="C266" s="9" t="s">
        <v>17</v>
      </c>
      <c r="D266" s="9"/>
      <c r="E266" s="9" t="s">
        <v>596</v>
      </c>
      <c r="F266" s="9" t="s">
        <v>26</v>
      </c>
      <c r="G266" s="21">
        <v>0</v>
      </c>
      <c r="H266" s="21">
        <v>678945</v>
      </c>
    </row>
    <row r="267" spans="1:8" hidden="1">
      <c r="A267" s="9">
        <v>42178</v>
      </c>
      <c r="B267" s="9" t="s">
        <v>416</v>
      </c>
      <c r="C267" s="9" t="s">
        <v>17</v>
      </c>
      <c r="D267" s="9"/>
      <c r="E267" s="9" t="s">
        <v>597</v>
      </c>
      <c r="F267" s="9" t="s">
        <v>28</v>
      </c>
      <c r="G267" s="21">
        <v>0</v>
      </c>
      <c r="H267" s="21">
        <v>459975</v>
      </c>
    </row>
    <row r="268" spans="1:8" hidden="1">
      <c r="A268" s="9">
        <v>42178</v>
      </c>
      <c r="B268" s="9" t="s">
        <v>416</v>
      </c>
      <c r="C268" s="9" t="s">
        <v>17</v>
      </c>
      <c r="D268" s="9"/>
      <c r="E268" s="9" t="s">
        <v>598</v>
      </c>
      <c r="F268" s="9" t="s">
        <v>23</v>
      </c>
      <c r="G268" s="21">
        <v>0</v>
      </c>
      <c r="H268" s="21">
        <v>1659180</v>
      </c>
    </row>
    <row r="269" spans="1:8" hidden="1">
      <c r="A269" s="9">
        <v>42178</v>
      </c>
      <c r="B269" s="9" t="s">
        <v>416</v>
      </c>
      <c r="C269" s="9" t="s">
        <v>17</v>
      </c>
      <c r="D269" s="9"/>
      <c r="E269" s="9" t="s">
        <v>599</v>
      </c>
      <c r="F269" s="9" t="s">
        <v>26</v>
      </c>
      <c r="G269" s="21">
        <v>0</v>
      </c>
      <c r="H269" s="21">
        <v>407295</v>
      </c>
    </row>
    <row r="270" spans="1:8" hidden="1">
      <c r="A270" s="9">
        <v>42178</v>
      </c>
      <c r="B270" s="9" t="s">
        <v>416</v>
      </c>
      <c r="C270" s="9" t="s">
        <v>17</v>
      </c>
      <c r="D270" s="9"/>
      <c r="E270" s="9" t="s">
        <v>600</v>
      </c>
      <c r="F270" s="9" t="s">
        <v>24</v>
      </c>
      <c r="G270" s="21">
        <v>0</v>
      </c>
      <c r="H270" s="21">
        <v>994200</v>
      </c>
    </row>
    <row r="271" spans="1:8" hidden="1">
      <c r="A271" s="9">
        <v>42178</v>
      </c>
      <c r="B271" s="9" t="s">
        <v>416</v>
      </c>
      <c r="C271" s="9" t="s">
        <v>17</v>
      </c>
      <c r="D271" s="9"/>
      <c r="E271" s="9" t="s">
        <v>601</v>
      </c>
      <c r="F271" s="9" t="s">
        <v>24</v>
      </c>
      <c r="G271" s="21">
        <v>0</v>
      </c>
      <c r="H271" s="21">
        <v>682140</v>
      </c>
    </row>
    <row r="272" spans="1:8" hidden="1">
      <c r="A272" s="9">
        <v>42178</v>
      </c>
      <c r="B272" s="9" t="s">
        <v>416</v>
      </c>
      <c r="C272" s="9" t="s">
        <v>17</v>
      </c>
      <c r="D272" s="9"/>
      <c r="E272" s="9" t="s">
        <v>602</v>
      </c>
      <c r="F272" s="9" t="s">
        <v>24</v>
      </c>
      <c r="G272" s="21">
        <v>0</v>
      </c>
      <c r="H272" s="21">
        <v>389610</v>
      </c>
    </row>
    <row r="273" spans="1:8" hidden="1">
      <c r="A273" s="9">
        <v>42178</v>
      </c>
      <c r="B273" s="9" t="s">
        <v>416</v>
      </c>
      <c r="C273" s="9" t="s">
        <v>17</v>
      </c>
      <c r="D273" s="9"/>
      <c r="E273" s="9" t="s">
        <v>603</v>
      </c>
      <c r="F273" s="9" t="s">
        <v>24</v>
      </c>
      <c r="G273" s="21">
        <v>0</v>
      </c>
      <c r="H273" s="21">
        <v>1252410</v>
      </c>
    </row>
    <row r="274" spans="1:8" hidden="1">
      <c r="A274" s="9">
        <v>42178</v>
      </c>
      <c r="B274" s="9" t="s">
        <v>416</v>
      </c>
      <c r="C274" s="9" t="s">
        <v>17</v>
      </c>
      <c r="D274" s="9"/>
      <c r="E274" s="9" t="s">
        <v>604</v>
      </c>
      <c r="F274" s="9" t="s">
        <v>327</v>
      </c>
      <c r="G274" s="21">
        <v>0</v>
      </c>
      <c r="H274" s="21">
        <v>919950</v>
      </c>
    </row>
    <row r="275" spans="1:8" hidden="1">
      <c r="A275" s="9">
        <v>42178</v>
      </c>
      <c r="B275" s="9" t="s">
        <v>416</v>
      </c>
      <c r="C275" s="9" t="s">
        <v>17</v>
      </c>
      <c r="D275" s="9"/>
      <c r="E275" s="9" t="s">
        <v>605</v>
      </c>
      <c r="F275" s="9" t="s">
        <v>271</v>
      </c>
      <c r="G275" s="21">
        <v>0</v>
      </c>
      <c r="H275" s="21">
        <v>1357890</v>
      </c>
    </row>
    <row r="276" spans="1:8">
      <c r="A276" s="9">
        <v>42212</v>
      </c>
      <c r="B276" s="9" t="s">
        <v>427</v>
      </c>
      <c r="C276" s="9" t="s">
        <v>354</v>
      </c>
      <c r="D276" s="9"/>
      <c r="E276" s="9" t="s">
        <v>606</v>
      </c>
      <c r="F276" s="9" t="s">
        <v>16</v>
      </c>
      <c r="G276" s="21">
        <v>8801595</v>
      </c>
      <c r="H276" s="21">
        <v>0</v>
      </c>
    </row>
    <row r="277" spans="1:8" hidden="1">
      <c r="A277" s="9">
        <v>42214</v>
      </c>
      <c r="B277" s="9" t="s">
        <v>432</v>
      </c>
      <c r="C277" s="9" t="s">
        <v>17</v>
      </c>
      <c r="D277" s="9"/>
      <c r="E277" s="9" t="s">
        <v>607</v>
      </c>
      <c r="F277" s="9" t="s">
        <v>26</v>
      </c>
      <c r="G277" s="21">
        <v>0</v>
      </c>
      <c r="H277" s="21">
        <v>678945</v>
      </c>
    </row>
    <row r="278" spans="1:8" hidden="1">
      <c r="A278" s="9">
        <v>42214</v>
      </c>
      <c r="B278" s="9" t="s">
        <v>432</v>
      </c>
      <c r="C278" s="9" t="s">
        <v>17</v>
      </c>
      <c r="D278" s="9"/>
      <c r="E278" s="9" t="s">
        <v>608</v>
      </c>
      <c r="F278" s="9" t="s">
        <v>28</v>
      </c>
      <c r="G278" s="21">
        <v>0</v>
      </c>
      <c r="H278" s="21">
        <v>459975</v>
      </c>
    </row>
    <row r="279" spans="1:8" hidden="1">
      <c r="A279" s="9">
        <v>42214</v>
      </c>
      <c r="B279" s="9" t="s">
        <v>432</v>
      </c>
      <c r="C279" s="9" t="s">
        <v>17</v>
      </c>
      <c r="D279" s="9"/>
      <c r="E279" s="9" t="s">
        <v>609</v>
      </c>
      <c r="F279" s="9" t="s">
        <v>23</v>
      </c>
      <c r="G279" s="21">
        <v>0</v>
      </c>
      <c r="H279" s="21">
        <v>1659180</v>
      </c>
    </row>
    <row r="280" spans="1:8" hidden="1">
      <c r="A280" s="9">
        <v>42214</v>
      </c>
      <c r="B280" s="9" t="s">
        <v>432</v>
      </c>
      <c r="C280" s="9" t="s">
        <v>17</v>
      </c>
      <c r="D280" s="9"/>
      <c r="E280" s="9" t="s">
        <v>610</v>
      </c>
      <c r="F280" s="9" t="s">
        <v>26</v>
      </c>
      <c r="G280" s="21">
        <v>0</v>
      </c>
      <c r="H280" s="21">
        <v>407295</v>
      </c>
    </row>
    <row r="281" spans="1:8" hidden="1">
      <c r="A281" s="9">
        <v>42214</v>
      </c>
      <c r="B281" s="9" t="s">
        <v>432</v>
      </c>
      <c r="C281" s="9" t="s">
        <v>17</v>
      </c>
      <c r="D281" s="9"/>
      <c r="E281" s="9" t="s">
        <v>611</v>
      </c>
      <c r="F281" s="9" t="s">
        <v>24</v>
      </c>
      <c r="G281" s="21">
        <v>0</v>
      </c>
      <c r="H281" s="21">
        <v>994200</v>
      </c>
    </row>
    <row r="282" spans="1:8" hidden="1">
      <c r="A282" s="9">
        <v>42214</v>
      </c>
      <c r="B282" s="9" t="s">
        <v>432</v>
      </c>
      <c r="C282" s="9" t="s">
        <v>17</v>
      </c>
      <c r="D282" s="9"/>
      <c r="E282" s="9" t="s">
        <v>612</v>
      </c>
      <c r="F282" s="9" t="s">
        <v>24</v>
      </c>
      <c r="G282" s="21">
        <v>0</v>
      </c>
      <c r="H282" s="21">
        <v>682140</v>
      </c>
    </row>
    <row r="283" spans="1:8" hidden="1">
      <c r="A283" s="9">
        <v>42214</v>
      </c>
      <c r="B283" s="9" t="s">
        <v>432</v>
      </c>
      <c r="C283" s="9" t="s">
        <v>17</v>
      </c>
      <c r="D283" s="9"/>
      <c r="E283" s="9" t="s">
        <v>613</v>
      </c>
      <c r="F283" s="9" t="s">
        <v>24</v>
      </c>
      <c r="G283" s="21">
        <v>0</v>
      </c>
      <c r="H283" s="21">
        <v>389610</v>
      </c>
    </row>
    <row r="284" spans="1:8" hidden="1">
      <c r="A284" s="9">
        <v>42214</v>
      </c>
      <c r="B284" s="9" t="s">
        <v>432</v>
      </c>
      <c r="C284" s="9" t="s">
        <v>17</v>
      </c>
      <c r="D284" s="9"/>
      <c r="E284" s="9" t="s">
        <v>614</v>
      </c>
      <c r="F284" s="9" t="s">
        <v>24</v>
      </c>
      <c r="G284" s="21">
        <v>0</v>
      </c>
      <c r="H284" s="21">
        <v>1252410</v>
      </c>
    </row>
    <row r="285" spans="1:8" hidden="1">
      <c r="A285" s="9">
        <v>42214</v>
      </c>
      <c r="B285" s="9" t="s">
        <v>432</v>
      </c>
      <c r="C285" s="9" t="s">
        <v>17</v>
      </c>
      <c r="D285" s="9"/>
      <c r="E285" s="9" t="s">
        <v>615</v>
      </c>
      <c r="F285" s="9" t="s">
        <v>327</v>
      </c>
      <c r="G285" s="21">
        <v>0</v>
      </c>
      <c r="H285" s="21">
        <v>919950</v>
      </c>
    </row>
    <row r="286" spans="1:8" hidden="1">
      <c r="A286" s="9">
        <v>42214</v>
      </c>
      <c r="B286" s="9" t="s">
        <v>432</v>
      </c>
      <c r="C286" s="9" t="s">
        <v>17</v>
      </c>
      <c r="D286" s="9"/>
      <c r="E286" s="9" t="s">
        <v>616</v>
      </c>
      <c r="F286" s="9" t="s">
        <v>271</v>
      </c>
      <c r="G286" s="21">
        <v>0</v>
      </c>
      <c r="H286" s="21">
        <v>1357890</v>
      </c>
    </row>
    <row r="287" spans="1:8">
      <c r="A287" s="9">
        <v>42237</v>
      </c>
      <c r="B287" s="9" t="s">
        <v>443</v>
      </c>
      <c r="C287" s="9" t="s">
        <v>321</v>
      </c>
      <c r="D287" s="9"/>
      <c r="E287" s="9" t="s">
        <v>617</v>
      </c>
      <c r="F287" s="9" t="s">
        <v>16</v>
      </c>
      <c r="G287" s="21">
        <v>8801595</v>
      </c>
      <c r="H287" s="21">
        <v>0</v>
      </c>
    </row>
    <row r="288" spans="1:8" hidden="1">
      <c r="A288" s="9">
        <v>42237</v>
      </c>
      <c r="B288" s="9" t="s">
        <v>445</v>
      </c>
      <c r="C288" s="9" t="s">
        <v>17</v>
      </c>
      <c r="D288" s="9"/>
      <c r="E288" s="9" t="s">
        <v>618</v>
      </c>
      <c r="F288" s="9" t="s">
        <v>23</v>
      </c>
      <c r="G288" s="21">
        <v>0</v>
      </c>
      <c r="H288" s="21">
        <v>1659180</v>
      </c>
    </row>
    <row r="289" spans="1:8" hidden="1">
      <c r="A289" s="9">
        <v>42237</v>
      </c>
      <c r="B289" s="9" t="s">
        <v>445</v>
      </c>
      <c r="C289" s="9" t="s">
        <v>17</v>
      </c>
      <c r="D289" s="9"/>
      <c r="E289" s="9" t="s">
        <v>619</v>
      </c>
      <c r="F289" s="9" t="s">
        <v>26</v>
      </c>
      <c r="G289" s="21">
        <v>0</v>
      </c>
      <c r="H289" s="21">
        <v>407295</v>
      </c>
    </row>
    <row r="290" spans="1:8" hidden="1">
      <c r="A290" s="9">
        <v>42237</v>
      </c>
      <c r="B290" s="9" t="s">
        <v>445</v>
      </c>
      <c r="C290" s="9" t="s">
        <v>17</v>
      </c>
      <c r="D290" s="9"/>
      <c r="E290" s="9" t="s">
        <v>620</v>
      </c>
      <c r="F290" s="9" t="s">
        <v>26</v>
      </c>
      <c r="G290" s="21">
        <v>0</v>
      </c>
      <c r="H290" s="21">
        <v>678945</v>
      </c>
    </row>
    <row r="291" spans="1:8" hidden="1">
      <c r="A291" s="9">
        <v>42237</v>
      </c>
      <c r="B291" s="9" t="s">
        <v>445</v>
      </c>
      <c r="C291" s="9" t="s">
        <v>17</v>
      </c>
      <c r="D291" s="9"/>
      <c r="E291" s="9" t="s">
        <v>621</v>
      </c>
      <c r="F291" s="9" t="s">
        <v>28</v>
      </c>
      <c r="G291" s="21">
        <v>0</v>
      </c>
      <c r="H291" s="21">
        <v>459975</v>
      </c>
    </row>
    <row r="292" spans="1:8" hidden="1">
      <c r="A292" s="9">
        <v>42237</v>
      </c>
      <c r="B292" s="9" t="s">
        <v>445</v>
      </c>
      <c r="C292" s="9" t="s">
        <v>17</v>
      </c>
      <c r="D292" s="9"/>
      <c r="E292" s="9" t="s">
        <v>622</v>
      </c>
      <c r="F292" s="9" t="s">
        <v>24</v>
      </c>
      <c r="G292" s="21">
        <v>0</v>
      </c>
      <c r="H292" s="21">
        <v>994200</v>
      </c>
    </row>
    <row r="293" spans="1:8" hidden="1">
      <c r="A293" s="9">
        <v>42237</v>
      </c>
      <c r="B293" s="9" t="s">
        <v>445</v>
      </c>
      <c r="C293" s="9" t="s">
        <v>17</v>
      </c>
      <c r="D293" s="9"/>
      <c r="E293" s="9" t="s">
        <v>623</v>
      </c>
      <c r="F293" s="9" t="s">
        <v>24</v>
      </c>
      <c r="G293" s="21">
        <v>0</v>
      </c>
      <c r="H293" s="21">
        <v>682140</v>
      </c>
    </row>
    <row r="294" spans="1:8" hidden="1">
      <c r="A294" s="9">
        <v>42237</v>
      </c>
      <c r="B294" s="9" t="s">
        <v>445</v>
      </c>
      <c r="C294" s="9" t="s">
        <v>17</v>
      </c>
      <c r="D294" s="9"/>
      <c r="E294" s="9" t="s">
        <v>624</v>
      </c>
      <c r="F294" s="9" t="s">
        <v>24</v>
      </c>
      <c r="G294" s="21">
        <v>0</v>
      </c>
      <c r="H294" s="21">
        <v>389610</v>
      </c>
    </row>
    <row r="295" spans="1:8" hidden="1">
      <c r="A295" s="9">
        <v>42237</v>
      </c>
      <c r="B295" s="9" t="s">
        <v>445</v>
      </c>
      <c r="C295" s="9" t="s">
        <v>17</v>
      </c>
      <c r="D295" s="9"/>
      <c r="E295" s="9" t="s">
        <v>625</v>
      </c>
      <c r="F295" s="9" t="s">
        <v>24</v>
      </c>
      <c r="G295" s="21">
        <v>0</v>
      </c>
      <c r="H295" s="21">
        <v>1252410</v>
      </c>
    </row>
    <row r="296" spans="1:8" hidden="1">
      <c r="A296" s="9">
        <v>42237</v>
      </c>
      <c r="B296" s="9" t="s">
        <v>445</v>
      </c>
      <c r="C296" s="9" t="s">
        <v>17</v>
      </c>
      <c r="D296" s="9"/>
      <c r="E296" s="9" t="s">
        <v>626</v>
      </c>
      <c r="F296" s="9" t="s">
        <v>327</v>
      </c>
      <c r="G296" s="21">
        <v>0</v>
      </c>
      <c r="H296" s="21">
        <v>919950</v>
      </c>
    </row>
    <row r="297" spans="1:8" hidden="1">
      <c r="A297" s="9">
        <v>42237</v>
      </c>
      <c r="B297" s="9" t="s">
        <v>445</v>
      </c>
      <c r="C297" s="9" t="s">
        <v>17</v>
      </c>
      <c r="D297" s="9"/>
      <c r="E297" s="9" t="s">
        <v>627</v>
      </c>
      <c r="F297" s="9" t="s">
        <v>271</v>
      </c>
      <c r="G297" s="21">
        <v>0</v>
      </c>
      <c r="H297" s="21">
        <v>1357890</v>
      </c>
    </row>
    <row r="298" spans="1:8">
      <c r="A298" s="9">
        <v>42265</v>
      </c>
      <c r="B298" s="9" t="s">
        <v>456</v>
      </c>
      <c r="C298" s="9" t="s">
        <v>354</v>
      </c>
      <c r="D298" s="9"/>
      <c r="E298" s="9" t="s">
        <v>628</v>
      </c>
      <c r="F298" s="9" t="s">
        <v>16</v>
      </c>
      <c r="G298" s="21">
        <v>8653095</v>
      </c>
      <c r="H298" s="21">
        <v>0</v>
      </c>
    </row>
    <row r="299" spans="1:8" hidden="1">
      <c r="A299" s="9">
        <v>42266</v>
      </c>
      <c r="B299" s="9" t="s">
        <v>458</v>
      </c>
      <c r="C299" s="9" t="s">
        <v>17</v>
      </c>
      <c r="D299" s="9"/>
      <c r="E299" s="9" t="s">
        <v>629</v>
      </c>
      <c r="F299" s="9" t="s">
        <v>26</v>
      </c>
      <c r="G299" s="21">
        <v>0</v>
      </c>
      <c r="H299" s="21">
        <v>744405</v>
      </c>
    </row>
    <row r="300" spans="1:8" hidden="1">
      <c r="A300" s="9">
        <v>42266</v>
      </c>
      <c r="B300" s="9" t="s">
        <v>458</v>
      </c>
      <c r="C300" s="9" t="s">
        <v>17</v>
      </c>
      <c r="D300" s="9"/>
      <c r="E300" s="9" t="s">
        <v>630</v>
      </c>
      <c r="F300" s="9" t="s">
        <v>28</v>
      </c>
      <c r="G300" s="21">
        <v>0</v>
      </c>
      <c r="H300" s="21">
        <v>410475</v>
      </c>
    </row>
    <row r="301" spans="1:8" hidden="1">
      <c r="A301" s="9">
        <v>42266</v>
      </c>
      <c r="B301" s="9" t="s">
        <v>458</v>
      </c>
      <c r="C301" s="9" t="s">
        <v>17</v>
      </c>
      <c r="D301" s="9"/>
      <c r="E301" s="9" t="s">
        <v>631</v>
      </c>
      <c r="F301" s="9" t="s">
        <v>23</v>
      </c>
      <c r="G301" s="21">
        <v>0</v>
      </c>
      <c r="H301" s="21">
        <v>1593720</v>
      </c>
    </row>
    <row r="302" spans="1:8" hidden="1">
      <c r="A302" s="9">
        <v>42266</v>
      </c>
      <c r="B302" s="9" t="s">
        <v>458</v>
      </c>
      <c r="C302" s="9" t="s">
        <v>17</v>
      </c>
      <c r="D302" s="9"/>
      <c r="E302" s="9" t="s">
        <v>632</v>
      </c>
      <c r="F302" s="9" t="s">
        <v>26</v>
      </c>
      <c r="G302" s="21">
        <v>0</v>
      </c>
      <c r="H302" s="21">
        <v>407295</v>
      </c>
    </row>
    <row r="303" spans="1:8" hidden="1">
      <c r="A303" s="9">
        <v>42266</v>
      </c>
      <c r="B303" s="9" t="s">
        <v>458</v>
      </c>
      <c r="C303" s="9" t="s">
        <v>17</v>
      </c>
      <c r="D303" s="9"/>
      <c r="E303" s="9" t="s">
        <v>633</v>
      </c>
      <c r="F303" s="9" t="s">
        <v>24</v>
      </c>
      <c r="G303" s="21">
        <v>0</v>
      </c>
      <c r="H303" s="21">
        <v>994200</v>
      </c>
    </row>
    <row r="304" spans="1:8" hidden="1">
      <c r="A304" s="9">
        <v>42266</v>
      </c>
      <c r="B304" s="9" t="s">
        <v>458</v>
      </c>
      <c r="C304" s="9" t="s">
        <v>17</v>
      </c>
      <c r="D304" s="9"/>
      <c r="E304" s="9" t="s">
        <v>634</v>
      </c>
      <c r="F304" s="9" t="s">
        <v>24</v>
      </c>
      <c r="G304" s="21">
        <v>0</v>
      </c>
      <c r="H304" s="21">
        <v>682140</v>
      </c>
    </row>
    <row r="305" spans="1:8" hidden="1">
      <c r="A305" s="9">
        <v>42266</v>
      </c>
      <c r="B305" s="9" t="s">
        <v>458</v>
      </c>
      <c r="C305" s="9" t="s">
        <v>17</v>
      </c>
      <c r="D305" s="9"/>
      <c r="E305" s="9" t="s">
        <v>635</v>
      </c>
      <c r="F305" s="9" t="s">
        <v>24</v>
      </c>
      <c r="G305" s="21">
        <v>0</v>
      </c>
      <c r="H305" s="21">
        <v>389610</v>
      </c>
    </row>
    <row r="306" spans="1:8" hidden="1">
      <c r="A306" s="9">
        <v>42266</v>
      </c>
      <c r="B306" s="9" t="s">
        <v>458</v>
      </c>
      <c r="C306" s="9" t="s">
        <v>17</v>
      </c>
      <c r="D306" s="9"/>
      <c r="E306" s="9" t="s">
        <v>636</v>
      </c>
      <c r="F306" s="9" t="s">
        <v>24</v>
      </c>
      <c r="G306" s="21">
        <v>0</v>
      </c>
      <c r="H306" s="21">
        <v>1252410</v>
      </c>
    </row>
    <row r="307" spans="1:8" hidden="1">
      <c r="A307" s="9">
        <v>42266</v>
      </c>
      <c r="B307" s="9" t="s">
        <v>458</v>
      </c>
      <c r="C307" s="9" t="s">
        <v>17</v>
      </c>
      <c r="D307" s="9"/>
      <c r="E307" s="9" t="s">
        <v>637</v>
      </c>
      <c r="F307" s="9" t="s">
        <v>327</v>
      </c>
      <c r="G307" s="21">
        <v>0</v>
      </c>
      <c r="H307" s="21">
        <v>820950</v>
      </c>
    </row>
    <row r="308" spans="1:8" hidden="1">
      <c r="A308" s="9">
        <v>42266</v>
      </c>
      <c r="B308" s="9" t="s">
        <v>458</v>
      </c>
      <c r="C308" s="9" t="s">
        <v>17</v>
      </c>
      <c r="D308" s="9"/>
      <c r="E308" s="9" t="s">
        <v>638</v>
      </c>
      <c r="F308" s="9" t="s">
        <v>271</v>
      </c>
      <c r="G308" s="21">
        <v>0</v>
      </c>
      <c r="H308" s="21">
        <v>1357890</v>
      </c>
    </row>
    <row r="309" spans="1:8">
      <c r="A309" s="9">
        <v>42299</v>
      </c>
      <c r="B309" s="9" t="s">
        <v>474</v>
      </c>
      <c r="C309" s="9" t="s">
        <v>475</v>
      </c>
      <c r="D309" s="9"/>
      <c r="E309" s="9" t="s">
        <v>476</v>
      </c>
      <c r="F309" s="9" t="s">
        <v>16</v>
      </c>
      <c r="G309" s="21">
        <v>8237565</v>
      </c>
      <c r="H309" s="21">
        <v>0</v>
      </c>
    </row>
    <row r="310" spans="1:8" hidden="1">
      <c r="A310" s="9">
        <v>42299</v>
      </c>
      <c r="B310" s="9" t="s">
        <v>471</v>
      </c>
      <c r="C310" s="9" t="s">
        <v>19</v>
      </c>
      <c r="D310" s="9"/>
      <c r="E310" s="9" t="s">
        <v>639</v>
      </c>
      <c r="F310" s="9" t="s">
        <v>24</v>
      </c>
      <c r="G310" s="21">
        <v>0</v>
      </c>
      <c r="H310" s="21">
        <v>994200</v>
      </c>
    </row>
    <row r="311" spans="1:8" hidden="1">
      <c r="A311" s="9">
        <v>42299</v>
      </c>
      <c r="B311" s="9" t="s">
        <v>471</v>
      </c>
      <c r="C311" s="9" t="s">
        <v>19</v>
      </c>
      <c r="D311" s="9"/>
      <c r="E311" s="9" t="s">
        <v>640</v>
      </c>
      <c r="F311" s="9" t="s">
        <v>24</v>
      </c>
      <c r="G311" s="21">
        <v>0</v>
      </c>
      <c r="H311" s="21">
        <v>682140</v>
      </c>
    </row>
    <row r="312" spans="1:8" hidden="1">
      <c r="A312" s="9">
        <v>42299</v>
      </c>
      <c r="B312" s="9" t="s">
        <v>471</v>
      </c>
      <c r="C312" s="9" t="s">
        <v>19</v>
      </c>
      <c r="D312" s="9"/>
      <c r="E312" s="9" t="s">
        <v>641</v>
      </c>
      <c r="F312" s="9" t="s">
        <v>24</v>
      </c>
      <c r="G312" s="21">
        <v>0</v>
      </c>
      <c r="H312" s="21">
        <v>357690</v>
      </c>
    </row>
    <row r="313" spans="1:8" hidden="1">
      <c r="A313" s="9">
        <v>42299</v>
      </c>
      <c r="B313" s="9" t="s">
        <v>471</v>
      </c>
      <c r="C313" s="9" t="s">
        <v>19</v>
      </c>
      <c r="D313" s="9"/>
      <c r="E313" s="9" t="s">
        <v>642</v>
      </c>
      <c r="F313" s="9" t="s">
        <v>24</v>
      </c>
      <c r="G313" s="21">
        <v>0</v>
      </c>
      <c r="H313" s="21">
        <v>904140</v>
      </c>
    </row>
    <row r="314" spans="1:8" hidden="1">
      <c r="A314" s="9">
        <v>42299</v>
      </c>
      <c r="B314" s="9" t="s">
        <v>471</v>
      </c>
      <c r="C314" s="9" t="s">
        <v>19</v>
      </c>
      <c r="D314" s="9"/>
      <c r="E314" s="9" t="s">
        <v>643</v>
      </c>
      <c r="F314" s="9" t="s">
        <v>327</v>
      </c>
      <c r="G314" s="21">
        <v>0</v>
      </c>
      <c r="H314" s="21">
        <v>496200</v>
      </c>
    </row>
    <row r="315" spans="1:8" hidden="1">
      <c r="A315" s="9">
        <v>42299</v>
      </c>
      <c r="B315" s="9" t="s">
        <v>471</v>
      </c>
      <c r="C315" s="9" t="s">
        <v>19</v>
      </c>
      <c r="D315" s="9"/>
      <c r="E315" s="9" t="s">
        <v>644</v>
      </c>
      <c r="F315" s="9" t="s">
        <v>271</v>
      </c>
      <c r="G315" s="21">
        <v>0</v>
      </c>
      <c r="H315" s="21">
        <v>1488810</v>
      </c>
    </row>
    <row r="316" spans="1:8" hidden="1">
      <c r="A316" s="9">
        <v>42299</v>
      </c>
      <c r="B316" s="9" t="s">
        <v>471</v>
      </c>
      <c r="C316" s="9" t="s">
        <v>19</v>
      </c>
      <c r="D316" s="9"/>
      <c r="E316" s="9" t="s">
        <v>645</v>
      </c>
      <c r="F316" s="9" t="s">
        <v>23</v>
      </c>
      <c r="G316" s="21">
        <v>0</v>
      </c>
      <c r="H316" s="21">
        <v>1469085</v>
      </c>
    </row>
    <row r="317" spans="1:8" hidden="1">
      <c r="A317" s="9">
        <v>42299</v>
      </c>
      <c r="B317" s="9" t="s">
        <v>471</v>
      </c>
      <c r="C317" s="9" t="s">
        <v>19</v>
      </c>
      <c r="D317" s="9"/>
      <c r="E317" s="9" t="s">
        <v>646</v>
      </c>
      <c r="F317" s="9" t="s">
        <v>26</v>
      </c>
      <c r="G317" s="21">
        <v>0</v>
      </c>
      <c r="H317" s="21">
        <v>407295</v>
      </c>
    </row>
    <row r="318" spans="1:8" hidden="1">
      <c r="A318" s="9">
        <v>42299</v>
      </c>
      <c r="B318" s="9" t="s">
        <v>471</v>
      </c>
      <c r="C318" s="9" t="s">
        <v>19</v>
      </c>
      <c r="D318" s="9"/>
      <c r="E318" s="9" t="s">
        <v>647</v>
      </c>
      <c r="F318" s="9" t="s">
        <v>26</v>
      </c>
      <c r="G318" s="21">
        <v>0</v>
      </c>
      <c r="H318" s="21">
        <v>744405</v>
      </c>
    </row>
    <row r="319" spans="1:8" hidden="1">
      <c r="A319" s="9">
        <v>42299</v>
      </c>
      <c r="B319" s="9" t="s">
        <v>471</v>
      </c>
      <c r="C319" s="9" t="s">
        <v>19</v>
      </c>
      <c r="D319" s="9"/>
      <c r="E319" s="9" t="s">
        <v>648</v>
      </c>
      <c r="F319" s="9" t="s">
        <v>28</v>
      </c>
      <c r="G319" s="21">
        <v>0</v>
      </c>
      <c r="H319" s="21">
        <v>693600</v>
      </c>
    </row>
    <row r="320" spans="1:8" hidden="1">
      <c r="A320" s="9">
        <v>42327</v>
      </c>
      <c r="B320" s="9" t="s">
        <v>487</v>
      </c>
      <c r="C320" s="9" t="s">
        <v>19</v>
      </c>
      <c r="D320" s="9"/>
      <c r="E320" s="9" t="s">
        <v>649</v>
      </c>
      <c r="F320" s="9" t="s">
        <v>26</v>
      </c>
      <c r="G320" s="21">
        <v>0</v>
      </c>
      <c r="H320" s="21">
        <v>49500</v>
      </c>
    </row>
    <row r="321" spans="1:8">
      <c r="A321" s="9">
        <v>42332</v>
      </c>
      <c r="B321" s="9" t="s">
        <v>490</v>
      </c>
      <c r="C321" s="9" t="s">
        <v>354</v>
      </c>
      <c r="D321" s="9"/>
      <c r="E321" s="9" t="s">
        <v>650</v>
      </c>
      <c r="F321" s="9" t="s">
        <v>16</v>
      </c>
      <c r="G321" s="21">
        <v>8154315</v>
      </c>
      <c r="H321" s="21">
        <v>0</v>
      </c>
    </row>
    <row r="322" spans="1:8" hidden="1">
      <c r="A322" s="9">
        <v>42333</v>
      </c>
      <c r="B322" s="9" t="s">
        <v>492</v>
      </c>
      <c r="C322" s="9" t="s">
        <v>19</v>
      </c>
      <c r="D322" s="9"/>
      <c r="E322" s="9" t="s">
        <v>651</v>
      </c>
      <c r="F322" s="9" t="s">
        <v>26</v>
      </c>
      <c r="G322" s="21">
        <v>0</v>
      </c>
      <c r="H322" s="21">
        <v>804780</v>
      </c>
    </row>
    <row r="323" spans="1:8" hidden="1">
      <c r="A323" s="9">
        <v>42333</v>
      </c>
      <c r="B323" s="9" t="s">
        <v>492</v>
      </c>
      <c r="C323" s="9" t="s">
        <v>19</v>
      </c>
      <c r="D323" s="9"/>
      <c r="E323" s="9" t="s">
        <v>652</v>
      </c>
      <c r="F323" s="9" t="s">
        <v>26</v>
      </c>
      <c r="G323" s="21">
        <v>0</v>
      </c>
      <c r="H323" s="21">
        <v>407295</v>
      </c>
    </row>
    <row r="324" spans="1:8" hidden="1">
      <c r="A324" s="9">
        <v>42333</v>
      </c>
      <c r="B324" s="9" t="s">
        <v>492</v>
      </c>
      <c r="C324" s="9" t="s">
        <v>19</v>
      </c>
      <c r="D324" s="9"/>
      <c r="E324" s="9" t="s">
        <v>653</v>
      </c>
      <c r="F324" s="9" t="s">
        <v>28</v>
      </c>
      <c r="G324" s="21">
        <v>0</v>
      </c>
      <c r="H324" s="21">
        <v>248100</v>
      </c>
    </row>
    <row r="325" spans="1:8" hidden="1">
      <c r="A325" s="9">
        <v>42333</v>
      </c>
      <c r="B325" s="9" t="s">
        <v>492</v>
      </c>
      <c r="C325" s="9" t="s">
        <v>19</v>
      </c>
      <c r="D325" s="9"/>
      <c r="E325" s="9" t="s">
        <v>654</v>
      </c>
      <c r="F325" s="9" t="s">
        <v>23</v>
      </c>
      <c r="G325" s="21">
        <v>0</v>
      </c>
      <c r="H325" s="21">
        <v>1529460</v>
      </c>
    </row>
    <row r="326" spans="1:8" hidden="1">
      <c r="A326" s="9">
        <v>42333</v>
      </c>
      <c r="B326" s="9" t="s">
        <v>492</v>
      </c>
      <c r="C326" s="9" t="s">
        <v>19</v>
      </c>
      <c r="D326" s="9"/>
      <c r="E326" s="9" t="s">
        <v>655</v>
      </c>
      <c r="F326" s="9" t="s">
        <v>24</v>
      </c>
      <c r="G326" s="21">
        <v>0</v>
      </c>
      <c r="H326" s="21">
        <v>889200</v>
      </c>
    </row>
    <row r="327" spans="1:8" hidden="1">
      <c r="A327" s="9">
        <v>42333</v>
      </c>
      <c r="B327" s="9" t="s">
        <v>492</v>
      </c>
      <c r="C327" s="9" t="s">
        <v>19</v>
      </c>
      <c r="D327" s="9"/>
      <c r="E327" s="9" t="s">
        <v>656</v>
      </c>
      <c r="F327" s="9" t="s">
        <v>24</v>
      </c>
      <c r="G327" s="21">
        <v>0</v>
      </c>
      <c r="H327" s="21">
        <v>682140</v>
      </c>
    </row>
    <row r="328" spans="1:8" hidden="1">
      <c r="A328" s="9">
        <v>42333</v>
      </c>
      <c r="B328" s="9" t="s">
        <v>492</v>
      </c>
      <c r="C328" s="9" t="s">
        <v>19</v>
      </c>
      <c r="D328" s="9"/>
      <c r="E328" s="9" t="s">
        <v>657</v>
      </c>
      <c r="F328" s="9" t="s">
        <v>24</v>
      </c>
      <c r="G328" s="21">
        <v>0</v>
      </c>
      <c r="H328" s="21">
        <v>704190</v>
      </c>
    </row>
    <row r="329" spans="1:8" hidden="1">
      <c r="A329" s="9">
        <v>42333</v>
      </c>
      <c r="B329" s="9" t="s">
        <v>492</v>
      </c>
      <c r="C329" s="9" t="s">
        <v>19</v>
      </c>
      <c r="D329" s="9"/>
      <c r="E329" s="9" t="s">
        <v>658</v>
      </c>
      <c r="F329" s="9" t="s">
        <v>24</v>
      </c>
      <c r="G329" s="21">
        <v>0</v>
      </c>
      <c r="H329" s="21">
        <v>783390</v>
      </c>
    </row>
    <row r="330" spans="1:8" hidden="1">
      <c r="A330" s="9">
        <v>42333</v>
      </c>
      <c r="B330" s="9" t="s">
        <v>492</v>
      </c>
      <c r="C330" s="9" t="s">
        <v>19</v>
      </c>
      <c r="D330" s="9"/>
      <c r="E330" s="9" t="s">
        <v>659</v>
      </c>
      <c r="F330" s="9" t="s">
        <v>327</v>
      </c>
      <c r="G330" s="21">
        <v>0</v>
      </c>
      <c r="H330" s="21">
        <v>496200</v>
      </c>
    </row>
    <row r="331" spans="1:8" hidden="1">
      <c r="A331" s="9">
        <v>42333</v>
      </c>
      <c r="B331" s="9" t="s">
        <v>492</v>
      </c>
      <c r="C331" s="9" t="s">
        <v>19</v>
      </c>
      <c r="D331" s="9"/>
      <c r="E331" s="9" t="s">
        <v>660</v>
      </c>
      <c r="F331" s="9" t="s">
        <v>271</v>
      </c>
      <c r="G331" s="21">
        <v>0</v>
      </c>
      <c r="H331" s="21">
        <v>1609560</v>
      </c>
    </row>
    <row r="332" spans="1:8" hidden="1">
      <c r="A332" s="9">
        <v>42352</v>
      </c>
      <c r="B332" s="9" t="s">
        <v>503</v>
      </c>
      <c r="C332" s="9" t="s">
        <v>19</v>
      </c>
      <c r="D332" s="9"/>
      <c r="E332" s="9" t="s">
        <v>661</v>
      </c>
      <c r="F332" s="9" t="s">
        <v>26</v>
      </c>
      <c r="G332" s="21">
        <v>0</v>
      </c>
      <c r="H332" s="21">
        <v>49500</v>
      </c>
    </row>
    <row r="333" spans="1:8" hidden="1">
      <c r="A333" s="9">
        <v>42352</v>
      </c>
      <c r="B333" s="9" t="s">
        <v>503</v>
      </c>
      <c r="C333" s="9" t="s">
        <v>19</v>
      </c>
      <c r="D333" s="9"/>
      <c r="E333" s="9" t="s">
        <v>662</v>
      </c>
      <c r="F333" s="9" t="s">
        <v>271</v>
      </c>
      <c r="G333" s="21">
        <v>0</v>
      </c>
      <c r="H333" s="21">
        <v>99000</v>
      </c>
    </row>
    <row r="334" spans="1:8" hidden="1">
      <c r="A334" s="9">
        <v>42352</v>
      </c>
      <c r="B334" s="9" t="s">
        <v>503</v>
      </c>
      <c r="C334" s="9" t="s">
        <v>19</v>
      </c>
      <c r="D334" s="9"/>
      <c r="E334" s="9" t="s">
        <v>663</v>
      </c>
      <c r="F334" s="9" t="s">
        <v>271</v>
      </c>
      <c r="G334" s="21">
        <v>0</v>
      </c>
      <c r="H334" s="21">
        <v>99000</v>
      </c>
    </row>
    <row r="335" spans="1:8">
      <c r="A335" s="9">
        <v>42355</v>
      </c>
      <c r="B335" s="9" t="s">
        <v>507</v>
      </c>
      <c r="C335" s="9" t="s">
        <v>354</v>
      </c>
      <c r="D335" s="9"/>
      <c r="E335" s="9" t="s">
        <v>508</v>
      </c>
      <c r="F335" s="9" t="s">
        <v>16</v>
      </c>
      <c r="G335" s="21">
        <v>8103510</v>
      </c>
      <c r="H335" s="21">
        <v>0</v>
      </c>
    </row>
    <row r="336" spans="1:8" hidden="1">
      <c r="A336" s="9">
        <v>42359</v>
      </c>
      <c r="B336" s="9" t="s">
        <v>509</v>
      </c>
      <c r="C336" s="9" t="s">
        <v>19</v>
      </c>
      <c r="D336" s="9"/>
      <c r="E336" s="9" t="s">
        <v>664</v>
      </c>
      <c r="F336" s="9" t="s">
        <v>26</v>
      </c>
      <c r="G336" s="21">
        <v>0</v>
      </c>
      <c r="H336" s="21">
        <v>804780</v>
      </c>
    </row>
    <row r="337" spans="1:8" hidden="1">
      <c r="A337" s="9">
        <v>42359</v>
      </c>
      <c r="B337" s="9" t="s">
        <v>509</v>
      </c>
      <c r="C337" s="9" t="s">
        <v>19</v>
      </c>
      <c r="D337" s="9"/>
      <c r="E337" s="9" t="s">
        <v>665</v>
      </c>
      <c r="F337" s="9" t="s">
        <v>28</v>
      </c>
      <c r="G337" s="21">
        <v>0</v>
      </c>
      <c r="H337" s="21">
        <v>248100</v>
      </c>
    </row>
    <row r="338" spans="1:8" hidden="1">
      <c r="A338" s="9">
        <v>42359</v>
      </c>
      <c r="B338" s="9" t="s">
        <v>509</v>
      </c>
      <c r="C338" s="9" t="s">
        <v>19</v>
      </c>
      <c r="D338" s="9"/>
      <c r="E338" s="9" t="s">
        <v>666</v>
      </c>
      <c r="F338" s="9" t="s">
        <v>23</v>
      </c>
      <c r="G338" s="21">
        <v>0</v>
      </c>
      <c r="H338" s="21">
        <v>1512525</v>
      </c>
    </row>
    <row r="339" spans="1:8" hidden="1">
      <c r="A339" s="9">
        <v>42359</v>
      </c>
      <c r="B339" s="9" t="s">
        <v>509</v>
      </c>
      <c r="C339" s="9" t="s">
        <v>19</v>
      </c>
      <c r="D339" s="9"/>
      <c r="E339" s="9" t="s">
        <v>667</v>
      </c>
      <c r="F339" s="9" t="s">
        <v>26</v>
      </c>
      <c r="G339" s="21">
        <v>0</v>
      </c>
      <c r="H339" s="21">
        <v>407295</v>
      </c>
    </row>
    <row r="340" spans="1:8" hidden="1">
      <c r="A340" s="9">
        <v>42359</v>
      </c>
      <c r="B340" s="9" t="s">
        <v>509</v>
      </c>
      <c r="C340" s="9" t="s">
        <v>19</v>
      </c>
      <c r="D340" s="9"/>
      <c r="E340" s="9" t="s">
        <v>668</v>
      </c>
      <c r="F340" s="9" t="s">
        <v>24</v>
      </c>
      <c r="G340" s="21">
        <v>0</v>
      </c>
      <c r="H340" s="21">
        <v>750330</v>
      </c>
    </row>
    <row r="341" spans="1:8" hidden="1">
      <c r="A341" s="9">
        <v>42359</v>
      </c>
      <c r="B341" s="9" t="s">
        <v>509</v>
      </c>
      <c r="C341" s="9" t="s">
        <v>19</v>
      </c>
      <c r="D341" s="9"/>
      <c r="E341" s="9" t="s">
        <v>669</v>
      </c>
      <c r="F341" s="9" t="s">
        <v>24</v>
      </c>
      <c r="G341" s="21">
        <v>0</v>
      </c>
      <c r="H341" s="21">
        <v>787140</v>
      </c>
    </row>
    <row r="342" spans="1:8" hidden="1">
      <c r="A342" s="9">
        <v>42359</v>
      </c>
      <c r="B342" s="9" t="s">
        <v>509</v>
      </c>
      <c r="C342" s="9" t="s">
        <v>19</v>
      </c>
      <c r="D342" s="9"/>
      <c r="E342" s="9" t="s">
        <v>670</v>
      </c>
      <c r="F342" s="9" t="s">
        <v>24</v>
      </c>
      <c r="G342" s="21">
        <v>0</v>
      </c>
      <c r="H342" s="21">
        <v>704190</v>
      </c>
    </row>
    <row r="343" spans="1:8" hidden="1">
      <c r="A343" s="9">
        <v>42359</v>
      </c>
      <c r="B343" s="9" t="s">
        <v>509</v>
      </c>
      <c r="C343" s="9" t="s">
        <v>19</v>
      </c>
      <c r="D343" s="9"/>
      <c r="E343" s="9" t="s">
        <v>671</v>
      </c>
      <c r="F343" s="9" t="s">
        <v>24</v>
      </c>
      <c r="G343" s="21">
        <v>0</v>
      </c>
      <c r="H343" s="21">
        <v>783390</v>
      </c>
    </row>
    <row r="344" spans="1:8" hidden="1">
      <c r="A344" s="9">
        <v>42359</v>
      </c>
      <c r="B344" s="9" t="s">
        <v>509</v>
      </c>
      <c r="C344" s="9" t="s">
        <v>19</v>
      </c>
      <c r="D344" s="9"/>
      <c r="E344" s="9" t="s">
        <v>672</v>
      </c>
      <c r="F344" s="9" t="s">
        <v>327</v>
      </c>
      <c r="G344" s="21">
        <v>0</v>
      </c>
      <c r="H344" s="21">
        <v>496200</v>
      </c>
    </row>
    <row r="345" spans="1:8" hidden="1">
      <c r="A345" s="9">
        <v>42359</v>
      </c>
      <c r="B345" s="9" t="s">
        <v>509</v>
      </c>
      <c r="C345" s="9" t="s">
        <v>19</v>
      </c>
      <c r="D345" s="9"/>
      <c r="E345" s="9" t="s">
        <v>673</v>
      </c>
      <c r="F345" s="9" t="s">
        <v>271</v>
      </c>
      <c r="G345" s="21">
        <v>0</v>
      </c>
      <c r="H345" s="21">
        <v>1609560</v>
      </c>
    </row>
    <row r="346" spans="1:8">
      <c r="A346" s="9">
        <v>42363</v>
      </c>
      <c r="B346" s="9" t="s">
        <v>162</v>
      </c>
      <c r="C346" s="9" t="s">
        <v>109</v>
      </c>
      <c r="D346" s="9"/>
      <c r="E346" s="9" t="s">
        <v>164</v>
      </c>
      <c r="F346" s="9" t="s">
        <v>330</v>
      </c>
      <c r="G346" s="21">
        <v>445500</v>
      </c>
      <c r="H346" s="21">
        <v>0</v>
      </c>
    </row>
    <row r="347" spans="1:8">
      <c r="A347" s="9"/>
      <c r="B347" s="9"/>
      <c r="C347" s="9"/>
      <c r="D347" s="9"/>
      <c r="E347" s="10" t="s">
        <v>175</v>
      </c>
      <c r="F347" s="9"/>
      <c r="G347" s="22">
        <v>102973185</v>
      </c>
      <c r="H347" s="22">
        <v>102824685</v>
      </c>
    </row>
    <row r="348" spans="1:8">
      <c r="G348" s="8">
        <v>0</v>
      </c>
      <c r="H348" s="8">
        <v>0</v>
      </c>
    </row>
    <row r="350" spans="1:8">
      <c r="E350" s="38" t="s">
        <v>694</v>
      </c>
    </row>
    <row r="352" spans="1:8">
      <c r="A352" s="74" t="s">
        <v>4</v>
      </c>
      <c r="B352" s="74"/>
      <c r="C352" s="5"/>
      <c r="D352" s="5" t="s">
        <v>6</v>
      </c>
      <c r="E352" s="5" t="s">
        <v>7</v>
      </c>
      <c r="F352" s="5" t="s">
        <v>8</v>
      </c>
      <c r="G352" s="75" t="s">
        <v>9</v>
      </c>
      <c r="H352" s="75"/>
    </row>
    <row r="353" spans="1:8">
      <c r="A353" s="5" t="s">
        <v>10</v>
      </c>
      <c r="B353" s="5" t="s">
        <v>11</v>
      </c>
      <c r="C353" s="5"/>
      <c r="D353" s="5"/>
      <c r="E353" s="5"/>
      <c r="F353" s="5"/>
      <c r="G353" s="23" t="s">
        <v>12</v>
      </c>
      <c r="H353" s="23" t="s">
        <v>13</v>
      </c>
    </row>
    <row r="354" spans="1:8">
      <c r="A354" s="9"/>
      <c r="B354" s="9"/>
      <c r="C354" s="9"/>
      <c r="D354" s="9"/>
      <c r="E354" s="9" t="s">
        <v>675</v>
      </c>
      <c r="F354" s="9"/>
      <c r="G354" s="21"/>
      <c r="H354" s="21"/>
    </row>
    <row r="355" spans="1:8">
      <c r="A355" s="9"/>
      <c r="B355" s="9"/>
      <c r="C355" s="9"/>
      <c r="D355" s="9"/>
      <c r="E355" s="9" t="s">
        <v>14</v>
      </c>
      <c r="F355" s="9"/>
      <c r="G355" s="21">
        <v>0</v>
      </c>
      <c r="H355" s="21">
        <v>0</v>
      </c>
    </row>
    <row r="356" spans="1:8">
      <c r="A356" s="9">
        <v>42185</v>
      </c>
      <c r="B356" s="9" t="s">
        <v>676</v>
      </c>
      <c r="C356" s="9" t="s">
        <v>19</v>
      </c>
      <c r="D356" s="9"/>
      <c r="E356" s="9" t="s">
        <v>677</v>
      </c>
      <c r="F356" s="9" t="s">
        <v>271</v>
      </c>
      <c r="G356" s="21">
        <v>0</v>
      </c>
      <c r="H356" s="21">
        <v>3122000</v>
      </c>
    </row>
    <row r="357" spans="1:8">
      <c r="A357" s="9">
        <v>42185</v>
      </c>
      <c r="B357" s="9" t="s">
        <v>676</v>
      </c>
      <c r="C357" s="9" t="s">
        <v>19</v>
      </c>
      <c r="D357" s="9"/>
      <c r="E357" s="9" t="s">
        <v>678</v>
      </c>
      <c r="F357" s="9" t="s">
        <v>271</v>
      </c>
      <c r="G357" s="21">
        <v>0</v>
      </c>
      <c r="H357" s="21">
        <v>2832000</v>
      </c>
    </row>
    <row r="358" spans="1:8">
      <c r="A358" s="9">
        <v>42185</v>
      </c>
      <c r="B358" s="9" t="s">
        <v>676</v>
      </c>
      <c r="C358" s="9" t="s">
        <v>19</v>
      </c>
      <c r="D358" s="9"/>
      <c r="E358" s="9" t="s">
        <v>679</v>
      </c>
      <c r="F358" s="9" t="s">
        <v>271</v>
      </c>
      <c r="G358" s="21">
        <v>0</v>
      </c>
      <c r="H358" s="21">
        <v>4053980</v>
      </c>
    </row>
    <row r="359" spans="1:8">
      <c r="A359" s="9">
        <v>42185</v>
      </c>
      <c r="B359" s="9" t="s">
        <v>676</v>
      </c>
      <c r="C359" s="9" t="s">
        <v>19</v>
      </c>
      <c r="D359" s="9"/>
      <c r="E359" s="9" t="s">
        <v>680</v>
      </c>
      <c r="F359" s="9" t="s">
        <v>271</v>
      </c>
      <c r="G359" s="21">
        <v>0</v>
      </c>
      <c r="H359" s="21">
        <v>3783720</v>
      </c>
    </row>
    <row r="360" spans="1:8">
      <c r="A360" s="9">
        <v>42185</v>
      </c>
      <c r="B360" s="9" t="s">
        <v>676</v>
      </c>
      <c r="C360" s="9" t="s">
        <v>19</v>
      </c>
      <c r="D360" s="9"/>
      <c r="E360" s="9" t="s">
        <v>681</v>
      </c>
      <c r="F360" s="9" t="s">
        <v>271</v>
      </c>
      <c r="G360" s="21">
        <v>0</v>
      </c>
      <c r="H360" s="21">
        <v>3719720</v>
      </c>
    </row>
    <row r="361" spans="1:8">
      <c r="A361" s="9">
        <v>42185</v>
      </c>
      <c r="B361" s="9" t="s">
        <v>676</v>
      </c>
      <c r="C361" s="9" t="s">
        <v>19</v>
      </c>
      <c r="D361" s="9"/>
      <c r="E361" s="9" t="s">
        <v>682</v>
      </c>
      <c r="F361" s="9" t="s">
        <v>271</v>
      </c>
      <c r="G361" s="21">
        <v>0</v>
      </c>
      <c r="H361" s="21">
        <v>3911820</v>
      </c>
    </row>
    <row r="362" spans="1:8">
      <c r="A362" s="9">
        <v>42208</v>
      </c>
      <c r="B362" s="9" t="s">
        <v>683</v>
      </c>
      <c r="C362" s="9" t="s">
        <v>684</v>
      </c>
      <c r="D362" s="9"/>
      <c r="E362" s="9" t="s">
        <v>685</v>
      </c>
      <c r="F362" s="9" t="s">
        <v>16</v>
      </c>
      <c r="G362" s="21">
        <v>21423240</v>
      </c>
      <c r="H362" s="21">
        <v>0</v>
      </c>
    </row>
    <row r="363" spans="1:8">
      <c r="A363" s="9">
        <v>42214</v>
      </c>
      <c r="B363" s="9" t="s">
        <v>432</v>
      </c>
      <c r="C363" s="9" t="s">
        <v>17</v>
      </c>
      <c r="D363" s="9"/>
      <c r="E363" s="9" t="s">
        <v>686</v>
      </c>
      <c r="F363" s="9" t="s">
        <v>271</v>
      </c>
      <c r="G363" s="21">
        <v>0</v>
      </c>
      <c r="H363" s="21">
        <v>3911820</v>
      </c>
    </row>
    <row r="364" spans="1:8">
      <c r="A364" s="9">
        <v>42237</v>
      </c>
      <c r="B364" s="9" t="s">
        <v>445</v>
      </c>
      <c r="C364" s="9" t="s">
        <v>17</v>
      </c>
      <c r="D364" s="9"/>
      <c r="E364" s="9" t="s">
        <v>687</v>
      </c>
      <c r="F364" s="9" t="s">
        <v>271</v>
      </c>
      <c r="G364" s="21">
        <v>0</v>
      </c>
      <c r="H364" s="21">
        <v>3730800</v>
      </c>
    </row>
    <row r="365" spans="1:8">
      <c r="A365" s="9">
        <v>42299</v>
      </c>
      <c r="B365" s="9" t="s">
        <v>471</v>
      </c>
      <c r="C365" s="9" t="s">
        <v>19</v>
      </c>
      <c r="D365" s="9"/>
      <c r="E365" s="9" t="s">
        <v>688</v>
      </c>
      <c r="F365" s="9" t="s">
        <v>271</v>
      </c>
      <c r="G365" s="21">
        <v>0</v>
      </c>
      <c r="H365" s="21">
        <v>4026840</v>
      </c>
    </row>
    <row r="366" spans="1:8">
      <c r="A366" s="9">
        <v>42299</v>
      </c>
      <c r="B366" s="9" t="s">
        <v>471</v>
      </c>
      <c r="C366" s="9" t="s">
        <v>19</v>
      </c>
      <c r="D366" s="9"/>
      <c r="E366" s="9" t="s">
        <v>689</v>
      </c>
      <c r="F366" s="9" t="s">
        <v>271</v>
      </c>
      <c r="G366" s="21">
        <v>0</v>
      </c>
      <c r="H366" s="21">
        <v>3463140</v>
      </c>
    </row>
    <row r="367" spans="1:8">
      <c r="A367" s="9">
        <v>42306</v>
      </c>
      <c r="B367" s="9" t="s">
        <v>690</v>
      </c>
      <c r="C367" s="9" t="s">
        <v>684</v>
      </c>
      <c r="D367" s="9"/>
      <c r="E367" s="9" t="s">
        <v>691</v>
      </c>
      <c r="F367" s="9" t="s">
        <v>16</v>
      </c>
      <c r="G367" s="21">
        <v>11669460</v>
      </c>
      <c r="H367" s="21">
        <v>0</v>
      </c>
    </row>
    <row r="368" spans="1:8">
      <c r="A368" s="9">
        <v>42333</v>
      </c>
      <c r="B368" s="9" t="s">
        <v>492</v>
      </c>
      <c r="C368" s="9" t="s">
        <v>19</v>
      </c>
      <c r="D368" s="9"/>
      <c r="E368" s="9" t="s">
        <v>692</v>
      </c>
      <c r="F368" s="9" t="s">
        <v>271</v>
      </c>
      <c r="G368" s="21">
        <v>0</v>
      </c>
      <c r="H368" s="21">
        <v>3624140</v>
      </c>
    </row>
    <row r="369" spans="1:8">
      <c r="A369" s="9">
        <v>42359</v>
      </c>
      <c r="B369" s="9" t="s">
        <v>509</v>
      </c>
      <c r="C369" s="9" t="s">
        <v>19</v>
      </c>
      <c r="D369" s="9"/>
      <c r="E369" s="9" t="s">
        <v>693</v>
      </c>
      <c r="F369" s="9" t="s">
        <v>271</v>
      </c>
      <c r="G369" s="21">
        <v>0</v>
      </c>
      <c r="H369" s="21">
        <v>3601560</v>
      </c>
    </row>
    <row r="370" spans="1:8">
      <c r="A370" s="9"/>
      <c r="B370" s="9"/>
      <c r="C370" s="9"/>
      <c r="D370" s="9"/>
      <c r="E370" s="10" t="s">
        <v>175</v>
      </c>
      <c r="F370" s="10"/>
      <c r="G370" s="22">
        <v>33092700</v>
      </c>
      <c r="H370" s="22">
        <v>43781540</v>
      </c>
    </row>
    <row r="374" spans="1:8">
      <c r="E374" s="38" t="s">
        <v>839</v>
      </c>
    </row>
    <row r="376" spans="1:8">
      <c r="A376" s="9"/>
      <c r="B376" s="9"/>
      <c r="C376" s="9"/>
      <c r="D376" s="9"/>
      <c r="E376" s="9" t="s">
        <v>695</v>
      </c>
      <c r="F376" s="9"/>
      <c r="G376" s="24" t="s">
        <v>840</v>
      </c>
      <c r="H376" s="24" t="s">
        <v>13</v>
      </c>
    </row>
    <row r="377" spans="1:8">
      <c r="A377" s="9"/>
      <c r="B377" s="9"/>
      <c r="C377" s="9"/>
      <c r="D377" s="9"/>
      <c r="E377" s="9" t="s">
        <v>14</v>
      </c>
      <c r="F377" s="9"/>
      <c r="G377" s="21">
        <v>0</v>
      </c>
      <c r="H377" s="21">
        <v>0</v>
      </c>
    </row>
    <row r="378" spans="1:8">
      <c r="A378" s="9">
        <v>42080</v>
      </c>
      <c r="B378" s="9" t="s">
        <v>336</v>
      </c>
      <c r="C378" s="9" t="s">
        <v>17</v>
      </c>
      <c r="D378" s="9"/>
      <c r="E378" s="9" t="s">
        <v>696</v>
      </c>
      <c r="F378" s="9" t="s">
        <v>271</v>
      </c>
      <c r="G378" s="21">
        <v>0</v>
      </c>
      <c r="H378" s="21">
        <v>-98000</v>
      </c>
    </row>
    <row r="379" spans="1:8">
      <c r="A379" s="9">
        <v>42080</v>
      </c>
      <c r="B379" s="9" t="s">
        <v>336</v>
      </c>
      <c r="C379" s="9" t="s">
        <v>17</v>
      </c>
      <c r="D379" s="9"/>
      <c r="E379" s="9" t="s">
        <v>697</v>
      </c>
      <c r="F379" s="9" t="s">
        <v>271</v>
      </c>
      <c r="G379" s="21">
        <v>0</v>
      </c>
      <c r="H379" s="21">
        <v>272000</v>
      </c>
    </row>
    <row r="380" spans="1:8">
      <c r="A380" s="9">
        <v>42080</v>
      </c>
      <c r="B380" s="9" t="s">
        <v>336</v>
      </c>
      <c r="C380" s="9" t="s">
        <v>17</v>
      </c>
      <c r="D380" s="9"/>
      <c r="E380" s="9" t="s">
        <v>698</v>
      </c>
      <c r="F380" s="9" t="s">
        <v>24</v>
      </c>
      <c r="G380" s="21">
        <v>0</v>
      </c>
      <c r="H380" s="21">
        <v>254000</v>
      </c>
    </row>
    <row r="381" spans="1:8">
      <c r="A381" s="9">
        <v>42080</v>
      </c>
      <c r="B381" s="9" t="s">
        <v>336</v>
      </c>
      <c r="C381" s="9" t="s">
        <v>17</v>
      </c>
      <c r="D381" s="9"/>
      <c r="E381" s="9" t="s">
        <v>699</v>
      </c>
      <c r="F381" s="9" t="s">
        <v>327</v>
      </c>
      <c r="G381" s="21">
        <v>0</v>
      </c>
      <c r="H381" s="21">
        <v>93000</v>
      </c>
    </row>
    <row r="382" spans="1:8">
      <c r="A382" s="9">
        <v>42080</v>
      </c>
      <c r="B382" s="9" t="s">
        <v>336</v>
      </c>
      <c r="C382" s="9" t="s">
        <v>17</v>
      </c>
      <c r="D382" s="9"/>
      <c r="E382" s="9" t="s">
        <v>700</v>
      </c>
      <c r="F382" s="9" t="s">
        <v>271</v>
      </c>
      <c r="G382" s="21">
        <v>0</v>
      </c>
      <c r="H382" s="21">
        <v>519000</v>
      </c>
    </row>
    <row r="383" spans="1:8">
      <c r="A383" s="9">
        <v>42080</v>
      </c>
      <c r="B383" s="9" t="s">
        <v>336</v>
      </c>
      <c r="C383" s="9" t="s">
        <v>17</v>
      </c>
      <c r="D383" s="9"/>
      <c r="E383" s="9" t="s">
        <v>701</v>
      </c>
      <c r="F383" s="9" t="s">
        <v>26</v>
      </c>
      <c r="G383" s="21">
        <v>0</v>
      </c>
      <c r="H383" s="21">
        <v>142000</v>
      </c>
    </row>
    <row r="384" spans="1:8">
      <c r="A384" s="9">
        <v>42080</v>
      </c>
      <c r="B384" s="9" t="s">
        <v>336</v>
      </c>
      <c r="C384" s="9" t="s">
        <v>17</v>
      </c>
      <c r="D384" s="9"/>
      <c r="E384" s="9" t="s">
        <v>702</v>
      </c>
      <c r="F384" s="9" t="s">
        <v>26</v>
      </c>
      <c r="G384" s="21">
        <v>0</v>
      </c>
      <c r="H384" s="21">
        <v>254000</v>
      </c>
    </row>
    <row r="385" spans="1:8">
      <c r="A385" s="9">
        <v>42080</v>
      </c>
      <c r="B385" s="9" t="s">
        <v>336</v>
      </c>
      <c r="C385" s="9" t="s">
        <v>17</v>
      </c>
      <c r="D385" s="9"/>
      <c r="E385" s="9" t="s">
        <v>703</v>
      </c>
      <c r="F385" s="9" t="s">
        <v>28</v>
      </c>
      <c r="G385" s="21">
        <v>0</v>
      </c>
      <c r="H385" s="21">
        <v>93000</v>
      </c>
    </row>
    <row r="386" spans="1:8">
      <c r="A386" s="9">
        <v>42080</v>
      </c>
      <c r="B386" s="9" t="s">
        <v>336</v>
      </c>
      <c r="C386" s="9" t="s">
        <v>17</v>
      </c>
      <c r="D386" s="9"/>
      <c r="E386" s="9" t="s">
        <v>704</v>
      </c>
      <c r="F386" s="9" t="s">
        <v>26</v>
      </c>
      <c r="G386" s="21">
        <v>0</v>
      </c>
      <c r="H386" s="21">
        <v>519000</v>
      </c>
    </row>
    <row r="387" spans="1:8">
      <c r="A387" s="9">
        <v>42080</v>
      </c>
      <c r="B387" s="9" t="s">
        <v>336</v>
      </c>
      <c r="C387" s="9" t="s">
        <v>17</v>
      </c>
      <c r="D387" s="9"/>
      <c r="E387" s="9" t="s">
        <v>705</v>
      </c>
      <c r="F387" s="9" t="s">
        <v>24</v>
      </c>
      <c r="G387" s="21">
        <v>0</v>
      </c>
      <c r="H387" s="21">
        <v>152000</v>
      </c>
    </row>
    <row r="388" spans="1:8">
      <c r="A388" s="9">
        <v>42080</v>
      </c>
      <c r="B388" s="9" t="s">
        <v>336</v>
      </c>
      <c r="C388" s="9" t="s">
        <v>17</v>
      </c>
      <c r="D388" s="9"/>
      <c r="E388" s="9" t="s">
        <v>706</v>
      </c>
      <c r="F388" s="9" t="s">
        <v>24</v>
      </c>
      <c r="G388" s="21">
        <v>0</v>
      </c>
      <c r="H388" s="21">
        <v>177000</v>
      </c>
    </row>
    <row r="389" spans="1:8">
      <c r="A389" s="9">
        <v>42080</v>
      </c>
      <c r="B389" s="9" t="s">
        <v>336</v>
      </c>
      <c r="C389" s="9" t="s">
        <v>17</v>
      </c>
      <c r="D389" s="9"/>
      <c r="E389" s="9" t="s">
        <v>707</v>
      </c>
      <c r="F389" s="9" t="s">
        <v>271</v>
      </c>
      <c r="G389" s="21">
        <v>0</v>
      </c>
      <c r="H389" s="21">
        <v>54000</v>
      </c>
    </row>
    <row r="390" spans="1:8">
      <c r="A390" s="9">
        <v>42080</v>
      </c>
      <c r="B390" s="9" t="s">
        <v>336</v>
      </c>
      <c r="C390" s="9" t="s">
        <v>17</v>
      </c>
      <c r="D390" s="9"/>
      <c r="E390" s="9" t="s">
        <v>708</v>
      </c>
      <c r="F390" s="9" t="s">
        <v>271</v>
      </c>
      <c r="G390" s="21">
        <v>0</v>
      </c>
      <c r="H390" s="21">
        <v>96000</v>
      </c>
    </row>
    <row r="391" spans="1:8">
      <c r="A391" s="9">
        <v>42080</v>
      </c>
      <c r="B391" s="9" t="s">
        <v>336</v>
      </c>
      <c r="C391" s="9" t="s">
        <v>17</v>
      </c>
      <c r="D391" s="9"/>
      <c r="E391" s="9" t="s">
        <v>709</v>
      </c>
      <c r="F391" s="9" t="s">
        <v>26</v>
      </c>
      <c r="G391" s="21">
        <v>0</v>
      </c>
      <c r="H391" s="21">
        <v>152000</v>
      </c>
    </row>
    <row r="392" spans="1:8">
      <c r="A392" s="9">
        <v>42080</v>
      </c>
      <c r="B392" s="9" t="s">
        <v>336</v>
      </c>
      <c r="C392" s="9" t="s">
        <v>17</v>
      </c>
      <c r="D392" s="9"/>
      <c r="E392" s="9" t="s">
        <v>710</v>
      </c>
      <c r="F392" s="9" t="s">
        <v>26</v>
      </c>
      <c r="G392" s="21">
        <v>0</v>
      </c>
      <c r="H392" s="21">
        <v>177000</v>
      </c>
    </row>
    <row r="393" spans="1:8">
      <c r="A393" s="9">
        <v>42080</v>
      </c>
      <c r="B393" s="9" t="s">
        <v>336</v>
      </c>
      <c r="C393" s="9" t="s">
        <v>17</v>
      </c>
      <c r="D393" s="9"/>
      <c r="E393" s="9" t="s">
        <v>711</v>
      </c>
      <c r="F393" s="9" t="s">
        <v>26</v>
      </c>
      <c r="G393" s="21">
        <v>0</v>
      </c>
      <c r="H393" s="21">
        <v>54000</v>
      </c>
    </row>
    <row r="394" spans="1:8">
      <c r="A394" s="9">
        <v>42080</v>
      </c>
      <c r="B394" s="9" t="s">
        <v>336</v>
      </c>
      <c r="C394" s="9" t="s">
        <v>17</v>
      </c>
      <c r="D394" s="9"/>
      <c r="E394" s="9" t="s">
        <v>712</v>
      </c>
      <c r="F394" s="9" t="s">
        <v>26</v>
      </c>
      <c r="G394" s="21">
        <v>0</v>
      </c>
      <c r="H394" s="21">
        <v>96000</v>
      </c>
    </row>
    <row r="395" spans="1:8">
      <c r="A395" s="9">
        <v>42081</v>
      </c>
      <c r="B395" s="9" t="s">
        <v>353</v>
      </c>
      <c r="C395" s="9" t="s">
        <v>354</v>
      </c>
      <c r="D395" s="9"/>
      <c r="E395" s="9" t="s">
        <v>713</v>
      </c>
      <c r="F395" s="9" t="s">
        <v>16</v>
      </c>
      <c r="G395" s="21">
        <v>3006000</v>
      </c>
      <c r="H395" s="21">
        <v>0</v>
      </c>
    </row>
    <row r="396" spans="1:8">
      <c r="A396" s="9">
        <v>42094</v>
      </c>
      <c r="B396" s="9" t="s">
        <v>356</v>
      </c>
      <c r="C396" s="9" t="s">
        <v>17</v>
      </c>
      <c r="D396" s="9"/>
      <c r="E396" s="9" t="s">
        <v>714</v>
      </c>
      <c r="F396" s="9" t="s">
        <v>26</v>
      </c>
      <c r="G396" s="21">
        <v>0</v>
      </c>
      <c r="H396" s="21">
        <v>319440</v>
      </c>
    </row>
    <row r="397" spans="1:8">
      <c r="A397" s="9">
        <v>42094</v>
      </c>
      <c r="B397" s="9" t="s">
        <v>356</v>
      </c>
      <c r="C397" s="9" t="s">
        <v>17</v>
      </c>
      <c r="D397" s="9"/>
      <c r="E397" s="9" t="s">
        <v>715</v>
      </c>
      <c r="F397" s="9" t="s">
        <v>26</v>
      </c>
      <c r="G397" s="21">
        <v>0</v>
      </c>
      <c r="H397" s="21">
        <v>29430</v>
      </c>
    </row>
    <row r="398" spans="1:8">
      <c r="A398" s="9">
        <v>42094</v>
      </c>
      <c r="B398" s="9" t="s">
        <v>356</v>
      </c>
      <c r="C398" s="9" t="s">
        <v>17</v>
      </c>
      <c r="D398" s="9"/>
      <c r="E398" s="9" t="s">
        <v>716</v>
      </c>
      <c r="F398" s="9" t="s">
        <v>28</v>
      </c>
      <c r="G398" s="21">
        <v>0</v>
      </c>
      <c r="H398" s="21">
        <v>60000</v>
      </c>
    </row>
    <row r="399" spans="1:8">
      <c r="A399" s="9">
        <v>42094</v>
      </c>
      <c r="B399" s="9" t="s">
        <v>356</v>
      </c>
      <c r="C399" s="9" t="s">
        <v>17</v>
      </c>
      <c r="D399" s="9"/>
      <c r="E399" s="9" t="s">
        <v>717</v>
      </c>
      <c r="F399" s="9" t="s">
        <v>271</v>
      </c>
      <c r="G399" s="21">
        <v>0</v>
      </c>
      <c r="H399" s="21">
        <v>379440</v>
      </c>
    </row>
    <row r="400" spans="1:8">
      <c r="A400" s="9">
        <v>42094</v>
      </c>
      <c r="B400" s="9" t="s">
        <v>356</v>
      </c>
      <c r="C400" s="9" t="s">
        <v>17</v>
      </c>
      <c r="D400" s="9"/>
      <c r="E400" s="9" t="s">
        <v>718</v>
      </c>
      <c r="F400" s="9" t="s">
        <v>24</v>
      </c>
      <c r="G400" s="21">
        <v>0</v>
      </c>
      <c r="H400" s="21">
        <v>331400</v>
      </c>
    </row>
    <row r="401" spans="1:8">
      <c r="A401" s="9">
        <v>42094</v>
      </c>
      <c r="B401" s="9" t="s">
        <v>356</v>
      </c>
      <c r="C401" s="9" t="s">
        <v>17</v>
      </c>
      <c r="D401" s="9"/>
      <c r="E401" s="9" t="s">
        <v>719</v>
      </c>
      <c r="F401" s="9" t="s">
        <v>24</v>
      </c>
      <c r="G401" s="21">
        <v>0</v>
      </c>
      <c r="H401" s="21">
        <v>227380</v>
      </c>
    </row>
    <row r="402" spans="1:8">
      <c r="A402" s="9">
        <v>42094</v>
      </c>
      <c r="B402" s="9" t="s">
        <v>356</v>
      </c>
      <c r="C402" s="9" t="s">
        <v>17</v>
      </c>
      <c r="D402" s="9"/>
      <c r="E402" s="9" t="s">
        <v>720</v>
      </c>
      <c r="F402" s="9" t="s">
        <v>24</v>
      </c>
      <c r="G402" s="21">
        <v>0</v>
      </c>
      <c r="H402" s="21">
        <v>213480</v>
      </c>
    </row>
    <row r="403" spans="1:8">
      <c r="A403" s="9">
        <v>42094</v>
      </c>
      <c r="B403" s="9" t="s">
        <v>356</v>
      </c>
      <c r="C403" s="9" t="s">
        <v>17</v>
      </c>
      <c r="D403" s="9"/>
      <c r="E403" s="9" t="s">
        <v>721</v>
      </c>
      <c r="F403" s="9" t="s">
        <v>271</v>
      </c>
      <c r="G403" s="21">
        <v>0</v>
      </c>
      <c r="H403" s="21">
        <v>182430</v>
      </c>
    </row>
    <row r="404" spans="1:8">
      <c r="A404" s="9">
        <v>42094</v>
      </c>
      <c r="B404" s="9" t="s">
        <v>356</v>
      </c>
      <c r="C404" s="9" t="s">
        <v>17</v>
      </c>
      <c r="D404" s="9"/>
      <c r="E404" s="9" t="s">
        <v>722</v>
      </c>
      <c r="F404" s="9" t="s">
        <v>271</v>
      </c>
      <c r="G404" s="21">
        <v>0</v>
      </c>
      <c r="H404" s="21">
        <v>159790</v>
      </c>
    </row>
    <row r="405" spans="1:8">
      <c r="A405" s="9">
        <v>42094</v>
      </c>
      <c r="B405" s="9" t="s">
        <v>356</v>
      </c>
      <c r="C405" s="9" t="s">
        <v>17</v>
      </c>
      <c r="D405" s="9"/>
      <c r="E405" s="9" t="s">
        <v>723</v>
      </c>
      <c r="F405" s="9" t="s">
        <v>327</v>
      </c>
      <c r="G405" s="21">
        <v>0</v>
      </c>
      <c r="H405" s="21">
        <v>205650</v>
      </c>
    </row>
    <row r="406" spans="1:8">
      <c r="A406" s="9">
        <v>42094</v>
      </c>
      <c r="B406" s="9" t="s">
        <v>356</v>
      </c>
      <c r="C406" s="9" t="s">
        <v>17</v>
      </c>
      <c r="D406" s="9"/>
      <c r="E406" s="9" t="s">
        <v>724</v>
      </c>
      <c r="F406" s="9" t="s">
        <v>271</v>
      </c>
      <c r="G406" s="21">
        <v>0</v>
      </c>
      <c r="H406" s="21">
        <v>616350</v>
      </c>
    </row>
    <row r="407" spans="1:8">
      <c r="A407" s="9">
        <v>42094</v>
      </c>
      <c r="B407" s="9" t="s">
        <v>356</v>
      </c>
      <c r="C407" s="9" t="s">
        <v>17</v>
      </c>
      <c r="D407" s="9"/>
      <c r="E407" s="9" t="s">
        <v>725</v>
      </c>
      <c r="F407" s="9" t="s">
        <v>26</v>
      </c>
      <c r="G407" s="21">
        <v>0</v>
      </c>
      <c r="H407" s="21">
        <v>181020</v>
      </c>
    </row>
    <row r="408" spans="1:8">
      <c r="A408" s="9">
        <v>42094</v>
      </c>
      <c r="B408" s="9" t="s">
        <v>356</v>
      </c>
      <c r="C408" s="9" t="s">
        <v>17</v>
      </c>
      <c r="D408" s="9"/>
      <c r="E408" s="9" t="s">
        <v>726</v>
      </c>
      <c r="F408" s="9" t="s">
        <v>23</v>
      </c>
      <c r="G408" s="21">
        <v>0</v>
      </c>
      <c r="H408" s="21">
        <v>331400</v>
      </c>
    </row>
    <row r="409" spans="1:8">
      <c r="A409" s="9">
        <v>42094</v>
      </c>
      <c r="B409" s="9" t="s">
        <v>356</v>
      </c>
      <c r="C409" s="9" t="s">
        <v>17</v>
      </c>
      <c r="D409" s="9"/>
      <c r="E409" s="9" t="s">
        <v>727</v>
      </c>
      <c r="F409" s="9" t="s">
        <v>23</v>
      </c>
      <c r="G409" s="21">
        <v>0</v>
      </c>
      <c r="H409" s="21">
        <v>227380</v>
      </c>
    </row>
    <row r="410" spans="1:8">
      <c r="A410" s="9">
        <v>42094</v>
      </c>
      <c r="B410" s="9" t="s">
        <v>356</v>
      </c>
      <c r="C410" s="9" t="s">
        <v>17</v>
      </c>
      <c r="D410" s="9"/>
      <c r="E410" s="9" t="s">
        <v>728</v>
      </c>
      <c r="F410" s="9" t="s">
        <v>23</v>
      </c>
      <c r="G410" s="21">
        <v>0</v>
      </c>
      <c r="H410" s="21">
        <v>213480</v>
      </c>
    </row>
    <row r="411" spans="1:8">
      <c r="A411" s="9">
        <v>42094</v>
      </c>
      <c r="B411" s="9" t="s">
        <v>356</v>
      </c>
      <c r="C411" s="9" t="s">
        <v>17</v>
      </c>
      <c r="D411" s="9"/>
      <c r="E411" s="9" t="s">
        <v>729</v>
      </c>
      <c r="F411" s="9" t="s">
        <v>23</v>
      </c>
      <c r="G411" s="21">
        <v>0</v>
      </c>
      <c r="H411" s="21">
        <v>182430</v>
      </c>
    </row>
    <row r="412" spans="1:8">
      <c r="A412" s="9">
        <v>42094</v>
      </c>
      <c r="B412" s="9" t="s">
        <v>356</v>
      </c>
      <c r="C412" s="9" t="s">
        <v>17</v>
      </c>
      <c r="D412" s="9"/>
      <c r="E412" s="9" t="s">
        <v>730</v>
      </c>
      <c r="F412" s="9" t="s">
        <v>23</v>
      </c>
      <c r="G412" s="21">
        <v>0</v>
      </c>
      <c r="H412" s="21">
        <v>159790</v>
      </c>
    </row>
    <row r="413" spans="1:8">
      <c r="A413" s="9">
        <v>42094</v>
      </c>
      <c r="B413" s="9" t="s">
        <v>356</v>
      </c>
      <c r="C413" s="9" t="s">
        <v>17</v>
      </c>
      <c r="D413" s="9"/>
      <c r="E413" s="9" t="s">
        <v>731</v>
      </c>
      <c r="F413" s="9" t="s">
        <v>28</v>
      </c>
      <c r="G413" s="21">
        <v>0</v>
      </c>
      <c r="H413" s="21">
        <v>205650</v>
      </c>
    </row>
    <row r="414" spans="1:8">
      <c r="A414" s="9">
        <v>42094</v>
      </c>
      <c r="B414" s="9" t="s">
        <v>356</v>
      </c>
      <c r="C414" s="9" t="s">
        <v>17</v>
      </c>
      <c r="D414" s="9"/>
      <c r="E414" s="9" t="s">
        <v>732</v>
      </c>
      <c r="F414" s="9" t="s">
        <v>26</v>
      </c>
      <c r="G414" s="21">
        <v>0</v>
      </c>
      <c r="H414" s="21">
        <v>586920</v>
      </c>
    </row>
    <row r="415" spans="1:8">
      <c r="A415" s="9">
        <v>42101</v>
      </c>
      <c r="B415" s="9" t="s">
        <v>377</v>
      </c>
      <c r="C415" s="9" t="s">
        <v>378</v>
      </c>
      <c r="D415" s="9"/>
      <c r="E415" s="9" t="s">
        <v>733</v>
      </c>
      <c r="F415" s="9" t="s">
        <v>16</v>
      </c>
      <c r="G415" s="21">
        <v>4812860</v>
      </c>
      <c r="H415" s="21">
        <v>0</v>
      </c>
    </row>
    <row r="416" spans="1:8">
      <c r="A416" s="9">
        <v>42111</v>
      </c>
      <c r="B416" s="9" t="s">
        <v>381</v>
      </c>
      <c r="C416" s="9" t="s">
        <v>378</v>
      </c>
      <c r="D416" s="9"/>
      <c r="E416" s="9" t="s">
        <v>734</v>
      </c>
      <c r="F416" s="9" t="s">
        <v>16</v>
      </c>
      <c r="G416" s="21">
        <v>3783720</v>
      </c>
      <c r="H416" s="21">
        <v>0</v>
      </c>
    </row>
    <row r="417" spans="1:8">
      <c r="A417" s="9">
        <v>42111</v>
      </c>
      <c r="B417" s="9" t="s">
        <v>383</v>
      </c>
      <c r="C417" s="9" t="s">
        <v>17</v>
      </c>
      <c r="D417" s="9"/>
      <c r="E417" s="9" t="s">
        <v>735</v>
      </c>
      <c r="F417" s="9" t="s">
        <v>23</v>
      </c>
      <c r="G417" s="21">
        <v>0</v>
      </c>
      <c r="H417" s="21">
        <v>331400</v>
      </c>
    </row>
    <row r="418" spans="1:8">
      <c r="A418" s="9">
        <v>42111</v>
      </c>
      <c r="B418" s="9" t="s">
        <v>383</v>
      </c>
      <c r="C418" s="9" t="s">
        <v>17</v>
      </c>
      <c r="D418" s="9"/>
      <c r="E418" s="9" t="s">
        <v>736</v>
      </c>
      <c r="F418" s="9" t="s">
        <v>23</v>
      </c>
      <c r="G418" s="21">
        <v>0</v>
      </c>
      <c r="H418" s="21">
        <v>227380</v>
      </c>
    </row>
    <row r="419" spans="1:8">
      <c r="A419" s="9">
        <v>42111</v>
      </c>
      <c r="B419" s="9" t="s">
        <v>383</v>
      </c>
      <c r="C419" s="9" t="s">
        <v>17</v>
      </c>
      <c r="D419" s="9"/>
      <c r="E419" s="9" t="s">
        <v>737</v>
      </c>
      <c r="F419" s="9" t="s">
        <v>23</v>
      </c>
      <c r="G419" s="21">
        <v>0</v>
      </c>
      <c r="H419" s="21">
        <v>170120</v>
      </c>
    </row>
    <row r="420" spans="1:8">
      <c r="A420" s="9">
        <v>42111</v>
      </c>
      <c r="B420" s="9" t="s">
        <v>383</v>
      </c>
      <c r="C420" s="9" t="s">
        <v>17</v>
      </c>
      <c r="D420" s="9"/>
      <c r="E420" s="9" t="s">
        <v>738</v>
      </c>
      <c r="F420" s="9" t="s">
        <v>23</v>
      </c>
      <c r="G420" s="21">
        <v>0</v>
      </c>
      <c r="H420" s="21">
        <v>217430</v>
      </c>
    </row>
    <row r="421" spans="1:8">
      <c r="A421" s="9">
        <v>42111</v>
      </c>
      <c r="B421" s="9" t="s">
        <v>383</v>
      </c>
      <c r="C421" s="9" t="s">
        <v>17</v>
      </c>
      <c r="D421" s="9"/>
      <c r="E421" s="9" t="s">
        <v>739</v>
      </c>
      <c r="F421" s="9" t="s">
        <v>23</v>
      </c>
      <c r="G421" s="21">
        <v>0</v>
      </c>
      <c r="H421" s="21">
        <v>126790</v>
      </c>
    </row>
    <row r="422" spans="1:8">
      <c r="A422" s="9">
        <v>42111</v>
      </c>
      <c r="B422" s="9" t="s">
        <v>383</v>
      </c>
      <c r="C422" s="9" t="s">
        <v>17</v>
      </c>
      <c r="D422" s="9"/>
      <c r="E422" s="9" t="s">
        <v>740</v>
      </c>
      <c r="F422" s="9" t="s">
        <v>28</v>
      </c>
      <c r="G422" s="21">
        <v>0</v>
      </c>
      <c r="H422" s="21">
        <v>205650</v>
      </c>
    </row>
    <row r="423" spans="1:8">
      <c r="A423" s="9">
        <v>42111</v>
      </c>
      <c r="B423" s="9" t="s">
        <v>383</v>
      </c>
      <c r="C423" s="9" t="s">
        <v>17</v>
      </c>
      <c r="D423" s="9"/>
      <c r="E423" s="9" t="s">
        <v>741</v>
      </c>
      <c r="F423" s="9" t="s">
        <v>26</v>
      </c>
      <c r="G423" s="21">
        <v>0</v>
      </c>
      <c r="H423" s="21">
        <v>522580</v>
      </c>
    </row>
    <row r="424" spans="1:8">
      <c r="A424" s="9">
        <v>42111</v>
      </c>
      <c r="B424" s="9" t="s">
        <v>383</v>
      </c>
      <c r="C424" s="9" t="s">
        <v>17</v>
      </c>
      <c r="D424" s="9"/>
      <c r="E424" s="9" t="s">
        <v>742</v>
      </c>
      <c r="F424" s="9" t="s">
        <v>24</v>
      </c>
      <c r="G424" s="21">
        <v>0</v>
      </c>
      <c r="H424" s="21">
        <v>331400</v>
      </c>
    </row>
    <row r="425" spans="1:8">
      <c r="A425" s="9">
        <v>42111</v>
      </c>
      <c r="B425" s="9" t="s">
        <v>383</v>
      </c>
      <c r="C425" s="9" t="s">
        <v>17</v>
      </c>
      <c r="D425" s="9"/>
      <c r="E425" s="9" t="s">
        <v>743</v>
      </c>
      <c r="F425" s="9" t="s">
        <v>24</v>
      </c>
      <c r="G425" s="21">
        <v>0</v>
      </c>
      <c r="H425" s="21">
        <v>227380</v>
      </c>
    </row>
    <row r="426" spans="1:8">
      <c r="A426" s="9">
        <v>42111</v>
      </c>
      <c r="B426" s="9" t="s">
        <v>383</v>
      </c>
      <c r="C426" s="9" t="s">
        <v>17</v>
      </c>
      <c r="D426" s="9"/>
      <c r="E426" s="9" t="s">
        <v>744</v>
      </c>
      <c r="F426" s="9" t="s">
        <v>24</v>
      </c>
      <c r="G426" s="21">
        <v>0</v>
      </c>
      <c r="H426" s="21">
        <v>170120</v>
      </c>
    </row>
    <row r="427" spans="1:8">
      <c r="A427" s="9">
        <v>42111</v>
      </c>
      <c r="B427" s="9" t="s">
        <v>383</v>
      </c>
      <c r="C427" s="9" t="s">
        <v>17</v>
      </c>
      <c r="D427" s="9"/>
      <c r="E427" s="9" t="s">
        <v>745</v>
      </c>
      <c r="F427" s="9" t="s">
        <v>271</v>
      </c>
      <c r="G427" s="21">
        <v>0</v>
      </c>
      <c r="H427" s="21">
        <v>217430</v>
      </c>
    </row>
    <row r="428" spans="1:8">
      <c r="A428" s="9">
        <v>42111</v>
      </c>
      <c r="B428" s="9" t="s">
        <v>383</v>
      </c>
      <c r="C428" s="9" t="s">
        <v>17</v>
      </c>
      <c r="D428" s="9"/>
      <c r="E428" s="9" t="s">
        <v>746</v>
      </c>
      <c r="F428" s="9" t="s">
        <v>271</v>
      </c>
      <c r="G428" s="21">
        <v>0</v>
      </c>
      <c r="H428" s="21">
        <v>126790</v>
      </c>
    </row>
    <row r="429" spans="1:8">
      <c r="A429" s="9">
        <v>42111</v>
      </c>
      <c r="B429" s="9" t="s">
        <v>383</v>
      </c>
      <c r="C429" s="9" t="s">
        <v>17</v>
      </c>
      <c r="D429" s="9"/>
      <c r="E429" s="9" t="s">
        <v>747</v>
      </c>
      <c r="F429" s="9" t="s">
        <v>327</v>
      </c>
      <c r="G429" s="21">
        <v>0</v>
      </c>
      <c r="H429" s="21">
        <v>205650</v>
      </c>
    </row>
    <row r="430" spans="1:8">
      <c r="A430" s="9">
        <v>42111</v>
      </c>
      <c r="B430" s="9" t="s">
        <v>383</v>
      </c>
      <c r="C430" s="9" t="s">
        <v>17</v>
      </c>
      <c r="D430" s="9"/>
      <c r="E430" s="9" t="s">
        <v>748</v>
      </c>
      <c r="F430" s="9" t="s">
        <v>271</v>
      </c>
      <c r="G430" s="21">
        <v>0</v>
      </c>
      <c r="H430" s="21">
        <v>522580</v>
      </c>
    </row>
    <row r="431" spans="1:8">
      <c r="A431" s="9">
        <v>42111</v>
      </c>
      <c r="B431" s="9" t="s">
        <v>383</v>
      </c>
      <c r="C431" s="9" t="s">
        <v>17</v>
      </c>
      <c r="D431" s="9"/>
      <c r="E431" s="9" t="s">
        <v>749</v>
      </c>
      <c r="F431" s="9" t="s">
        <v>26</v>
      </c>
      <c r="G431" s="21">
        <v>0</v>
      </c>
      <c r="H431" s="21">
        <v>181020</v>
      </c>
    </row>
    <row r="432" spans="1:8">
      <c r="A432" s="9">
        <v>42150</v>
      </c>
      <c r="B432" s="9" t="s">
        <v>399</v>
      </c>
      <c r="C432" s="9" t="s">
        <v>321</v>
      </c>
      <c r="D432" s="9"/>
      <c r="E432" s="9" t="s">
        <v>750</v>
      </c>
      <c r="F432" s="9" t="s">
        <v>16</v>
      </c>
      <c r="G432" s="21">
        <v>3719720</v>
      </c>
      <c r="H432" s="21">
        <v>0</v>
      </c>
    </row>
    <row r="433" spans="1:8">
      <c r="A433" s="9">
        <v>42155</v>
      </c>
      <c r="B433" s="9" t="s">
        <v>401</v>
      </c>
      <c r="C433" s="9" t="s">
        <v>17</v>
      </c>
      <c r="D433" s="9"/>
      <c r="E433" s="9" t="s">
        <v>751</v>
      </c>
      <c r="F433" s="9" t="s">
        <v>23</v>
      </c>
      <c r="G433" s="21">
        <v>0</v>
      </c>
      <c r="H433" s="21">
        <v>1032870</v>
      </c>
    </row>
    <row r="434" spans="1:8">
      <c r="A434" s="9">
        <v>42155</v>
      </c>
      <c r="B434" s="9" t="s">
        <v>401</v>
      </c>
      <c r="C434" s="9" t="s">
        <v>17</v>
      </c>
      <c r="D434" s="9"/>
      <c r="E434" s="9" t="s">
        <v>752</v>
      </c>
      <c r="F434" s="9" t="s">
        <v>28</v>
      </c>
      <c r="G434" s="21">
        <v>0</v>
      </c>
      <c r="H434" s="21">
        <v>205650</v>
      </c>
    </row>
    <row r="435" spans="1:8">
      <c r="A435" s="9">
        <v>42155</v>
      </c>
      <c r="B435" s="9" t="s">
        <v>401</v>
      </c>
      <c r="C435" s="9" t="s">
        <v>17</v>
      </c>
      <c r="D435" s="9"/>
      <c r="E435" s="9" t="s">
        <v>753</v>
      </c>
      <c r="F435" s="9" t="s">
        <v>26</v>
      </c>
      <c r="G435" s="21">
        <v>0</v>
      </c>
      <c r="H435" s="21">
        <v>490580</v>
      </c>
    </row>
    <row r="436" spans="1:8">
      <c r="A436" s="9">
        <v>42155</v>
      </c>
      <c r="B436" s="9" t="s">
        <v>401</v>
      </c>
      <c r="C436" s="9" t="s">
        <v>17</v>
      </c>
      <c r="D436" s="9"/>
      <c r="E436" s="9" t="s">
        <v>754</v>
      </c>
      <c r="F436" s="9" t="s">
        <v>271</v>
      </c>
      <c r="G436" s="21">
        <v>0</v>
      </c>
      <c r="H436" s="21">
        <v>40250</v>
      </c>
    </row>
    <row r="437" spans="1:8">
      <c r="A437" s="9">
        <v>42155</v>
      </c>
      <c r="B437" s="9" t="s">
        <v>401</v>
      </c>
      <c r="C437" s="9" t="s">
        <v>17</v>
      </c>
      <c r="D437" s="9"/>
      <c r="E437" s="9" t="s">
        <v>755</v>
      </c>
      <c r="F437" s="9" t="s">
        <v>24</v>
      </c>
      <c r="G437" s="21">
        <v>0</v>
      </c>
      <c r="H437" s="21">
        <v>331400</v>
      </c>
    </row>
    <row r="438" spans="1:8">
      <c r="A438" s="9">
        <v>42155</v>
      </c>
      <c r="B438" s="9" t="s">
        <v>401</v>
      </c>
      <c r="C438" s="9" t="s">
        <v>17</v>
      </c>
      <c r="D438" s="9"/>
      <c r="E438" s="9" t="s">
        <v>756</v>
      </c>
      <c r="F438" s="9" t="s">
        <v>24</v>
      </c>
      <c r="G438" s="21">
        <v>0</v>
      </c>
      <c r="H438" s="21">
        <v>227380</v>
      </c>
    </row>
    <row r="439" spans="1:8">
      <c r="A439" s="9">
        <v>42155</v>
      </c>
      <c r="B439" s="9" t="s">
        <v>401</v>
      </c>
      <c r="C439" s="9" t="s">
        <v>17</v>
      </c>
      <c r="D439" s="9"/>
      <c r="E439" s="9" t="s">
        <v>757</v>
      </c>
      <c r="F439" s="9" t="s">
        <v>24</v>
      </c>
      <c r="G439" s="21">
        <v>0</v>
      </c>
      <c r="H439" s="21">
        <v>170120</v>
      </c>
    </row>
    <row r="440" spans="1:8">
      <c r="A440" s="9">
        <v>42155</v>
      </c>
      <c r="B440" s="9" t="s">
        <v>401</v>
      </c>
      <c r="C440" s="9" t="s">
        <v>17</v>
      </c>
      <c r="D440" s="9"/>
      <c r="E440" s="9" t="s">
        <v>758</v>
      </c>
      <c r="F440" s="9" t="s">
        <v>271</v>
      </c>
      <c r="G440" s="21">
        <v>0</v>
      </c>
      <c r="H440" s="21">
        <v>217430</v>
      </c>
    </row>
    <row r="441" spans="1:8">
      <c r="A441" s="9">
        <v>42155</v>
      </c>
      <c r="B441" s="9" t="s">
        <v>401</v>
      </c>
      <c r="C441" s="9" t="s">
        <v>17</v>
      </c>
      <c r="D441" s="9"/>
      <c r="E441" s="9" t="s">
        <v>759</v>
      </c>
      <c r="F441" s="9" t="s">
        <v>271</v>
      </c>
      <c r="G441" s="21">
        <v>0</v>
      </c>
      <c r="H441" s="21">
        <v>126790</v>
      </c>
    </row>
    <row r="442" spans="1:8">
      <c r="A442" s="9">
        <v>42155</v>
      </c>
      <c r="B442" s="9" t="s">
        <v>401</v>
      </c>
      <c r="C442" s="9" t="s">
        <v>17</v>
      </c>
      <c r="D442" s="9"/>
      <c r="E442" s="9" t="s">
        <v>760</v>
      </c>
      <c r="F442" s="9" t="s">
        <v>327</v>
      </c>
      <c r="G442" s="21">
        <v>0</v>
      </c>
      <c r="H442" s="21">
        <v>205650</v>
      </c>
    </row>
    <row r="443" spans="1:8">
      <c r="A443" s="9">
        <v>42155</v>
      </c>
      <c r="B443" s="9" t="s">
        <v>401</v>
      </c>
      <c r="C443" s="9" t="s">
        <v>17</v>
      </c>
      <c r="D443" s="9"/>
      <c r="E443" s="9" t="s">
        <v>761</v>
      </c>
      <c r="F443" s="9" t="s">
        <v>271</v>
      </c>
      <c r="G443" s="21">
        <v>0</v>
      </c>
      <c r="H443" s="21">
        <v>490580</v>
      </c>
    </row>
    <row r="444" spans="1:8">
      <c r="A444" s="9">
        <v>42155</v>
      </c>
      <c r="B444" s="9" t="s">
        <v>401</v>
      </c>
      <c r="C444" s="9" t="s">
        <v>17</v>
      </c>
      <c r="D444" s="9"/>
      <c r="E444" s="9" t="s">
        <v>762</v>
      </c>
      <c r="F444" s="9" t="s">
        <v>26</v>
      </c>
      <c r="G444" s="21">
        <v>0</v>
      </c>
      <c r="H444" s="21">
        <v>181020</v>
      </c>
    </row>
    <row r="445" spans="1:8">
      <c r="A445" s="9">
        <v>42178</v>
      </c>
      <c r="B445" s="9" t="s">
        <v>414</v>
      </c>
      <c r="C445" s="9" t="s">
        <v>378</v>
      </c>
      <c r="D445" s="9"/>
      <c r="E445" s="9" t="s">
        <v>763</v>
      </c>
      <c r="F445" s="9" t="s">
        <v>16</v>
      </c>
      <c r="G445" s="21">
        <v>3911820</v>
      </c>
      <c r="H445" s="21">
        <v>0</v>
      </c>
    </row>
    <row r="446" spans="1:8">
      <c r="A446" s="9">
        <v>42178</v>
      </c>
      <c r="B446" s="9" t="s">
        <v>416</v>
      </c>
      <c r="C446" s="9" t="s">
        <v>17</v>
      </c>
      <c r="D446" s="9"/>
      <c r="E446" s="9" t="s">
        <v>764</v>
      </c>
      <c r="F446" s="9" t="s">
        <v>23</v>
      </c>
      <c r="G446" s="21">
        <v>0</v>
      </c>
      <c r="H446" s="21">
        <v>1106120</v>
      </c>
    </row>
    <row r="447" spans="1:8">
      <c r="A447" s="9">
        <v>42178</v>
      </c>
      <c r="B447" s="9" t="s">
        <v>416</v>
      </c>
      <c r="C447" s="9" t="s">
        <v>17</v>
      </c>
      <c r="D447" s="9"/>
      <c r="E447" s="9" t="s">
        <v>765</v>
      </c>
      <c r="F447" s="9" t="s">
        <v>28</v>
      </c>
      <c r="G447" s="21">
        <v>0</v>
      </c>
      <c r="H447" s="21">
        <v>306650</v>
      </c>
    </row>
    <row r="448" spans="1:8">
      <c r="A448" s="9">
        <v>42178</v>
      </c>
      <c r="B448" s="9" t="s">
        <v>416</v>
      </c>
      <c r="C448" s="9" t="s">
        <v>17</v>
      </c>
      <c r="D448" s="9"/>
      <c r="E448" s="9" t="s">
        <v>766</v>
      </c>
      <c r="F448" s="9" t="s">
        <v>26</v>
      </c>
      <c r="G448" s="21">
        <v>0</v>
      </c>
      <c r="H448" s="21">
        <v>452630</v>
      </c>
    </row>
    <row r="449" spans="1:8">
      <c r="A449" s="9">
        <v>42178</v>
      </c>
      <c r="B449" s="9" t="s">
        <v>416</v>
      </c>
      <c r="C449" s="9" t="s">
        <v>17</v>
      </c>
      <c r="D449" s="9"/>
      <c r="E449" s="9" t="s">
        <v>767</v>
      </c>
      <c r="F449" s="9" t="s">
        <v>26</v>
      </c>
      <c r="G449" s="21">
        <v>0</v>
      </c>
      <c r="H449" s="21">
        <v>181020</v>
      </c>
    </row>
    <row r="450" spans="1:8">
      <c r="A450" s="9">
        <v>42178</v>
      </c>
      <c r="B450" s="9" t="s">
        <v>416</v>
      </c>
      <c r="C450" s="9" t="s">
        <v>17</v>
      </c>
      <c r="D450" s="9"/>
      <c r="E450" s="9" t="s">
        <v>768</v>
      </c>
      <c r="F450" s="9" t="s">
        <v>24</v>
      </c>
      <c r="G450" s="21">
        <v>0</v>
      </c>
      <c r="H450" s="21">
        <v>331400</v>
      </c>
    </row>
    <row r="451" spans="1:8">
      <c r="A451" s="9">
        <v>42178</v>
      </c>
      <c r="B451" s="9" t="s">
        <v>416</v>
      </c>
      <c r="C451" s="9" t="s">
        <v>17</v>
      </c>
      <c r="D451" s="9"/>
      <c r="E451" s="9" t="s">
        <v>769</v>
      </c>
      <c r="F451" s="9" t="s">
        <v>24</v>
      </c>
      <c r="G451" s="21">
        <v>0</v>
      </c>
      <c r="H451" s="21">
        <v>227380</v>
      </c>
    </row>
    <row r="452" spans="1:8">
      <c r="A452" s="9">
        <v>42178</v>
      </c>
      <c r="B452" s="9" t="s">
        <v>416</v>
      </c>
      <c r="C452" s="9" t="s">
        <v>17</v>
      </c>
      <c r="D452" s="9"/>
      <c r="E452" s="9" t="s">
        <v>770</v>
      </c>
      <c r="F452" s="9" t="s">
        <v>24</v>
      </c>
      <c r="G452" s="21">
        <v>0</v>
      </c>
      <c r="H452" s="21">
        <v>129870</v>
      </c>
    </row>
    <row r="453" spans="1:8">
      <c r="A453" s="9">
        <v>42178</v>
      </c>
      <c r="B453" s="9" t="s">
        <v>416</v>
      </c>
      <c r="C453" s="9" t="s">
        <v>17</v>
      </c>
      <c r="D453" s="9"/>
      <c r="E453" s="9" t="s">
        <v>771</v>
      </c>
      <c r="F453" s="9" t="s">
        <v>24</v>
      </c>
      <c r="G453" s="21">
        <v>0</v>
      </c>
      <c r="H453" s="21">
        <v>417470</v>
      </c>
    </row>
    <row r="454" spans="1:8">
      <c r="A454" s="9">
        <v>42178</v>
      </c>
      <c r="B454" s="9" t="s">
        <v>416</v>
      </c>
      <c r="C454" s="9" t="s">
        <v>17</v>
      </c>
      <c r="D454" s="9"/>
      <c r="E454" s="9" t="s">
        <v>772</v>
      </c>
      <c r="F454" s="9" t="s">
        <v>327</v>
      </c>
      <c r="G454" s="21">
        <v>0</v>
      </c>
      <c r="H454" s="21">
        <v>306650</v>
      </c>
    </row>
    <row r="455" spans="1:8">
      <c r="A455" s="9">
        <v>42178</v>
      </c>
      <c r="B455" s="9" t="s">
        <v>416</v>
      </c>
      <c r="C455" s="9" t="s">
        <v>17</v>
      </c>
      <c r="D455" s="9"/>
      <c r="E455" s="9" t="s">
        <v>773</v>
      </c>
      <c r="F455" s="9" t="s">
        <v>271</v>
      </c>
      <c r="G455" s="21">
        <v>0</v>
      </c>
      <c r="H455" s="21">
        <v>452630</v>
      </c>
    </row>
    <row r="456" spans="1:8">
      <c r="A456" s="9">
        <v>42212</v>
      </c>
      <c r="B456" s="9" t="s">
        <v>427</v>
      </c>
      <c r="C456" s="9" t="s">
        <v>354</v>
      </c>
      <c r="D456" s="9"/>
      <c r="E456" s="9" t="s">
        <v>774</v>
      </c>
      <c r="F456" s="9" t="s">
        <v>16</v>
      </c>
      <c r="G456" s="21">
        <v>3911820</v>
      </c>
      <c r="H456" s="21">
        <v>0</v>
      </c>
    </row>
    <row r="457" spans="1:8">
      <c r="A457" s="9">
        <v>42214</v>
      </c>
      <c r="B457" s="9" t="s">
        <v>432</v>
      </c>
      <c r="C457" s="9" t="s">
        <v>17</v>
      </c>
      <c r="D457" s="9"/>
      <c r="E457" s="9" t="s">
        <v>775</v>
      </c>
      <c r="F457" s="9" t="s">
        <v>26</v>
      </c>
      <c r="G457" s="21">
        <v>0</v>
      </c>
      <c r="H457" s="21">
        <v>181020</v>
      </c>
    </row>
    <row r="458" spans="1:8">
      <c r="A458" s="9">
        <v>42214</v>
      </c>
      <c r="B458" s="9" t="s">
        <v>432</v>
      </c>
      <c r="C458" s="9" t="s">
        <v>17</v>
      </c>
      <c r="D458" s="9"/>
      <c r="E458" s="9" t="s">
        <v>776</v>
      </c>
      <c r="F458" s="9" t="s">
        <v>23</v>
      </c>
      <c r="G458" s="21">
        <v>0</v>
      </c>
      <c r="H458" s="21">
        <v>1106120</v>
      </c>
    </row>
    <row r="459" spans="1:8">
      <c r="A459" s="9">
        <v>42214</v>
      </c>
      <c r="B459" s="9" t="s">
        <v>432</v>
      </c>
      <c r="C459" s="9" t="s">
        <v>17</v>
      </c>
      <c r="D459" s="9"/>
      <c r="E459" s="9" t="s">
        <v>777</v>
      </c>
      <c r="F459" s="9" t="s">
        <v>28</v>
      </c>
      <c r="G459" s="21">
        <v>0</v>
      </c>
      <c r="H459" s="21">
        <v>306650</v>
      </c>
    </row>
    <row r="460" spans="1:8">
      <c r="A460" s="9">
        <v>42214</v>
      </c>
      <c r="B460" s="9" t="s">
        <v>432</v>
      </c>
      <c r="C460" s="9" t="s">
        <v>17</v>
      </c>
      <c r="D460" s="9"/>
      <c r="E460" s="9" t="s">
        <v>778</v>
      </c>
      <c r="F460" s="9" t="s">
        <v>26</v>
      </c>
      <c r="G460" s="21">
        <v>0</v>
      </c>
      <c r="H460" s="21">
        <v>452630</v>
      </c>
    </row>
    <row r="461" spans="1:8">
      <c r="A461" s="9">
        <v>42214</v>
      </c>
      <c r="B461" s="9" t="s">
        <v>432</v>
      </c>
      <c r="C461" s="9" t="s">
        <v>17</v>
      </c>
      <c r="D461" s="9"/>
      <c r="E461" s="9" t="s">
        <v>779</v>
      </c>
      <c r="F461" s="9" t="s">
        <v>24</v>
      </c>
      <c r="G461" s="21">
        <v>0</v>
      </c>
      <c r="H461" s="21">
        <v>331400</v>
      </c>
    </row>
    <row r="462" spans="1:8">
      <c r="A462" s="9">
        <v>42214</v>
      </c>
      <c r="B462" s="9" t="s">
        <v>432</v>
      </c>
      <c r="C462" s="9" t="s">
        <v>17</v>
      </c>
      <c r="D462" s="9"/>
      <c r="E462" s="9" t="s">
        <v>780</v>
      </c>
      <c r="F462" s="9" t="s">
        <v>24</v>
      </c>
      <c r="G462" s="21">
        <v>0</v>
      </c>
      <c r="H462" s="21">
        <v>227380</v>
      </c>
    </row>
    <row r="463" spans="1:8">
      <c r="A463" s="9">
        <v>42214</v>
      </c>
      <c r="B463" s="9" t="s">
        <v>432</v>
      </c>
      <c r="C463" s="9" t="s">
        <v>17</v>
      </c>
      <c r="D463" s="9"/>
      <c r="E463" s="9" t="s">
        <v>781</v>
      </c>
      <c r="F463" s="9" t="s">
        <v>24</v>
      </c>
      <c r="G463" s="21">
        <v>0</v>
      </c>
      <c r="H463" s="21">
        <v>129870</v>
      </c>
    </row>
    <row r="464" spans="1:8">
      <c r="A464" s="9">
        <v>42214</v>
      </c>
      <c r="B464" s="9" t="s">
        <v>432</v>
      </c>
      <c r="C464" s="9" t="s">
        <v>17</v>
      </c>
      <c r="D464" s="9"/>
      <c r="E464" s="9" t="s">
        <v>782</v>
      </c>
      <c r="F464" s="9" t="s">
        <v>24</v>
      </c>
      <c r="G464" s="21">
        <v>0</v>
      </c>
      <c r="H464" s="21">
        <v>417470</v>
      </c>
    </row>
    <row r="465" spans="1:8">
      <c r="A465" s="9">
        <v>42214</v>
      </c>
      <c r="B465" s="9" t="s">
        <v>432</v>
      </c>
      <c r="C465" s="9" t="s">
        <v>17</v>
      </c>
      <c r="D465" s="9"/>
      <c r="E465" s="9" t="s">
        <v>783</v>
      </c>
      <c r="F465" s="9" t="s">
        <v>327</v>
      </c>
      <c r="G465" s="21">
        <v>0</v>
      </c>
      <c r="H465" s="21">
        <v>306650</v>
      </c>
    </row>
    <row r="466" spans="1:8">
      <c r="A466" s="9">
        <v>42214</v>
      </c>
      <c r="B466" s="9" t="s">
        <v>432</v>
      </c>
      <c r="C466" s="9" t="s">
        <v>17</v>
      </c>
      <c r="D466" s="9"/>
      <c r="E466" s="9" t="s">
        <v>784</v>
      </c>
      <c r="F466" s="9" t="s">
        <v>271</v>
      </c>
      <c r="G466" s="21">
        <v>0</v>
      </c>
      <c r="H466" s="21">
        <v>452630</v>
      </c>
    </row>
    <row r="467" spans="1:8">
      <c r="A467" s="9">
        <v>42237</v>
      </c>
      <c r="B467" s="9" t="s">
        <v>443</v>
      </c>
      <c r="C467" s="9" t="s">
        <v>321</v>
      </c>
      <c r="D467" s="9"/>
      <c r="E467" s="9" t="s">
        <v>785</v>
      </c>
      <c r="F467" s="9" t="s">
        <v>16</v>
      </c>
      <c r="G467" s="21">
        <v>3911820</v>
      </c>
      <c r="H467" s="21">
        <v>0</v>
      </c>
    </row>
    <row r="468" spans="1:8">
      <c r="A468" s="9">
        <v>42237</v>
      </c>
      <c r="B468" s="9" t="s">
        <v>445</v>
      </c>
      <c r="C468" s="9" t="s">
        <v>17</v>
      </c>
      <c r="D468" s="9"/>
      <c r="E468" s="9" t="s">
        <v>786</v>
      </c>
      <c r="F468" s="9" t="s">
        <v>23</v>
      </c>
      <c r="G468" s="21">
        <v>0</v>
      </c>
      <c r="H468" s="21">
        <v>1106120</v>
      </c>
    </row>
    <row r="469" spans="1:8">
      <c r="A469" s="9">
        <v>42237</v>
      </c>
      <c r="B469" s="9" t="s">
        <v>445</v>
      </c>
      <c r="C469" s="9" t="s">
        <v>17</v>
      </c>
      <c r="D469" s="9"/>
      <c r="E469" s="9" t="s">
        <v>787</v>
      </c>
      <c r="F469" s="9" t="s">
        <v>28</v>
      </c>
      <c r="G469" s="21">
        <v>0</v>
      </c>
      <c r="H469" s="21">
        <v>306650</v>
      </c>
    </row>
    <row r="470" spans="1:8">
      <c r="A470" s="9">
        <v>42237</v>
      </c>
      <c r="B470" s="9" t="s">
        <v>445</v>
      </c>
      <c r="C470" s="9" t="s">
        <v>17</v>
      </c>
      <c r="D470" s="9"/>
      <c r="E470" s="9" t="s">
        <v>788</v>
      </c>
      <c r="F470" s="9" t="s">
        <v>26</v>
      </c>
      <c r="G470" s="21">
        <v>0</v>
      </c>
      <c r="H470" s="21">
        <v>452630</v>
      </c>
    </row>
    <row r="471" spans="1:8">
      <c r="A471" s="9">
        <v>42237</v>
      </c>
      <c r="B471" s="9" t="s">
        <v>445</v>
      </c>
      <c r="C471" s="9" t="s">
        <v>17</v>
      </c>
      <c r="D471" s="9"/>
      <c r="E471" s="9" t="s">
        <v>789</v>
      </c>
      <c r="F471" s="9" t="s">
        <v>26</v>
      </c>
      <c r="G471" s="21">
        <v>0</v>
      </c>
      <c r="H471" s="21">
        <v>181020</v>
      </c>
    </row>
    <row r="472" spans="1:8">
      <c r="A472" s="9">
        <v>42237</v>
      </c>
      <c r="B472" s="9" t="s">
        <v>445</v>
      </c>
      <c r="C472" s="9" t="s">
        <v>17</v>
      </c>
      <c r="D472" s="9"/>
      <c r="E472" s="9" t="s">
        <v>790</v>
      </c>
      <c r="F472" s="9" t="s">
        <v>24</v>
      </c>
      <c r="G472" s="21">
        <v>0</v>
      </c>
      <c r="H472" s="21">
        <v>331400</v>
      </c>
    </row>
    <row r="473" spans="1:8">
      <c r="A473" s="9">
        <v>42237</v>
      </c>
      <c r="B473" s="9" t="s">
        <v>445</v>
      </c>
      <c r="C473" s="9" t="s">
        <v>17</v>
      </c>
      <c r="D473" s="9"/>
      <c r="E473" s="9" t="s">
        <v>791</v>
      </c>
      <c r="F473" s="9" t="s">
        <v>24</v>
      </c>
      <c r="G473" s="21">
        <v>0</v>
      </c>
      <c r="H473" s="21">
        <v>227380</v>
      </c>
    </row>
    <row r="474" spans="1:8">
      <c r="A474" s="9">
        <v>42237</v>
      </c>
      <c r="B474" s="9" t="s">
        <v>445</v>
      </c>
      <c r="C474" s="9" t="s">
        <v>17</v>
      </c>
      <c r="D474" s="9"/>
      <c r="E474" s="9" t="s">
        <v>792</v>
      </c>
      <c r="F474" s="9" t="s">
        <v>24</v>
      </c>
      <c r="G474" s="21">
        <v>0</v>
      </c>
      <c r="H474" s="21">
        <v>129870</v>
      </c>
    </row>
    <row r="475" spans="1:8">
      <c r="A475" s="9">
        <v>42237</v>
      </c>
      <c r="B475" s="9" t="s">
        <v>445</v>
      </c>
      <c r="C475" s="9" t="s">
        <v>17</v>
      </c>
      <c r="D475" s="9"/>
      <c r="E475" s="9" t="s">
        <v>793</v>
      </c>
      <c r="F475" s="9" t="s">
        <v>24</v>
      </c>
      <c r="G475" s="21">
        <v>0</v>
      </c>
      <c r="H475" s="21">
        <v>417470</v>
      </c>
    </row>
    <row r="476" spans="1:8">
      <c r="A476" s="9">
        <v>42237</v>
      </c>
      <c r="B476" s="9" t="s">
        <v>445</v>
      </c>
      <c r="C476" s="9" t="s">
        <v>17</v>
      </c>
      <c r="D476" s="9"/>
      <c r="E476" s="9" t="s">
        <v>794</v>
      </c>
      <c r="F476" s="9" t="s">
        <v>327</v>
      </c>
      <c r="G476" s="21">
        <v>0</v>
      </c>
      <c r="H476" s="21">
        <v>306650</v>
      </c>
    </row>
    <row r="477" spans="1:8">
      <c r="A477" s="9">
        <v>42237</v>
      </c>
      <c r="B477" s="9" t="s">
        <v>445</v>
      </c>
      <c r="C477" s="9" t="s">
        <v>17</v>
      </c>
      <c r="D477" s="9"/>
      <c r="E477" s="9" t="s">
        <v>795</v>
      </c>
      <c r="F477" s="9" t="s">
        <v>271</v>
      </c>
      <c r="G477" s="21">
        <v>0</v>
      </c>
      <c r="H477" s="21">
        <v>452630</v>
      </c>
    </row>
    <row r="478" spans="1:8">
      <c r="A478" s="9">
        <v>42265</v>
      </c>
      <c r="B478" s="9" t="s">
        <v>456</v>
      </c>
      <c r="C478" s="9" t="s">
        <v>354</v>
      </c>
      <c r="D478" s="9"/>
      <c r="E478" s="9" t="s">
        <v>796</v>
      </c>
      <c r="F478" s="9" t="s">
        <v>16</v>
      </c>
      <c r="G478" s="21">
        <v>3845820</v>
      </c>
      <c r="H478" s="21">
        <v>0</v>
      </c>
    </row>
    <row r="479" spans="1:8">
      <c r="A479" s="9">
        <v>42266</v>
      </c>
      <c r="B479" s="9" t="s">
        <v>458</v>
      </c>
      <c r="C479" s="9" t="s">
        <v>17</v>
      </c>
      <c r="D479" s="9"/>
      <c r="E479" s="9" t="s">
        <v>797</v>
      </c>
      <c r="F479" s="9" t="s">
        <v>26</v>
      </c>
      <c r="G479" s="21">
        <v>0</v>
      </c>
      <c r="H479" s="21">
        <v>181020</v>
      </c>
    </row>
    <row r="480" spans="1:8">
      <c r="A480" s="9">
        <v>42266</v>
      </c>
      <c r="B480" s="9" t="s">
        <v>458</v>
      </c>
      <c r="C480" s="9" t="s">
        <v>17</v>
      </c>
      <c r="D480" s="9"/>
      <c r="E480" s="9" t="s">
        <v>798</v>
      </c>
      <c r="F480" s="9" t="s">
        <v>23</v>
      </c>
      <c r="G480" s="21">
        <v>0</v>
      </c>
      <c r="H480" s="21">
        <v>1062480</v>
      </c>
    </row>
    <row r="481" spans="1:8">
      <c r="A481" s="9">
        <v>42266</v>
      </c>
      <c r="B481" s="9" t="s">
        <v>458</v>
      </c>
      <c r="C481" s="9" t="s">
        <v>17</v>
      </c>
      <c r="D481" s="9"/>
      <c r="E481" s="9" t="s">
        <v>799</v>
      </c>
      <c r="F481" s="9" t="s">
        <v>28</v>
      </c>
      <c r="G481" s="21">
        <v>0</v>
      </c>
      <c r="H481" s="21">
        <v>273650</v>
      </c>
    </row>
    <row r="482" spans="1:8">
      <c r="A482" s="9">
        <v>42266</v>
      </c>
      <c r="B482" s="9" t="s">
        <v>458</v>
      </c>
      <c r="C482" s="9" t="s">
        <v>17</v>
      </c>
      <c r="D482" s="9"/>
      <c r="E482" s="9" t="s">
        <v>800</v>
      </c>
      <c r="F482" s="9" t="s">
        <v>26</v>
      </c>
      <c r="G482" s="21">
        <v>0</v>
      </c>
      <c r="H482" s="21">
        <v>496270</v>
      </c>
    </row>
    <row r="483" spans="1:8">
      <c r="A483" s="9">
        <v>42266</v>
      </c>
      <c r="B483" s="9" t="s">
        <v>458</v>
      </c>
      <c r="C483" s="9" t="s">
        <v>17</v>
      </c>
      <c r="D483" s="9"/>
      <c r="E483" s="9" t="s">
        <v>801</v>
      </c>
      <c r="F483" s="9" t="s">
        <v>24</v>
      </c>
      <c r="G483" s="21">
        <v>0</v>
      </c>
      <c r="H483" s="21">
        <v>331400</v>
      </c>
    </row>
    <row r="484" spans="1:8">
      <c r="A484" s="9">
        <v>42266</v>
      </c>
      <c r="B484" s="9" t="s">
        <v>458</v>
      </c>
      <c r="C484" s="9" t="s">
        <v>17</v>
      </c>
      <c r="D484" s="9"/>
      <c r="E484" s="9" t="s">
        <v>802</v>
      </c>
      <c r="F484" s="9" t="s">
        <v>24</v>
      </c>
      <c r="G484" s="21">
        <v>0</v>
      </c>
      <c r="H484" s="21">
        <v>227380</v>
      </c>
    </row>
    <row r="485" spans="1:8">
      <c r="A485" s="9">
        <v>42266</v>
      </c>
      <c r="B485" s="9" t="s">
        <v>458</v>
      </c>
      <c r="C485" s="9" t="s">
        <v>17</v>
      </c>
      <c r="D485" s="9"/>
      <c r="E485" s="9" t="s">
        <v>803</v>
      </c>
      <c r="F485" s="9" t="s">
        <v>24</v>
      </c>
      <c r="G485" s="21">
        <v>0</v>
      </c>
      <c r="H485" s="21">
        <v>129870</v>
      </c>
    </row>
    <row r="486" spans="1:8">
      <c r="A486" s="9">
        <v>42266</v>
      </c>
      <c r="B486" s="9" t="s">
        <v>458</v>
      </c>
      <c r="C486" s="9" t="s">
        <v>17</v>
      </c>
      <c r="D486" s="9"/>
      <c r="E486" s="9" t="s">
        <v>804</v>
      </c>
      <c r="F486" s="9" t="s">
        <v>24</v>
      </c>
      <c r="G486" s="21">
        <v>0</v>
      </c>
      <c r="H486" s="21">
        <v>417470</v>
      </c>
    </row>
    <row r="487" spans="1:8">
      <c r="A487" s="9">
        <v>42266</v>
      </c>
      <c r="B487" s="9" t="s">
        <v>458</v>
      </c>
      <c r="C487" s="9" t="s">
        <v>17</v>
      </c>
      <c r="D487" s="9"/>
      <c r="E487" s="9" t="s">
        <v>805</v>
      </c>
      <c r="F487" s="9" t="s">
        <v>327</v>
      </c>
      <c r="G487" s="21">
        <v>0</v>
      </c>
      <c r="H487" s="21">
        <v>273650</v>
      </c>
    </row>
    <row r="488" spans="1:8">
      <c r="A488" s="9">
        <v>42266</v>
      </c>
      <c r="B488" s="9" t="s">
        <v>458</v>
      </c>
      <c r="C488" s="9" t="s">
        <v>17</v>
      </c>
      <c r="D488" s="9"/>
      <c r="E488" s="9" t="s">
        <v>806</v>
      </c>
      <c r="F488" s="9" t="s">
        <v>271</v>
      </c>
      <c r="G488" s="21">
        <v>0</v>
      </c>
      <c r="H488" s="21">
        <v>452630</v>
      </c>
    </row>
    <row r="489" spans="1:8">
      <c r="A489" s="9">
        <v>42299</v>
      </c>
      <c r="B489" s="9" t="s">
        <v>474</v>
      </c>
      <c r="C489" s="9" t="s">
        <v>475</v>
      </c>
      <c r="D489" s="9"/>
      <c r="E489" s="9" t="s">
        <v>476</v>
      </c>
      <c r="F489" s="9" t="s">
        <v>16</v>
      </c>
      <c r="G489" s="21">
        <v>3463140</v>
      </c>
      <c r="H489" s="21">
        <v>0</v>
      </c>
    </row>
    <row r="490" spans="1:8">
      <c r="A490" s="9">
        <v>42299</v>
      </c>
      <c r="B490" s="9" t="s">
        <v>471</v>
      </c>
      <c r="C490" s="9" t="s">
        <v>19</v>
      </c>
      <c r="D490" s="9"/>
      <c r="E490" s="9" t="s">
        <v>807</v>
      </c>
      <c r="F490" s="9" t="s">
        <v>24</v>
      </c>
      <c r="G490" s="21">
        <v>0</v>
      </c>
      <c r="H490" s="21">
        <v>331400</v>
      </c>
    </row>
    <row r="491" spans="1:8">
      <c r="A491" s="9">
        <v>42299</v>
      </c>
      <c r="B491" s="9" t="s">
        <v>471</v>
      </c>
      <c r="C491" s="9" t="s">
        <v>19</v>
      </c>
      <c r="D491" s="9"/>
      <c r="E491" s="9" t="s">
        <v>808</v>
      </c>
      <c r="F491" s="9" t="s">
        <v>24</v>
      </c>
      <c r="G491" s="21">
        <v>0</v>
      </c>
      <c r="H491" s="21">
        <v>227380</v>
      </c>
    </row>
    <row r="492" spans="1:8">
      <c r="A492" s="9">
        <v>42299</v>
      </c>
      <c r="B492" s="9" t="s">
        <v>471</v>
      </c>
      <c r="C492" s="9" t="s">
        <v>19</v>
      </c>
      <c r="D492" s="9"/>
      <c r="E492" s="9" t="s">
        <v>809</v>
      </c>
      <c r="F492" s="9" t="s">
        <v>24</v>
      </c>
      <c r="G492" s="21">
        <v>0</v>
      </c>
      <c r="H492" s="21">
        <v>119230</v>
      </c>
    </row>
    <row r="493" spans="1:8">
      <c r="A493" s="9">
        <v>42299</v>
      </c>
      <c r="B493" s="9" t="s">
        <v>471</v>
      </c>
      <c r="C493" s="9" t="s">
        <v>19</v>
      </c>
      <c r="D493" s="9"/>
      <c r="E493" s="9" t="s">
        <v>810</v>
      </c>
      <c r="F493" s="9" t="s">
        <v>24</v>
      </c>
      <c r="G493" s="21">
        <v>0</v>
      </c>
      <c r="H493" s="21">
        <v>301380</v>
      </c>
    </row>
    <row r="494" spans="1:8">
      <c r="A494" s="9">
        <v>42299</v>
      </c>
      <c r="B494" s="9" t="s">
        <v>471</v>
      </c>
      <c r="C494" s="9" t="s">
        <v>19</v>
      </c>
      <c r="D494" s="9"/>
      <c r="E494" s="9" t="s">
        <v>811</v>
      </c>
      <c r="F494" s="9" t="s">
        <v>327</v>
      </c>
      <c r="G494" s="21">
        <v>0</v>
      </c>
      <c r="H494" s="21">
        <v>165400</v>
      </c>
    </row>
    <row r="495" spans="1:8">
      <c r="A495" s="9">
        <v>42299</v>
      </c>
      <c r="B495" s="9" t="s">
        <v>471</v>
      </c>
      <c r="C495" s="9" t="s">
        <v>19</v>
      </c>
      <c r="D495" s="9"/>
      <c r="E495" s="9" t="s">
        <v>812</v>
      </c>
      <c r="F495" s="9" t="s">
        <v>271</v>
      </c>
      <c r="G495" s="21">
        <v>0</v>
      </c>
      <c r="H495" s="21">
        <v>496270</v>
      </c>
    </row>
    <row r="496" spans="1:8">
      <c r="A496" s="9">
        <v>42299</v>
      </c>
      <c r="B496" s="9" t="s">
        <v>471</v>
      </c>
      <c r="C496" s="9" t="s">
        <v>19</v>
      </c>
      <c r="D496" s="9"/>
      <c r="E496" s="9" t="s">
        <v>813</v>
      </c>
      <c r="F496" s="9" t="s">
        <v>26</v>
      </c>
      <c r="G496" s="21">
        <v>0</v>
      </c>
      <c r="H496" s="21">
        <v>181020</v>
      </c>
    </row>
    <row r="497" spans="1:8">
      <c r="A497" s="9">
        <v>42299</v>
      </c>
      <c r="B497" s="9" t="s">
        <v>471</v>
      </c>
      <c r="C497" s="9" t="s">
        <v>19</v>
      </c>
      <c r="D497" s="9"/>
      <c r="E497" s="9" t="s">
        <v>814</v>
      </c>
      <c r="F497" s="9" t="s">
        <v>23</v>
      </c>
      <c r="G497" s="21">
        <v>0</v>
      </c>
      <c r="H497" s="21">
        <v>979390</v>
      </c>
    </row>
    <row r="498" spans="1:8">
      <c r="A498" s="9">
        <v>42299</v>
      </c>
      <c r="B498" s="9" t="s">
        <v>471</v>
      </c>
      <c r="C498" s="9" t="s">
        <v>19</v>
      </c>
      <c r="D498" s="9"/>
      <c r="E498" s="9" t="s">
        <v>815</v>
      </c>
      <c r="F498" s="9" t="s">
        <v>28</v>
      </c>
      <c r="G498" s="21">
        <v>0</v>
      </c>
      <c r="H498" s="21">
        <v>165400</v>
      </c>
    </row>
    <row r="499" spans="1:8">
      <c r="A499" s="9">
        <v>42299</v>
      </c>
      <c r="B499" s="9" t="s">
        <v>471</v>
      </c>
      <c r="C499" s="9" t="s">
        <v>19</v>
      </c>
      <c r="D499" s="9"/>
      <c r="E499" s="9" t="s">
        <v>816</v>
      </c>
      <c r="F499" s="9" t="s">
        <v>26</v>
      </c>
      <c r="G499" s="21">
        <v>0</v>
      </c>
      <c r="H499" s="21">
        <v>496270</v>
      </c>
    </row>
    <row r="500" spans="1:8">
      <c r="A500" s="9">
        <v>42327</v>
      </c>
      <c r="B500" s="9" t="s">
        <v>487</v>
      </c>
      <c r="C500" s="9" t="s">
        <v>19</v>
      </c>
      <c r="D500" s="9"/>
      <c r="E500" s="9" t="s">
        <v>817</v>
      </c>
      <c r="F500" s="9" t="s">
        <v>26</v>
      </c>
      <c r="G500" s="21">
        <v>0</v>
      </c>
      <c r="H500" s="21">
        <v>33000</v>
      </c>
    </row>
    <row r="501" spans="1:8">
      <c r="A501" s="9">
        <v>42332</v>
      </c>
      <c r="B501" s="9" t="s">
        <v>490</v>
      </c>
      <c r="C501" s="9" t="s">
        <v>354</v>
      </c>
      <c r="D501" s="9"/>
      <c r="E501" s="9" t="s">
        <v>818</v>
      </c>
      <c r="F501" s="9" t="s">
        <v>16</v>
      </c>
      <c r="G501" s="21">
        <v>3624140</v>
      </c>
      <c r="H501" s="21">
        <v>0</v>
      </c>
    </row>
    <row r="502" spans="1:8">
      <c r="A502" s="9">
        <v>42333</v>
      </c>
      <c r="B502" s="9" t="s">
        <v>492</v>
      </c>
      <c r="C502" s="9" t="s">
        <v>19</v>
      </c>
      <c r="D502" s="9"/>
      <c r="E502" s="9" t="s">
        <v>819</v>
      </c>
      <c r="F502" s="9" t="s">
        <v>26</v>
      </c>
      <c r="G502" s="21">
        <v>0</v>
      </c>
      <c r="H502" s="21">
        <v>536520</v>
      </c>
    </row>
    <row r="503" spans="1:8">
      <c r="A503" s="9">
        <v>42333</v>
      </c>
      <c r="B503" s="9" t="s">
        <v>492</v>
      </c>
      <c r="C503" s="9" t="s">
        <v>19</v>
      </c>
      <c r="D503" s="9"/>
      <c r="E503" s="9" t="s">
        <v>820</v>
      </c>
      <c r="F503" s="9" t="s">
        <v>26</v>
      </c>
      <c r="G503" s="21">
        <v>0</v>
      </c>
      <c r="H503" s="21">
        <v>181020</v>
      </c>
    </row>
    <row r="504" spans="1:8">
      <c r="A504" s="9">
        <v>42333</v>
      </c>
      <c r="B504" s="9" t="s">
        <v>492</v>
      </c>
      <c r="C504" s="9" t="s">
        <v>19</v>
      </c>
      <c r="D504" s="9"/>
      <c r="E504" s="9" t="s">
        <v>821</v>
      </c>
      <c r="F504" s="9" t="s">
        <v>23</v>
      </c>
      <c r="G504" s="21">
        <v>0</v>
      </c>
      <c r="H504" s="21">
        <v>1019640</v>
      </c>
    </row>
    <row r="505" spans="1:8">
      <c r="A505" s="9">
        <v>42333</v>
      </c>
      <c r="B505" s="9" t="s">
        <v>492</v>
      </c>
      <c r="C505" s="9" t="s">
        <v>19</v>
      </c>
      <c r="D505" s="9"/>
      <c r="E505" s="9" t="s">
        <v>822</v>
      </c>
      <c r="F505" s="9" t="s">
        <v>28</v>
      </c>
      <c r="G505" s="21">
        <v>0</v>
      </c>
      <c r="H505" s="21">
        <v>165400</v>
      </c>
    </row>
    <row r="506" spans="1:8">
      <c r="A506" s="9">
        <v>42333</v>
      </c>
      <c r="B506" s="9" t="s">
        <v>492</v>
      </c>
      <c r="C506" s="9" t="s">
        <v>19</v>
      </c>
      <c r="D506" s="9"/>
      <c r="E506" s="9" t="s">
        <v>823</v>
      </c>
      <c r="F506" s="9" t="s">
        <v>24</v>
      </c>
      <c r="G506" s="21">
        <v>0</v>
      </c>
      <c r="H506" s="21">
        <v>296400</v>
      </c>
    </row>
    <row r="507" spans="1:8">
      <c r="A507" s="9">
        <v>42333</v>
      </c>
      <c r="B507" s="9" t="s">
        <v>492</v>
      </c>
      <c r="C507" s="9" t="s">
        <v>19</v>
      </c>
      <c r="D507" s="9"/>
      <c r="E507" s="9" t="s">
        <v>824</v>
      </c>
      <c r="F507" s="9" t="s">
        <v>24</v>
      </c>
      <c r="G507" s="21">
        <v>0</v>
      </c>
      <c r="H507" s="21">
        <v>227380</v>
      </c>
    </row>
    <row r="508" spans="1:8">
      <c r="A508" s="9">
        <v>42333</v>
      </c>
      <c r="B508" s="9" t="s">
        <v>492</v>
      </c>
      <c r="C508" s="9" t="s">
        <v>19</v>
      </c>
      <c r="D508" s="9"/>
      <c r="E508" s="9" t="s">
        <v>825</v>
      </c>
      <c r="F508" s="9" t="s">
        <v>24</v>
      </c>
      <c r="G508" s="21">
        <v>0</v>
      </c>
      <c r="H508" s="21">
        <v>234730</v>
      </c>
    </row>
    <row r="509" spans="1:8">
      <c r="A509" s="9">
        <v>42333</v>
      </c>
      <c r="B509" s="9" t="s">
        <v>492</v>
      </c>
      <c r="C509" s="9" t="s">
        <v>19</v>
      </c>
      <c r="D509" s="9"/>
      <c r="E509" s="9" t="s">
        <v>826</v>
      </c>
      <c r="F509" s="9" t="s">
        <v>24</v>
      </c>
      <c r="G509" s="21">
        <v>0</v>
      </c>
      <c r="H509" s="21">
        <v>261130</v>
      </c>
    </row>
    <row r="510" spans="1:8">
      <c r="A510" s="9">
        <v>42333</v>
      </c>
      <c r="B510" s="9" t="s">
        <v>492</v>
      </c>
      <c r="C510" s="9" t="s">
        <v>19</v>
      </c>
      <c r="D510" s="9"/>
      <c r="E510" s="9" t="s">
        <v>827</v>
      </c>
      <c r="F510" s="9" t="s">
        <v>327</v>
      </c>
      <c r="G510" s="21">
        <v>0</v>
      </c>
      <c r="H510" s="21">
        <v>165400</v>
      </c>
    </row>
    <row r="511" spans="1:8">
      <c r="A511" s="9">
        <v>42333</v>
      </c>
      <c r="B511" s="9" t="s">
        <v>492</v>
      </c>
      <c r="C511" s="9" t="s">
        <v>19</v>
      </c>
      <c r="D511" s="9"/>
      <c r="E511" s="9" t="s">
        <v>828</v>
      </c>
      <c r="F511" s="9" t="s">
        <v>271</v>
      </c>
      <c r="G511" s="21">
        <v>0</v>
      </c>
      <c r="H511" s="21">
        <v>536520</v>
      </c>
    </row>
    <row r="512" spans="1:8">
      <c r="A512" s="9">
        <v>42352</v>
      </c>
      <c r="B512" s="9" t="s">
        <v>503</v>
      </c>
      <c r="C512" s="9" t="s">
        <v>19</v>
      </c>
      <c r="D512" s="9"/>
      <c r="E512" s="9" t="s">
        <v>829</v>
      </c>
      <c r="F512" s="9" t="s">
        <v>26</v>
      </c>
      <c r="G512" s="21">
        <v>0</v>
      </c>
      <c r="H512" s="21">
        <v>33000</v>
      </c>
    </row>
    <row r="513" spans="1:8">
      <c r="A513" s="9">
        <v>42352</v>
      </c>
      <c r="B513" s="9" t="s">
        <v>503</v>
      </c>
      <c r="C513" s="9" t="s">
        <v>19</v>
      </c>
      <c r="D513" s="9"/>
      <c r="E513" s="9" t="s">
        <v>829</v>
      </c>
      <c r="F513" s="9" t="s">
        <v>271</v>
      </c>
      <c r="G513" s="21">
        <v>0</v>
      </c>
      <c r="H513" s="21">
        <v>33000</v>
      </c>
    </row>
    <row r="514" spans="1:8">
      <c r="A514" s="9">
        <v>42352</v>
      </c>
      <c r="B514" s="9" t="s">
        <v>503</v>
      </c>
      <c r="C514" s="9" t="s">
        <v>19</v>
      </c>
      <c r="D514" s="9"/>
      <c r="E514" s="9" t="s">
        <v>817</v>
      </c>
      <c r="F514" s="9" t="s">
        <v>271</v>
      </c>
      <c r="G514" s="21">
        <v>0</v>
      </c>
      <c r="H514" s="21">
        <v>33000</v>
      </c>
    </row>
    <row r="515" spans="1:8">
      <c r="A515" s="9">
        <v>42355</v>
      </c>
      <c r="B515" s="9" t="s">
        <v>507</v>
      </c>
      <c r="C515" s="9" t="s">
        <v>354</v>
      </c>
      <c r="D515" s="9"/>
      <c r="E515" s="9" t="s">
        <v>508</v>
      </c>
      <c r="F515" s="9" t="s">
        <v>16</v>
      </c>
      <c r="G515" s="21">
        <v>3601560</v>
      </c>
      <c r="H515" s="21">
        <v>0</v>
      </c>
    </row>
    <row r="516" spans="1:8">
      <c r="A516" s="9">
        <v>42359</v>
      </c>
      <c r="B516" s="9" t="s">
        <v>509</v>
      </c>
      <c r="C516" s="9" t="s">
        <v>19</v>
      </c>
      <c r="D516" s="9"/>
      <c r="E516" s="9" t="s">
        <v>830</v>
      </c>
      <c r="F516" s="9" t="s">
        <v>28</v>
      </c>
      <c r="G516" s="21">
        <v>0</v>
      </c>
      <c r="H516" s="21">
        <v>165400</v>
      </c>
    </row>
    <row r="517" spans="1:8">
      <c r="A517" s="9">
        <v>42359</v>
      </c>
      <c r="B517" s="9" t="s">
        <v>509</v>
      </c>
      <c r="C517" s="9" t="s">
        <v>19</v>
      </c>
      <c r="D517" s="9"/>
      <c r="E517" s="9" t="s">
        <v>831</v>
      </c>
      <c r="F517" s="9" t="s">
        <v>26</v>
      </c>
      <c r="G517" s="21">
        <v>0</v>
      </c>
      <c r="H517" s="21">
        <v>536520</v>
      </c>
    </row>
    <row r="518" spans="1:8">
      <c r="A518" s="9">
        <v>42359</v>
      </c>
      <c r="B518" s="9" t="s">
        <v>509</v>
      </c>
      <c r="C518" s="9" t="s">
        <v>19</v>
      </c>
      <c r="D518" s="9"/>
      <c r="E518" s="9" t="s">
        <v>832</v>
      </c>
      <c r="F518" s="9" t="s">
        <v>26</v>
      </c>
      <c r="G518" s="21">
        <v>0</v>
      </c>
      <c r="H518" s="21">
        <v>181020</v>
      </c>
    </row>
    <row r="519" spans="1:8">
      <c r="A519" s="9">
        <v>42359</v>
      </c>
      <c r="B519" s="9" t="s">
        <v>509</v>
      </c>
      <c r="C519" s="9" t="s">
        <v>19</v>
      </c>
      <c r="D519" s="9"/>
      <c r="E519" s="9" t="s">
        <v>833</v>
      </c>
      <c r="F519" s="9" t="s">
        <v>23</v>
      </c>
      <c r="G519" s="21">
        <v>0</v>
      </c>
      <c r="H519" s="21">
        <v>1008350</v>
      </c>
    </row>
    <row r="520" spans="1:8">
      <c r="A520" s="9">
        <v>42359</v>
      </c>
      <c r="B520" s="9" t="s">
        <v>509</v>
      </c>
      <c r="C520" s="9" t="s">
        <v>19</v>
      </c>
      <c r="D520" s="9"/>
      <c r="E520" s="9" t="s">
        <v>834</v>
      </c>
      <c r="F520" s="9" t="s">
        <v>24</v>
      </c>
      <c r="G520" s="21">
        <v>0</v>
      </c>
      <c r="H520" s="21">
        <v>250110</v>
      </c>
    </row>
    <row r="521" spans="1:8">
      <c r="A521" s="9">
        <v>42359</v>
      </c>
      <c r="B521" s="9" t="s">
        <v>509</v>
      </c>
      <c r="C521" s="9" t="s">
        <v>19</v>
      </c>
      <c r="D521" s="9"/>
      <c r="E521" s="9" t="s">
        <v>835</v>
      </c>
      <c r="F521" s="9" t="s">
        <v>24</v>
      </c>
      <c r="G521" s="21">
        <v>0</v>
      </c>
      <c r="H521" s="21">
        <v>262380</v>
      </c>
    </row>
    <row r="522" spans="1:8">
      <c r="A522" s="9">
        <v>42359</v>
      </c>
      <c r="B522" s="9" t="s">
        <v>509</v>
      </c>
      <c r="C522" s="9" t="s">
        <v>19</v>
      </c>
      <c r="D522" s="9"/>
      <c r="E522" s="9" t="s">
        <v>836</v>
      </c>
      <c r="F522" s="9" t="s">
        <v>24</v>
      </c>
      <c r="G522" s="21">
        <v>0</v>
      </c>
      <c r="H522" s="21">
        <v>234730</v>
      </c>
    </row>
    <row r="523" spans="1:8">
      <c r="A523" s="9">
        <v>42359</v>
      </c>
      <c r="B523" s="9" t="s">
        <v>509</v>
      </c>
      <c r="C523" s="9" t="s">
        <v>19</v>
      </c>
      <c r="D523" s="9"/>
      <c r="E523" s="9" t="s">
        <v>834</v>
      </c>
      <c r="F523" s="9" t="s">
        <v>24</v>
      </c>
      <c r="G523" s="21">
        <v>0</v>
      </c>
      <c r="H523" s="21">
        <v>261130</v>
      </c>
    </row>
    <row r="524" spans="1:8">
      <c r="A524" s="9">
        <v>42359</v>
      </c>
      <c r="B524" s="9" t="s">
        <v>509</v>
      </c>
      <c r="C524" s="9" t="s">
        <v>19</v>
      </c>
      <c r="D524" s="9"/>
      <c r="E524" s="9" t="s">
        <v>837</v>
      </c>
      <c r="F524" s="9" t="s">
        <v>327</v>
      </c>
      <c r="G524" s="21">
        <v>0</v>
      </c>
      <c r="H524" s="21">
        <v>165400</v>
      </c>
    </row>
    <row r="525" spans="1:8">
      <c r="A525" s="9">
        <v>42359</v>
      </c>
      <c r="B525" s="9" t="s">
        <v>509</v>
      </c>
      <c r="C525" s="9" t="s">
        <v>19</v>
      </c>
      <c r="D525" s="9"/>
      <c r="E525" s="9" t="s">
        <v>838</v>
      </c>
      <c r="F525" s="9" t="s">
        <v>271</v>
      </c>
      <c r="G525" s="21">
        <v>0</v>
      </c>
      <c r="H525" s="21">
        <v>536520</v>
      </c>
    </row>
    <row r="526" spans="1:8">
      <c r="A526" s="9">
        <v>42363</v>
      </c>
      <c r="B526" s="9" t="s">
        <v>162</v>
      </c>
      <c r="C526" s="9" t="s">
        <v>109</v>
      </c>
      <c r="D526" s="9"/>
      <c r="E526" s="9" t="s">
        <v>165</v>
      </c>
      <c r="F526" s="9" t="s">
        <v>330</v>
      </c>
      <c r="G526" s="21">
        <v>198000</v>
      </c>
      <c r="H526" s="21">
        <v>0</v>
      </c>
    </row>
    <row r="527" spans="1:8">
      <c r="A527" s="9"/>
      <c r="B527" s="9"/>
      <c r="C527" s="9"/>
      <c r="D527" s="9"/>
      <c r="E527" s="10" t="s">
        <v>175</v>
      </c>
      <c r="F527" s="10"/>
      <c r="G527" s="22">
        <v>41790420</v>
      </c>
      <c r="H527" s="22">
        <v>41724420</v>
      </c>
    </row>
    <row r="528" spans="1:8">
      <c r="G528" s="8">
        <v>0</v>
      </c>
      <c r="H528" s="8">
        <v>0</v>
      </c>
    </row>
  </sheetData>
  <mergeCells count="2">
    <mergeCell ref="A352:B352"/>
    <mergeCell ref="G352:H352"/>
  </mergeCells>
  <printOptions horizontalCentered="1"/>
  <pageMargins left="0.2" right="0.2" top="0.25" bottom="0.25" header="0.3" footer="0.3"/>
  <pageSetup paperSize="9"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G32"/>
  <sheetViews>
    <sheetView topLeftCell="A20" workbookViewId="0">
      <selection activeCell="F32" sqref="F32"/>
    </sheetView>
  </sheetViews>
  <sheetFormatPr defaultRowHeight="15"/>
  <cols>
    <col min="1" max="2" width="9.140625" style="4"/>
    <col min="3" max="3" width="21.28515625" style="4" customWidth="1"/>
    <col min="4" max="4" width="63.28515625" style="4" customWidth="1"/>
    <col min="5" max="5" width="11.85546875" style="4" customWidth="1"/>
    <col min="6" max="6" width="17" style="8" bestFit="1" customWidth="1"/>
    <col min="7" max="7" width="10" style="8" customWidth="1"/>
    <col min="8" max="16384" width="9.140625" style="4"/>
  </cols>
  <sheetData>
    <row r="3" spans="1:7">
      <c r="D3" s="6" t="s">
        <v>843</v>
      </c>
    </row>
    <row r="5" spans="1:7">
      <c r="A5" s="74" t="s">
        <v>4</v>
      </c>
      <c r="B5" s="74"/>
      <c r="C5" s="25" t="s">
        <v>5</v>
      </c>
      <c r="D5" s="25" t="s">
        <v>7</v>
      </c>
      <c r="E5" s="5" t="s">
        <v>8</v>
      </c>
      <c r="F5" s="75" t="s">
        <v>9</v>
      </c>
      <c r="G5" s="75"/>
    </row>
    <row r="6" spans="1:7">
      <c r="A6" s="25" t="s">
        <v>10</v>
      </c>
      <c r="B6" s="25" t="s">
        <v>11</v>
      </c>
      <c r="C6" s="5"/>
      <c r="D6" s="5"/>
      <c r="E6" s="5"/>
      <c r="F6" s="23" t="s">
        <v>12</v>
      </c>
      <c r="G6" s="23" t="s">
        <v>13</v>
      </c>
    </row>
    <row r="7" spans="1:7">
      <c r="A7" s="9"/>
      <c r="B7" s="9"/>
      <c r="C7" s="9"/>
      <c r="D7" s="9" t="s">
        <v>841</v>
      </c>
      <c r="E7" s="9"/>
      <c r="F7" s="21"/>
      <c r="G7" s="21"/>
    </row>
    <row r="8" spans="1:7">
      <c r="A8" s="9"/>
      <c r="B8" s="9"/>
      <c r="C8" s="9"/>
      <c r="D8" s="9" t="s">
        <v>842</v>
      </c>
      <c r="E8" s="9"/>
      <c r="F8" s="21">
        <v>0</v>
      </c>
      <c r="G8" s="21">
        <v>0</v>
      </c>
    </row>
    <row r="9" spans="1:7">
      <c r="A9" s="9">
        <v>42016</v>
      </c>
      <c r="B9" s="9" t="s">
        <v>21</v>
      </c>
      <c r="C9" s="9" t="s">
        <v>20</v>
      </c>
      <c r="D9" s="9" t="s">
        <v>22</v>
      </c>
      <c r="E9" s="9" t="s">
        <v>330</v>
      </c>
      <c r="F9" s="21">
        <v>2551364</v>
      </c>
      <c r="G9" s="21">
        <v>0</v>
      </c>
    </row>
    <row r="10" spans="1:7">
      <c r="A10" s="9">
        <v>42016</v>
      </c>
      <c r="B10" s="9" t="s">
        <v>21</v>
      </c>
      <c r="C10" s="9" t="s">
        <v>20</v>
      </c>
      <c r="D10" s="9" t="s">
        <v>22</v>
      </c>
      <c r="E10" s="9" t="s">
        <v>330</v>
      </c>
      <c r="F10" s="21">
        <v>2095000</v>
      </c>
      <c r="G10" s="21">
        <v>0</v>
      </c>
    </row>
    <row r="11" spans="1:7">
      <c r="A11" s="9">
        <v>42137</v>
      </c>
      <c r="B11" s="9" t="s">
        <v>37</v>
      </c>
      <c r="C11" s="9" t="s">
        <v>19</v>
      </c>
      <c r="D11" s="9" t="s">
        <v>38</v>
      </c>
      <c r="E11" s="9" t="s">
        <v>330</v>
      </c>
      <c r="F11" s="21">
        <v>1492728</v>
      </c>
      <c r="G11" s="21">
        <v>0</v>
      </c>
    </row>
    <row r="12" spans="1:7">
      <c r="A12" s="9">
        <v>42137</v>
      </c>
      <c r="B12" s="9" t="s">
        <v>39</v>
      </c>
      <c r="C12" s="9" t="s">
        <v>19</v>
      </c>
      <c r="D12" s="9" t="s">
        <v>40</v>
      </c>
      <c r="E12" s="9" t="s">
        <v>330</v>
      </c>
      <c r="F12" s="21">
        <v>1146364</v>
      </c>
      <c r="G12" s="21">
        <v>0</v>
      </c>
    </row>
    <row r="13" spans="1:7">
      <c r="A13" s="9">
        <v>42172</v>
      </c>
      <c r="B13" s="9" t="s">
        <v>59</v>
      </c>
      <c r="C13" s="9" t="s">
        <v>19</v>
      </c>
      <c r="D13" s="9" t="s">
        <v>60</v>
      </c>
      <c r="E13" s="9" t="s">
        <v>330</v>
      </c>
      <c r="F13" s="21">
        <v>571818</v>
      </c>
      <c r="G13" s="21">
        <v>0</v>
      </c>
    </row>
    <row r="14" spans="1:7">
      <c r="A14" s="9">
        <v>42198</v>
      </c>
      <c r="B14" s="9" t="s">
        <v>77</v>
      </c>
      <c r="C14" s="9" t="s">
        <v>35</v>
      </c>
      <c r="D14" s="9" t="s">
        <v>78</v>
      </c>
      <c r="E14" s="9" t="s">
        <v>330</v>
      </c>
      <c r="F14" s="21">
        <v>587273</v>
      </c>
      <c r="G14" s="21">
        <v>0</v>
      </c>
    </row>
    <row r="15" spans="1:7">
      <c r="A15" s="9">
        <v>42198</v>
      </c>
      <c r="B15" s="9" t="s">
        <v>77</v>
      </c>
      <c r="C15" s="9" t="s">
        <v>35</v>
      </c>
      <c r="D15" s="9" t="s">
        <v>79</v>
      </c>
      <c r="E15" s="9" t="s">
        <v>330</v>
      </c>
      <c r="F15" s="21">
        <v>1170909</v>
      </c>
      <c r="G15" s="21">
        <v>0</v>
      </c>
    </row>
    <row r="16" spans="1:7">
      <c r="A16" s="9">
        <v>42198</v>
      </c>
      <c r="B16" s="9" t="s">
        <v>77</v>
      </c>
      <c r="C16" s="9" t="s">
        <v>35</v>
      </c>
      <c r="D16" s="9" t="s">
        <v>80</v>
      </c>
      <c r="E16" s="9" t="s">
        <v>330</v>
      </c>
      <c r="F16" s="21">
        <v>2342728</v>
      </c>
      <c r="G16" s="21">
        <v>0</v>
      </c>
    </row>
    <row r="17" spans="1:7">
      <c r="A17" s="9">
        <v>42198</v>
      </c>
      <c r="B17" s="9" t="s">
        <v>77</v>
      </c>
      <c r="C17" s="9" t="s">
        <v>35</v>
      </c>
      <c r="D17" s="9" t="s">
        <v>81</v>
      </c>
      <c r="E17" s="9" t="s">
        <v>330</v>
      </c>
      <c r="F17" s="21">
        <v>381818</v>
      </c>
      <c r="G17" s="21">
        <v>0</v>
      </c>
    </row>
    <row r="18" spans="1:7">
      <c r="A18" s="9">
        <v>42198</v>
      </c>
      <c r="B18" s="9" t="s">
        <v>82</v>
      </c>
      <c r="C18" s="9" t="s">
        <v>35</v>
      </c>
      <c r="D18" s="9" t="s">
        <v>83</v>
      </c>
      <c r="E18" s="9" t="s">
        <v>330</v>
      </c>
      <c r="F18" s="21">
        <v>1145455</v>
      </c>
      <c r="G18" s="21">
        <v>0</v>
      </c>
    </row>
    <row r="19" spans="1:7">
      <c r="A19" s="9">
        <v>42198</v>
      </c>
      <c r="B19" s="9" t="s">
        <v>82</v>
      </c>
      <c r="C19" s="9" t="s">
        <v>35</v>
      </c>
      <c r="D19" s="9" t="s">
        <v>83</v>
      </c>
      <c r="E19" s="9" t="s">
        <v>330</v>
      </c>
      <c r="F19" s="21">
        <v>845455</v>
      </c>
      <c r="G19" s="21">
        <v>0</v>
      </c>
    </row>
    <row r="20" spans="1:7">
      <c r="A20" s="9">
        <v>42229</v>
      </c>
      <c r="B20" s="9" t="s">
        <v>107</v>
      </c>
      <c r="C20" s="9" t="s">
        <v>35</v>
      </c>
      <c r="D20" s="9" t="s">
        <v>108</v>
      </c>
      <c r="E20" s="9" t="s">
        <v>330</v>
      </c>
      <c r="F20" s="21">
        <v>870000</v>
      </c>
      <c r="G20" s="21">
        <v>0</v>
      </c>
    </row>
    <row r="21" spans="1:7">
      <c r="A21" s="9">
        <v>42229</v>
      </c>
      <c r="B21" s="9" t="s">
        <v>107</v>
      </c>
      <c r="C21" s="9" t="s">
        <v>35</v>
      </c>
      <c r="D21" s="9" t="s">
        <v>108</v>
      </c>
      <c r="E21" s="9" t="s">
        <v>330</v>
      </c>
      <c r="F21" s="21">
        <v>348182</v>
      </c>
      <c r="G21" s="21">
        <v>0</v>
      </c>
    </row>
    <row r="22" spans="1:7">
      <c r="A22" s="9">
        <v>42229</v>
      </c>
      <c r="B22" s="9" t="s">
        <v>107</v>
      </c>
      <c r="C22" s="9" t="s">
        <v>35</v>
      </c>
      <c r="D22" s="9" t="s">
        <v>108</v>
      </c>
      <c r="E22" s="9" t="s">
        <v>330</v>
      </c>
      <c r="F22" s="21">
        <v>762727</v>
      </c>
      <c r="G22" s="21">
        <v>0</v>
      </c>
    </row>
    <row r="23" spans="1:7">
      <c r="A23" s="9">
        <v>42264</v>
      </c>
      <c r="B23" s="9" t="s">
        <v>132</v>
      </c>
      <c r="C23" s="9" t="s">
        <v>30</v>
      </c>
      <c r="D23" s="9" t="s">
        <v>133</v>
      </c>
      <c r="E23" s="9" t="s">
        <v>330</v>
      </c>
      <c r="F23" s="21">
        <v>956600</v>
      </c>
      <c r="G23" s="21">
        <v>0</v>
      </c>
    </row>
    <row r="24" spans="1:7">
      <c r="A24" s="9">
        <v>42264</v>
      </c>
      <c r="B24" s="9" t="s">
        <v>132</v>
      </c>
      <c r="C24" s="9" t="s">
        <v>30</v>
      </c>
      <c r="D24" s="9" t="s">
        <v>133</v>
      </c>
      <c r="E24" s="9" t="s">
        <v>330</v>
      </c>
      <c r="F24" s="21">
        <v>1108855</v>
      </c>
      <c r="G24" s="21">
        <v>0</v>
      </c>
    </row>
    <row r="25" spans="1:7">
      <c r="A25" s="9">
        <v>42275</v>
      </c>
      <c r="B25" s="9" t="s">
        <v>140</v>
      </c>
      <c r="C25" s="9" t="s">
        <v>35</v>
      </c>
      <c r="D25" s="9" t="s">
        <v>141</v>
      </c>
      <c r="E25" s="9" t="s">
        <v>330</v>
      </c>
      <c r="F25" s="21">
        <v>1181818</v>
      </c>
      <c r="G25" s="21">
        <v>0</v>
      </c>
    </row>
    <row r="26" spans="1:7">
      <c r="A26" s="9">
        <v>42275</v>
      </c>
      <c r="B26" s="9" t="s">
        <v>142</v>
      </c>
      <c r="C26" s="9" t="s">
        <v>35</v>
      </c>
      <c r="D26" s="9" t="s">
        <v>143</v>
      </c>
      <c r="E26" s="9" t="s">
        <v>330</v>
      </c>
      <c r="F26" s="21">
        <v>511818</v>
      </c>
      <c r="G26" s="21">
        <v>0</v>
      </c>
    </row>
    <row r="27" spans="1:7">
      <c r="A27" s="9">
        <v>42275</v>
      </c>
      <c r="B27" s="9" t="s">
        <v>142</v>
      </c>
      <c r="C27" s="9" t="s">
        <v>35</v>
      </c>
      <c r="D27" s="9" t="s">
        <v>143</v>
      </c>
      <c r="E27" s="9" t="s">
        <v>330</v>
      </c>
      <c r="F27" s="21">
        <v>1034546</v>
      </c>
      <c r="G27" s="21">
        <v>0</v>
      </c>
    </row>
    <row r="28" spans="1:7">
      <c r="A28" s="9">
        <v>42286</v>
      </c>
      <c r="B28" s="9" t="s">
        <v>145</v>
      </c>
      <c r="C28" s="9" t="s">
        <v>19</v>
      </c>
      <c r="D28" s="9" t="s">
        <v>146</v>
      </c>
      <c r="E28" s="9" t="s">
        <v>330</v>
      </c>
      <c r="F28" s="21">
        <v>372727</v>
      </c>
      <c r="G28" s="21">
        <v>0</v>
      </c>
    </row>
    <row r="29" spans="1:7">
      <c r="A29" s="9">
        <v>42296</v>
      </c>
      <c r="B29" s="9" t="s">
        <v>149</v>
      </c>
      <c r="C29" s="9" t="s">
        <v>19</v>
      </c>
      <c r="D29" s="9" t="s">
        <v>150</v>
      </c>
      <c r="E29" s="9" t="s">
        <v>330</v>
      </c>
      <c r="F29" s="21">
        <v>781864</v>
      </c>
      <c r="G29" s="21">
        <v>0</v>
      </c>
    </row>
    <row r="30" spans="1:7">
      <c r="A30" s="9">
        <v>42296</v>
      </c>
      <c r="B30" s="9" t="s">
        <v>149</v>
      </c>
      <c r="C30" s="9" t="s">
        <v>19</v>
      </c>
      <c r="D30" s="9" t="s">
        <v>150</v>
      </c>
      <c r="E30" s="9" t="s">
        <v>330</v>
      </c>
      <c r="F30" s="21">
        <v>2244500</v>
      </c>
      <c r="G30" s="21">
        <v>0</v>
      </c>
    </row>
    <row r="31" spans="1:7">
      <c r="A31" s="9"/>
      <c r="B31" s="9"/>
      <c r="C31" s="9"/>
      <c r="D31" s="9"/>
      <c r="E31" s="9"/>
      <c r="F31" s="21"/>
      <c r="G31" s="21"/>
    </row>
    <row r="32" spans="1:7">
      <c r="A32" s="9"/>
      <c r="B32" s="9"/>
      <c r="C32" s="9"/>
      <c r="D32" s="26" t="s">
        <v>268</v>
      </c>
      <c r="E32" s="9"/>
      <c r="F32" s="85">
        <f>SUM(F8:F31)</f>
        <v>24504549</v>
      </c>
      <c r="G32" s="21"/>
    </row>
  </sheetData>
  <mergeCells count="2">
    <mergeCell ref="F5:G5"/>
    <mergeCell ref="A5:B5"/>
  </mergeCells>
  <printOptions horizontalCentered="1"/>
  <pageMargins left="0.2" right="0.2" top="0.25" bottom="0.2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F78"/>
  <sheetViews>
    <sheetView topLeftCell="A76" workbookViewId="0">
      <selection activeCell="F84" sqref="F84"/>
    </sheetView>
  </sheetViews>
  <sheetFormatPr defaultRowHeight="15"/>
  <cols>
    <col min="1" max="1" width="11" style="4" customWidth="1"/>
    <col min="2" max="2" width="11.28515625" style="4" customWidth="1"/>
    <col min="3" max="3" width="37.42578125" style="4" customWidth="1"/>
    <col min="4" max="4" width="11" style="4" customWidth="1"/>
    <col min="5" max="6" width="20.140625" style="8" bestFit="1" customWidth="1"/>
    <col min="7" max="16384" width="9.140625" style="4"/>
  </cols>
  <sheetData>
    <row r="3" spans="1:6">
      <c r="C3" s="6" t="s">
        <v>851</v>
      </c>
    </row>
    <row r="4" spans="1:6">
      <c r="C4" s="20" t="s">
        <v>844</v>
      </c>
    </row>
    <row r="5" spans="1:6">
      <c r="A5" s="26" t="s">
        <v>4</v>
      </c>
      <c r="B5" s="26" t="s">
        <v>852</v>
      </c>
      <c r="C5" s="26" t="s">
        <v>7</v>
      </c>
      <c r="D5" s="26" t="s">
        <v>176</v>
      </c>
      <c r="E5" s="24" t="s">
        <v>840</v>
      </c>
      <c r="F5" s="24" t="s">
        <v>13</v>
      </c>
    </row>
    <row r="6" spans="1:6">
      <c r="A6" s="9">
        <v>42035</v>
      </c>
      <c r="B6" s="9"/>
      <c r="C6" s="9" t="s">
        <v>845</v>
      </c>
      <c r="D6" s="9" t="s">
        <v>846</v>
      </c>
      <c r="E6" s="21">
        <v>32136415</v>
      </c>
      <c r="F6" s="21"/>
    </row>
    <row r="7" spans="1:6">
      <c r="A7" s="9">
        <v>42035</v>
      </c>
      <c r="B7" s="9"/>
      <c r="C7" s="9" t="s">
        <v>845</v>
      </c>
      <c r="D7" s="9" t="s">
        <v>846</v>
      </c>
      <c r="E7" s="21">
        <v>26523199</v>
      </c>
      <c r="F7" s="21"/>
    </row>
    <row r="8" spans="1:6">
      <c r="A8" s="9">
        <v>42035</v>
      </c>
      <c r="B8" s="9"/>
      <c r="C8" s="9" t="s">
        <v>845</v>
      </c>
      <c r="D8" s="9" t="s">
        <v>846</v>
      </c>
      <c r="E8" s="21">
        <v>6340217</v>
      </c>
      <c r="F8" s="21">
        <v>0</v>
      </c>
    </row>
    <row r="9" spans="1:6">
      <c r="A9" s="9">
        <v>42035</v>
      </c>
      <c r="B9" s="9"/>
      <c r="C9" s="9" t="s">
        <v>845</v>
      </c>
      <c r="D9" s="9" t="s">
        <v>846</v>
      </c>
      <c r="E9" s="21">
        <v>1040315</v>
      </c>
      <c r="F9" s="21">
        <v>0</v>
      </c>
    </row>
    <row r="10" spans="1:6">
      <c r="A10" s="9">
        <v>42035</v>
      </c>
      <c r="B10" s="9"/>
      <c r="C10" s="9" t="s">
        <v>845</v>
      </c>
      <c r="D10" s="9" t="s">
        <v>846</v>
      </c>
      <c r="E10" s="21">
        <v>573788</v>
      </c>
      <c r="F10" s="21">
        <v>0</v>
      </c>
    </row>
    <row r="11" spans="1:6">
      <c r="A11" s="9">
        <v>42063</v>
      </c>
      <c r="B11" s="9"/>
      <c r="C11" s="9" t="s">
        <v>845</v>
      </c>
      <c r="D11" s="9" t="s">
        <v>846</v>
      </c>
      <c r="E11" s="21">
        <v>6340217</v>
      </c>
      <c r="F11" s="21">
        <v>0</v>
      </c>
    </row>
    <row r="12" spans="1:6">
      <c r="A12" s="9">
        <v>42063</v>
      </c>
      <c r="B12" s="9"/>
      <c r="C12" s="9" t="s">
        <v>845</v>
      </c>
      <c r="D12" s="9" t="s">
        <v>846</v>
      </c>
      <c r="E12" s="21">
        <v>1040315</v>
      </c>
      <c r="F12" s="21">
        <v>0</v>
      </c>
    </row>
    <row r="13" spans="1:6">
      <c r="A13" s="9">
        <v>42063</v>
      </c>
      <c r="B13" s="9"/>
      <c r="C13" s="9" t="s">
        <v>845</v>
      </c>
      <c r="D13" s="9" t="s">
        <v>846</v>
      </c>
      <c r="E13" s="21">
        <v>573788</v>
      </c>
      <c r="F13" s="21">
        <v>0</v>
      </c>
    </row>
    <row r="14" spans="1:6">
      <c r="A14" s="9">
        <v>42063</v>
      </c>
      <c r="B14" s="9"/>
      <c r="C14" s="9" t="s">
        <v>845</v>
      </c>
      <c r="D14" s="9" t="s">
        <v>846</v>
      </c>
      <c r="E14" s="21">
        <v>32136415</v>
      </c>
      <c r="F14" s="21">
        <v>0</v>
      </c>
    </row>
    <row r="15" spans="1:6">
      <c r="A15" s="9">
        <v>42063</v>
      </c>
      <c r="B15" s="9"/>
      <c r="C15" s="9" t="s">
        <v>845</v>
      </c>
      <c r="D15" s="9" t="s">
        <v>846</v>
      </c>
      <c r="E15" s="21">
        <v>26523199</v>
      </c>
      <c r="F15" s="21">
        <v>0</v>
      </c>
    </row>
    <row r="16" spans="1:6">
      <c r="A16" s="9">
        <v>42094</v>
      </c>
      <c r="B16" s="9"/>
      <c r="C16" s="9" t="s">
        <v>845</v>
      </c>
      <c r="D16" s="9" t="s">
        <v>846</v>
      </c>
      <c r="E16" s="21">
        <v>6340217</v>
      </c>
      <c r="F16" s="21">
        <v>0</v>
      </c>
    </row>
    <row r="17" spans="1:6">
      <c r="A17" s="9">
        <v>42094</v>
      </c>
      <c r="B17" s="9"/>
      <c r="C17" s="9" t="s">
        <v>845</v>
      </c>
      <c r="D17" s="9" t="s">
        <v>846</v>
      </c>
      <c r="E17" s="21">
        <v>1040315</v>
      </c>
      <c r="F17" s="21">
        <v>0</v>
      </c>
    </row>
    <row r="18" spans="1:6">
      <c r="A18" s="9">
        <v>42094</v>
      </c>
      <c r="B18" s="9"/>
      <c r="C18" s="9" t="s">
        <v>845</v>
      </c>
      <c r="D18" s="9" t="s">
        <v>846</v>
      </c>
      <c r="E18" s="21">
        <v>573788</v>
      </c>
      <c r="F18" s="21">
        <v>0</v>
      </c>
    </row>
    <row r="19" spans="1:6">
      <c r="A19" s="9">
        <v>42094</v>
      </c>
      <c r="B19" s="9"/>
      <c r="C19" s="9" t="s">
        <v>845</v>
      </c>
      <c r="D19" s="9" t="s">
        <v>846</v>
      </c>
      <c r="E19" s="21">
        <v>32136415</v>
      </c>
      <c r="F19" s="21">
        <v>0</v>
      </c>
    </row>
    <row r="20" spans="1:6">
      <c r="A20" s="9">
        <v>42094</v>
      </c>
      <c r="B20" s="9"/>
      <c r="C20" s="9" t="s">
        <v>845</v>
      </c>
      <c r="D20" s="9" t="s">
        <v>846</v>
      </c>
      <c r="E20" s="21">
        <v>26523199</v>
      </c>
      <c r="F20" s="21">
        <v>0</v>
      </c>
    </row>
    <row r="21" spans="1:6">
      <c r="A21" s="9">
        <v>42094</v>
      </c>
      <c r="B21" s="9"/>
      <c r="C21" s="9" t="s">
        <v>847</v>
      </c>
      <c r="D21" s="9" t="s">
        <v>848</v>
      </c>
      <c r="E21" s="21">
        <v>0</v>
      </c>
      <c r="F21" s="21">
        <v>4842309</v>
      </c>
    </row>
    <row r="22" spans="1:6">
      <c r="A22" s="9">
        <v>42094</v>
      </c>
      <c r="B22" s="9"/>
      <c r="C22" s="9" t="s">
        <v>847</v>
      </c>
      <c r="D22" s="9" t="s">
        <v>848</v>
      </c>
      <c r="E22" s="21">
        <v>0</v>
      </c>
      <c r="F22" s="21">
        <v>19020651</v>
      </c>
    </row>
    <row r="23" spans="1:6">
      <c r="A23" s="9">
        <v>42094</v>
      </c>
      <c r="B23" s="9"/>
      <c r="C23" s="9" t="s">
        <v>847</v>
      </c>
      <c r="D23" s="9" t="s">
        <v>848</v>
      </c>
      <c r="E23" s="21">
        <v>0</v>
      </c>
      <c r="F23" s="21">
        <v>175978842</v>
      </c>
    </row>
    <row r="24" spans="1:6">
      <c r="A24" s="9">
        <v>42124</v>
      </c>
      <c r="B24" s="9"/>
      <c r="C24" s="9" t="s">
        <v>845</v>
      </c>
      <c r="D24" s="9" t="s">
        <v>846</v>
      </c>
      <c r="E24" s="21">
        <v>6340217</v>
      </c>
      <c r="F24" s="21">
        <v>0</v>
      </c>
    </row>
    <row r="25" spans="1:6">
      <c r="A25" s="9">
        <v>42124</v>
      </c>
      <c r="B25" s="9"/>
      <c r="C25" s="9" t="s">
        <v>845</v>
      </c>
      <c r="D25" s="9" t="s">
        <v>846</v>
      </c>
      <c r="E25" s="21">
        <v>1040315</v>
      </c>
      <c r="F25" s="21">
        <v>0</v>
      </c>
    </row>
    <row r="26" spans="1:6">
      <c r="A26" s="9">
        <v>42124</v>
      </c>
      <c r="B26" s="9"/>
      <c r="C26" s="9" t="s">
        <v>845</v>
      </c>
      <c r="D26" s="9" t="s">
        <v>846</v>
      </c>
      <c r="E26" s="21">
        <v>573788</v>
      </c>
      <c r="F26" s="21">
        <v>0</v>
      </c>
    </row>
    <row r="27" spans="1:6">
      <c r="A27" s="9">
        <v>42124</v>
      </c>
      <c r="B27" s="9"/>
      <c r="C27" s="9" t="s">
        <v>845</v>
      </c>
      <c r="D27" s="9" t="s">
        <v>846</v>
      </c>
      <c r="E27" s="21">
        <v>32136415</v>
      </c>
      <c r="F27" s="21">
        <v>0</v>
      </c>
    </row>
    <row r="28" spans="1:6">
      <c r="A28" s="9">
        <v>42124</v>
      </c>
      <c r="B28" s="9"/>
      <c r="C28" s="9" t="s">
        <v>845</v>
      </c>
      <c r="D28" s="9" t="s">
        <v>846</v>
      </c>
      <c r="E28" s="21">
        <v>26523199</v>
      </c>
      <c r="F28" s="21">
        <v>0</v>
      </c>
    </row>
    <row r="29" spans="1:6">
      <c r="A29" s="9">
        <v>42155</v>
      </c>
      <c r="B29" s="9"/>
      <c r="C29" s="9" t="s">
        <v>845</v>
      </c>
      <c r="D29" s="9" t="s">
        <v>846</v>
      </c>
      <c r="E29" s="21">
        <v>6340217</v>
      </c>
      <c r="F29" s="21">
        <v>0</v>
      </c>
    </row>
    <row r="30" spans="1:6">
      <c r="A30" s="9">
        <v>42155</v>
      </c>
      <c r="B30" s="9"/>
      <c r="C30" s="9" t="s">
        <v>845</v>
      </c>
      <c r="D30" s="9" t="s">
        <v>846</v>
      </c>
      <c r="E30" s="21">
        <v>1040315</v>
      </c>
      <c r="F30" s="21">
        <v>0</v>
      </c>
    </row>
    <row r="31" spans="1:6">
      <c r="A31" s="9">
        <v>42155</v>
      </c>
      <c r="B31" s="9"/>
      <c r="C31" s="9" t="s">
        <v>845</v>
      </c>
      <c r="D31" s="9" t="s">
        <v>846</v>
      </c>
      <c r="E31" s="21">
        <v>573788</v>
      </c>
      <c r="F31" s="21">
        <v>0</v>
      </c>
    </row>
    <row r="32" spans="1:6">
      <c r="A32" s="9">
        <v>42155</v>
      </c>
      <c r="B32" s="9"/>
      <c r="C32" s="9" t="s">
        <v>845</v>
      </c>
      <c r="D32" s="9" t="s">
        <v>846</v>
      </c>
      <c r="E32" s="21">
        <v>33628333</v>
      </c>
      <c r="F32" s="21">
        <v>0</v>
      </c>
    </row>
    <row r="33" spans="1:6">
      <c r="A33" s="9">
        <v>42155</v>
      </c>
      <c r="B33" s="9"/>
      <c r="C33" s="9" t="s">
        <v>845</v>
      </c>
      <c r="D33" s="9" t="s">
        <v>846</v>
      </c>
      <c r="E33" s="21">
        <v>32136415</v>
      </c>
      <c r="F33" s="21">
        <v>0</v>
      </c>
    </row>
    <row r="34" spans="1:6">
      <c r="A34" s="9">
        <v>42155</v>
      </c>
      <c r="B34" s="9"/>
      <c r="C34" s="9" t="s">
        <v>845</v>
      </c>
      <c r="D34" s="9" t="s">
        <v>846</v>
      </c>
      <c r="E34" s="21">
        <v>26523199</v>
      </c>
      <c r="F34" s="21">
        <v>0</v>
      </c>
    </row>
    <row r="35" spans="1:6">
      <c r="A35" s="9">
        <v>42185</v>
      </c>
      <c r="B35" s="9"/>
      <c r="C35" s="9" t="s">
        <v>845</v>
      </c>
      <c r="D35" s="9" t="s">
        <v>846</v>
      </c>
      <c r="E35" s="21">
        <v>6340217</v>
      </c>
      <c r="F35" s="21">
        <v>0</v>
      </c>
    </row>
    <row r="36" spans="1:6">
      <c r="A36" s="9">
        <v>42185</v>
      </c>
      <c r="B36" s="9"/>
      <c r="C36" s="9" t="s">
        <v>845</v>
      </c>
      <c r="D36" s="9" t="s">
        <v>849</v>
      </c>
      <c r="E36" s="21">
        <v>4210500</v>
      </c>
      <c r="F36" s="21">
        <v>0</v>
      </c>
    </row>
    <row r="37" spans="1:6">
      <c r="A37" s="9">
        <v>42185</v>
      </c>
      <c r="B37" s="9"/>
      <c r="C37" s="9" t="s">
        <v>845</v>
      </c>
      <c r="D37" s="9" t="s">
        <v>846</v>
      </c>
      <c r="E37" s="21">
        <v>573788</v>
      </c>
      <c r="F37" s="21">
        <v>0</v>
      </c>
    </row>
    <row r="38" spans="1:6">
      <c r="A38" s="9">
        <v>42185</v>
      </c>
      <c r="B38" s="9"/>
      <c r="C38" s="9" t="s">
        <v>845</v>
      </c>
      <c r="D38" s="9" t="s">
        <v>846</v>
      </c>
      <c r="E38" s="21">
        <v>33628333</v>
      </c>
      <c r="F38" s="21">
        <v>0</v>
      </c>
    </row>
    <row r="39" spans="1:6">
      <c r="A39" s="9">
        <v>42185</v>
      </c>
      <c r="B39" s="9"/>
      <c r="C39" s="9" t="s">
        <v>845</v>
      </c>
      <c r="D39" s="9" t="s">
        <v>846</v>
      </c>
      <c r="E39" s="21">
        <v>32136415</v>
      </c>
      <c r="F39" s="21">
        <v>0</v>
      </c>
    </row>
    <row r="40" spans="1:6">
      <c r="A40" s="9">
        <v>42185</v>
      </c>
      <c r="B40" s="9"/>
      <c r="C40" s="9" t="s">
        <v>845</v>
      </c>
      <c r="D40" s="9" t="s">
        <v>846</v>
      </c>
      <c r="E40" s="21">
        <v>26523199</v>
      </c>
      <c r="F40" s="21">
        <v>0</v>
      </c>
    </row>
    <row r="41" spans="1:6">
      <c r="A41" s="9">
        <v>42185</v>
      </c>
      <c r="B41" s="9"/>
      <c r="C41" s="9" t="s">
        <v>847</v>
      </c>
      <c r="D41" s="9" t="s">
        <v>848</v>
      </c>
      <c r="E41" s="21">
        <v>0</v>
      </c>
      <c r="F41" s="21">
        <v>71058660</v>
      </c>
    </row>
    <row r="42" spans="1:6">
      <c r="A42" s="9">
        <v>42185</v>
      </c>
      <c r="B42" s="9"/>
      <c r="C42" s="9" t="s">
        <v>847</v>
      </c>
      <c r="D42" s="9" t="s">
        <v>848</v>
      </c>
      <c r="E42" s="21">
        <v>0</v>
      </c>
      <c r="F42" s="21">
        <v>19020651</v>
      </c>
    </row>
    <row r="43" spans="1:6">
      <c r="A43" s="9">
        <v>42185</v>
      </c>
      <c r="B43" s="9"/>
      <c r="C43" s="9" t="s">
        <v>847</v>
      </c>
      <c r="D43" s="9" t="s">
        <v>848</v>
      </c>
      <c r="E43" s="21">
        <v>0</v>
      </c>
      <c r="F43" s="21">
        <v>175978842</v>
      </c>
    </row>
    <row r="44" spans="1:6">
      <c r="A44" s="9">
        <v>42185</v>
      </c>
      <c r="B44" s="9"/>
      <c r="C44" s="9" t="s">
        <v>847</v>
      </c>
      <c r="D44" s="9" t="s">
        <v>848</v>
      </c>
      <c r="E44" s="21">
        <v>0</v>
      </c>
      <c r="F44" s="21">
        <v>4210500</v>
      </c>
    </row>
    <row r="45" spans="1:6">
      <c r="A45" s="9">
        <v>42216</v>
      </c>
      <c r="B45" s="9" t="s">
        <v>850</v>
      </c>
      <c r="C45" s="9" t="s">
        <v>845</v>
      </c>
      <c r="D45" s="9" t="s">
        <v>846</v>
      </c>
      <c r="E45" s="21">
        <v>573784</v>
      </c>
      <c r="F45" s="21">
        <v>0</v>
      </c>
    </row>
    <row r="46" spans="1:6">
      <c r="A46" s="9">
        <v>42216</v>
      </c>
      <c r="B46" s="9" t="s">
        <v>850</v>
      </c>
      <c r="C46" s="9" t="s">
        <v>845</v>
      </c>
      <c r="D46" s="9" t="s">
        <v>849</v>
      </c>
      <c r="E46" s="21">
        <v>4210500</v>
      </c>
      <c r="F46" s="21">
        <v>0</v>
      </c>
    </row>
    <row r="47" spans="1:6">
      <c r="A47" s="9">
        <v>42216</v>
      </c>
      <c r="B47" s="9" t="s">
        <v>850</v>
      </c>
      <c r="C47" s="9" t="s">
        <v>845</v>
      </c>
      <c r="D47" s="9" t="s">
        <v>846</v>
      </c>
      <c r="E47" s="21">
        <v>32136415</v>
      </c>
      <c r="F47" s="21">
        <v>0</v>
      </c>
    </row>
    <row r="48" spans="1:6">
      <c r="A48" s="9">
        <v>42216</v>
      </c>
      <c r="B48" s="9" t="s">
        <v>850</v>
      </c>
      <c r="C48" s="9" t="s">
        <v>845</v>
      </c>
      <c r="D48" s="9" t="s">
        <v>846</v>
      </c>
      <c r="E48" s="21">
        <v>26523199</v>
      </c>
      <c r="F48" s="21">
        <v>0</v>
      </c>
    </row>
    <row r="49" spans="1:6">
      <c r="A49" s="9">
        <v>42216</v>
      </c>
      <c r="B49" s="9" t="s">
        <v>850</v>
      </c>
      <c r="C49" s="9" t="s">
        <v>845</v>
      </c>
      <c r="D49" s="9" t="s">
        <v>846</v>
      </c>
      <c r="E49" s="21">
        <v>33628333</v>
      </c>
      <c r="F49" s="21">
        <v>0</v>
      </c>
    </row>
    <row r="50" spans="1:6">
      <c r="A50" s="9">
        <v>42216</v>
      </c>
      <c r="B50" s="9" t="s">
        <v>850</v>
      </c>
      <c r="C50" s="9" t="s">
        <v>845</v>
      </c>
      <c r="D50" s="9" t="s">
        <v>846</v>
      </c>
      <c r="E50" s="21">
        <v>3</v>
      </c>
      <c r="F50" s="21">
        <v>0</v>
      </c>
    </row>
    <row r="51" spans="1:6">
      <c r="A51" s="9">
        <v>42247</v>
      </c>
      <c r="B51" s="9"/>
      <c r="C51" s="9" t="s">
        <v>845</v>
      </c>
      <c r="D51" s="9" t="s">
        <v>846</v>
      </c>
      <c r="E51" s="21">
        <v>33628333</v>
      </c>
      <c r="F51" s="21">
        <v>0</v>
      </c>
    </row>
    <row r="52" spans="1:6">
      <c r="A52" s="9">
        <v>42247</v>
      </c>
      <c r="B52" s="9"/>
      <c r="C52" s="9" t="s">
        <v>845</v>
      </c>
      <c r="D52" s="9" t="s">
        <v>849</v>
      </c>
      <c r="E52" s="21">
        <v>4210500</v>
      </c>
      <c r="F52" s="21">
        <v>0</v>
      </c>
    </row>
    <row r="53" spans="1:6">
      <c r="A53" s="9">
        <v>42247</v>
      </c>
      <c r="B53" s="9"/>
      <c r="C53" s="9" t="s">
        <v>845</v>
      </c>
      <c r="D53" s="9" t="s">
        <v>846</v>
      </c>
      <c r="E53" s="21">
        <v>32136415</v>
      </c>
      <c r="F53" s="21">
        <v>0</v>
      </c>
    </row>
    <row r="54" spans="1:6">
      <c r="A54" s="9">
        <v>42247</v>
      </c>
      <c r="B54" s="9"/>
      <c r="C54" s="9" t="s">
        <v>845</v>
      </c>
      <c r="D54" s="9" t="s">
        <v>846</v>
      </c>
      <c r="E54" s="21">
        <v>26523199</v>
      </c>
      <c r="F54" s="21">
        <v>0</v>
      </c>
    </row>
    <row r="55" spans="1:6">
      <c r="A55" s="9">
        <v>42277</v>
      </c>
      <c r="B55" s="9"/>
      <c r="C55" s="9" t="s">
        <v>845</v>
      </c>
      <c r="D55" s="9" t="s">
        <v>846</v>
      </c>
      <c r="E55" s="21">
        <v>33628333</v>
      </c>
      <c r="F55" s="21">
        <v>0</v>
      </c>
    </row>
    <row r="56" spans="1:6">
      <c r="A56" s="9">
        <v>42277</v>
      </c>
      <c r="B56" s="9"/>
      <c r="C56" s="9" t="s">
        <v>845</v>
      </c>
      <c r="D56" s="9" t="s">
        <v>849</v>
      </c>
      <c r="E56" s="21">
        <v>4210500</v>
      </c>
      <c r="F56" s="21">
        <v>0</v>
      </c>
    </row>
    <row r="57" spans="1:6">
      <c r="A57" s="9">
        <v>42277</v>
      </c>
      <c r="B57" s="9"/>
      <c r="C57" s="9" t="s">
        <v>845</v>
      </c>
      <c r="D57" s="9" t="s">
        <v>846</v>
      </c>
      <c r="E57" s="21">
        <v>32136415</v>
      </c>
      <c r="F57" s="21">
        <v>0</v>
      </c>
    </row>
    <row r="58" spans="1:6">
      <c r="A58" s="9">
        <v>42277</v>
      </c>
      <c r="B58" s="9"/>
      <c r="C58" s="9" t="s">
        <v>845</v>
      </c>
      <c r="D58" s="9" t="s">
        <v>846</v>
      </c>
      <c r="E58" s="21">
        <v>26523199</v>
      </c>
      <c r="F58" s="21">
        <v>0</v>
      </c>
    </row>
    <row r="59" spans="1:6">
      <c r="A59" s="9">
        <v>42277</v>
      </c>
      <c r="B59" s="9"/>
      <c r="C59" s="9" t="s">
        <v>847</v>
      </c>
      <c r="D59" s="9" t="s">
        <v>848</v>
      </c>
      <c r="E59" s="21">
        <v>0</v>
      </c>
      <c r="F59" s="21">
        <v>101458786</v>
      </c>
    </row>
    <row r="60" spans="1:6">
      <c r="A60" s="9">
        <v>42277</v>
      </c>
      <c r="B60" s="9"/>
      <c r="C60" s="9" t="s">
        <v>847</v>
      </c>
      <c r="D60" s="9" t="s">
        <v>848</v>
      </c>
      <c r="E60" s="21">
        <v>0</v>
      </c>
      <c r="F60" s="21">
        <v>175978842</v>
      </c>
    </row>
    <row r="61" spans="1:6">
      <c r="A61" s="9">
        <v>42277</v>
      </c>
      <c r="B61" s="9"/>
      <c r="C61" s="9" t="s">
        <v>847</v>
      </c>
      <c r="D61" s="9" t="s">
        <v>848</v>
      </c>
      <c r="E61" s="21">
        <v>0</v>
      </c>
      <c r="F61" s="21">
        <v>12631500</v>
      </c>
    </row>
    <row r="62" spans="1:6">
      <c r="A62" s="9">
        <v>42308</v>
      </c>
      <c r="B62" s="9"/>
      <c r="C62" s="9" t="s">
        <v>845</v>
      </c>
      <c r="D62" s="9" t="s">
        <v>846</v>
      </c>
      <c r="E62" s="21">
        <v>33628333</v>
      </c>
      <c r="F62" s="21">
        <v>0</v>
      </c>
    </row>
    <row r="63" spans="1:6">
      <c r="A63" s="9">
        <v>42308</v>
      </c>
      <c r="B63" s="9"/>
      <c r="C63" s="9" t="s">
        <v>845</v>
      </c>
      <c r="D63" s="9" t="s">
        <v>846</v>
      </c>
      <c r="E63" s="21">
        <v>32136415</v>
      </c>
      <c r="F63" s="21">
        <v>0</v>
      </c>
    </row>
    <row r="64" spans="1:6">
      <c r="A64" s="9">
        <v>42308</v>
      </c>
      <c r="B64" s="9"/>
      <c r="C64" s="9" t="s">
        <v>845</v>
      </c>
      <c r="D64" s="9" t="s">
        <v>849</v>
      </c>
      <c r="E64" s="21">
        <v>4210500</v>
      </c>
      <c r="F64" s="21">
        <v>0</v>
      </c>
    </row>
    <row r="65" spans="1:6">
      <c r="A65" s="9">
        <v>42308</v>
      </c>
      <c r="B65" s="9"/>
      <c r="C65" s="9" t="s">
        <v>845</v>
      </c>
      <c r="D65" s="9" t="s">
        <v>846</v>
      </c>
      <c r="E65" s="21">
        <v>26523199</v>
      </c>
      <c r="F65" s="21">
        <v>0</v>
      </c>
    </row>
    <row r="66" spans="1:6">
      <c r="A66" s="9">
        <v>42338</v>
      </c>
      <c r="B66" s="9"/>
      <c r="C66" s="9" t="s">
        <v>845</v>
      </c>
      <c r="D66" s="9" t="s">
        <v>846</v>
      </c>
      <c r="E66" s="21">
        <v>32136415</v>
      </c>
      <c r="F66" s="21">
        <v>0</v>
      </c>
    </row>
    <row r="67" spans="1:6">
      <c r="A67" s="9">
        <v>42338</v>
      </c>
      <c r="B67" s="9"/>
      <c r="C67" s="9" t="s">
        <v>845</v>
      </c>
      <c r="D67" s="9" t="s">
        <v>846</v>
      </c>
      <c r="E67" s="21">
        <v>26523199</v>
      </c>
      <c r="F67" s="21">
        <v>0</v>
      </c>
    </row>
    <row r="68" spans="1:6">
      <c r="A68" s="9">
        <v>42338</v>
      </c>
      <c r="B68" s="9"/>
      <c r="C68" s="9" t="s">
        <v>845</v>
      </c>
      <c r="D68" s="9" t="s">
        <v>849</v>
      </c>
      <c r="E68" s="21">
        <v>4210500</v>
      </c>
      <c r="F68" s="21">
        <v>0</v>
      </c>
    </row>
    <row r="69" spans="1:6">
      <c r="A69" s="9">
        <v>42338</v>
      </c>
      <c r="B69" s="9"/>
      <c r="C69" s="9" t="s">
        <v>845</v>
      </c>
      <c r="D69" s="9" t="s">
        <v>846</v>
      </c>
      <c r="E69" s="21">
        <v>33628333</v>
      </c>
      <c r="F69" s="21">
        <v>0</v>
      </c>
    </row>
    <row r="70" spans="1:6">
      <c r="A70" s="9">
        <v>42369</v>
      </c>
      <c r="B70" s="9"/>
      <c r="C70" s="9" t="s">
        <v>845</v>
      </c>
      <c r="D70" s="9" t="s">
        <v>846</v>
      </c>
      <c r="E70" s="21">
        <v>33628333</v>
      </c>
      <c r="F70" s="21">
        <v>0</v>
      </c>
    </row>
    <row r="71" spans="1:6">
      <c r="A71" s="9">
        <v>42369</v>
      </c>
      <c r="B71" s="9"/>
      <c r="C71" s="9" t="s">
        <v>845</v>
      </c>
      <c r="D71" s="9" t="s">
        <v>846</v>
      </c>
      <c r="E71" s="21">
        <v>32136415</v>
      </c>
      <c r="F71" s="21">
        <v>0</v>
      </c>
    </row>
    <row r="72" spans="1:6">
      <c r="A72" s="9">
        <v>42369</v>
      </c>
      <c r="B72" s="9"/>
      <c r="C72" s="9" t="s">
        <v>845</v>
      </c>
      <c r="D72" s="9" t="s">
        <v>846</v>
      </c>
      <c r="E72" s="21">
        <v>26523199</v>
      </c>
      <c r="F72" s="21">
        <v>0</v>
      </c>
    </row>
    <row r="73" spans="1:6">
      <c r="A73" s="9">
        <v>42369</v>
      </c>
      <c r="B73" s="9"/>
      <c r="C73" s="9" t="s">
        <v>845</v>
      </c>
      <c r="D73" s="9" t="s">
        <v>849</v>
      </c>
      <c r="E73" s="21">
        <v>4210500</v>
      </c>
      <c r="F73" s="21">
        <v>0</v>
      </c>
    </row>
    <row r="74" spans="1:6">
      <c r="A74" s="9">
        <v>42369</v>
      </c>
      <c r="B74" s="9"/>
      <c r="C74" s="9" t="s">
        <v>847</v>
      </c>
      <c r="D74" s="9" t="s">
        <v>848</v>
      </c>
      <c r="E74" s="21">
        <v>0</v>
      </c>
      <c r="F74" s="21">
        <v>100884999</v>
      </c>
    </row>
    <row r="75" spans="1:6">
      <c r="A75" s="9">
        <v>42369</v>
      </c>
      <c r="B75" s="9"/>
      <c r="C75" s="9" t="s">
        <v>847</v>
      </c>
      <c r="D75" s="9" t="s">
        <v>848</v>
      </c>
      <c r="E75" s="21">
        <v>0</v>
      </c>
      <c r="F75" s="21">
        <v>175978842</v>
      </c>
    </row>
    <row r="76" spans="1:6">
      <c r="A76" s="9">
        <v>42369</v>
      </c>
      <c r="B76" s="9"/>
      <c r="C76" s="9" t="s">
        <v>847</v>
      </c>
      <c r="D76" s="9" t="s">
        <v>848</v>
      </c>
      <c r="E76" s="21">
        <v>0</v>
      </c>
      <c r="F76" s="21">
        <v>12631500</v>
      </c>
    </row>
    <row r="77" spans="1:6">
      <c r="A77" s="9"/>
      <c r="B77" s="9"/>
      <c r="C77" s="10" t="s">
        <v>175</v>
      </c>
      <c r="D77" s="10"/>
      <c r="E77" s="22">
        <v>1049674924</v>
      </c>
      <c r="F77" s="22">
        <v>1049674924</v>
      </c>
    </row>
    <row r="78" spans="1:6">
      <c r="A78" s="9"/>
      <c r="B78" s="9"/>
      <c r="C78" s="9"/>
      <c r="D78" s="9"/>
      <c r="E78" s="21"/>
      <c r="F78" s="21"/>
    </row>
  </sheetData>
  <printOptions horizontalCentered="1"/>
  <pageMargins left="0.2" right="0.25" top="0.25" bottom="0.25" header="0.3" footer="0.3"/>
  <pageSetup paperSize="9" scale="8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65"/>
  <sheetViews>
    <sheetView topLeftCell="A343" workbookViewId="0">
      <selection activeCell="B369" sqref="B369"/>
    </sheetView>
  </sheetViews>
  <sheetFormatPr defaultRowHeight="15"/>
  <cols>
    <col min="1" max="3" width="9.140625" style="4"/>
    <col min="4" max="4" width="10.28515625" style="4" customWidth="1"/>
    <col min="5" max="5" width="57" style="28" customWidth="1"/>
    <col min="6" max="6" width="8.140625" style="4" customWidth="1"/>
    <col min="7" max="7" width="14" style="8" bestFit="1" customWidth="1"/>
    <col min="8" max="8" width="9.28515625" style="8" bestFit="1" customWidth="1"/>
    <col min="9" max="16384" width="9.140625" style="4"/>
  </cols>
  <sheetData>
    <row r="2" spans="1:8">
      <c r="E2" s="27" t="s">
        <v>854</v>
      </c>
    </row>
    <row r="4" spans="1:8">
      <c r="A4" s="78" t="s">
        <v>4</v>
      </c>
      <c r="B4" s="78"/>
      <c r="C4" s="78" t="s">
        <v>5</v>
      </c>
      <c r="D4" s="78"/>
      <c r="E4" s="34" t="s">
        <v>7</v>
      </c>
      <c r="F4" s="34" t="s">
        <v>176</v>
      </c>
      <c r="G4" s="79" t="s">
        <v>9</v>
      </c>
      <c r="H4" s="79"/>
    </row>
    <row r="5" spans="1:8">
      <c r="A5" s="34" t="s">
        <v>10</v>
      </c>
      <c r="B5" s="34" t="s">
        <v>11</v>
      </c>
      <c r="C5" s="34"/>
      <c r="D5" s="34"/>
      <c r="E5" s="36" t="s">
        <v>853</v>
      </c>
      <c r="F5" s="34"/>
      <c r="G5" s="35" t="s">
        <v>12</v>
      </c>
      <c r="H5" s="35" t="s">
        <v>13</v>
      </c>
    </row>
    <row r="6" spans="1:8">
      <c r="A6" s="36"/>
      <c r="B6" s="36"/>
      <c r="C6" s="36"/>
      <c r="D6" s="36"/>
      <c r="F6" s="36"/>
      <c r="G6" s="37"/>
      <c r="H6" s="37"/>
    </row>
    <row r="7" spans="1:8">
      <c r="A7" s="36">
        <v>42235</v>
      </c>
      <c r="B7" s="36" t="s">
        <v>110</v>
      </c>
      <c r="C7" s="36" t="s">
        <v>15</v>
      </c>
      <c r="D7" s="36"/>
      <c r="E7" s="36" t="s">
        <v>111</v>
      </c>
      <c r="F7" s="36" t="s">
        <v>330</v>
      </c>
      <c r="G7" s="37">
        <v>765455</v>
      </c>
      <c r="H7" s="37">
        <v>0</v>
      </c>
    </row>
    <row r="8" spans="1:8">
      <c r="A8" s="36">
        <v>42265</v>
      </c>
      <c r="B8" s="36" t="s">
        <v>134</v>
      </c>
      <c r="C8" s="36" t="s">
        <v>15</v>
      </c>
      <c r="D8" s="36"/>
      <c r="E8" s="36" t="s">
        <v>135</v>
      </c>
      <c r="F8" s="36" t="s">
        <v>330</v>
      </c>
      <c r="G8" s="37">
        <v>556364</v>
      </c>
      <c r="H8" s="37">
        <v>0</v>
      </c>
    </row>
    <row r="9" spans="1:8">
      <c r="A9" s="36">
        <v>42265</v>
      </c>
      <c r="B9" s="36" t="s">
        <v>134</v>
      </c>
      <c r="C9" s="36" t="s">
        <v>15</v>
      </c>
      <c r="D9" s="36"/>
      <c r="E9" s="36" t="s">
        <v>136</v>
      </c>
      <c r="F9" s="36" t="s">
        <v>330</v>
      </c>
      <c r="G9" s="37">
        <v>700909</v>
      </c>
      <c r="H9" s="37">
        <v>0</v>
      </c>
    </row>
    <row r="10" spans="1:8">
      <c r="A10" s="36">
        <v>42265</v>
      </c>
      <c r="B10" s="36" t="s">
        <v>134</v>
      </c>
      <c r="C10" s="36" t="s">
        <v>15</v>
      </c>
      <c r="D10" s="36"/>
      <c r="E10" s="36" t="s">
        <v>137</v>
      </c>
      <c r="F10" s="36" t="s">
        <v>330</v>
      </c>
      <c r="G10" s="37">
        <v>997273</v>
      </c>
      <c r="H10" s="37">
        <v>0</v>
      </c>
    </row>
    <row r="11" spans="1:8">
      <c r="A11" s="36">
        <v>42265</v>
      </c>
      <c r="B11" s="36" t="s">
        <v>134</v>
      </c>
      <c r="C11" s="36" t="s">
        <v>15</v>
      </c>
      <c r="D11" s="36"/>
      <c r="E11" s="36" t="s">
        <v>138</v>
      </c>
      <c r="F11" s="36" t="s">
        <v>330</v>
      </c>
      <c r="G11" s="37">
        <v>653636</v>
      </c>
      <c r="H11" s="37">
        <v>0</v>
      </c>
    </row>
    <row r="12" spans="1:8">
      <c r="A12" s="36">
        <v>42265</v>
      </c>
      <c r="B12" s="36" t="s">
        <v>134</v>
      </c>
      <c r="C12" s="36" t="s">
        <v>15</v>
      </c>
      <c r="D12" s="36"/>
      <c r="E12" s="36" t="s">
        <v>139</v>
      </c>
      <c r="F12" s="36" t="s">
        <v>330</v>
      </c>
      <c r="G12" s="37">
        <v>1928182</v>
      </c>
      <c r="H12" s="37">
        <v>0</v>
      </c>
    </row>
    <row r="13" spans="1:8">
      <c r="A13" s="36">
        <v>42296</v>
      </c>
      <c r="B13" s="36" t="s">
        <v>147</v>
      </c>
      <c r="C13" s="36" t="s">
        <v>15</v>
      </c>
      <c r="D13" s="36"/>
      <c r="E13" s="36" t="s">
        <v>148</v>
      </c>
      <c r="F13" s="36" t="s">
        <v>330</v>
      </c>
      <c r="G13" s="37">
        <v>563636</v>
      </c>
      <c r="H13" s="37">
        <v>0</v>
      </c>
    </row>
    <row r="14" spans="1:8">
      <c r="A14" s="36">
        <v>42296</v>
      </c>
      <c r="B14" s="36" t="s">
        <v>147</v>
      </c>
      <c r="C14" s="36" t="s">
        <v>15</v>
      </c>
      <c r="D14" s="36"/>
      <c r="E14" s="36" t="s">
        <v>148</v>
      </c>
      <c r="F14" s="36" t="s">
        <v>330</v>
      </c>
      <c r="G14" s="37">
        <v>824545</v>
      </c>
      <c r="H14" s="37">
        <v>0</v>
      </c>
    </row>
    <row r="15" spans="1:8">
      <c r="A15" s="36">
        <v>42296</v>
      </c>
      <c r="B15" s="36" t="s">
        <v>147</v>
      </c>
      <c r="C15" s="36" t="s">
        <v>15</v>
      </c>
      <c r="D15" s="36"/>
      <c r="E15" s="36" t="s">
        <v>148</v>
      </c>
      <c r="F15" s="36" t="s">
        <v>330</v>
      </c>
      <c r="G15" s="37">
        <v>700000</v>
      </c>
      <c r="H15" s="37">
        <v>0</v>
      </c>
    </row>
    <row r="16" spans="1:8">
      <c r="A16" s="36">
        <v>42296</v>
      </c>
      <c r="B16" s="36" t="s">
        <v>147</v>
      </c>
      <c r="C16" s="36" t="s">
        <v>15</v>
      </c>
      <c r="D16" s="36"/>
      <c r="E16" s="36" t="s">
        <v>148</v>
      </c>
      <c r="F16" s="36" t="s">
        <v>330</v>
      </c>
      <c r="G16" s="37">
        <v>539091</v>
      </c>
      <c r="H16" s="37">
        <v>0</v>
      </c>
    </row>
    <row r="17" spans="1:8">
      <c r="A17" s="36">
        <v>42296</v>
      </c>
      <c r="B17" s="36" t="s">
        <v>147</v>
      </c>
      <c r="C17" s="36" t="s">
        <v>15</v>
      </c>
      <c r="D17" s="36"/>
      <c r="E17" s="36" t="s">
        <v>148</v>
      </c>
      <c r="F17" s="36" t="s">
        <v>330</v>
      </c>
      <c r="G17" s="37">
        <v>964545</v>
      </c>
      <c r="H17" s="37">
        <v>0</v>
      </c>
    </row>
    <row r="18" spans="1:8">
      <c r="A18" s="36">
        <v>42353</v>
      </c>
      <c r="B18" s="36" t="s">
        <v>157</v>
      </c>
      <c r="C18" s="36" t="s">
        <v>15</v>
      </c>
      <c r="D18" s="36"/>
      <c r="E18" s="36" t="s">
        <v>159</v>
      </c>
      <c r="F18" s="36" t="s">
        <v>330</v>
      </c>
      <c r="G18" s="37">
        <v>290909</v>
      </c>
      <c r="H18" s="37">
        <v>0</v>
      </c>
    </row>
    <row r="19" spans="1:8">
      <c r="A19" s="36">
        <v>42353</v>
      </c>
      <c r="B19" s="36" t="s">
        <v>157</v>
      </c>
      <c r="C19" s="36" t="s">
        <v>15</v>
      </c>
      <c r="D19" s="36"/>
      <c r="E19" s="36" t="s">
        <v>160</v>
      </c>
      <c r="F19" s="36" t="s">
        <v>330</v>
      </c>
      <c r="G19" s="37">
        <v>361900</v>
      </c>
      <c r="H19" s="37">
        <v>0</v>
      </c>
    </row>
    <row r="20" spans="1:8">
      <c r="A20" s="36">
        <v>42353</v>
      </c>
      <c r="B20" s="36" t="s">
        <v>157</v>
      </c>
      <c r="C20" s="36" t="s">
        <v>15</v>
      </c>
      <c r="D20" s="36"/>
      <c r="E20" s="36" t="s">
        <v>161</v>
      </c>
      <c r="F20" s="36" t="s">
        <v>330</v>
      </c>
      <c r="G20" s="37">
        <v>668182</v>
      </c>
      <c r="H20" s="37">
        <v>0</v>
      </c>
    </row>
    <row r="21" spans="1:8">
      <c r="A21" s="36">
        <v>42353</v>
      </c>
      <c r="B21" s="36" t="s">
        <v>157</v>
      </c>
      <c r="C21" s="36" t="s">
        <v>15</v>
      </c>
      <c r="D21" s="36"/>
      <c r="E21" s="36" t="s">
        <v>158</v>
      </c>
      <c r="F21" s="36" t="s">
        <v>330</v>
      </c>
      <c r="G21" s="37">
        <v>1509091</v>
      </c>
      <c r="H21" s="37">
        <v>0</v>
      </c>
    </row>
    <row r="22" spans="1:8">
      <c r="A22" s="36">
        <v>42369</v>
      </c>
      <c r="B22" s="36" t="s">
        <v>166</v>
      </c>
      <c r="C22" s="36" t="s">
        <v>15</v>
      </c>
      <c r="D22" s="36"/>
      <c r="E22" s="36" t="s">
        <v>167</v>
      </c>
      <c r="F22" s="36" t="s">
        <v>330</v>
      </c>
      <c r="G22" s="37">
        <v>530000</v>
      </c>
      <c r="H22" s="37">
        <v>0</v>
      </c>
    </row>
    <row r="23" spans="1:8">
      <c r="A23" s="36">
        <v>42369</v>
      </c>
      <c r="B23" s="36" t="s">
        <v>166</v>
      </c>
      <c r="C23" s="36" t="s">
        <v>15</v>
      </c>
      <c r="D23" s="36"/>
      <c r="E23" s="36" t="s">
        <v>168</v>
      </c>
      <c r="F23" s="36" t="s">
        <v>330</v>
      </c>
      <c r="G23" s="37">
        <v>620000</v>
      </c>
      <c r="H23" s="37">
        <v>0</v>
      </c>
    </row>
    <row r="24" spans="1:8">
      <c r="A24" s="36">
        <v>42369</v>
      </c>
      <c r="B24" s="36" t="s">
        <v>166</v>
      </c>
      <c r="C24" s="36" t="s">
        <v>15</v>
      </c>
      <c r="D24" s="36"/>
      <c r="E24" s="36" t="s">
        <v>169</v>
      </c>
      <c r="F24" s="36" t="s">
        <v>330</v>
      </c>
      <c r="G24" s="37">
        <v>624545</v>
      </c>
      <c r="H24" s="37">
        <v>0</v>
      </c>
    </row>
    <row r="25" spans="1:8">
      <c r="A25" s="36">
        <v>42369</v>
      </c>
      <c r="B25" s="36" t="s">
        <v>166</v>
      </c>
      <c r="C25" s="36" t="s">
        <v>15</v>
      </c>
      <c r="D25" s="36"/>
      <c r="E25" s="36" t="s">
        <v>170</v>
      </c>
      <c r="F25" s="36" t="s">
        <v>330</v>
      </c>
      <c r="G25" s="37">
        <v>737273</v>
      </c>
      <c r="H25" s="37">
        <v>0</v>
      </c>
    </row>
    <row r="26" spans="1:8">
      <c r="A26" s="36">
        <v>42369</v>
      </c>
      <c r="B26" s="36" t="s">
        <v>166</v>
      </c>
      <c r="C26" s="36" t="s">
        <v>15</v>
      </c>
      <c r="D26" s="36"/>
      <c r="E26" s="36" t="s">
        <v>171</v>
      </c>
      <c r="F26" s="36" t="s">
        <v>330</v>
      </c>
      <c r="G26" s="37">
        <v>532727</v>
      </c>
      <c r="H26" s="37">
        <v>0</v>
      </c>
    </row>
    <row r="27" spans="1:8">
      <c r="A27" s="36">
        <v>42369</v>
      </c>
      <c r="B27" s="36" t="s">
        <v>166</v>
      </c>
      <c r="C27" s="36" t="s">
        <v>15</v>
      </c>
      <c r="D27" s="36"/>
      <c r="E27" s="36" t="s">
        <v>172</v>
      </c>
      <c r="F27" s="36" t="s">
        <v>330</v>
      </c>
      <c r="G27" s="37">
        <v>959091</v>
      </c>
      <c r="H27" s="37">
        <v>0</v>
      </c>
    </row>
    <row r="28" spans="1:8">
      <c r="A28" s="36">
        <v>42369</v>
      </c>
      <c r="B28" s="36" t="s">
        <v>166</v>
      </c>
      <c r="C28" s="36" t="s">
        <v>15</v>
      </c>
      <c r="D28" s="36"/>
      <c r="E28" s="36" t="s">
        <v>173</v>
      </c>
      <c r="F28" s="36" t="s">
        <v>330</v>
      </c>
      <c r="G28" s="37">
        <v>652727</v>
      </c>
      <c r="H28" s="37">
        <v>0</v>
      </c>
    </row>
    <row r="29" spans="1:8">
      <c r="A29" s="36">
        <v>42369</v>
      </c>
      <c r="B29" s="36" t="s">
        <v>166</v>
      </c>
      <c r="C29" s="36" t="s">
        <v>15</v>
      </c>
      <c r="D29" s="36"/>
      <c r="E29" s="36" t="s">
        <v>174</v>
      </c>
      <c r="F29" s="36" t="s">
        <v>330</v>
      </c>
      <c r="G29" s="37">
        <v>527273</v>
      </c>
      <c r="H29" s="37">
        <v>0</v>
      </c>
    </row>
    <row r="30" spans="1:8">
      <c r="A30" s="36">
        <v>42369</v>
      </c>
      <c r="B30" s="36" t="s">
        <v>166</v>
      </c>
      <c r="C30" s="36" t="s">
        <v>15</v>
      </c>
      <c r="D30" s="36"/>
      <c r="E30" s="36" t="s">
        <v>174</v>
      </c>
      <c r="F30" s="36" t="s">
        <v>330</v>
      </c>
      <c r="G30" s="37">
        <v>580909</v>
      </c>
      <c r="H30" s="37">
        <v>0</v>
      </c>
    </row>
    <row r="31" spans="1:8">
      <c r="A31" s="36">
        <v>42083</v>
      </c>
      <c r="B31" s="36" t="s">
        <v>855</v>
      </c>
      <c r="C31" s="36" t="s">
        <v>17</v>
      </c>
      <c r="D31" s="36"/>
      <c r="E31" s="36" t="s">
        <v>856</v>
      </c>
      <c r="F31" s="36" t="s">
        <v>144</v>
      </c>
      <c r="G31" s="37">
        <v>1030461</v>
      </c>
      <c r="H31" s="37">
        <v>0</v>
      </c>
    </row>
    <row r="32" spans="1:8">
      <c r="A32" s="36">
        <v>42083</v>
      </c>
      <c r="B32" s="36" t="s">
        <v>855</v>
      </c>
      <c r="C32" s="36" t="s">
        <v>17</v>
      </c>
      <c r="D32" s="36"/>
      <c r="E32" s="36" t="s">
        <v>857</v>
      </c>
      <c r="F32" s="36" t="s">
        <v>144</v>
      </c>
      <c r="G32" s="37">
        <v>516582</v>
      </c>
      <c r="H32" s="37">
        <v>0</v>
      </c>
    </row>
    <row r="33" spans="1:8">
      <c r="A33" s="36">
        <v>42083</v>
      </c>
      <c r="B33" s="36" t="s">
        <v>855</v>
      </c>
      <c r="C33" s="36" t="s">
        <v>17</v>
      </c>
      <c r="D33" s="36"/>
      <c r="E33" s="36" t="s">
        <v>858</v>
      </c>
      <c r="F33" s="36" t="s">
        <v>144</v>
      </c>
      <c r="G33" s="37">
        <v>519955</v>
      </c>
      <c r="H33" s="37">
        <v>0</v>
      </c>
    </row>
    <row r="34" spans="1:8">
      <c r="A34" s="36">
        <v>42083</v>
      </c>
      <c r="B34" s="36" t="s">
        <v>855</v>
      </c>
      <c r="C34" s="36" t="s">
        <v>17</v>
      </c>
      <c r="D34" s="36"/>
      <c r="E34" s="36" t="s">
        <v>859</v>
      </c>
      <c r="F34" s="36" t="s">
        <v>144</v>
      </c>
      <c r="G34" s="37">
        <v>508145</v>
      </c>
      <c r="H34" s="37">
        <v>0</v>
      </c>
    </row>
    <row r="35" spans="1:8">
      <c r="A35" s="36">
        <v>42083</v>
      </c>
      <c r="B35" s="36" t="s">
        <v>855</v>
      </c>
      <c r="C35" s="36" t="s">
        <v>17</v>
      </c>
      <c r="D35" s="36"/>
      <c r="E35" s="36" t="s">
        <v>860</v>
      </c>
      <c r="F35" s="36" t="s">
        <v>144</v>
      </c>
      <c r="G35" s="37">
        <v>420455</v>
      </c>
      <c r="H35" s="37">
        <v>0</v>
      </c>
    </row>
    <row r="36" spans="1:8">
      <c r="A36" s="36">
        <v>42083</v>
      </c>
      <c r="B36" s="36" t="s">
        <v>855</v>
      </c>
      <c r="C36" s="36" t="s">
        <v>17</v>
      </c>
      <c r="D36" s="36"/>
      <c r="E36" s="36" t="s">
        <v>861</v>
      </c>
      <c r="F36" s="36" t="s">
        <v>144</v>
      </c>
      <c r="G36" s="37">
        <v>589705</v>
      </c>
      <c r="H36" s="37">
        <v>0</v>
      </c>
    </row>
    <row r="37" spans="1:8">
      <c r="A37" s="36">
        <v>42083</v>
      </c>
      <c r="B37" s="36" t="s">
        <v>855</v>
      </c>
      <c r="C37" s="36" t="s">
        <v>17</v>
      </c>
      <c r="D37" s="36"/>
      <c r="E37" s="36" t="s">
        <v>862</v>
      </c>
      <c r="F37" s="36" t="s">
        <v>144</v>
      </c>
      <c r="G37" s="37">
        <v>519955</v>
      </c>
      <c r="H37" s="37">
        <v>0</v>
      </c>
    </row>
    <row r="38" spans="1:8">
      <c r="A38" s="36">
        <v>42083</v>
      </c>
      <c r="B38" s="36" t="s">
        <v>855</v>
      </c>
      <c r="C38" s="36" t="s">
        <v>17</v>
      </c>
      <c r="D38" s="36"/>
      <c r="E38" s="36" t="s">
        <v>863</v>
      </c>
      <c r="F38" s="36" t="s">
        <v>144</v>
      </c>
      <c r="G38" s="37">
        <v>469500</v>
      </c>
      <c r="H38" s="37">
        <v>0</v>
      </c>
    </row>
    <row r="39" spans="1:8">
      <c r="A39" s="36">
        <v>42103</v>
      </c>
      <c r="B39" s="36" t="s">
        <v>864</v>
      </c>
      <c r="C39" s="36" t="s">
        <v>17</v>
      </c>
      <c r="D39" s="36"/>
      <c r="E39" s="36" t="s">
        <v>865</v>
      </c>
      <c r="F39" s="36" t="s">
        <v>144</v>
      </c>
      <c r="G39" s="37">
        <v>509792</v>
      </c>
      <c r="H39" s="37">
        <v>0</v>
      </c>
    </row>
    <row r="40" spans="1:8">
      <c r="A40" s="36">
        <v>42103</v>
      </c>
      <c r="B40" s="36" t="s">
        <v>864</v>
      </c>
      <c r="C40" s="36" t="s">
        <v>17</v>
      </c>
      <c r="D40" s="36"/>
      <c r="E40" s="36" t="s">
        <v>866</v>
      </c>
      <c r="F40" s="36" t="s">
        <v>144</v>
      </c>
      <c r="G40" s="37">
        <v>525838</v>
      </c>
      <c r="H40" s="37">
        <v>0</v>
      </c>
    </row>
    <row r="41" spans="1:8">
      <c r="A41" s="36">
        <v>42103</v>
      </c>
      <c r="B41" s="36" t="s">
        <v>864</v>
      </c>
      <c r="C41" s="36" t="s">
        <v>17</v>
      </c>
      <c r="D41" s="36"/>
      <c r="E41" s="36" t="s">
        <v>867</v>
      </c>
      <c r="F41" s="36" t="s">
        <v>144</v>
      </c>
      <c r="G41" s="37">
        <v>631757</v>
      </c>
      <c r="H41" s="37">
        <v>0</v>
      </c>
    </row>
    <row r="42" spans="1:8">
      <c r="A42" s="36">
        <v>42103</v>
      </c>
      <c r="B42" s="36" t="s">
        <v>864</v>
      </c>
      <c r="C42" s="36" t="s">
        <v>17</v>
      </c>
      <c r="D42" s="36"/>
      <c r="E42" s="36" t="s">
        <v>868</v>
      </c>
      <c r="F42" s="36" t="s">
        <v>144</v>
      </c>
      <c r="G42" s="37">
        <v>513496</v>
      </c>
      <c r="H42" s="37">
        <v>0</v>
      </c>
    </row>
    <row r="43" spans="1:8">
      <c r="A43" s="36">
        <v>42103</v>
      </c>
      <c r="B43" s="36" t="s">
        <v>864</v>
      </c>
      <c r="C43" s="36" t="s">
        <v>17</v>
      </c>
      <c r="D43" s="36"/>
      <c r="E43" s="36" t="s">
        <v>869</v>
      </c>
      <c r="F43" s="36" t="s">
        <v>144</v>
      </c>
      <c r="G43" s="37">
        <v>589705</v>
      </c>
      <c r="H43" s="37">
        <v>0</v>
      </c>
    </row>
    <row r="44" spans="1:8">
      <c r="A44" s="36">
        <v>42103</v>
      </c>
      <c r="B44" s="36" t="s">
        <v>864</v>
      </c>
      <c r="C44" s="36" t="s">
        <v>17</v>
      </c>
      <c r="D44" s="36"/>
      <c r="E44" s="36" t="s">
        <v>870</v>
      </c>
      <c r="F44" s="36" t="s">
        <v>144</v>
      </c>
      <c r="G44" s="37">
        <v>454545</v>
      </c>
      <c r="H44" s="37">
        <v>0</v>
      </c>
    </row>
    <row r="45" spans="1:8">
      <c r="A45" s="36">
        <v>42103</v>
      </c>
      <c r="B45" s="36" t="s">
        <v>864</v>
      </c>
      <c r="C45" s="36" t="s">
        <v>17</v>
      </c>
      <c r="D45" s="36"/>
      <c r="E45" s="36" t="s">
        <v>871</v>
      </c>
      <c r="F45" s="36" t="s">
        <v>144</v>
      </c>
      <c r="G45" s="37">
        <v>1090455</v>
      </c>
      <c r="H45" s="37">
        <v>0</v>
      </c>
    </row>
    <row r="46" spans="1:8">
      <c r="A46" s="36">
        <v>42103</v>
      </c>
      <c r="B46" s="36" t="s">
        <v>864</v>
      </c>
      <c r="C46" s="36" t="s">
        <v>17</v>
      </c>
      <c r="D46" s="36"/>
      <c r="E46" s="36" t="s">
        <v>872</v>
      </c>
      <c r="F46" s="36" t="s">
        <v>144</v>
      </c>
      <c r="G46" s="37">
        <v>946739</v>
      </c>
      <c r="H46" s="37">
        <v>0</v>
      </c>
    </row>
    <row r="47" spans="1:8">
      <c r="A47" s="36">
        <v>42103</v>
      </c>
      <c r="B47" s="36" t="s">
        <v>864</v>
      </c>
      <c r="C47" s="36" t="s">
        <v>17</v>
      </c>
      <c r="D47" s="36"/>
      <c r="E47" s="36" t="s">
        <v>873</v>
      </c>
      <c r="F47" s="36" t="s">
        <v>144</v>
      </c>
      <c r="G47" s="37">
        <v>700455</v>
      </c>
      <c r="H47" s="37">
        <v>0</v>
      </c>
    </row>
    <row r="48" spans="1:8">
      <c r="A48" s="36">
        <v>42103</v>
      </c>
      <c r="B48" s="36" t="s">
        <v>864</v>
      </c>
      <c r="C48" s="36" t="s">
        <v>17</v>
      </c>
      <c r="D48" s="36"/>
      <c r="E48" s="36" t="s">
        <v>874</v>
      </c>
      <c r="F48" s="36" t="s">
        <v>144</v>
      </c>
      <c r="G48" s="37">
        <v>522753</v>
      </c>
      <c r="H48" s="37">
        <v>0</v>
      </c>
    </row>
    <row r="49" spans="1:8">
      <c r="A49" s="36">
        <v>42103</v>
      </c>
      <c r="B49" s="36" t="s">
        <v>864</v>
      </c>
      <c r="C49" s="36" t="s">
        <v>17</v>
      </c>
      <c r="D49" s="36"/>
      <c r="E49" s="36" t="s">
        <v>875</v>
      </c>
      <c r="F49" s="36" t="s">
        <v>144</v>
      </c>
      <c r="G49" s="37">
        <v>519666</v>
      </c>
      <c r="H49" s="37">
        <v>0</v>
      </c>
    </row>
    <row r="50" spans="1:8">
      <c r="A50" s="36">
        <v>42103</v>
      </c>
      <c r="B50" s="36" t="s">
        <v>864</v>
      </c>
      <c r="C50" s="36" t="s">
        <v>17</v>
      </c>
      <c r="D50" s="36"/>
      <c r="E50" s="36" t="s">
        <v>876</v>
      </c>
      <c r="F50" s="36" t="s">
        <v>144</v>
      </c>
      <c r="G50" s="37">
        <v>992000</v>
      </c>
      <c r="H50" s="37">
        <v>0</v>
      </c>
    </row>
    <row r="51" spans="1:8">
      <c r="A51" s="36">
        <v>42103</v>
      </c>
      <c r="B51" s="36" t="s">
        <v>864</v>
      </c>
      <c r="C51" s="36" t="s">
        <v>17</v>
      </c>
      <c r="D51" s="36"/>
      <c r="E51" s="36" t="s">
        <v>877</v>
      </c>
      <c r="F51" s="36" t="s">
        <v>144</v>
      </c>
      <c r="G51" s="37">
        <v>707318</v>
      </c>
      <c r="H51" s="37">
        <v>0</v>
      </c>
    </row>
    <row r="52" spans="1:8">
      <c r="A52" s="36">
        <v>42103</v>
      </c>
      <c r="B52" s="36" t="s">
        <v>864</v>
      </c>
      <c r="C52" s="36" t="s">
        <v>17</v>
      </c>
      <c r="D52" s="36"/>
      <c r="E52" s="36" t="s">
        <v>878</v>
      </c>
      <c r="F52" s="36" t="s">
        <v>144</v>
      </c>
      <c r="G52" s="37">
        <v>420455</v>
      </c>
      <c r="H52" s="37">
        <v>0</v>
      </c>
    </row>
    <row r="53" spans="1:8">
      <c r="A53" s="36">
        <v>42103</v>
      </c>
      <c r="B53" s="36" t="s">
        <v>864</v>
      </c>
      <c r="C53" s="36" t="s">
        <v>17</v>
      </c>
      <c r="D53" s="36"/>
      <c r="E53" s="36" t="s">
        <v>879</v>
      </c>
      <c r="F53" s="36" t="s">
        <v>144</v>
      </c>
      <c r="G53" s="37">
        <v>998273</v>
      </c>
      <c r="H53" s="37">
        <v>0</v>
      </c>
    </row>
    <row r="54" spans="1:8">
      <c r="A54" s="36">
        <v>42103</v>
      </c>
      <c r="B54" s="36" t="s">
        <v>864</v>
      </c>
      <c r="C54" s="36" t="s">
        <v>17</v>
      </c>
      <c r="D54" s="36"/>
      <c r="E54" s="36" t="s">
        <v>880</v>
      </c>
      <c r="F54" s="36" t="s">
        <v>144</v>
      </c>
      <c r="G54" s="37">
        <v>420454</v>
      </c>
      <c r="H54" s="37">
        <v>0</v>
      </c>
    </row>
    <row r="55" spans="1:8">
      <c r="A55" s="36">
        <v>42103</v>
      </c>
      <c r="B55" s="36" t="s">
        <v>864</v>
      </c>
      <c r="C55" s="36" t="s">
        <v>17</v>
      </c>
      <c r="D55" s="36"/>
      <c r="E55" s="36" t="s">
        <v>881</v>
      </c>
      <c r="F55" s="36" t="s">
        <v>144</v>
      </c>
      <c r="G55" s="37">
        <v>420455</v>
      </c>
      <c r="H55" s="37">
        <v>0</v>
      </c>
    </row>
    <row r="56" spans="1:8">
      <c r="A56" s="36">
        <v>42103</v>
      </c>
      <c r="B56" s="36" t="s">
        <v>864</v>
      </c>
      <c r="C56" s="36" t="s">
        <v>17</v>
      </c>
      <c r="D56" s="36"/>
      <c r="E56" s="36" t="s">
        <v>882</v>
      </c>
      <c r="F56" s="36" t="s">
        <v>144</v>
      </c>
      <c r="G56" s="37">
        <v>454545</v>
      </c>
      <c r="H56" s="37">
        <v>0</v>
      </c>
    </row>
    <row r="57" spans="1:8">
      <c r="A57" s="36">
        <v>42104</v>
      </c>
      <c r="B57" s="36" t="s">
        <v>883</v>
      </c>
      <c r="C57" s="36" t="s">
        <v>17</v>
      </c>
      <c r="D57" s="36"/>
      <c r="E57" s="36" t="s">
        <v>884</v>
      </c>
      <c r="F57" s="36" t="s">
        <v>144</v>
      </c>
      <c r="G57" s="37">
        <v>487273</v>
      </c>
      <c r="H57" s="37">
        <v>0</v>
      </c>
    </row>
    <row r="58" spans="1:8">
      <c r="A58" s="36">
        <v>42104</v>
      </c>
      <c r="B58" s="36" t="s">
        <v>883</v>
      </c>
      <c r="C58" s="36" t="s">
        <v>17</v>
      </c>
      <c r="D58" s="36"/>
      <c r="E58" s="36" t="s">
        <v>885</v>
      </c>
      <c r="F58" s="36" t="s">
        <v>144</v>
      </c>
      <c r="G58" s="37">
        <v>454545</v>
      </c>
      <c r="H58" s="37">
        <v>0</v>
      </c>
    </row>
    <row r="59" spans="1:8">
      <c r="A59" s="36">
        <v>42104</v>
      </c>
      <c r="B59" s="36" t="s">
        <v>883</v>
      </c>
      <c r="C59" s="36" t="s">
        <v>17</v>
      </c>
      <c r="D59" s="36"/>
      <c r="E59" s="36" t="s">
        <v>886</v>
      </c>
      <c r="F59" s="36" t="s">
        <v>144</v>
      </c>
      <c r="G59" s="37">
        <v>469091</v>
      </c>
      <c r="H59" s="37">
        <v>0</v>
      </c>
    </row>
    <row r="60" spans="1:8">
      <c r="A60" s="36">
        <v>42104</v>
      </c>
      <c r="B60" s="36" t="s">
        <v>883</v>
      </c>
      <c r="C60" s="36" t="s">
        <v>17</v>
      </c>
      <c r="D60" s="36"/>
      <c r="E60" s="36" t="s">
        <v>887</v>
      </c>
      <c r="F60" s="36" t="s">
        <v>144</v>
      </c>
      <c r="G60" s="37">
        <v>570909</v>
      </c>
      <c r="H60" s="37">
        <v>0</v>
      </c>
    </row>
    <row r="61" spans="1:8">
      <c r="A61" s="36">
        <v>42104</v>
      </c>
      <c r="B61" s="36" t="s">
        <v>883</v>
      </c>
      <c r="C61" s="36" t="s">
        <v>17</v>
      </c>
      <c r="D61" s="36"/>
      <c r="E61" s="36" t="s">
        <v>888</v>
      </c>
      <c r="F61" s="36" t="s">
        <v>144</v>
      </c>
      <c r="G61" s="37">
        <v>487273</v>
      </c>
      <c r="H61" s="37">
        <v>0</v>
      </c>
    </row>
    <row r="62" spans="1:8">
      <c r="A62" s="36">
        <v>42104</v>
      </c>
      <c r="B62" s="36" t="s">
        <v>883</v>
      </c>
      <c r="C62" s="36" t="s">
        <v>17</v>
      </c>
      <c r="D62" s="36"/>
      <c r="E62" s="36" t="s">
        <v>889</v>
      </c>
      <c r="F62" s="36" t="s">
        <v>144</v>
      </c>
      <c r="G62" s="37">
        <v>700909</v>
      </c>
      <c r="H62" s="37">
        <v>0</v>
      </c>
    </row>
    <row r="63" spans="1:8">
      <c r="A63" s="36">
        <v>42104</v>
      </c>
      <c r="B63" s="36" t="s">
        <v>883</v>
      </c>
      <c r="C63" s="36" t="s">
        <v>17</v>
      </c>
      <c r="D63" s="36"/>
      <c r="E63" s="36" t="s">
        <v>890</v>
      </c>
      <c r="F63" s="36" t="s">
        <v>144</v>
      </c>
      <c r="G63" s="37">
        <v>1063636</v>
      </c>
      <c r="H63" s="37">
        <v>0</v>
      </c>
    </row>
    <row r="64" spans="1:8">
      <c r="A64" s="36">
        <v>42104</v>
      </c>
      <c r="B64" s="36" t="s">
        <v>883</v>
      </c>
      <c r="C64" s="36" t="s">
        <v>17</v>
      </c>
      <c r="D64" s="36"/>
      <c r="E64" s="36" t="s">
        <v>891</v>
      </c>
      <c r="F64" s="36" t="s">
        <v>144</v>
      </c>
      <c r="G64" s="37">
        <v>700910</v>
      </c>
      <c r="H64" s="37">
        <v>0</v>
      </c>
    </row>
    <row r="65" spans="1:8">
      <c r="A65" s="36">
        <v>42104</v>
      </c>
      <c r="B65" s="36" t="s">
        <v>883</v>
      </c>
      <c r="C65" s="36" t="s">
        <v>17</v>
      </c>
      <c r="D65" s="36"/>
      <c r="E65" s="36" t="s">
        <v>892</v>
      </c>
      <c r="F65" s="36" t="s">
        <v>144</v>
      </c>
      <c r="G65" s="37">
        <v>454545</v>
      </c>
      <c r="H65" s="37">
        <v>0</v>
      </c>
    </row>
    <row r="66" spans="1:8">
      <c r="A66" s="36">
        <v>42104</v>
      </c>
      <c r="B66" s="36" t="s">
        <v>883</v>
      </c>
      <c r="C66" s="36" t="s">
        <v>17</v>
      </c>
      <c r="D66" s="36"/>
      <c r="E66" s="36" t="s">
        <v>893</v>
      </c>
      <c r="F66" s="36" t="s">
        <v>144</v>
      </c>
      <c r="G66" s="37">
        <v>700909</v>
      </c>
      <c r="H66" s="37">
        <v>0</v>
      </c>
    </row>
    <row r="67" spans="1:8">
      <c r="A67" s="36">
        <v>42104</v>
      </c>
      <c r="B67" s="36" t="s">
        <v>883</v>
      </c>
      <c r="C67" s="36" t="s">
        <v>17</v>
      </c>
      <c r="D67" s="36"/>
      <c r="E67" s="36" t="s">
        <v>894</v>
      </c>
      <c r="F67" s="36" t="s">
        <v>144</v>
      </c>
      <c r="G67" s="37">
        <v>459091</v>
      </c>
      <c r="H67" s="37">
        <v>0</v>
      </c>
    </row>
    <row r="68" spans="1:8">
      <c r="A68" s="36">
        <v>42104</v>
      </c>
      <c r="B68" s="36" t="s">
        <v>883</v>
      </c>
      <c r="C68" s="36" t="s">
        <v>17</v>
      </c>
      <c r="D68" s="36"/>
      <c r="E68" s="36" t="s">
        <v>895</v>
      </c>
      <c r="F68" s="36" t="s">
        <v>144</v>
      </c>
      <c r="G68" s="37">
        <v>469091</v>
      </c>
      <c r="H68" s="37">
        <v>0</v>
      </c>
    </row>
    <row r="69" spans="1:8">
      <c r="A69" s="36">
        <v>42104</v>
      </c>
      <c r="B69" s="36" t="s">
        <v>883</v>
      </c>
      <c r="C69" s="36" t="s">
        <v>17</v>
      </c>
      <c r="D69" s="36"/>
      <c r="E69" s="36" t="s">
        <v>896</v>
      </c>
      <c r="F69" s="36" t="s">
        <v>144</v>
      </c>
      <c r="G69" s="37">
        <v>1020000</v>
      </c>
      <c r="H69" s="37">
        <v>0</v>
      </c>
    </row>
    <row r="70" spans="1:8">
      <c r="A70" s="36">
        <v>42104</v>
      </c>
      <c r="B70" s="36" t="s">
        <v>883</v>
      </c>
      <c r="C70" s="36" t="s">
        <v>17</v>
      </c>
      <c r="D70" s="36"/>
      <c r="E70" s="36" t="s">
        <v>897</v>
      </c>
      <c r="F70" s="36" t="s">
        <v>144</v>
      </c>
      <c r="G70" s="37">
        <v>1063636</v>
      </c>
      <c r="H70" s="37">
        <v>0</v>
      </c>
    </row>
    <row r="71" spans="1:8">
      <c r="A71" s="36">
        <v>42144</v>
      </c>
      <c r="B71" s="36" t="s">
        <v>898</v>
      </c>
      <c r="C71" s="36" t="s">
        <v>17</v>
      </c>
      <c r="D71" s="36"/>
      <c r="E71" s="36" t="s">
        <v>899</v>
      </c>
      <c r="F71" s="36" t="s">
        <v>144</v>
      </c>
      <c r="G71" s="37">
        <v>532654</v>
      </c>
      <c r="H71" s="37">
        <v>0</v>
      </c>
    </row>
    <row r="72" spans="1:8">
      <c r="A72" s="36">
        <v>42144</v>
      </c>
      <c r="B72" s="36" t="s">
        <v>898</v>
      </c>
      <c r="C72" s="36" t="s">
        <v>17</v>
      </c>
      <c r="D72" s="36"/>
      <c r="E72" s="36" t="s">
        <v>900</v>
      </c>
      <c r="F72" s="36" t="s">
        <v>144</v>
      </c>
      <c r="G72" s="37">
        <v>1212091</v>
      </c>
      <c r="H72" s="37">
        <v>0</v>
      </c>
    </row>
    <row r="73" spans="1:8">
      <c r="A73" s="36">
        <v>42144</v>
      </c>
      <c r="B73" s="36" t="s">
        <v>898</v>
      </c>
      <c r="C73" s="36" t="s">
        <v>17</v>
      </c>
      <c r="D73" s="36"/>
      <c r="E73" s="36" t="s">
        <v>901</v>
      </c>
      <c r="F73" s="36" t="s">
        <v>144</v>
      </c>
      <c r="G73" s="37">
        <v>709091</v>
      </c>
      <c r="H73" s="37">
        <v>0</v>
      </c>
    </row>
    <row r="74" spans="1:8">
      <c r="A74" s="36">
        <v>42144</v>
      </c>
      <c r="B74" s="36" t="s">
        <v>898</v>
      </c>
      <c r="C74" s="36" t="s">
        <v>17</v>
      </c>
      <c r="D74" s="36"/>
      <c r="E74" s="36" t="s">
        <v>902</v>
      </c>
      <c r="F74" s="36" t="s">
        <v>144</v>
      </c>
      <c r="G74" s="37">
        <v>1110909</v>
      </c>
      <c r="H74" s="37">
        <v>0</v>
      </c>
    </row>
    <row r="75" spans="1:8">
      <c r="A75" s="36">
        <v>42144</v>
      </c>
      <c r="B75" s="36" t="s">
        <v>898</v>
      </c>
      <c r="C75" s="36" t="s">
        <v>17</v>
      </c>
      <c r="D75" s="36"/>
      <c r="E75" s="36" t="s">
        <v>903</v>
      </c>
      <c r="F75" s="36" t="s">
        <v>144</v>
      </c>
      <c r="G75" s="37">
        <v>551045</v>
      </c>
      <c r="H75" s="37">
        <v>0</v>
      </c>
    </row>
    <row r="76" spans="1:8">
      <c r="A76" s="36">
        <v>42144</v>
      </c>
      <c r="B76" s="36" t="s">
        <v>898</v>
      </c>
      <c r="C76" s="36" t="s">
        <v>17</v>
      </c>
      <c r="D76" s="36"/>
      <c r="E76" s="36" t="s">
        <v>904</v>
      </c>
      <c r="F76" s="36" t="s">
        <v>144</v>
      </c>
      <c r="G76" s="37">
        <v>1034545</v>
      </c>
      <c r="H76" s="37">
        <v>0</v>
      </c>
    </row>
    <row r="77" spans="1:8">
      <c r="A77" s="36">
        <v>42144</v>
      </c>
      <c r="B77" s="36" t="s">
        <v>898</v>
      </c>
      <c r="C77" s="36" t="s">
        <v>17</v>
      </c>
      <c r="D77" s="36"/>
      <c r="E77" s="36" t="s">
        <v>905</v>
      </c>
      <c r="F77" s="36" t="s">
        <v>144</v>
      </c>
      <c r="G77" s="37">
        <v>1147531</v>
      </c>
      <c r="H77" s="37">
        <v>0</v>
      </c>
    </row>
    <row r="78" spans="1:8">
      <c r="A78" s="36">
        <v>42144</v>
      </c>
      <c r="B78" s="36" t="s">
        <v>898</v>
      </c>
      <c r="C78" s="36" t="s">
        <v>17</v>
      </c>
      <c r="D78" s="36"/>
      <c r="E78" s="36" t="s">
        <v>906</v>
      </c>
      <c r="F78" s="36" t="s">
        <v>144</v>
      </c>
      <c r="G78" s="37">
        <v>551891</v>
      </c>
      <c r="H78" s="37">
        <v>0</v>
      </c>
    </row>
    <row r="79" spans="1:8">
      <c r="A79" s="36">
        <v>42144</v>
      </c>
      <c r="B79" s="36" t="s">
        <v>898</v>
      </c>
      <c r="C79" s="36" t="s">
        <v>17</v>
      </c>
      <c r="D79" s="36"/>
      <c r="E79" s="36" t="s">
        <v>907</v>
      </c>
      <c r="F79" s="36" t="s">
        <v>144</v>
      </c>
      <c r="G79" s="37">
        <v>940728</v>
      </c>
      <c r="H79" s="37">
        <v>0</v>
      </c>
    </row>
    <row r="80" spans="1:8">
      <c r="A80" s="36">
        <v>42144</v>
      </c>
      <c r="B80" s="36" t="s">
        <v>898</v>
      </c>
      <c r="C80" s="36" t="s">
        <v>17</v>
      </c>
      <c r="D80" s="36"/>
      <c r="E80" s="36" t="s">
        <v>908</v>
      </c>
      <c r="F80" s="36" t="s">
        <v>144</v>
      </c>
      <c r="G80" s="37">
        <v>1111045</v>
      </c>
      <c r="H80" s="37">
        <v>0</v>
      </c>
    </row>
    <row r="81" spans="1:8">
      <c r="A81" s="36">
        <v>42144</v>
      </c>
      <c r="B81" s="36" t="s">
        <v>898</v>
      </c>
      <c r="C81" s="36" t="s">
        <v>17</v>
      </c>
      <c r="D81" s="36"/>
      <c r="E81" s="36" t="s">
        <v>909</v>
      </c>
      <c r="F81" s="36" t="s">
        <v>144</v>
      </c>
      <c r="G81" s="37">
        <v>942460</v>
      </c>
      <c r="H81" s="37">
        <v>0</v>
      </c>
    </row>
    <row r="82" spans="1:8">
      <c r="A82" s="36">
        <v>42144</v>
      </c>
      <c r="B82" s="36" t="s">
        <v>898</v>
      </c>
      <c r="C82" s="36" t="s">
        <v>17</v>
      </c>
      <c r="D82" s="36"/>
      <c r="E82" s="36" t="s">
        <v>910</v>
      </c>
      <c r="F82" s="36" t="s">
        <v>144</v>
      </c>
      <c r="G82" s="37">
        <v>420455</v>
      </c>
      <c r="H82" s="37">
        <v>0</v>
      </c>
    </row>
    <row r="83" spans="1:8">
      <c r="A83" s="36">
        <v>42144</v>
      </c>
      <c r="B83" s="36" t="s">
        <v>898</v>
      </c>
      <c r="C83" s="36" t="s">
        <v>17</v>
      </c>
      <c r="D83" s="36"/>
      <c r="E83" s="36" t="s">
        <v>911</v>
      </c>
      <c r="F83" s="36" t="s">
        <v>144</v>
      </c>
      <c r="G83" s="37">
        <v>1997460</v>
      </c>
      <c r="H83" s="37">
        <v>0</v>
      </c>
    </row>
    <row r="84" spans="1:8">
      <c r="A84" s="36">
        <v>42144</v>
      </c>
      <c r="B84" s="36" t="s">
        <v>898</v>
      </c>
      <c r="C84" s="36" t="s">
        <v>17</v>
      </c>
      <c r="D84" s="36"/>
      <c r="E84" s="36" t="s">
        <v>912</v>
      </c>
      <c r="F84" s="36" t="s">
        <v>144</v>
      </c>
      <c r="G84" s="37">
        <v>972714</v>
      </c>
      <c r="H84" s="37">
        <v>0</v>
      </c>
    </row>
    <row r="85" spans="1:8">
      <c r="A85" s="36">
        <v>42179</v>
      </c>
      <c r="B85" s="36" t="s">
        <v>913</v>
      </c>
      <c r="C85" s="36" t="s">
        <v>17</v>
      </c>
      <c r="D85" s="36"/>
      <c r="E85" s="36" t="s">
        <v>914</v>
      </c>
      <c r="F85" s="36" t="s">
        <v>144</v>
      </c>
      <c r="G85" s="37">
        <v>406045</v>
      </c>
      <c r="H85" s="37">
        <v>0</v>
      </c>
    </row>
    <row r="86" spans="1:8">
      <c r="A86" s="36">
        <v>42179</v>
      </c>
      <c r="B86" s="36" t="s">
        <v>913</v>
      </c>
      <c r="C86" s="36" t="s">
        <v>17</v>
      </c>
      <c r="D86" s="36"/>
      <c r="E86" s="36" t="s">
        <v>915</v>
      </c>
      <c r="F86" s="36" t="s">
        <v>144</v>
      </c>
      <c r="G86" s="37">
        <v>1355040</v>
      </c>
      <c r="H86" s="37">
        <v>0</v>
      </c>
    </row>
    <row r="87" spans="1:8">
      <c r="A87" s="36">
        <v>42179</v>
      </c>
      <c r="B87" s="36" t="s">
        <v>913</v>
      </c>
      <c r="C87" s="36" t="s">
        <v>17</v>
      </c>
      <c r="D87" s="36"/>
      <c r="E87" s="36" t="s">
        <v>916</v>
      </c>
      <c r="F87" s="36" t="s">
        <v>144</v>
      </c>
      <c r="G87" s="37">
        <v>885881</v>
      </c>
      <c r="H87" s="37">
        <v>0</v>
      </c>
    </row>
    <row r="88" spans="1:8">
      <c r="A88" s="36">
        <v>42179</v>
      </c>
      <c r="B88" s="36" t="s">
        <v>913</v>
      </c>
      <c r="C88" s="36" t="s">
        <v>17</v>
      </c>
      <c r="D88" s="36"/>
      <c r="E88" s="36" t="s">
        <v>917</v>
      </c>
      <c r="F88" s="36" t="s">
        <v>144</v>
      </c>
      <c r="G88" s="37">
        <v>490910</v>
      </c>
      <c r="H88" s="37">
        <v>0</v>
      </c>
    </row>
    <row r="89" spans="1:8">
      <c r="A89" s="36">
        <v>42179</v>
      </c>
      <c r="B89" s="36" t="s">
        <v>913</v>
      </c>
      <c r="C89" s="36" t="s">
        <v>17</v>
      </c>
      <c r="D89" s="36"/>
      <c r="E89" s="36" t="s">
        <v>918</v>
      </c>
      <c r="F89" s="36" t="s">
        <v>144</v>
      </c>
      <c r="G89" s="37">
        <v>454545</v>
      </c>
      <c r="H89" s="37">
        <v>0</v>
      </c>
    </row>
    <row r="90" spans="1:8">
      <c r="A90" s="36">
        <v>42179</v>
      </c>
      <c r="B90" s="36" t="s">
        <v>913</v>
      </c>
      <c r="C90" s="36" t="s">
        <v>17</v>
      </c>
      <c r="D90" s="36"/>
      <c r="E90" s="36" t="s">
        <v>919</v>
      </c>
      <c r="F90" s="36" t="s">
        <v>144</v>
      </c>
      <c r="G90" s="37">
        <v>954545</v>
      </c>
      <c r="H90" s="37">
        <v>0</v>
      </c>
    </row>
    <row r="91" spans="1:8">
      <c r="A91" s="36">
        <v>42179</v>
      </c>
      <c r="B91" s="36" t="s">
        <v>913</v>
      </c>
      <c r="C91" s="36" t="s">
        <v>17</v>
      </c>
      <c r="D91" s="36"/>
      <c r="E91" s="36" t="s">
        <v>920</v>
      </c>
      <c r="F91" s="36" t="s">
        <v>144</v>
      </c>
      <c r="G91" s="37">
        <v>636364</v>
      </c>
      <c r="H91" s="37">
        <v>0</v>
      </c>
    </row>
    <row r="92" spans="1:8">
      <c r="A92" s="36">
        <v>42179</v>
      </c>
      <c r="B92" s="36" t="s">
        <v>913</v>
      </c>
      <c r="C92" s="36" t="s">
        <v>17</v>
      </c>
      <c r="D92" s="36"/>
      <c r="E92" s="36" t="s">
        <v>921</v>
      </c>
      <c r="F92" s="36" t="s">
        <v>144</v>
      </c>
      <c r="G92" s="37">
        <v>545575</v>
      </c>
      <c r="H92" s="37">
        <v>0</v>
      </c>
    </row>
    <row r="93" spans="1:8">
      <c r="A93" s="36">
        <v>42179</v>
      </c>
      <c r="B93" s="36" t="s">
        <v>913</v>
      </c>
      <c r="C93" s="36" t="s">
        <v>17</v>
      </c>
      <c r="D93" s="36"/>
      <c r="E93" s="36" t="s">
        <v>922</v>
      </c>
      <c r="F93" s="36" t="s">
        <v>144</v>
      </c>
      <c r="G93" s="37">
        <v>1166409</v>
      </c>
      <c r="H93" s="37">
        <v>0</v>
      </c>
    </row>
    <row r="94" spans="1:8">
      <c r="A94" s="36">
        <v>42179</v>
      </c>
      <c r="B94" s="36" t="s">
        <v>913</v>
      </c>
      <c r="C94" s="36" t="s">
        <v>17</v>
      </c>
      <c r="D94" s="36"/>
      <c r="E94" s="36" t="s">
        <v>923</v>
      </c>
      <c r="F94" s="36" t="s">
        <v>144</v>
      </c>
      <c r="G94" s="37">
        <v>543312</v>
      </c>
      <c r="H94" s="37">
        <v>0</v>
      </c>
    </row>
    <row r="95" spans="1:8">
      <c r="A95" s="36">
        <v>42179</v>
      </c>
      <c r="B95" s="36" t="s">
        <v>913</v>
      </c>
      <c r="C95" s="36" t="s">
        <v>17</v>
      </c>
      <c r="D95" s="36"/>
      <c r="E95" s="36" t="s">
        <v>924</v>
      </c>
      <c r="F95" s="36" t="s">
        <v>144</v>
      </c>
      <c r="G95" s="37">
        <v>563864</v>
      </c>
      <c r="H95" s="37">
        <v>0</v>
      </c>
    </row>
    <row r="96" spans="1:8">
      <c r="A96" s="36">
        <v>42179</v>
      </c>
      <c r="B96" s="36" t="s">
        <v>913</v>
      </c>
      <c r="C96" s="36" t="s">
        <v>17</v>
      </c>
      <c r="D96" s="36"/>
      <c r="E96" s="36" t="s">
        <v>925</v>
      </c>
      <c r="F96" s="36" t="s">
        <v>144</v>
      </c>
      <c r="G96" s="37">
        <v>604227</v>
      </c>
      <c r="H96" s="37">
        <v>0</v>
      </c>
    </row>
    <row r="97" spans="1:8">
      <c r="A97" s="36">
        <v>42179</v>
      </c>
      <c r="B97" s="36" t="s">
        <v>913</v>
      </c>
      <c r="C97" s="36" t="s">
        <v>17</v>
      </c>
      <c r="D97" s="36"/>
      <c r="E97" s="36" t="s">
        <v>926</v>
      </c>
      <c r="F97" s="36" t="s">
        <v>144</v>
      </c>
      <c r="G97" s="37">
        <v>646218</v>
      </c>
      <c r="H97" s="37">
        <v>0</v>
      </c>
    </row>
    <row r="98" spans="1:8">
      <c r="A98" s="36">
        <v>42179</v>
      </c>
      <c r="B98" s="36" t="s">
        <v>913</v>
      </c>
      <c r="C98" s="36" t="s">
        <v>17</v>
      </c>
      <c r="D98" s="36"/>
      <c r="E98" s="36" t="s">
        <v>927</v>
      </c>
      <c r="F98" s="36" t="s">
        <v>144</v>
      </c>
      <c r="G98" s="37">
        <v>454545</v>
      </c>
      <c r="H98" s="37">
        <v>0</v>
      </c>
    </row>
    <row r="99" spans="1:8">
      <c r="A99" s="36">
        <v>42179</v>
      </c>
      <c r="B99" s="36" t="s">
        <v>913</v>
      </c>
      <c r="C99" s="36" t="s">
        <v>17</v>
      </c>
      <c r="D99" s="36"/>
      <c r="E99" s="36" t="s">
        <v>928</v>
      </c>
      <c r="F99" s="36" t="s">
        <v>144</v>
      </c>
      <c r="G99" s="37">
        <v>606545</v>
      </c>
      <c r="H99" s="37">
        <v>0</v>
      </c>
    </row>
    <row r="100" spans="1:8">
      <c r="A100" s="36">
        <v>42179</v>
      </c>
      <c r="B100" s="36" t="s">
        <v>913</v>
      </c>
      <c r="C100" s="36" t="s">
        <v>17</v>
      </c>
      <c r="D100" s="36"/>
      <c r="E100" s="36" t="s">
        <v>929</v>
      </c>
      <c r="F100" s="36" t="s">
        <v>144</v>
      </c>
      <c r="G100" s="37">
        <v>424227</v>
      </c>
      <c r="H100" s="37">
        <v>0</v>
      </c>
    </row>
    <row r="101" spans="1:8">
      <c r="A101" s="36">
        <v>42179</v>
      </c>
      <c r="B101" s="36" t="s">
        <v>913</v>
      </c>
      <c r="C101" s="36" t="s">
        <v>17</v>
      </c>
      <c r="D101" s="36"/>
      <c r="E101" s="36" t="s">
        <v>930</v>
      </c>
      <c r="F101" s="36" t="s">
        <v>144</v>
      </c>
      <c r="G101" s="37">
        <v>1002826</v>
      </c>
      <c r="H101" s="37">
        <v>0</v>
      </c>
    </row>
    <row r="102" spans="1:8">
      <c r="A102" s="36">
        <v>42179</v>
      </c>
      <c r="B102" s="36" t="s">
        <v>913</v>
      </c>
      <c r="C102" s="36" t="s">
        <v>17</v>
      </c>
      <c r="D102" s="36"/>
      <c r="E102" s="36" t="s">
        <v>931</v>
      </c>
      <c r="F102" s="36" t="s">
        <v>144</v>
      </c>
      <c r="G102" s="37">
        <v>1096474</v>
      </c>
      <c r="H102" s="37">
        <v>0</v>
      </c>
    </row>
    <row r="103" spans="1:8">
      <c r="A103" s="36">
        <v>42179</v>
      </c>
      <c r="B103" s="36" t="s">
        <v>913</v>
      </c>
      <c r="C103" s="36" t="s">
        <v>17</v>
      </c>
      <c r="D103" s="36"/>
      <c r="E103" s="36" t="s">
        <v>932</v>
      </c>
      <c r="F103" s="36" t="s">
        <v>144</v>
      </c>
      <c r="G103" s="37">
        <v>1212091</v>
      </c>
      <c r="H103" s="37">
        <v>0</v>
      </c>
    </row>
    <row r="104" spans="1:8">
      <c r="A104" s="36">
        <v>42179</v>
      </c>
      <c r="B104" s="36" t="s">
        <v>913</v>
      </c>
      <c r="C104" s="36" t="s">
        <v>17</v>
      </c>
      <c r="D104" s="36"/>
      <c r="E104" s="36" t="s">
        <v>933</v>
      </c>
      <c r="F104" s="36" t="s">
        <v>144</v>
      </c>
      <c r="G104" s="37">
        <v>545575</v>
      </c>
      <c r="H104" s="37">
        <v>0</v>
      </c>
    </row>
    <row r="105" spans="1:8">
      <c r="A105" s="36">
        <v>42205</v>
      </c>
      <c r="B105" s="36" t="s">
        <v>934</v>
      </c>
      <c r="C105" s="36" t="s">
        <v>17</v>
      </c>
      <c r="D105" s="36"/>
      <c r="E105" s="36" t="s">
        <v>935</v>
      </c>
      <c r="F105" s="36" t="s">
        <v>144</v>
      </c>
      <c r="G105" s="37">
        <v>408955</v>
      </c>
      <c r="H105" s="37">
        <v>0</v>
      </c>
    </row>
    <row r="106" spans="1:8">
      <c r="A106" s="36">
        <v>42205</v>
      </c>
      <c r="B106" s="36" t="s">
        <v>934</v>
      </c>
      <c r="C106" s="36" t="s">
        <v>17</v>
      </c>
      <c r="D106" s="36"/>
      <c r="E106" s="36" t="s">
        <v>936</v>
      </c>
      <c r="F106" s="36" t="s">
        <v>144</v>
      </c>
      <c r="G106" s="37">
        <v>545573</v>
      </c>
      <c r="H106" s="37">
        <v>0</v>
      </c>
    </row>
    <row r="107" spans="1:8">
      <c r="A107" s="36">
        <v>42205</v>
      </c>
      <c r="B107" s="36" t="s">
        <v>934</v>
      </c>
      <c r="C107" s="36" t="s">
        <v>17</v>
      </c>
      <c r="D107" s="36"/>
      <c r="E107" s="36" t="s">
        <v>937</v>
      </c>
      <c r="F107" s="36" t="s">
        <v>144</v>
      </c>
      <c r="G107" s="37">
        <v>570051</v>
      </c>
      <c r="H107" s="37">
        <v>0</v>
      </c>
    </row>
    <row r="108" spans="1:8">
      <c r="A108" s="36">
        <v>42205</v>
      </c>
      <c r="B108" s="36" t="s">
        <v>934</v>
      </c>
      <c r="C108" s="36" t="s">
        <v>17</v>
      </c>
      <c r="D108" s="36"/>
      <c r="E108" s="36" t="s">
        <v>938</v>
      </c>
      <c r="F108" s="36" t="s">
        <v>144</v>
      </c>
      <c r="G108" s="37">
        <v>555325</v>
      </c>
      <c r="H108" s="37">
        <v>0</v>
      </c>
    </row>
    <row r="109" spans="1:8">
      <c r="A109" s="36">
        <v>42205</v>
      </c>
      <c r="B109" s="36" t="s">
        <v>934</v>
      </c>
      <c r="C109" s="36" t="s">
        <v>17</v>
      </c>
      <c r="D109" s="36"/>
      <c r="E109" s="36" t="s">
        <v>939</v>
      </c>
      <c r="F109" s="36" t="s">
        <v>144</v>
      </c>
      <c r="G109" s="37">
        <v>427364</v>
      </c>
      <c r="H109" s="37">
        <v>0</v>
      </c>
    </row>
    <row r="110" spans="1:8">
      <c r="A110" s="36">
        <v>42205</v>
      </c>
      <c r="B110" s="36" t="s">
        <v>934</v>
      </c>
      <c r="C110" s="36" t="s">
        <v>17</v>
      </c>
      <c r="D110" s="36"/>
      <c r="E110" s="36" t="s">
        <v>940</v>
      </c>
      <c r="F110" s="36" t="s">
        <v>144</v>
      </c>
      <c r="G110" s="37">
        <v>700455</v>
      </c>
      <c r="H110" s="37">
        <v>0</v>
      </c>
    </row>
    <row r="111" spans="1:8">
      <c r="A111" s="36">
        <v>42205</v>
      </c>
      <c r="B111" s="36" t="s">
        <v>934</v>
      </c>
      <c r="C111" s="36" t="s">
        <v>17</v>
      </c>
      <c r="D111" s="36"/>
      <c r="E111" s="36" t="s">
        <v>941</v>
      </c>
      <c r="F111" s="36" t="s">
        <v>144</v>
      </c>
      <c r="G111" s="37">
        <v>1825456</v>
      </c>
      <c r="H111" s="37">
        <v>0</v>
      </c>
    </row>
    <row r="112" spans="1:8">
      <c r="A112" s="36">
        <v>42205</v>
      </c>
      <c r="B112" s="36" t="s">
        <v>934</v>
      </c>
      <c r="C112" s="36" t="s">
        <v>17</v>
      </c>
      <c r="D112" s="36"/>
      <c r="E112" s="36" t="s">
        <v>942</v>
      </c>
      <c r="F112" s="36" t="s">
        <v>144</v>
      </c>
      <c r="G112" s="37">
        <v>490909</v>
      </c>
      <c r="H112" s="37">
        <v>0</v>
      </c>
    </row>
    <row r="113" spans="1:8">
      <c r="A113" s="36">
        <v>42205</v>
      </c>
      <c r="B113" s="36" t="s">
        <v>934</v>
      </c>
      <c r="C113" s="36" t="s">
        <v>17</v>
      </c>
      <c r="D113" s="36"/>
      <c r="E113" s="36" t="s">
        <v>943</v>
      </c>
      <c r="F113" s="36" t="s">
        <v>144</v>
      </c>
      <c r="G113" s="37">
        <v>926825</v>
      </c>
      <c r="H113" s="37">
        <v>0</v>
      </c>
    </row>
    <row r="114" spans="1:8">
      <c r="A114" s="36">
        <v>42205</v>
      </c>
      <c r="B114" s="36" t="s">
        <v>934</v>
      </c>
      <c r="C114" s="36" t="s">
        <v>17</v>
      </c>
      <c r="D114" s="36"/>
      <c r="E114" s="36" t="s">
        <v>944</v>
      </c>
      <c r="F114" s="36" t="s">
        <v>144</v>
      </c>
      <c r="G114" s="37">
        <v>1563636</v>
      </c>
      <c r="H114" s="37">
        <v>0</v>
      </c>
    </row>
    <row r="115" spans="1:8">
      <c r="A115" s="36">
        <v>42205</v>
      </c>
      <c r="B115" s="36" t="s">
        <v>934</v>
      </c>
      <c r="C115" s="36" t="s">
        <v>17</v>
      </c>
      <c r="D115" s="36"/>
      <c r="E115" s="36" t="s">
        <v>945</v>
      </c>
      <c r="F115" s="36" t="s">
        <v>144</v>
      </c>
      <c r="G115" s="37">
        <v>1563636</v>
      </c>
      <c r="H115" s="37">
        <v>0</v>
      </c>
    </row>
    <row r="116" spans="1:8">
      <c r="A116" s="36">
        <v>42205</v>
      </c>
      <c r="B116" s="36" t="s">
        <v>934</v>
      </c>
      <c r="C116" s="36" t="s">
        <v>17</v>
      </c>
      <c r="D116" s="36"/>
      <c r="E116" s="36" t="s">
        <v>946</v>
      </c>
      <c r="F116" s="36" t="s">
        <v>144</v>
      </c>
      <c r="G116" s="37">
        <v>1563637</v>
      </c>
      <c r="H116" s="37">
        <v>0</v>
      </c>
    </row>
    <row r="117" spans="1:8">
      <c r="A117" s="36">
        <v>42205</v>
      </c>
      <c r="B117" s="36" t="s">
        <v>934</v>
      </c>
      <c r="C117" s="36" t="s">
        <v>17</v>
      </c>
      <c r="D117" s="36"/>
      <c r="E117" s="36" t="s">
        <v>947</v>
      </c>
      <c r="F117" s="36" t="s">
        <v>144</v>
      </c>
      <c r="G117" s="37">
        <v>1563636</v>
      </c>
      <c r="H117" s="37">
        <v>0</v>
      </c>
    </row>
    <row r="118" spans="1:8">
      <c r="A118" s="36">
        <v>42205</v>
      </c>
      <c r="B118" s="36" t="s">
        <v>934</v>
      </c>
      <c r="C118" s="36" t="s">
        <v>17</v>
      </c>
      <c r="D118" s="36"/>
      <c r="E118" s="36" t="s">
        <v>948</v>
      </c>
      <c r="F118" s="36" t="s">
        <v>144</v>
      </c>
      <c r="G118" s="37">
        <v>1563636</v>
      </c>
      <c r="H118" s="37">
        <v>0</v>
      </c>
    </row>
    <row r="119" spans="1:8">
      <c r="A119" s="36">
        <v>42205</v>
      </c>
      <c r="B119" s="36" t="s">
        <v>934</v>
      </c>
      <c r="C119" s="36" t="s">
        <v>17</v>
      </c>
      <c r="D119" s="36"/>
      <c r="E119" s="36" t="s">
        <v>949</v>
      </c>
      <c r="F119" s="36" t="s">
        <v>144</v>
      </c>
      <c r="G119" s="37">
        <v>1416145</v>
      </c>
      <c r="H119" s="37">
        <v>0</v>
      </c>
    </row>
    <row r="120" spans="1:8">
      <c r="A120" s="36">
        <v>42205</v>
      </c>
      <c r="B120" s="36" t="s">
        <v>934</v>
      </c>
      <c r="C120" s="36" t="s">
        <v>17</v>
      </c>
      <c r="D120" s="36"/>
      <c r="E120" s="36" t="s">
        <v>950</v>
      </c>
      <c r="F120" s="36" t="s">
        <v>144</v>
      </c>
      <c r="G120" s="37">
        <v>589705</v>
      </c>
      <c r="H120" s="37">
        <v>0</v>
      </c>
    </row>
    <row r="121" spans="1:8">
      <c r="A121" s="36">
        <v>42205</v>
      </c>
      <c r="B121" s="36" t="s">
        <v>934</v>
      </c>
      <c r="C121" s="36" t="s">
        <v>17</v>
      </c>
      <c r="D121" s="36"/>
      <c r="E121" s="36" t="s">
        <v>951</v>
      </c>
      <c r="F121" s="36" t="s">
        <v>144</v>
      </c>
      <c r="G121" s="37">
        <v>996364</v>
      </c>
      <c r="H121" s="37">
        <v>0</v>
      </c>
    </row>
    <row r="122" spans="1:8">
      <c r="A122" s="36">
        <v>42205</v>
      </c>
      <c r="B122" s="36" t="s">
        <v>934</v>
      </c>
      <c r="C122" s="36" t="s">
        <v>17</v>
      </c>
      <c r="D122" s="36"/>
      <c r="E122" s="36" t="s">
        <v>952</v>
      </c>
      <c r="F122" s="36" t="s">
        <v>144</v>
      </c>
      <c r="G122" s="37">
        <v>1013052</v>
      </c>
      <c r="H122" s="37">
        <v>0</v>
      </c>
    </row>
    <row r="123" spans="1:8">
      <c r="A123" s="36">
        <v>42205</v>
      </c>
      <c r="B123" s="36" t="s">
        <v>934</v>
      </c>
      <c r="C123" s="36" t="s">
        <v>17</v>
      </c>
      <c r="D123" s="36"/>
      <c r="E123" s="36" t="s">
        <v>953</v>
      </c>
      <c r="F123" s="36" t="s">
        <v>144</v>
      </c>
      <c r="G123" s="37">
        <v>700454</v>
      </c>
      <c r="H123" s="37">
        <v>0</v>
      </c>
    </row>
    <row r="124" spans="1:8">
      <c r="A124" s="36">
        <v>42205</v>
      </c>
      <c r="B124" s="36" t="s">
        <v>934</v>
      </c>
      <c r="C124" s="36" t="s">
        <v>17</v>
      </c>
      <c r="D124" s="36"/>
      <c r="E124" s="36" t="s">
        <v>954</v>
      </c>
      <c r="F124" s="36" t="s">
        <v>144</v>
      </c>
      <c r="G124" s="37">
        <v>700454</v>
      </c>
      <c r="H124" s="37">
        <v>0</v>
      </c>
    </row>
    <row r="125" spans="1:8">
      <c r="A125" s="36">
        <v>42205</v>
      </c>
      <c r="B125" s="36" t="s">
        <v>934</v>
      </c>
      <c r="C125" s="36" t="s">
        <v>17</v>
      </c>
      <c r="D125" s="36"/>
      <c r="E125" s="36" t="s">
        <v>955</v>
      </c>
      <c r="F125" s="36" t="s">
        <v>144</v>
      </c>
      <c r="G125" s="37">
        <v>1563636</v>
      </c>
      <c r="H125" s="37">
        <v>0</v>
      </c>
    </row>
    <row r="126" spans="1:8">
      <c r="A126" s="36">
        <v>42205</v>
      </c>
      <c r="B126" s="36" t="s">
        <v>934</v>
      </c>
      <c r="C126" s="36" t="s">
        <v>17</v>
      </c>
      <c r="D126" s="36"/>
      <c r="E126" s="36" t="s">
        <v>956</v>
      </c>
      <c r="F126" s="36" t="s">
        <v>144</v>
      </c>
      <c r="G126" s="37">
        <v>1923636</v>
      </c>
      <c r="H126" s="37">
        <v>0</v>
      </c>
    </row>
    <row r="127" spans="1:8">
      <c r="A127" s="36">
        <v>42205</v>
      </c>
      <c r="B127" s="36" t="s">
        <v>934</v>
      </c>
      <c r="C127" s="36" t="s">
        <v>17</v>
      </c>
      <c r="D127" s="36"/>
      <c r="E127" s="36" t="s">
        <v>957</v>
      </c>
      <c r="F127" s="36" t="s">
        <v>144</v>
      </c>
      <c r="G127" s="37">
        <v>572728</v>
      </c>
      <c r="H127" s="37">
        <v>0</v>
      </c>
    </row>
    <row r="128" spans="1:8">
      <c r="A128" s="36">
        <v>42205</v>
      </c>
      <c r="B128" s="36" t="s">
        <v>934</v>
      </c>
      <c r="C128" s="36" t="s">
        <v>17</v>
      </c>
      <c r="D128" s="36"/>
      <c r="E128" s="36" t="s">
        <v>958</v>
      </c>
      <c r="F128" s="36" t="s">
        <v>144</v>
      </c>
      <c r="G128" s="37">
        <v>560138</v>
      </c>
      <c r="H128" s="37">
        <v>0</v>
      </c>
    </row>
    <row r="129" spans="1:8">
      <c r="A129" s="36">
        <v>42205</v>
      </c>
      <c r="B129" s="36" t="s">
        <v>934</v>
      </c>
      <c r="C129" s="36" t="s">
        <v>17</v>
      </c>
      <c r="D129" s="36"/>
      <c r="E129" s="36" t="s">
        <v>959</v>
      </c>
      <c r="F129" s="36" t="s">
        <v>144</v>
      </c>
      <c r="G129" s="37">
        <v>560138</v>
      </c>
      <c r="H129" s="37">
        <v>0</v>
      </c>
    </row>
    <row r="130" spans="1:8">
      <c r="A130" s="36">
        <v>42205</v>
      </c>
      <c r="B130" s="36" t="s">
        <v>934</v>
      </c>
      <c r="C130" s="36" t="s">
        <v>17</v>
      </c>
      <c r="D130" s="36"/>
      <c r="E130" s="36" t="s">
        <v>960</v>
      </c>
      <c r="F130" s="36" t="s">
        <v>144</v>
      </c>
      <c r="G130" s="37">
        <v>560138</v>
      </c>
      <c r="H130" s="37">
        <v>0</v>
      </c>
    </row>
    <row r="131" spans="1:8">
      <c r="A131" s="36">
        <v>42205</v>
      </c>
      <c r="B131" s="36" t="s">
        <v>934</v>
      </c>
      <c r="C131" s="36" t="s">
        <v>17</v>
      </c>
      <c r="D131" s="36"/>
      <c r="E131" s="36" t="s">
        <v>961</v>
      </c>
      <c r="F131" s="36" t="s">
        <v>144</v>
      </c>
      <c r="G131" s="37">
        <v>899727</v>
      </c>
      <c r="H131" s="37">
        <v>0</v>
      </c>
    </row>
    <row r="132" spans="1:8">
      <c r="A132" s="36">
        <v>42234</v>
      </c>
      <c r="B132" s="36" t="s">
        <v>962</v>
      </c>
      <c r="C132" s="36" t="s">
        <v>17</v>
      </c>
      <c r="D132" s="36"/>
      <c r="E132" s="36" t="s">
        <v>963</v>
      </c>
      <c r="F132" s="36" t="s">
        <v>144</v>
      </c>
      <c r="G132" s="37">
        <v>420455</v>
      </c>
      <c r="H132" s="37">
        <v>0</v>
      </c>
    </row>
    <row r="133" spans="1:8">
      <c r="A133" s="36">
        <v>42234</v>
      </c>
      <c r="B133" s="36" t="s">
        <v>962</v>
      </c>
      <c r="C133" s="36" t="s">
        <v>17</v>
      </c>
      <c r="D133" s="36"/>
      <c r="E133" s="36" t="s">
        <v>964</v>
      </c>
      <c r="F133" s="36" t="s">
        <v>144</v>
      </c>
      <c r="G133" s="37">
        <v>490909</v>
      </c>
      <c r="H133" s="37">
        <v>0</v>
      </c>
    </row>
    <row r="134" spans="1:8">
      <c r="A134" s="36">
        <v>42234</v>
      </c>
      <c r="B134" s="36" t="s">
        <v>962</v>
      </c>
      <c r="C134" s="36" t="s">
        <v>17</v>
      </c>
      <c r="D134" s="36"/>
      <c r="E134" s="36" t="s">
        <v>965</v>
      </c>
      <c r="F134" s="36" t="s">
        <v>144</v>
      </c>
      <c r="G134" s="37">
        <v>456182</v>
      </c>
      <c r="H134" s="37">
        <v>0</v>
      </c>
    </row>
    <row r="135" spans="1:8">
      <c r="A135" s="36">
        <v>42234</v>
      </c>
      <c r="B135" s="36" t="s">
        <v>962</v>
      </c>
      <c r="C135" s="36" t="s">
        <v>17</v>
      </c>
      <c r="D135" s="36"/>
      <c r="E135" s="36" t="s">
        <v>966</v>
      </c>
      <c r="F135" s="36" t="s">
        <v>144</v>
      </c>
      <c r="G135" s="37">
        <v>531818</v>
      </c>
      <c r="H135" s="37">
        <v>0</v>
      </c>
    </row>
    <row r="136" spans="1:8">
      <c r="A136" s="36">
        <v>42234</v>
      </c>
      <c r="B136" s="36" t="s">
        <v>962</v>
      </c>
      <c r="C136" s="36" t="s">
        <v>17</v>
      </c>
      <c r="D136" s="36"/>
      <c r="E136" s="36" t="s">
        <v>967</v>
      </c>
      <c r="F136" s="36" t="s">
        <v>144</v>
      </c>
      <c r="G136" s="37">
        <v>531818</v>
      </c>
      <c r="H136" s="37">
        <v>0</v>
      </c>
    </row>
    <row r="137" spans="1:8">
      <c r="A137" s="36">
        <v>42234</v>
      </c>
      <c r="B137" s="36" t="s">
        <v>962</v>
      </c>
      <c r="C137" s="36" t="s">
        <v>17</v>
      </c>
      <c r="D137" s="36"/>
      <c r="E137" s="36" t="s">
        <v>968</v>
      </c>
      <c r="F137" s="36" t="s">
        <v>144</v>
      </c>
      <c r="G137" s="37">
        <v>531818</v>
      </c>
      <c r="H137" s="37">
        <v>0</v>
      </c>
    </row>
    <row r="138" spans="1:8">
      <c r="A138" s="36">
        <v>42234</v>
      </c>
      <c r="B138" s="36" t="s">
        <v>962</v>
      </c>
      <c r="C138" s="36" t="s">
        <v>17</v>
      </c>
      <c r="D138" s="36"/>
      <c r="E138" s="36" t="s">
        <v>969</v>
      </c>
      <c r="F138" s="36" t="s">
        <v>144</v>
      </c>
      <c r="G138" s="37">
        <v>572727</v>
      </c>
      <c r="H138" s="37">
        <v>0</v>
      </c>
    </row>
    <row r="139" spans="1:8">
      <c r="A139" s="36">
        <v>42234</v>
      </c>
      <c r="B139" s="36" t="s">
        <v>962</v>
      </c>
      <c r="C139" s="36" t="s">
        <v>17</v>
      </c>
      <c r="D139" s="36"/>
      <c r="E139" s="36" t="s">
        <v>970</v>
      </c>
      <c r="F139" s="36" t="s">
        <v>144</v>
      </c>
      <c r="G139" s="37">
        <v>1105860</v>
      </c>
      <c r="H139" s="37">
        <v>0</v>
      </c>
    </row>
    <row r="140" spans="1:8">
      <c r="A140" s="36">
        <v>42234</v>
      </c>
      <c r="B140" s="36" t="s">
        <v>962</v>
      </c>
      <c r="C140" s="36" t="s">
        <v>17</v>
      </c>
      <c r="D140" s="36"/>
      <c r="E140" s="36" t="s">
        <v>971</v>
      </c>
      <c r="F140" s="36" t="s">
        <v>144</v>
      </c>
      <c r="G140" s="37">
        <v>1509091</v>
      </c>
      <c r="H140" s="37">
        <v>0</v>
      </c>
    </row>
    <row r="141" spans="1:8">
      <c r="A141" s="36">
        <v>42234</v>
      </c>
      <c r="B141" s="36" t="s">
        <v>962</v>
      </c>
      <c r="C141" s="36" t="s">
        <v>17</v>
      </c>
      <c r="D141" s="36"/>
      <c r="E141" s="36" t="s">
        <v>972</v>
      </c>
      <c r="F141" s="36" t="s">
        <v>144</v>
      </c>
      <c r="G141" s="37">
        <v>1198686</v>
      </c>
      <c r="H141" s="37">
        <v>0</v>
      </c>
    </row>
    <row r="142" spans="1:8">
      <c r="A142" s="36">
        <v>42234</v>
      </c>
      <c r="B142" s="36" t="s">
        <v>962</v>
      </c>
      <c r="C142" s="36" t="s">
        <v>17</v>
      </c>
      <c r="D142" s="36"/>
      <c r="E142" s="36" t="s">
        <v>973</v>
      </c>
      <c r="F142" s="36" t="s">
        <v>144</v>
      </c>
      <c r="G142" s="37">
        <v>849888</v>
      </c>
      <c r="H142" s="37">
        <v>0</v>
      </c>
    </row>
    <row r="143" spans="1:8">
      <c r="A143" s="36">
        <v>42234</v>
      </c>
      <c r="B143" s="36" t="s">
        <v>962</v>
      </c>
      <c r="C143" s="36" t="s">
        <v>17</v>
      </c>
      <c r="D143" s="36"/>
      <c r="E143" s="36" t="s">
        <v>974</v>
      </c>
      <c r="F143" s="36" t="s">
        <v>144</v>
      </c>
      <c r="G143" s="37">
        <v>847602</v>
      </c>
      <c r="H143" s="37">
        <v>0</v>
      </c>
    </row>
    <row r="144" spans="1:8">
      <c r="A144" s="36">
        <v>42234</v>
      </c>
      <c r="B144" s="36" t="s">
        <v>962</v>
      </c>
      <c r="C144" s="36" t="s">
        <v>17</v>
      </c>
      <c r="D144" s="36"/>
      <c r="E144" s="36" t="s">
        <v>975</v>
      </c>
      <c r="F144" s="36" t="s">
        <v>144</v>
      </c>
      <c r="G144" s="37">
        <v>420455</v>
      </c>
      <c r="H144" s="37">
        <v>0</v>
      </c>
    </row>
    <row r="145" spans="1:8">
      <c r="A145" s="36">
        <v>42234</v>
      </c>
      <c r="B145" s="36" t="s">
        <v>962</v>
      </c>
      <c r="C145" s="36" t="s">
        <v>17</v>
      </c>
      <c r="D145" s="36"/>
      <c r="E145" s="36" t="s">
        <v>976</v>
      </c>
      <c r="F145" s="36" t="s">
        <v>144</v>
      </c>
      <c r="G145" s="37">
        <v>531818</v>
      </c>
      <c r="H145" s="37">
        <v>0</v>
      </c>
    </row>
    <row r="146" spans="1:8">
      <c r="A146" s="36">
        <v>42234</v>
      </c>
      <c r="B146" s="36" t="s">
        <v>962</v>
      </c>
      <c r="C146" s="36" t="s">
        <v>17</v>
      </c>
      <c r="D146" s="36"/>
      <c r="E146" s="36" t="s">
        <v>977</v>
      </c>
      <c r="F146" s="36" t="s">
        <v>144</v>
      </c>
      <c r="G146" s="37">
        <v>531818</v>
      </c>
      <c r="H146" s="37">
        <v>0</v>
      </c>
    </row>
    <row r="147" spans="1:8">
      <c r="A147" s="36">
        <v>42234</v>
      </c>
      <c r="B147" s="36" t="s">
        <v>962</v>
      </c>
      <c r="C147" s="36" t="s">
        <v>17</v>
      </c>
      <c r="D147" s="36"/>
      <c r="E147" s="36" t="s">
        <v>978</v>
      </c>
      <c r="F147" s="36" t="s">
        <v>144</v>
      </c>
      <c r="G147" s="37">
        <v>638655</v>
      </c>
      <c r="H147" s="37">
        <v>0</v>
      </c>
    </row>
    <row r="148" spans="1:8">
      <c r="A148" s="36">
        <v>42234</v>
      </c>
      <c r="B148" s="36" t="s">
        <v>962</v>
      </c>
      <c r="C148" s="36" t="s">
        <v>17</v>
      </c>
      <c r="D148" s="36"/>
      <c r="E148" s="36" t="s">
        <v>979</v>
      </c>
      <c r="F148" s="36" t="s">
        <v>144</v>
      </c>
      <c r="G148" s="37">
        <v>531818</v>
      </c>
      <c r="H148" s="37">
        <v>0</v>
      </c>
    </row>
    <row r="149" spans="1:8">
      <c r="A149" s="36">
        <v>42234</v>
      </c>
      <c r="B149" s="36" t="s">
        <v>962</v>
      </c>
      <c r="C149" s="36" t="s">
        <v>17</v>
      </c>
      <c r="D149" s="36"/>
      <c r="E149" s="36" t="s">
        <v>980</v>
      </c>
      <c r="F149" s="36" t="s">
        <v>144</v>
      </c>
      <c r="G149" s="37">
        <v>2327364</v>
      </c>
      <c r="H149" s="37">
        <v>0</v>
      </c>
    </row>
    <row r="150" spans="1:8">
      <c r="A150" s="36">
        <v>42234</v>
      </c>
      <c r="B150" s="36" t="s">
        <v>962</v>
      </c>
      <c r="C150" s="36" t="s">
        <v>17</v>
      </c>
      <c r="D150" s="36"/>
      <c r="E150" s="36" t="s">
        <v>981</v>
      </c>
      <c r="F150" s="36" t="s">
        <v>144</v>
      </c>
      <c r="G150" s="37">
        <v>884236</v>
      </c>
      <c r="H150" s="37">
        <v>0</v>
      </c>
    </row>
    <row r="151" spans="1:8">
      <c r="A151" s="36">
        <v>42234</v>
      </c>
      <c r="B151" s="36" t="s">
        <v>962</v>
      </c>
      <c r="C151" s="36" t="s">
        <v>17</v>
      </c>
      <c r="D151" s="36"/>
      <c r="E151" s="36" t="s">
        <v>982</v>
      </c>
      <c r="F151" s="36" t="s">
        <v>144</v>
      </c>
      <c r="G151" s="37">
        <v>700454</v>
      </c>
      <c r="H151" s="37">
        <v>0</v>
      </c>
    </row>
    <row r="152" spans="1:8">
      <c r="A152" s="36">
        <v>42234</v>
      </c>
      <c r="B152" s="36" t="s">
        <v>962</v>
      </c>
      <c r="C152" s="36" t="s">
        <v>17</v>
      </c>
      <c r="D152" s="36"/>
      <c r="E152" s="36" t="s">
        <v>983</v>
      </c>
      <c r="F152" s="36" t="s">
        <v>144</v>
      </c>
      <c r="G152" s="37">
        <v>416905</v>
      </c>
      <c r="H152" s="37">
        <v>0</v>
      </c>
    </row>
    <row r="153" spans="1:8">
      <c r="A153" s="36">
        <v>42234</v>
      </c>
      <c r="B153" s="36" t="s">
        <v>962</v>
      </c>
      <c r="C153" s="36" t="s">
        <v>17</v>
      </c>
      <c r="D153" s="36"/>
      <c r="E153" s="36" t="s">
        <v>984</v>
      </c>
      <c r="F153" s="36" t="s">
        <v>144</v>
      </c>
      <c r="G153" s="37">
        <v>531818</v>
      </c>
      <c r="H153" s="37">
        <v>0</v>
      </c>
    </row>
    <row r="154" spans="1:8">
      <c r="A154" s="36">
        <v>42234</v>
      </c>
      <c r="B154" s="36" t="s">
        <v>962</v>
      </c>
      <c r="C154" s="36" t="s">
        <v>17</v>
      </c>
      <c r="D154" s="36"/>
      <c r="E154" s="36" t="s">
        <v>985</v>
      </c>
      <c r="F154" s="36" t="s">
        <v>144</v>
      </c>
      <c r="G154" s="37">
        <v>1105859</v>
      </c>
      <c r="H154" s="37">
        <v>0</v>
      </c>
    </row>
    <row r="155" spans="1:8">
      <c r="A155" s="36">
        <v>42234</v>
      </c>
      <c r="B155" s="36" t="s">
        <v>962</v>
      </c>
      <c r="C155" s="36" t="s">
        <v>17</v>
      </c>
      <c r="D155" s="36"/>
      <c r="E155" s="36" t="s">
        <v>986</v>
      </c>
      <c r="F155" s="36" t="s">
        <v>144</v>
      </c>
      <c r="G155" s="37">
        <v>531818</v>
      </c>
      <c r="H155" s="37">
        <v>0</v>
      </c>
    </row>
    <row r="156" spans="1:8">
      <c r="A156" s="36">
        <v>42234</v>
      </c>
      <c r="B156" s="36" t="s">
        <v>962</v>
      </c>
      <c r="C156" s="36" t="s">
        <v>17</v>
      </c>
      <c r="D156" s="36"/>
      <c r="E156" s="36" t="s">
        <v>987</v>
      </c>
      <c r="F156" s="36" t="s">
        <v>144</v>
      </c>
      <c r="G156" s="37">
        <v>531818</v>
      </c>
      <c r="H156" s="37">
        <v>0</v>
      </c>
    </row>
    <row r="157" spans="1:8">
      <c r="A157" s="36">
        <v>42234</v>
      </c>
      <c r="B157" s="36" t="s">
        <v>962</v>
      </c>
      <c r="C157" s="36" t="s">
        <v>17</v>
      </c>
      <c r="D157" s="36"/>
      <c r="E157" s="36" t="s">
        <v>988</v>
      </c>
      <c r="F157" s="36" t="s">
        <v>144</v>
      </c>
      <c r="G157" s="37">
        <v>436927</v>
      </c>
      <c r="H157" s="37">
        <v>0</v>
      </c>
    </row>
    <row r="158" spans="1:8">
      <c r="A158" s="36">
        <v>42234</v>
      </c>
      <c r="B158" s="36" t="s">
        <v>962</v>
      </c>
      <c r="C158" s="36" t="s">
        <v>17</v>
      </c>
      <c r="D158" s="36"/>
      <c r="E158" s="36" t="s">
        <v>989</v>
      </c>
      <c r="F158" s="36" t="s">
        <v>144</v>
      </c>
      <c r="G158" s="37">
        <v>531818</v>
      </c>
      <c r="H158" s="37">
        <v>0</v>
      </c>
    </row>
    <row r="159" spans="1:8">
      <c r="A159" s="36">
        <v>42234</v>
      </c>
      <c r="B159" s="36" t="s">
        <v>962</v>
      </c>
      <c r="C159" s="36" t="s">
        <v>17</v>
      </c>
      <c r="D159" s="36"/>
      <c r="E159" s="36" t="s">
        <v>990</v>
      </c>
      <c r="F159" s="36" t="s">
        <v>144</v>
      </c>
      <c r="G159" s="37">
        <v>531818</v>
      </c>
      <c r="H159" s="37">
        <v>0</v>
      </c>
    </row>
    <row r="160" spans="1:8">
      <c r="A160" s="36">
        <v>42234</v>
      </c>
      <c r="B160" s="36" t="s">
        <v>962</v>
      </c>
      <c r="C160" s="36" t="s">
        <v>17</v>
      </c>
      <c r="D160" s="36"/>
      <c r="E160" s="36" t="s">
        <v>991</v>
      </c>
      <c r="F160" s="36" t="s">
        <v>144</v>
      </c>
      <c r="G160" s="37">
        <v>531818</v>
      </c>
      <c r="H160" s="37">
        <v>0</v>
      </c>
    </row>
    <row r="161" spans="1:8">
      <c r="A161" s="36">
        <v>42234</v>
      </c>
      <c r="B161" s="36" t="s">
        <v>962</v>
      </c>
      <c r="C161" s="36" t="s">
        <v>17</v>
      </c>
      <c r="D161" s="36"/>
      <c r="E161" s="36" t="s">
        <v>992</v>
      </c>
      <c r="F161" s="36" t="s">
        <v>144</v>
      </c>
      <c r="G161" s="37">
        <v>531818</v>
      </c>
      <c r="H161" s="37">
        <v>0</v>
      </c>
    </row>
    <row r="162" spans="1:8">
      <c r="A162" s="36">
        <v>42234</v>
      </c>
      <c r="B162" s="36" t="s">
        <v>962</v>
      </c>
      <c r="C162" s="36" t="s">
        <v>17</v>
      </c>
      <c r="D162" s="36"/>
      <c r="E162" s="36" t="s">
        <v>993</v>
      </c>
      <c r="F162" s="36" t="s">
        <v>144</v>
      </c>
      <c r="G162" s="37">
        <v>1509093</v>
      </c>
      <c r="H162" s="37">
        <v>0</v>
      </c>
    </row>
    <row r="163" spans="1:8">
      <c r="A163" s="36">
        <v>42234</v>
      </c>
      <c r="B163" s="36" t="s">
        <v>962</v>
      </c>
      <c r="C163" s="36" t="s">
        <v>17</v>
      </c>
      <c r="D163" s="36"/>
      <c r="E163" s="36" t="s">
        <v>994</v>
      </c>
      <c r="F163" s="36" t="s">
        <v>144</v>
      </c>
      <c r="G163" s="37">
        <v>531818</v>
      </c>
      <c r="H163" s="37">
        <v>0</v>
      </c>
    </row>
    <row r="164" spans="1:8">
      <c r="A164" s="36">
        <v>42234</v>
      </c>
      <c r="B164" s="36" t="s">
        <v>962</v>
      </c>
      <c r="C164" s="36" t="s">
        <v>17</v>
      </c>
      <c r="D164" s="36"/>
      <c r="E164" s="36" t="s">
        <v>995</v>
      </c>
      <c r="F164" s="36" t="s">
        <v>144</v>
      </c>
      <c r="G164" s="37">
        <v>758945</v>
      </c>
      <c r="H164" s="37">
        <v>0</v>
      </c>
    </row>
    <row r="165" spans="1:8">
      <c r="A165" s="36">
        <v>42234</v>
      </c>
      <c r="B165" s="36" t="s">
        <v>962</v>
      </c>
      <c r="C165" s="36" t="s">
        <v>17</v>
      </c>
      <c r="D165" s="36"/>
      <c r="E165" s="36" t="s">
        <v>996</v>
      </c>
      <c r="F165" s="36" t="s">
        <v>144</v>
      </c>
      <c r="G165" s="37">
        <v>531818</v>
      </c>
      <c r="H165" s="37">
        <v>0</v>
      </c>
    </row>
    <row r="166" spans="1:8">
      <c r="A166" s="36">
        <v>42234</v>
      </c>
      <c r="B166" s="36" t="s">
        <v>962</v>
      </c>
      <c r="C166" s="36" t="s">
        <v>17</v>
      </c>
      <c r="D166" s="36"/>
      <c r="E166" s="36" t="s">
        <v>997</v>
      </c>
      <c r="F166" s="36" t="s">
        <v>144</v>
      </c>
      <c r="G166" s="37">
        <v>570052</v>
      </c>
      <c r="H166" s="37">
        <v>0</v>
      </c>
    </row>
    <row r="167" spans="1:8">
      <c r="A167" s="36">
        <v>42234</v>
      </c>
      <c r="B167" s="36" t="s">
        <v>962</v>
      </c>
      <c r="C167" s="36" t="s">
        <v>17</v>
      </c>
      <c r="D167" s="36"/>
      <c r="E167" s="36" t="s">
        <v>998</v>
      </c>
      <c r="F167" s="36" t="s">
        <v>144</v>
      </c>
      <c r="G167" s="37">
        <v>868045</v>
      </c>
      <c r="H167" s="37">
        <v>0</v>
      </c>
    </row>
    <row r="168" spans="1:8">
      <c r="A168" s="36">
        <v>42234</v>
      </c>
      <c r="B168" s="36" t="s">
        <v>962</v>
      </c>
      <c r="C168" s="36" t="s">
        <v>17</v>
      </c>
      <c r="D168" s="36"/>
      <c r="E168" s="36" t="s">
        <v>999</v>
      </c>
      <c r="F168" s="36" t="s">
        <v>144</v>
      </c>
      <c r="G168" s="37">
        <v>1064764</v>
      </c>
      <c r="H168" s="37">
        <v>0</v>
      </c>
    </row>
    <row r="169" spans="1:8">
      <c r="A169" s="36">
        <v>42269</v>
      </c>
      <c r="B169" s="36" t="s">
        <v>1000</v>
      </c>
      <c r="C169" s="36" t="s">
        <v>17</v>
      </c>
      <c r="D169" s="36"/>
      <c r="E169" s="36" t="s">
        <v>1001</v>
      </c>
      <c r="F169" s="36" t="s">
        <v>144</v>
      </c>
      <c r="G169" s="37">
        <v>542046</v>
      </c>
      <c r="H169" s="37">
        <v>0</v>
      </c>
    </row>
    <row r="170" spans="1:8">
      <c r="A170" s="36">
        <v>42269</v>
      </c>
      <c r="B170" s="36" t="s">
        <v>1000</v>
      </c>
      <c r="C170" s="36" t="s">
        <v>17</v>
      </c>
      <c r="D170" s="36"/>
      <c r="E170" s="36" t="s">
        <v>1002</v>
      </c>
      <c r="F170" s="36" t="s">
        <v>144</v>
      </c>
      <c r="G170" s="37">
        <v>544909</v>
      </c>
      <c r="H170" s="37">
        <v>0</v>
      </c>
    </row>
    <row r="171" spans="1:8">
      <c r="A171" s="36">
        <v>42269</v>
      </c>
      <c r="B171" s="36" t="s">
        <v>1000</v>
      </c>
      <c r="C171" s="36" t="s">
        <v>17</v>
      </c>
      <c r="D171" s="36"/>
      <c r="E171" s="36" t="s">
        <v>1003</v>
      </c>
      <c r="F171" s="36" t="s">
        <v>144</v>
      </c>
      <c r="G171" s="37">
        <v>200000</v>
      </c>
      <c r="H171" s="37">
        <v>0</v>
      </c>
    </row>
    <row r="172" spans="1:8">
      <c r="A172" s="36">
        <v>42269</v>
      </c>
      <c r="B172" s="36" t="s">
        <v>1000</v>
      </c>
      <c r="C172" s="36" t="s">
        <v>17</v>
      </c>
      <c r="D172" s="36"/>
      <c r="E172" s="36" t="s">
        <v>1004</v>
      </c>
      <c r="F172" s="36" t="s">
        <v>144</v>
      </c>
      <c r="G172" s="37">
        <v>1390158</v>
      </c>
      <c r="H172" s="37">
        <v>0</v>
      </c>
    </row>
    <row r="173" spans="1:8">
      <c r="A173" s="36">
        <v>42269</v>
      </c>
      <c r="B173" s="36" t="s">
        <v>1000</v>
      </c>
      <c r="C173" s="36" t="s">
        <v>17</v>
      </c>
      <c r="D173" s="36"/>
      <c r="E173" s="36" t="s">
        <v>1005</v>
      </c>
      <c r="F173" s="36" t="s">
        <v>144</v>
      </c>
      <c r="G173" s="37">
        <v>1509091</v>
      </c>
      <c r="H173" s="37">
        <v>0</v>
      </c>
    </row>
    <row r="174" spans="1:8">
      <c r="A174" s="36">
        <v>42269</v>
      </c>
      <c r="B174" s="36" t="s">
        <v>1000</v>
      </c>
      <c r="C174" s="36" t="s">
        <v>17</v>
      </c>
      <c r="D174" s="36"/>
      <c r="E174" s="36" t="s">
        <v>1006</v>
      </c>
      <c r="F174" s="36" t="s">
        <v>144</v>
      </c>
      <c r="G174" s="37">
        <v>2035182</v>
      </c>
      <c r="H174" s="37">
        <v>0</v>
      </c>
    </row>
    <row r="175" spans="1:8">
      <c r="A175" s="36">
        <v>42269</v>
      </c>
      <c r="B175" s="36" t="s">
        <v>1000</v>
      </c>
      <c r="C175" s="36" t="s">
        <v>17</v>
      </c>
      <c r="D175" s="36"/>
      <c r="E175" s="36" t="s">
        <v>1007</v>
      </c>
      <c r="F175" s="36" t="s">
        <v>144</v>
      </c>
      <c r="G175" s="37">
        <v>1452473</v>
      </c>
      <c r="H175" s="37">
        <v>0</v>
      </c>
    </row>
    <row r="176" spans="1:8">
      <c r="A176" s="36">
        <v>42269</v>
      </c>
      <c r="B176" s="36" t="s">
        <v>1000</v>
      </c>
      <c r="C176" s="36" t="s">
        <v>17</v>
      </c>
      <c r="D176" s="36"/>
      <c r="E176" s="36" t="s">
        <v>1008</v>
      </c>
      <c r="F176" s="36" t="s">
        <v>144</v>
      </c>
      <c r="G176" s="37">
        <v>302782</v>
      </c>
      <c r="H176" s="37">
        <v>0</v>
      </c>
    </row>
    <row r="177" spans="1:8">
      <c r="A177" s="36">
        <v>42269</v>
      </c>
      <c r="B177" s="36" t="s">
        <v>1000</v>
      </c>
      <c r="C177" s="36" t="s">
        <v>17</v>
      </c>
      <c r="D177" s="36"/>
      <c r="E177" s="36" t="s">
        <v>1009</v>
      </c>
      <c r="F177" s="36" t="s">
        <v>144</v>
      </c>
      <c r="G177" s="37">
        <v>700454</v>
      </c>
      <c r="H177" s="37">
        <v>0</v>
      </c>
    </row>
    <row r="178" spans="1:8">
      <c r="A178" s="36">
        <v>42269</v>
      </c>
      <c r="B178" s="36" t="s">
        <v>1000</v>
      </c>
      <c r="C178" s="36" t="s">
        <v>17</v>
      </c>
      <c r="D178" s="36"/>
      <c r="E178" s="36" t="s">
        <v>1010</v>
      </c>
      <c r="F178" s="36" t="s">
        <v>144</v>
      </c>
      <c r="G178" s="37">
        <v>553054</v>
      </c>
      <c r="H178" s="37">
        <v>0</v>
      </c>
    </row>
    <row r="179" spans="1:8">
      <c r="A179" s="36">
        <v>42269</v>
      </c>
      <c r="B179" s="36" t="s">
        <v>1000</v>
      </c>
      <c r="C179" s="36" t="s">
        <v>17</v>
      </c>
      <c r="D179" s="36"/>
      <c r="E179" s="36" t="s">
        <v>1011</v>
      </c>
      <c r="F179" s="36" t="s">
        <v>144</v>
      </c>
      <c r="G179" s="37">
        <v>186553</v>
      </c>
      <c r="H179" s="37">
        <v>0</v>
      </c>
    </row>
    <row r="180" spans="1:8">
      <c r="A180" s="36">
        <v>42269</v>
      </c>
      <c r="B180" s="36" t="s">
        <v>1000</v>
      </c>
      <c r="C180" s="36" t="s">
        <v>17</v>
      </c>
      <c r="D180" s="36"/>
      <c r="E180" s="36" t="s">
        <v>1012</v>
      </c>
      <c r="F180" s="36" t="s">
        <v>144</v>
      </c>
      <c r="G180" s="37">
        <v>721500</v>
      </c>
      <c r="H180" s="37">
        <v>0</v>
      </c>
    </row>
    <row r="181" spans="1:8">
      <c r="A181" s="36">
        <v>42269</v>
      </c>
      <c r="B181" s="36" t="s">
        <v>1000</v>
      </c>
      <c r="C181" s="36" t="s">
        <v>17</v>
      </c>
      <c r="D181" s="36"/>
      <c r="E181" s="36" t="s">
        <v>1013</v>
      </c>
      <c r="F181" s="36" t="s">
        <v>144</v>
      </c>
      <c r="G181" s="37">
        <v>1155907</v>
      </c>
      <c r="H181" s="37">
        <v>0</v>
      </c>
    </row>
    <row r="182" spans="1:8">
      <c r="A182" s="36">
        <v>42269</v>
      </c>
      <c r="B182" s="36" t="s">
        <v>1000</v>
      </c>
      <c r="C182" s="36" t="s">
        <v>17</v>
      </c>
      <c r="D182" s="36"/>
      <c r="E182" s="36" t="s">
        <v>1014</v>
      </c>
      <c r="F182" s="36" t="s">
        <v>144</v>
      </c>
      <c r="G182" s="37">
        <v>257262</v>
      </c>
      <c r="H182" s="37">
        <v>0</v>
      </c>
    </row>
    <row r="183" spans="1:8">
      <c r="A183" s="36">
        <v>42293</v>
      </c>
      <c r="B183" s="36" t="s">
        <v>1015</v>
      </c>
      <c r="C183" s="36" t="s">
        <v>17</v>
      </c>
      <c r="D183" s="36"/>
      <c r="E183" s="36" t="s">
        <v>1016</v>
      </c>
      <c r="F183" s="36" t="s">
        <v>144</v>
      </c>
      <c r="G183" s="37">
        <v>363636</v>
      </c>
      <c r="H183" s="37">
        <v>0</v>
      </c>
    </row>
    <row r="184" spans="1:8">
      <c r="A184" s="36">
        <v>42293</v>
      </c>
      <c r="B184" s="36" t="s">
        <v>1015</v>
      </c>
      <c r="C184" s="36" t="s">
        <v>17</v>
      </c>
      <c r="D184" s="36"/>
      <c r="E184" s="36" t="s">
        <v>1017</v>
      </c>
      <c r="F184" s="36" t="s">
        <v>144</v>
      </c>
      <c r="G184" s="37">
        <v>1023053</v>
      </c>
      <c r="H184" s="37">
        <v>0</v>
      </c>
    </row>
    <row r="185" spans="1:8">
      <c r="A185" s="36">
        <v>42293</v>
      </c>
      <c r="B185" s="36" t="s">
        <v>1015</v>
      </c>
      <c r="C185" s="36" t="s">
        <v>17</v>
      </c>
      <c r="D185" s="36"/>
      <c r="E185" s="36" t="s">
        <v>1018</v>
      </c>
      <c r="F185" s="36" t="s">
        <v>144</v>
      </c>
      <c r="G185" s="37">
        <v>466800</v>
      </c>
      <c r="H185" s="37">
        <v>0</v>
      </c>
    </row>
    <row r="186" spans="1:8">
      <c r="A186" s="36">
        <v>42293</v>
      </c>
      <c r="B186" s="36" t="s">
        <v>1015</v>
      </c>
      <c r="C186" s="36" t="s">
        <v>17</v>
      </c>
      <c r="D186" s="36"/>
      <c r="E186" s="36" t="s">
        <v>1019</v>
      </c>
      <c r="F186" s="36" t="s">
        <v>144</v>
      </c>
      <c r="G186" s="37">
        <v>1424982</v>
      </c>
      <c r="H186" s="37">
        <v>0</v>
      </c>
    </row>
    <row r="187" spans="1:8">
      <c r="A187" s="36"/>
      <c r="B187" s="36"/>
      <c r="C187" s="36"/>
      <c r="D187" s="36"/>
      <c r="E187" s="36"/>
      <c r="F187" s="36"/>
      <c r="G187" s="37"/>
      <c r="H187" s="37"/>
    </row>
    <row r="188" spans="1:8">
      <c r="A188" s="36"/>
      <c r="B188" s="36"/>
      <c r="C188" s="36"/>
      <c r="D188" s="36"/>
      <c r="E188" s="36"/>
      <c r="F188" s="36"/>
      <c r="G188" s="37"/>
      <c r="H188" s="37"/>
    </row>
    <row r="189" spans="1:8">
      <c r="A189" s="36"/>
      <c r="B189" s="36"/>
      <c r="C189" s="36"/>
      <c r="D189" s="36"/>
      <c r="E189" s="34" t="s">
        <v>180</v>
      </c>
      <c r="F189" s="36"/>
      <c r="G189" s="35">
        <f>SUM(G7:G188)</f>
        <v>138999052</v>
      </c>
      <c r="H189" s="37">
        <v>0</v>
      </c>
    </row>
    <row r="193" spans="1:10">
      <c r="E193" s="6" t="s">
        <v>1197</v>
      </c>
    </row>
    <row r="195" spans="1:10">
      <c r="A195" s="76" t="s">
        <v>4</v>
      </c>
      <c r="B195" s="76"/>
      <c r="C195" s="76" t="s">
        <v>5</v>
      </c>
      <c r="D195" s="76"/>
      <c r="E195" s="30" t="s">
        <v>7</v>
      </c>
      <c r="F195" s="30" t="s">
        <v>8</v>
      </c>
      <c r="G195" s="77" t="s">
        <v>9</v>
      </c>
      <c r="H195" s="77"/>
      <c r="I195" s="29"/>
      <c r="J195" s="29"/>
    </row>
    <row r="196" spans="1:10">
      <c r="A196" s="30" t="s">
        <v>10</v>
      </c>
      <c r="B196" s="30" t="s">
        <v>11</v>
      </c>
      <c r="C196" s="30"/>
      <c r="D196" s="30"/>
      <c r="E196" s="30"/>
      <c r="F196" s="30"/>
      <c r="G196" s="31" t="s">
        <v>12</v>
      </c>
      <c r="H196" s="31" t="s">
        <v>13</v>
      </c>
      <c r="I196" s="29"/>
      <c r="J196" s="29"/>
    </row>
    <row r="197" spans="1:10">
      <c r="A197" s="30"/>
      <c r="B197" s="30"/>
      <c r="C197" s="30"/>
      <c r="D197" s="30"/>
      <c r="E197" s="30" t="s">
        <v>853</v>
      </c>
      <c r="F197" s="30"/>
      <c r="G197" s="31"/>
      <c r="H197" s="31"/>
      <c r="I197" s="29"/>
      <c r="J197" s="29"/>
    </row>
    <row r="198" spans="1:10">
      <c r="A198" s="30"/>
      <c r="B198" s="30"/>
      <c r="C198" s="30"/>
      <c r="D198" s="30"/>
      <c r="E198" s="30" t="s">
        <v>14</v>
      </c>
      <c r="F198" s="30"/>
      <c r="G198" s="31">
        <v>0</v>
      </c>
      <c r="H198" s="31">
        <v>0</v>
      </c>
      <c r="I198" s="29"/>
      <c r="J198" s="29"/>
    </row>
    <row r="199" spans="1:10">
      <c r="A199" s="30">
        <v>42083</v>
      </c>
      <c r="B199" s="30" t="s">
        <v>1020</v>
      </c>
      <c r="C199" s="30" t="s">
        <v>19</v>
      </c>
      <c r="D199" s="30"/>
      <c r="E199" s="30" t="s">
        <v>1021</v>
      </c>
      <c r="F199" s="30" t="s">
        <v>28</v>
      </c>
      <c r="G199" s="31">
        <v>21219545</v>
      </c>
      <c r="H199" s="31">
        <v>0</v>
      </c>
      <c r="I199" s="29"/>
      <c r="J199" s="29"/>
    </row>
    <row r="200" spans="1:10">
      <c r="A200" s="30">
        <v>42083</v>
      </c>
      <c r="B200" s="30" t="s">
        <v>1020</v>
      </c>
      <c r="C200" s="30" t="s">
        <v>19</v>
      </c>
      <c r="D200" s="30"/>
      <c r="E200" s="30" t="s">
        <v>1022</v>
      </c>
      <c r="F200" s="30" t="s">
        <v>28</v>
      </c>
      <c r="G200" s="31">
        <v>12613636</v>
      </c>
      <c r="H200" s="31">
        <v>0</v>
      </c>
      <c r="I200" s="29"/>
      <c r="J200" s="29"/>
    </row>
    <row r="201" spans="1:10">
      <c r="A201" s="30">
        <v>42083</v>
      </c>
      <c r="B201" s="30" t="s">
        <v>1020</v>
      </c>
      <c r="C201" s="30" t="s">
        <v>19</v>
      </c>
      <c r="D201" s="30"/>
      <c r="E201" s="30" t="s">
        <v>1023</v>
      </c>
      <c r="F201" s="30" t="s">
        <v>28</v>
      </c>
      <c r="G201" s="31">
        <v>12613636</v>
      </c>
      <c r="H201" s="31">
        <v>0</v>
      </c>
      <c r="I201" s="29"/>
      <c r="J201" s="29"/>
    </row>
    <row r="202" spans="1:10">
      <c r="A202" s="30">
        <v>42083</v>
      </c>
      <c r="B202" s="30" t="s">
        <v>1020</v>
      </c>
      <c r="C202" s="30" t="s">
        <v>19</v>
      </c>
      <c r="D202" s="30"/>
      <c r="E202" s="30" t="s">
        <v>1024</v>
      </c>
      <c r="F202" s="30" t="s">
        <v>28</v>
      </c>
      <c r="G202" s="31">
        <v>176832806</v>
      </c>
      <c r="H202" s="31">
        <v>0</v>
      </c>
      <c r="I202" s="29"/>
      <c r="J202" s="29"/>
    </row>
    <row r="203" spans="1:10">
      <c r="A203" s="30">
        <v>42083</v>
      </c>
      <c r="B203" s="30" t="s">
        <v>1020</v>
      </c>
      <c r="C203" s="30" t="s">
        <v>19</v>
      </c>
      <c r="D203" s="30"/>
      <c r="E203" s="30" t="s">
        <v>1025</v>
      </c>
      <c r="F203" s="30" t="s">
        <v>28</v>
      </c>
      <c r="G203" s="31">
        <v>141928364</v>
      </c>
      <c r="H203" s="31">
        <v>0</v>
      </c>
      <c r="I203" s="29"/>
      <c r="J203" s="29"/>
    </row>
    <row r="204" spans="1:10">
      <c r="A204" s="30">
        <v>42083</v>
      </c>
      <c r="B204" s="30" t="s">
        <v>1020</v>
      </c>
      <c r="C204" s="30" t="s">
        <v>19</v>
      </c>
      <c r="D204" s="30"/>
      <c r="E204" s="30" t="s">
        <v>1026</v>
      </c>
      <c r="F204" s="30" t="s">
        <v>28</v>
      </c>
      <c r="G204" s="31">
        <v>13636364</v>
      </c>
      <c r="H204" s="31">
        <v>0</v>
      </c>
      <c r="I204" s="29"/>
      <c r="J204" s="29"/>
    </row>
    <row r="205" spans="1:10">
      <c r="A205" s="30">
        <v>42083</v>
      </c>
      <c r="B205" s="30" t="s">
        <v>1020</v>
      </c>
      <c r="C205" s="30" t="s">
        <v>19</v>
      </c>
      <c r="D205" s="30"/>
      <c r="E205" s="30" t="s">
        <v>1027</v>
      </c>
      <c r="F205" s="30" t="s">
        <v>28</v>
      </c>
      <c r="G205" s="31">
        <v>446374500</v>
      </c>
      <c r="H205" s="31">
        <v>0</v>
      </c>
      <c r="I205" s="29"/>
      <c r="J205" s="29"/>
    </row>
    <row r="206" spans="1:10">
      <c r="A206" s="30">
        <v>42083</v>
      </c>
      <c r="B206" s="30" t="s">
        <v>1020</v>
      </c>
      <c r="C206" s="30" t="s">
        <v>19</v>
      </c>
      <c r="D206" s="30"/>
      <c r="E206" s="30" t="s">
        <v>1028</v>
      </c>
      <c r="F206" s="30" t="s">
        <v>28</v>
      </c>
      <c r="G206" s="31">
        <v>31731818</v>
      </c>
      <c r="H206" s="31">
        <v>0</v>
      </c>
      <c r="I206" s="29"/>
      <c r="J206" s="29"/>
    </row>
    <row r="207" spans="1:10">
      <c r="A207" s="30">
        <v>42083</v>
      </c>
      <c r="B207" s="30" t="s">
        <v>1020</v>
      </c>
      <c r="C207" s="30" t="s">
        <v>19</v>
      </c>
      <c r="D207" s="30"/>
      <c r="E207" s="30" t="s">
        <v>1029</v>
      </c>
      <c r="F207" s="30" t="s">
        <v>28</v>
      </c>
      <c r="G207" s="31">
        <v>150354545</v>
      </c>
      <c r="H207" s="31">
        <v>0</v>
      </c>
      <c r="I207" s="29"/>
      <c r="J207" s="29"/>
    </row>
    <row r="208" spans="1:10">
      <c r="A208" s="30">
        <v>42083</v>
      </c>
      <c r="B208" s="30" t="s">
        <v>1020</v>
      </c>
      <c r="C208" s="30" t="s">
        <v>19</v>
      </c>
      <c r="D208" s="30"/>
      <c r="E208" s="30" t="s">
        <v>1030</v>
      </c>
      <c r="F208" s="30" t="s">
        <v>28</v>
      </c>
      <c r="G208" s="31">
        <v>12613636</v>
      </c>
      <c r="H208" s="31">
        <v>0</v>
      </c>
      <c r="I208" s="29"/>
      <c r="J208" s="29"/>
    </row>
    <row r="209" spans="1:10">
      <c r="A209" s="30">
        <v>42083</v>
      </c>
      <c r="B209" s="30" t="s">
        <v>1020</v>
      </c>
      <c r="C209" s="30" t="s">
        <v>19</v>
      </c>
      <c r="D209" s="30"/>
      <c r="E209" s="30" t="s">
        <v>1031</v>
      </c>
      <c r="F209" s="30" t="s">
        <v>28</v>
      </c>
      <c r="G209" s="31">
        <v>29155118</v>
      </c>
      <c r="H209" s="31">
        <v>0</v>
      </c>
      <c r="I209" s="29"/>
      <c r="J209" s="29"/>
    </row>
    <row r="210" spans="1:10">
      <c r="A210" s="30">
        <v>42083</v>
      </c>
      <c r="B210" s="30" t="s">
        <v>1020</v>
      </c>
      <c r="C210" s="30" t="s">
        <v>19</v>
      </c>
      <c r="D210" s="30"/>
      <c r="E210" s="30" t="s">
        <v>1032</v>
      </c>
      <c r="F210" s="30" t="s">
        <v>28</v>
      </c>
      <c r="G210" s="31">
        <v>36340909</v>
      </c>
      <c r="H210" s="31">
        <v>0</v>
      </c>
      <c r="I210" s="29"/>
      <c r="J210" s="29"/>
    </row>
    <row r="211" spans="1:10">
      <c r="A211" s="30">
        <v>42083</v>
      </c>
      <c r="B211" s="30" t="s">
        <v>1020</v>
      </c>
      <c r="C211" s="30" t="s">
        <v>19</v>
      </c>
      <c r="D211" s="30"/>
      <c r="E211" s="30" t="s">
        <v>1033</v>
      </c>
      <c r="F211" s="30" t="s">
        <v>28</v>
      </c>
      <c r="G211" s="31">
        <v>21013636</v>
      </c>
      <c r="H211" s="31">
        <v>0</v>
      </c>
      <c r="I211" s="29"/>
      <c r="J211" s="29"/>
    </row>
    <row r="212" spans="1:10">
      <c r="A212" s="30">
        <v>42083</v>
      </c>
      <c r="B212" s="30" t="s">
        <v>1020</v>
      </c>
      <c r="C212" s="30" t="s">
        <v>19</v>
      </c>
      <c r="D212" s="30"/>
      <c r="E212" s="30" t="s">
        <v>1034</v>
      </c>
      <c r="F212" s="30" t="s">
        <v>28</v>
      </c>
      <c r="G212" s="31">
        <v>153470128</v>
      </c>
      <c r="H212" s="31">
        <v>0</v>
      </c>
      <c r="I212" s="29"/>
      <c r="J212" s="29"/>
    </row>
    <row r="213" spans="1:10">
      <c r="A213" s="30">
        <v>42083</v>
      </c>
      <c r="B213" s="30" t="s">
        <v>1020</v>
      </c>
      <c r="C213" s="30" t="s">
        <v>19</v>
      </c>
      <c r="D213" s="30"/>
      <c r="E213" s="30" t="s">
        <v>1035</v>
      </c>
      <c r="F213" s="30" t="s">
        <v>28</v>
      </c>
      <c r="G213" s="31">
        <v>31418182</v>
      </c>
      <c r="H213" s="31">
        <v>0</v>
      </c>
      <c r="I213" s="29"/>
      <c r="J213" s="29"/>
    </row>
    <row r="214" spans="1:10">
      <c r="A214" s="30">
        <v>42083</v>
      </c>
      <c r="B214" s="30" t="s">
        <v>1020</v>
      </c>
      <c r="C214" s="30" t="s">
        <v>19</v>
      </c>
      <c r="D214" s="30"/>
      <c r="E214" s="30" t="s">
        <v>1036</v>
      </c>
      <c r="F214" s="30" t="s">
        <v>28</v>
      </c>
      <c r="G214" s="31">
        <v>90763636</v>
      </c>
      <c r="H214" s="31">
        <v>0</v>
      </c>
      <c r="I214" s="29"/>
      <c r="J214" s="29"/>
    </row>
    <row r="215" spans="1:10">
      <c r="A215" s="30">
        <v>42083</v>
      </c>
      <c r="B215" s="30" t="s">
        <v>1020</v>
      </c>
      <c r="C215" s="30" t="s">
        <v>19</v>
      </c>
      <c r="D215" s="30"/>
      <c r="E215" s="30" t="s">
        <v>1037</v>
      </c>
      <c r="F215" s="30" t="s">
        <v>28</v>
      </c>
      <c r="G215" s="31">
        <v>36540000</v>
      </c>
      <c r="H215" s="31">
        <v>0</v>
      </c>
      <c r="I215" s="29"/>
      <c r="J215" s="29"/>
    </row>
    <row r="216" spans="1:10">
      <c r="A216" s="30">
        <v>42083</v>
      </c>
      <c r="B216" s="30" t="s">
        <v>1020</v>
      </c>
      <c r="C216" s="30" t="s">
        <v>19</v>
      </c>
      <c r="D216" s="30"/>
      <c r="E216" s="30" t="s">
        <v>1038</v>
      </c>
      <c r="F216" s="30" t="s">
        <v>28</v>
      </c>
      <c r="G216" s="31">
        <v>36540000</v>
      </c>
      <c r="H216" s="31">
        <v>0</v>
      </c>
      <c r="I216" s="29"/>
      <c r="J216" s="29"/>
    </row>
    <row r="217" spans="1:10">
      <c r="A217" s="30">
        <v>42083</v>
      </c>
      <c r="B217" s="30" t="s">
        <v>1020</v>
      </c>
      <c r="C217" s="30" t="s">
        <v>19</v>
      </c>
      <c r="D217" s="30"/>
      <c r="E217" s="30" t="s">
        <v>1039</v>
      </c>
      <c r="F217" s="30" t="s">
        <v>28</v>
      </c>
      <c r="G217" s="31">
        <v>137614092</v>
      </c>
      <c r="H217" s="31">
        <v>0</v>
      </c>
      <c r="I217" s="29"/>
      <c r="J217" s="29"/>
    </row>
    <row r="218" spans="1:10">
      <c r="A218" s="30">
        <v>42116</v>
      </c>
      <c r="B218" s="30" t="s">
        <v>1040</v>
      </c>
      <c r="C218" s="30" t="s">
        <v>19</v>
      </c>
      <c r="D218" s="30"/>
      <c r="E218" s="30" t="s">
        <v>1041</v>
      </c>
      <c r="F218" s="30" t="s">
        <v>28</v>
      </c>
      <c r="G218" s="31">
        <v>12613636</v>
      </c>
      <c r="H218" s="31">
        <v>0</v>
      </c>
      <c r="I218" s="29"/>
      <c r="J218" s="29"/>
    </row>
    <row r="219" spans="1:10">
      <c r="A219" s="30">
        <v>42116</v>
      </c>
      <c r="B219" s="30" t="s">
        <v>1040</v>
      </c>
      <c r="C219" s="30" t="s">
        <v>19</v>
      </c>
      <c r="D219" s="30"/>
      <c r="E219" s="30" t="s">
        <v>1042</v>
      </c>
      <c r="F219" s="30" t="s">
        <v>28</v>
      </c>
      <c r="G219" s="31">
        <v>81691200</v>
      </c>
      <c r="H219" s="31">
        <v>0</v>
      </c>
      <c r="I219" s="29"/>
      <c r="J219" s="29"/>
    </row>
    <row r="220" spans="1:10">
      <c r="A220" s="30">
        <v>42116</v>
      </c>
      <c r="B220" s="30" t="s">
        <v>1040</v>
      </c>
      <c r="C220" s="30" t="s">
        <v>19</v>
      </c>
      <c r="D220" s="30"/>
      <c r="E220" s="30" t="s">
        <v>1043</v>
      </c>
      <c r="F220" s="30" t="s">
        <v>28</v>
      </c>
      <c r="G220" s="31">
        <v>15589991</v>
      </c>
      <c r="H220" s="31">
        <v>0</v>
      </c>
      <c r="I220" s="29"/>
      <c r="J220" s="29"/>
    </row>
    <row r="221" spans="1:10">
      <c r="A221" s="30">
        <v>42116</v>
      </c>
      <c r="B221" s="30" t="s">
        <v>1040</v>
      </c>
      <c r="C221" s="30" t="s">
        <v>19</v>
      </c>
      <c r="D221" s="30"/>
      <c r="E221" s="30" t="s">
        <v>1044</v>
      </c>
      <c r="F221" s="30" t="s">
        <v>28</v>
      </c>
      <c r="G221" s="31">
        <v>15682582</v>
      </c>
      <c r="H221" s="31">
        <v>0</v>
      </c>
      <c r="I221" s="29"/>
      <c r="J221" s="29"/>
    </row>
    <row r="222" spans="1:10">
      <c r="A222" s="30">
        <v>42116</v>
      </c>
      <c r="B222" s="30" t="s">
        <v>1040</v>
      </c>
      <c r="C222" s="30" t="s">
        <v>19</v>
      </c>
      <c r="D222" s="30"/>
      <c r="E222" s="30" t="s">
        <v>1045</v>
      </c>
      <c r="F222" s="30" t="s">
        <v>28</v>
      </c>
      <c r="G222" s="31">
        <v>21013636</v>
      </c>
      <c r="H222" s="31">
        <v>0</v>
      </c>
      <c r="I222" s="29"/>
      <c r="J222" s="29"/>
    </row>
    <row r="223" spans="1:10">
      <c r="A223" s="30">
        <v>42116</v>
      </c>
      <c r="B223" s="30" t="s">
        <v>1040</v>
      </c>
      <c r="C223" s="30" t="s">
        <v>19</v>
      </c>
      <c r="D223" s="30"/>
      <c r="E223" s="30" t="s">
        <v>1046</v>
      </c>
      <c r="F223" s="30" t="s">
        <v>28</v>
      </c>
      <c r="G223" s="31">
        <v>21272727</v>
      </c>
      <c r="H223" s="31">
        <v>0</v>
      </c>
      <c r="I223" s="29"/>
      <c r="J223" s="29"/>
    </row>
    <row r="224" spans="1:10">
      <c r="A224" s="30">
        <v>42116</v>
      </c>
      <c r="B224" s="30" t="s">
        <v>1040</v>
      </c>
      <c r="C224" s="30" t="s">
        <v>19</v>
      </c>
      <c r="D224" s="30"/>
      <c r="E224" s="30" t="s">
        <v>1047</v>
      </c>
      <c r="F224" s="30" t="s">
        <v>28</v>
      </c>
      <c r="G224" s="31">
        <v>37370455</v>
      </c>
      <c r="H224" s="31">
        <v>0</v>
      </c>
      <c r="I224" s="29"/>
      <c r="J224" s="29"/>
    </row>
    <row r="225" spans="1:10">
      <c r="A225" s="30">
        <v>42116</v>
      </c>
      <c r="B225" s="30" t="s">
        <v>1040</v>
      </c>
      <c r="C225" s="30" t="s">
        <v>19</v>
      </c>
      <c r="D225" s="30"/>
      <c r="E225" s="30" t="s">
        <v>1048</v>
      </c>
      <c r="F225" s="30" t="s">
        <v>28</v>
      </c>
      <c r="G225" s="31">
        <v>28941191</v>
      </c>
      <c r="H225" s="31">
        <v>0</v>
      </c>
      <c r="I225" s="29"/>
      <c r="J225" s="29"/>
    </row>
    <row r="226" spans="1:10">
      <c r="A226" s="30">
        <v>42116</v>
      </c>
      <c r="B226" s="30" t="s">
        <v>1040</v>
      </c>
      <c r="C226" s="30" t="s">
        <v>19</v>
      </c>
      <c r="D226" s="30"/>
      <c r="E226" s="30" t="s">
        <v>1049</v>
      </c>
      <c r="F226" s="30" t="s">
        <v>28</v>
      </c>
      <c r="G226" s="31">
        <v>16556727</v>
      </c>
      <c r="H226" s="31">
        <v>0</v>
      </c>
      <c r="I226" s="29"/>
      <c r="J226" s="29"/>
    </row>
    <row r="227" spans="1:10">
      <c r="A227" s="30">
        <v>42116</v>
      </c>
      <c r="B227" s="30" t="s">
        <v>1040</v>
      </c>
      <c r="C227" s="30" t="s">
        <v>19</v>
      </c>
      <c r="D227" s="30"/>
      <c r="E227" s="30" t="s">
        <v>1050</v>
      </c>
      <c r="F227" s="30" t="s">
        <v>28</v>
      </c>
      <c r="G227" s="31">
        <v>21013636</v>
      </c>
      <c r="H227" s="31">
        <v>0</v>
      </c>
      <c r="I227" s="29"/>
      <c r="J227" s="29"/>
    </row>
    <row r="228" spans="1:10">
      <c r="A228" s="30">
        <v>42116</v>
      </c>
      <c r="B228" s="30" t="s">
        <v>1040</v>
      </c>
      <c r="C228" s="30" t="s">
        <v>19</v>
      </c>
      <c r="D228" s="30"/>
      <c r="E228" s="30" t="s">
        <v>1051</v>
      </c>
      <c r="F228" s="30" t="s">
        <v>28</v>
      </c>
      <c r="G228" s="31">
        <v>15979617</v>
      </c>
      <c r="H228" s="31">
        <v>0</v>
      </c>
      <c r="I228" s="29"/>
      <c r="J228" s="29"/>
    </row>
    <row r="229" spans="1:10">
      <c r="A229" s="30">
        <v>42116</v>
      </c>
      <c r="B229" s="30" t="s">
        <v>1040</v>
      </c>
      <c r="C229" s="30" t="s">
        <v>19</v>
      </c>
      <c r="D229" s="30"/>
      <c r="E229" s="30" t="s">
        <v>1052</v>
      </c>
      <c r="F229" s="30" t="s">
        <v>28</v>
      </c>
      <c r="G229" s="31">
        <v>42422727</v>
      </c>
      <c r="H229" s="31">
        <v>0</v>
      </c>
      <c r="I229" s="29"/>
      <c r="J229" s="29"/>
    </row>
    <row r="230" spans="1:10">
      <c r="A230" s="30">
        <v>42116</v>
      </c>
      <c r="B230" s="30" t="s">
        <v>1040</v>
      </c>
      <c r="C230" s="30" t="s">
        <v>19</v>
      </c>
      <c r="D230" s="30"/>
      <c r="E230" s="30" t="s">
        <v>1053</v>
      </c>
      <c r="F230" s="30" t="s">
        <v>28</v>
      </c>
      <c r="G230" s="31">
        <v>37370455</v>
      </c>
      <c r="H230" s="31">
        <v>0</v>
      </c>
      <c r="I230" s="29"/>
      <c r="J230" s="29"/>
    </row>
    <row r="231" spans="1:10">
      <c r="A231" s="30">
        <v>42116</v>
      </c>
      <c r="B231" s="30" t="s">
        <v>1040</v>
      </c>
      <c r="C231" s="30" t="s">
        <v>19</v>
      </c>
      <c r="D231" s="30"/>
      <c r="E231" s="30" t="s">
        <v>1054</v>
      </c>
      <c r="F231" s="30" t="s">
        <v>28</v>
      </c>
      <c r="G231" s="31">
        <v>16531364</v>
      </c>
      <c r="H231" s="31">
        <v>0</v>
      </c>
      <c r="I231" s="29"/>
      <c r="J231" s="29"/>
    </row>
    <row r="232" spans="1:10">
      <c r="A232" s="30">
        <v>42116</v>
      </c>
      <c r="B232" s="30" t="s">
        <v>1040</v>
      </c>
      <c r="C232" s="30" t="s">
        <v>19</v>
      </c>
      <c r="D232" s="30"/>
      <c r="E232" s="30" t="s">
        <v>1055</v>
      </c>
      <c r="F232" s="30" t="s">
        <v>28</v>
      </c>
      <c r="G232" s="31">
        <v>28854545</v>
      </c>
      <c r="H232" s="31">
        <v>0</v>
      </c>
      <c r="I232" s="29"/>
      <c r="J232" s="29"/>
    </row>
    <row r="233" spans="1:10">
      <c r="A233" s="30">
        <v>42116</v>
      </c>
      <c r="B233" s="30" t="s">
        <v>1040</v>
      </c>
      <c r="C233" s="30" t="s">
        <v>19</v>
      </c>
      <c r="D233" s="30"/>
      <c r="E233" s="30" t="s">
        <v>1056</v>
      </c>
      <c r="F233" s="30" t="s">
        <v>28</v>
      </c>
      <c r="G233" s="31">
        <v>33545455</v>
      </c>
      <c r="H233" s="31">
        <v>0</v>
      </c>
      <c r="I233" s="29"/>
      <c r="J233" s="29"/>
    </row>
    <row r="234" spans="1:10">
      <c r="A234" s="30">
        <v>42116</v>
      </c>
      <c r="B234" s="30" t="s">
        <v>1040</v>
      </c>
      <c r="C234" s="30" t="s">
        <v>19</v>
      </c>
      <c r="D234" s="30"/>
      <c r="E234" s="30" t="s">
        <v>1057</v>
      </c>
      <c r="F234" s="30" t="s">
        <v>28</v>
      </c>
      <c r="G234" s="31">
        <v>12149455</v>
      </c>
      <c r="H234" s="31">
        <v>0</v>
      </c>
      <c r="I234" s="29"/>
      <c r="J234" s="29"/>
    </row>
    <row r="235" spans="1:10">
      <c r="A235" s="30">
        <v>42116</v>
      </c>
      <c r="B235" s="30" t="s">
        <v>1040</v>
      </c>
      <c r="C235" s="30" t="s">
        <v>19</v>
      </c>
      <c r="D235" s="30"/>
      <c r="E235" s="30" t="s">
        <v>1058</v>
      </c>
      <c r="F235" s="30" t="s">
        <v>28</v>
      </c>
      <c r="G235" s="31">
        <v>12613636</v>
      </c>
      <c r="H235" s="31">
        <v>0</v>
      </c>
      <c r="I235" s="29"/>
      <c r="J235" s="29"/>
    </row>
    <row r="236" spans="1:10">
      <c r="A236" s="30">
        <v>42145</v>
      </c>
      <c r="B236" s="30" t="s">
        <v>1059</v>
      </c>
      <c r="C236" s="30" t="s">
        <v>19</v>
      </c>
      <c r="D236" s="30"/>
      <c r="E236" s="30" t="s">
        <v>1060</v>
      </c>
      <c r="F236" s="30" t="s">
        <v>28</v>
      </c>
      <c r="G236" s="31">
        <v>31959436</v>
      </c>
      <c r="H236" s="31">
        <v>0</v>
      </c>
      <c r="I236" s="29"/>
      <c r="J236" s="29"/>
    </row>
    <row r="237" spans="1:10">
      <c r="A237" s="30">
        <v>42145</v>
      </c>
      <c r="B237" s="30" t="s">
        <v>1059</v>
      </c>
      <c r="C237" s="30" t="s">
        <v>19</v>
      </c>
      <c r="D237" s="30"/>
      <c r="E237" s="30" t="s">
        <v>1061</v>
      </c>
      <c r="F237" s="30" t="s">
        <v>28</v>
      </c>
      <c r="G237" s="31">
        <v>30453845</v>
      </c>
      <c r="H237" s="31">
        <v>0</v>
      </c>
      <c r="I237" s="29"/>
      <c r="J237" s="29"/>
    </row>
    <row r="238" spans="1:10">
      <c r="A238" s="30">
        <v>42145</v>
      </c>
      <c r="B238" s="30" t="s">
        <v>1059</v>
      </c>
      <c r="C238" s="30" t="s">
        <v>19</v>
      </c>
      <c r="D238" s="30"/>
      <c r="E238" s="30" t="s">
        <v>1062</v>
      </c>
      <c r="F238" s="30" t="s">
        <v>28</v>
      </c>
      <c r="G238" s="31">
        <v>29526382</v>
      </c>
      <c r="H238" s="31">
        <v>0</v>
      </c>
      <c r="I238" s="29"/>
      <c r="J238" s="29"/>
    </row>
    <row r="239" spans="1:10">
      <c r="A239" s="30">
        <v>42145</v>
      </c>
      <c r="B239" s="30" t="s">
        <v>1059</v>
      </c>
      <c r="C239" s="30" t="s">
        <v>19</v>
      </c>
      <c r="D239" s="30"/>
      <c r="E239" s="30" t="s">
        <v>1063</v>
      </c>
      <c r="F239" s="30" t="s">
        <v>28</v>
      </c>
      <c r="G239" s="31">
        <v>36641864</v>
      </c>
      <c r="H239" s="31">
        <v>0</v>
      </c>
      <c r="I239" s="29"/>
      <c r="J239" s="29"/>
    </row>
    <row r="240" spans="1:10">
      <c r="A240" s="30">
        <v>42155</v>
      </c>
      <c r="B240" s="30" t="s">
        <v>1064</v>
      </c>
      <c r="C240" s="30" t="s">
        <v>19</v>
      </c>
      <c r="D240" s="30"/>
      <c r="E240" s="30" t="s">
        <v>1065</v>
      </c>
      <c r="F240" s="30" t="s">
        <v>28</v>
      </c>
      <c r="G240" s="31">
        <v>16915909</v>
      </c>
      <c r="H240" s="31">
        <v>0</v>
      </c>
      <c r="I240" s="29"/>
      <c r="J240" s="29"/>
    </row>
    <row r="241" spans="1:10">
      <c r="A241" s="30">
        <v>42155</v>
      </c>
      <c r="B241" s="30" t="s">
        <v>1064</v>
      </c>
      <c r="C241" s="30" t="s">
        <v>19</v>
      </c>
      <c r="D241" s="30"/>
      <c r="E241" s="30" t="s">
        <v>1066</v>
      </c>
      <c r="F241" s="30" t="s">
        <v>28</v>
      </c>
      <c r="G241" s="31">
        <v>40138636</v>
      </c>
      <c r="H241" s="31">
        <v>0</v>
      </c>
      <c r="I241" s="29"/>
      <c r="J241" s="29"/>
    </row>
    <row r="242" spans="1:10">
      <c r="A242" s="30">
        <v>42155</v>
      </c>
      <c r="B242" s="30" t="s">
        <v>1064</v>
      </c>
      <c r="C242" s="30" t="s">
        <v>19</v>
      </c>
      <c r="D242" s="30"/>
      <c r="E242" s="30" t="s">
        <v>1067</v>
      </c>
      <c r="F242" s="30" t="s">
        <v>28</v>
      </c>
      <c r="G242" s="31">
        <v>39194727</v>
      </c>
      <c r="H242" s="31">
        <v>0</v>
      </c>
      <c r="I242" s="29"/>
      <c r="J242" s="29"/>
    </row>
    <row r="243" spans="1:10">
      <c r="A243" s="30">
        <v>42155</v>
      </c>
      <c r="B243" s="30" t="s">
        <v>1064</v>
      </c>
      <c r="C243" s="30" t="s">
        <v>19</v>
      </c>
      <c r="D243" s="30"/>
      <c r="E243" s="30" t="s">
        <v>1068</v>
      </c>
      <c r="F243" s="30" t="s">
        <v>28</v>
      </c>
      <c r="G243" s="31">
        <v>42422727</v>
      </c>
      <c r="H243" s="31">
        <v>0</v>
      </c>
      <c r="I243" s="29"/>
      <c r="J243" s="29"/>
    </row>
    <row r="244" spans="1:10">
      <c r="A244" s="30">
        <v>42155</v>
      </c>
      <c r="B244" s="30" t="s">
        <v>1064</v>
      </c>
      <c r="C244" s="30" t="s">
        <v>19</v>
      </c>
      <c r="D244" s="30"/>
      <c r="E244" s="30" t="s">
        <v>1069</v>
      </c>
      <c r="F244" s="30" t="s">
        <v>28</v>
      </c>
      <c r="G244" s="31">
        <v>18126818</v>
      </c>
      <c r="H244" s="31">
        <v>0</v>
      </c>
      <c r="I244" s="29"/>
      <c r="J244" s="29"/>
    </row>
    <row r="245" spans="1:10">
      <c r="A245" s="30">
        <v>42155</v>
      </c>
      <c r="B245" s="30" t="s">
        <v>1064</v>
      </c>
      <c r="C245" s="30" t="s">
        <v>19</v>
      </c>
      <c r="D245" s="30"/>
      <c r="E245" s="30" t="s">
        <v>1070</v>
      </c>
      <c r="F245" s="30" t="s">
        <v>28</v>
      </c>
      <c r="G245" s="31">
        <v>16299355</v>
      </c>
      <c r="H245" s="31">
        <v>0</v>
      </c>
      <c r="I245" s="29"/>
      <c r="J245" s="29"/>
    </row>
    <row r="246" spans="1:10">
      <c r="A246" s="30">
        <v>42155</v>
      </c>
      <c r="B246" s="30" t="s">
        <v>1064</v>
      </c>
      <c r="C246" s="30" t="s">
        <v>19</v>
      </c>
      <c r="D246" s="30"/>
      <c r="E246" s="30" t="s">
        <v>1071</v>
      </c>
      <c r="F246" s="30" t="s">
        <v>28</v>
      </c>
      <c r="G246" s="31">
        <v>12613636</v>
      </c>
      <c r="H246" s="31">
        <v>0</v>
      </c>
      <c r="I246" s="29"/>
      <c r="J246" s="29"/>
    </row>
    <row r="247" spans="1:10">
      <c r="A247" s="30">
        <v>42155</v>
      </c>
      <c r="B247" s="30" t="s">
        <v>1064</v>
      </c>
      <c r="C247" s="30" t="s">
        <v>19</v>
      </c>
      <c r="D247" s="30"/>
      <c r="E247" s="30" t="s">
        <v>1072</v>
      </c>
      <c r="F247" s="30" t="s">
        <v>28</v>
      </c>
      <c r="G247" s="31">
        <v>16367264</v>
      </c>
      <c r="H247" s="31">
        <v>0</v>
      </c>
      <c r="I247" s="29"/>
      <c r="J247" s="29"/>
    </row>
    <row r="248" spans="1:10">
      <c r="A248" s="30">
        <v>42155</v>
      </c>
      <c r="B248" s="30" t="s">
        <v>1064</v>
      </c>
      <c r="C248" s="30" t="s">
        <v>19</v>
      </c>
      <c r="D248" s="30"/>
      <c r="E248" s="30" t="s">
        <v>1073</v>
      </c>
      <c r="F248" s="30" t="s">
        <v>28</v>
      </c>
      <c r="G248" s="31">
        <v>19386545</v>
      </c>
      <c r="H248" s="31">
        <v>0</v>
      </c>
      <c r="I248" s="29"/>
      <c r="J248" s="29"/>
    </row>
    <row r="249" spans="1:10">
      <c r="A249" s="30">
        <v>42155</v>
      </c>
      <c r="B249" s="30" t="s">
        <v>1064</v>
      </c>
      <c r="C249" s="30" t="s">
        <v>19</v>
      </c>
      <c r="D249" s="30"/>
      <c r="E249" s="30" t="s">
        <v>1074</v>
      </c>
      <c r="F249" s="30" t="s">
        <v>28</v>
      </c>
      <c r="G249" s="31">
        <v>19090910</v>
      </c>
      <c r="H249" s="31">
        <v>0</v>
      </c>
      <c r="I249" s="29"/>
      <c r="J249" s="29"/>
    </row>
    <row r="250" spans="1:10">
      <c r="A250" s="30">
        <v>42170</v>
      </c>
      <c r="B250" s="30" t="s">
        <v>1075</v>
      </c>
      <c r="C250" s="30" t="s">
        <v>19</v>
      </c>
      <c r="D250" s="30"/>
      <c r="E250" s="30" t="s">
        <v>1076</v>
      </c>
      <c r="F250" s="30" t="s">
        <v>28</v>
      </c>
      <c r="G250" s="31">
        <v>12268636</v>
      </c>
      <c r="H250" s="31">
        <v>0</v>
      </c>
      <c r="I250" s="29"/>
      <c r="J250" s="29"/>
    </row>
    <row r="251" spans="1:10">
      <c r="A251" s="30">
        <v>42170</v>
      </c>
      <c r="B251" s="30" t="s">
        <v>1075</v>
      </c>
      <c r="C251" s="30" t="s">
        <v>19</v>
      </c>
      <c r="D251" s="30"/>
      <c r="E251" s="30" t="s">
        <v>1077</v>
      </c>
      <c r="F251" s="30" t="s">
        <v>28</v>
      </c>
      <c r="G251" s="31">
        <v>21013636</v>
      </c>
      <c r="H251" s="31">
        <v>0</v>
      </c>
      <c r="I251" s="29"/>
      <c r="J251" s="29"/>
    </row>
    <row r="252" spans="1:10">
      <c r="A252" s="30">
        <v>42170</v>
      </c>
      <c r="B252" s="30" t="s">
        <v>1075</v>
      </c>
      <c r="C252" s="30" t="s">
        <v>19</v>
      </c>
      <c r="D252" s="30"/>
      <c r="E252" s="30" t="s">
        <v>1078</v>
      </c>
      <c r="F252" s="30" t="s">
        <v>28</v>
      </c>
      <c r="G252" s="31">
        <v>26991818</v>
      </c>
      <c r="H252" s="31">
        <v>0</v>
      </c>
      <c r="I252" s="29"/>
      <c r="J252" s="29"/>
    </row>
    <row r="253" spans="1:10">
      <c r="A253" s="30">
        <v>42170</v>
      </c>
      <c r="B253" s="30" t="s">
        <v>1075</v>
      </c>
      <c r="C253" s="30" t="s">
        <v>19</v>
      </c>
      <c r="D253" s="30"/>
      <c r="E253" s="30" t="s">
        <v>1079</v>
      </c>
      <c r="F253" s="30" t="s">
        <v>28</v>
      </c>
      <c r="G253" s="31">
        <v>17691136</v>
      </c>
      <c r="H253" s="31">
        <v>0</v>
      </c>
      <c r="I253" s="29"/>
      <c r="J253" s="29"/>
    </row>
    <row r="254" spans="1:10">
      <c r="A254" s="30">
        <v>42170</v>
      </c>
      <c r="B254" s="30" t="s">
        <v>1075</v>
      </c>
      <c r="C254" s="30" t="s">
        <v>19</v>
      </c>
      <c r="D254" s="30"/>
      <c r="E254" s="30" t="s">
        <v>1080</v>
      </c>
      <c r="F254" s="30" t="s">
        <v>28</v>
      </c>
      <c r="G254" s="31">
        <v>18196364</v>
      </c>
      <c r="H254" s="31">
        <v>0</v>
      </c>
      <c r="I254" s="29"/>
      <c r="J254" s="29"/>
    </row>
    <row r="255" spans="1:10">
      <c r="A255" s="30">
        <v>42170</v>
      </c>
      <c r="B255" s="30" t="s">
        <v>1075</v>
      </c>
      <c r="C255" s="30" t="s">
        <v>19</v>
      </c>
      <c r="D255" s="30"/>
      <c r="E255" s="30" t="s">
        <v>1081</v>
      </c>
      <c r="F255" s="30" t="s">
        <v>28</v>
      </c>
      <c r="G255" s="31">
        <v>14727272</v>
      </c>
      <c r="H255" s="31">
        <v>0</v>
      </c>
      <c r="I255" s="29"/>
      <c r="J255" s="29"/>
    </row>
    <row r="256" spans="1:10">
      <c r="A256" s="30">
        <v>42170</v>
      </c>
      <c r="B256" s="30" t="s">
        <v>1075</v>
      </c>
      <c r="C256" s="30" t="s">
        <v>19</v>
      </c>
      <c r="D256" s="30"/>
      <c r="E256" s="30" t="s">
        <v>1082</v>
      </c>
      <c r="F256" s="30" t="s">
        <v>28</v>
      </c>
      <c r="G256" s="31">
        <v>16804145</v>
      </c>
      <c r="H256" s="31">
        <v>0</v>
      </c>
      <c r="I256" s="29"/>
      <c r="J256" s="29"/>
    </row>
    <row r="257" spans="1:10">
      <c r="A257" s="30">
        <v>42170</v>
      </c>
      <c r="B257" s="30" t="s">
        <v>1075</v>
      </c>
      <c r="C257" s="30" t="s">
        <v>19</v>
      </c>
      <c r="D257" s="30"/>
      <c r="E257" s="30" t="s">
        <v>1083</v>
      </c>
      <c r="F257" s="30" t="s">
        <v>28</v>
      </c>
      <c r="G257" s="31">
        <v>16804145</v>
      </c>
      <c r="H257" s="31">
        <v>0</v>
      </c>
      <c r="I257" s="29"/>
      <c r="J257" s="29"/>
    </row>
    <row r="258" spans="1:10">
      <c r="A258" s="30">
        <v>42170</v>
      </c>
      <c r="B258" s="30" t="s">
        <v>1075</v>
      </c>
      <c r="C258" s="30" t="s">
        <v>19</v>
      </c>
      <c r="D258" s="30"/>
      <c r="E258" s="30" t="s">
        <v>1084</v>
      </c>
      <c r="F258" s="30" t="s">
        <v>28</v>
      </c>
      <c r="G258" s="31">
        <v>16804145</v>
      </c>
      <c r="H258" s="31">
        <v>0</v>
      </c>
      <c r="I258" s="29"/>
      <c r="J258" s="29"/>
    </row>
    <row r="259" spans="1:10">
      <c r="A259" s="30">
        <v>42170</v>
      </c>
      <c r="B259" s="30" t="s">
        <v>1075</v>
      </c>
      <c r="C259" s="30" t="s">
        <v>19</v>
      </c>
      <c r="D259" s="30"/>
      <c r="E259" s="30" t="s">
        <v>1085</v>
      </c>
      <c r="F259" s="30" t="s">
        <v>28</v>
      </c>
      <c r="G259" s="31">
        <v>12726818</v>
      </c>
      <c r="H259" s="31">
        <v>0</v>
      </c>
      <c r="I259" s="29"/>
      <c r="J259" s="29"/>
    </row>
    <row r="260" spans="1:10">
      <c r="A260" s="30">
        <v>42170</v>
      </c>
      <c r="B260" s="30" t="s">
        <v>1075</v>
      </c>
      <c r="C260" s="30" t="s">
        <v>19</v>
      </c>
      <c r="D260" s="30"/>
      <c r="E260" s="30" t="s">
        <v>1086</v>
      </c>
      <c r="F260" s="30" t="s">
        <v>28</v>
      </c>
      <c r="G260" s="31">
        <v>17181818</v>
      </c>
      <c r="H260" s="31">
        <v>0</v>
      </c>
      <c r="I260" s="29"/>
      <c r="J260" s="29"/>
    </row>
    <row r="261" spans="1:10">
      <c r="A261" s="30">
        <v>42170</v>
      </c>
      <c r="B261" s="30" t="s">
        <v>1075</v>
      </c>
      <c r="C261" s="30" t="s">
        <v>19</v>
      </c>
      <c r="D261" s="30"/>
      <c r="E261" s="30" t="s">
        <v>1087</v>
      </c>
      <c r="F261" s="30" t="s">
        <v>28</v>
      </c>
      <c r="G261" s="31">
        <v>78000000</v>
      </c>
      <c r="H261" s="31">
        <v>0</v>
      </c>
      <c r="I261" s="29"/>
      <c r="J261" s="29"/>
    </row>
    <row r="262" spans="1:10">
      <c r="A262" s="30">
        <v>42170</v>
      </c>
      <c r="B262" s="30" t="s">
        <v>1075</v>
      </c>
      <c r="C262" s="30" t="s">
        <v>19</v>
      </c>
      <c r="D262" s="30"/>
      <c r="E262" s="30" t="s">
        <v>1088</v>
      </c>
      <c r="F262" s="30" t="s">
        <v>28</v>
      </c>
      <c r="G262" s="31">
        <v>13636364</v>
      </c>
      <c r="H262" s="31">
        <v>0</v>
      </c>
      <c r="I262" s="29"/>
      <c r="J262" s="29"/>
    </row>
    <row r="263" spans="1:10">
      <c r="A263" s="30">
        <v>42170</v>
      </c>
      <c r="B263" s="30" t="s">
        <v>1075</v>
      </c>
      <c r="C263" s="30" t="s">
        <v>19</v>
      </c>
      <c r="D263" s="30"/>
      <c r="E263" s="30" t="s">
        <v>1089</v>
      </c>
      <c r="F263" s="30" t="s">
        <v>28</v>
      </c>
      <c r="G263" s="31">
        <v>49570200</v>
      </c>
      <c r="H263" s="31">
        <v>0</v>
      </c>
      <c r="I263" s="29"/>
      <c r="J263" s="29"/>
    </row>
    <row r="264" spans="1:10">
      <c r="A264" s="30">
        <v>42170</v>
      </c>
      <c r="B264" s="30" t="s">
        <v>1075</v>
      </c>
      <c r="C264" s="30" t="s">
        <v>19</v>
      </c>
      <c r="D264" s="30"/>
      <c r="E264" s="30" t="s">
        <v>1090</v>
      </c>
      <c r="F264" s="30" t="s">
        <v>28</v>
      </c>
      <c r="G264" s="31">
        <v>32470827</v>
      </c>
      <c r="H264" s="31">
        <v>0</v>
      </c>
      <c r="I264" s="29"/>
      <c r="J264" s="29"/>
    </row>
    <row r="265" spans="1:10">
      <c r="A265" s="30">
        <v>42170</v>
      </c>
      <c r="B265" s="30" t="s">
        <v>1075</v>
      </c>
      <c r="C265" s="30" t="s">
        <v>19</v>
      </c>
      <c r="D265" s="30"/>
      <c r="E265" s="30" t="s">
        <v>1091</v>
      </c>
      <c r="F265" s="30" t="s">
        <v>28</v>
      </c>
      <c r="G265" s="31">
        <v>26576427</v>
      </c>
      <c r="H265" s="31">
        <v>0</v>
      </c>
      <c r="I265" s="29"/>
      <c r="J265" s="29"/>
    </row>
    <row r="266" spans="1:10">
      <c r="A266" s="30">
        <v>42170</v>
      </c>
      <c r="B266" s="30" t="s">
        <v>1075</v>
      </c>
      <c r="C266" s="30" t="s">
        <v>19</v>
      </c>
      <c r="D266" s="30"/>
      <c r="E266" s="30" t="s">
        <v>1092</v>
      </c>
      <c r="F266" s="30" t="s">
        <v>28</v>
      </c>
      <c r="G266" s="31">
        <v>12181364</v>
      </c>
      <c r="H266" s="31">
        <v>0</v>
      </c>
      <c r="I266" s="29"/>
      <c r="J266" s="29"/>
    </row>
    <row r="267" spans="1:10">
      <c r="A267" s="30">
        <v>42170</v>
      </c>
      <c r="B267" s="30" t="s">
        <v>1075</v>
      </c>
      <c r="C267" s="30" t="s">
        <v>19</v>
      </c>
      <c r="D267" s="30"/>
      <c r="E267" s="30" t="s">
        <v>1093</v>
      </c>
      <c r="F267" s="30" t="s">
        <v>28</v>
      </c>
      <c r="G267" s="31">
        <v>13636364</v>
      </c>
      <c r="H267" s="31">
        <v>0</v>
      </c>
      <c r="I267" s="29"/>
      <c r="J267" s="29"/>
    </row>
    <row r="268" spans="1:10">
      <c r="A268" s="30">
        <v>42170</v>
      </c>
      <c r="B268" s="30" t="s">
        <v>1075</v>
      </c>
      <c r="C268" s="30" t="s">
        <v>19</v>
      </c>
      <c r="D268" s="30"/>
      <c r="E268" s="30" t="s">
        <v>1094</v>
      </c>
      <c r="F268" s="30" t="s">
        <v>28</v>
      </c>
      <c r="G268" s="31">
        <v>31636364</v>
      </c>
      <c r="H268" s="31">
        <v>0</v>
      </c>
      <c r="I268" s="29"/>
      <c r="J268" s="29"/>
    </row>
    <row r="269" spans="1:10">
      <c r="A269" s="30">
        <v>42170</v>
      </c>
      <c r="B269" s="30" t="s">
        <v>1075</v>
      </c>
      <c r="C269" s="30" t="s">
        <v>19</v>
      </c>
      <c r="D269" s="30"/>
      <c r="E269" s="30" t="s">
        <v>1095</v>
      </c>
      <c r="F269" s="30" t="s">
        <v>28</v>
      </c>
      <c r="G269" s="31">
        <v>16367264</v>
      </c>
      <c r="H269" s="31">
        <v>0</v>
      </c>
      <c r="I269" s="29"/>
      <c r="J269" s="29"/>
    </row>
    <row r="270" spans="1:10">
      <c r="A270" s="30">
        <v>42170</v>
      </c>
      <c r="B270" s="30" t="s">
        <v>1075</v>
      </c>
      <c r="C270" s="30" t="s">
        <v>19</v>
      </c>
      <c r="D270" s="30"/>
      <c r="E270" s="30" t="s">
        <v>1096</v>
      </c>
      <c r="F270" s="30" t="s">
        <v>28</v>
      </c>
      <c r="G270" s="31">
        <v>16367264</v>
      </c>
      <c r="H270" s="31">
        <v>0</v>
      </c>
      <c r="I270" s="29"/>
      <c r="J270" s="29"/>
    </row>
    <row r="271" spans="1:10">
      <c r="A271" s="30">
        <v>42170</v>
      </c>
      <c r="B271" s="30" t="s">
        <v>1075</v>
      </c>
      <c r="C271" s="30" t="s">
        <v>19</v>
      </c>
      <c r="D271" s="30"/>
      <c r="E271" s="30" t="s">
        <v>1097</v>
      </c>
      <c r="F271" s="30" t="s">
        <v>28</v>
      </c>
      <c r="G271" s="31">
        <v>21013636</v>
      </c>
      <c r="H271" s="31">
        <v>0</v>
      </c>
      <c r="I271" s="29"/>
      <c r="J271" s="29"/>
    </row>
    <row r="272" spans="1:10">
      <c r="A272" s="30">
        <v>42185</v>
      </c>
      <c r="B272" s="30" t="s">
        <v>1098</v>
      </c>
      <c r="C272" s="30" t="s">
        <v>19</v>
      </c>
      <c r="D272" s="30"/>
      <c r="E272" s="30" t="s">
        <v>1099</v>
      </c>
      <c r="F272" s="30" t="s">
        <v>28</v>
      </c>
      <c r="G272" s="31">
        <v>60000000</v>
      </c>
      <c r="H272" s="31">
        <v>0</v>
      </c>
      <c r="I272" s="29"/>
      <c r="J272" s="29"/>
    </row>
    <row r="273" spans="1:10">
      <c r="A273" s="30">
        <v>42185</v>
      </c>
      <c r="B273" s="30" t="s">
        <v>1098</v>
      </c>
      <c r="C273" s="30" t="s">
        <v>19</v>
      </c>
      <c r="D273" s="30"/>
      <c r="E273" s="30" t="s">
        <v>1100</v>
      </c>
      <c r="F273" s="30" t="s">
        <v>28</v>
      </c>
      <c r="G273" s="31">
        <v>28159418</v>
      </c>
      <c r="H273" s="31">
        <v>0</v>
      </c>
      <c r="I273" s="29"/>
      <c r="J273" s="29"/>
    </row>
    <row r="274" spans="1:10">
      <c r="A274" s="30">
        <v>42185</v>
      </c>
      <c r="B274" s="30" t="s">
        <v>1098</v>
      </c>
      <c r="C274" s="30" t="s">
        <v>19</v>
      </c>
      <c r="D274" s="30"/>
      <c r="E274" s="30" t="s">
        <v>1101</v>
      </c>
      <c r="F274" s="30" t="s">
        <v>28</v>
      </c>
      <c r="G274" s="31">
        <v>12820909</v>
      </c>
      <c r="H274" s="31">
        <v>0</v>
      </c>
      <c r="I274" s="29"/>
      <c r="J274" s="29"/>
    </row>
    <row r="275" spans="1:10">
      <c r="A275" s="30">
        <v>42185</v>
      </c>
      <c r="B275" s="30" t="s">
        <v>1098</v>
      </c>
      <c r="C275" s="30" t="s">
        <v>19</v>
      </c>
      <c r="D275" s="30"/>
      <c r="E275" s="30" t="s">
        <v>1102</v>
      </c>
      <c r="F275" s="30" t="s">
        <v>28</v>
      </c>
      <c r="G275" s="31">
        <v>14727273</v>
      </c>
      <c r="H275" s="31">
        <v>0</v>
      </c>
      <c r="I275" s="29"/>
      <c r="J275" s="29"/>
    </row>
    <row r="276" spans="1:10">
      <c r="A276" s="30">
        <v>42185</v>
      </c>
      <c r="B276" s="30" t="s">
        <v>1098</v>
      </c>
      <c r="C276" s="30" t="s">
        <v>19</v>
      </c>
      <c r="D276" s="30"/>
      <c r="E276" s="30" t="s">
        <v>1103</v>
      </c>
      <c r="F276" s="30" t="s">
        <v>28</v>
      </c>
      <c r="G276" s="31">
        <v>21013636</v>
      </c>
      <c r="H276" s="31">
        <v>0</v>
      </c>
      <c r="I276" s="29"/>
      <c r="J276" s="29"/>
    </row>
    <row r="277" spans="1:10">
      <c r="A277" s="30">
        <v>42185</v>
      </c>
      <c r="B277" s="30" t="s">
        <v>1098</v>
      </c>
      <c r="C277" s="30" t="s">
        <v>19</v>
      </c>
      <c r="D277" s="30"/>
      <c r="E277" s="30" t="s">
        <v>1104</v>
      </c>
      <c r="F277" s="30" t="s">
        <v>28</v>
      </c>
      <c r="G277" s="31">
        <v>60000000</v>
      </c>
      <c r="H277" s="31">
        <v>0</v>
      </c>
      <c r="I277" s="29"/>
      <c r="J277" s="29"/>
    </row>
    <row r="278" spans="1:10">
      <c r="A278" s="30">
        <v>42185</v>
      </c>
      <c r="B278" s="30" t="s">
        <v>1098</v>
      </c>
      <c r="C278" s="30" t="s">
        <v>19</v>
      </c>
      <c r="D278" s="30"/>
      <c r="E278" s="30" t="s">
        <v>1105</v>
      </c>
      <c r="F278" s="30" t="s">
        <v>28</v>
      </c>
      <c r="G278" s="31">
        <v>73080000</v>
      </c>
      <c r="H278" s="31">
        <v>0</v>
      </c>
      <c r="I278" s="29"/>
      <c r="J278" s="29"/>
    </row>
    <row r="279" spans="1:10">
      <c r="A279" s="30">
        <v>42185</v>
      </c>
      <c r="B279" s="30" t="s">
        <v>1098</v>
      </c>
      <c r="C279" s="30" t="s">
        <v>19</v>
      </c>
      <c r="D279" s="30"/>
      <c r="E279" s="30" t="s">
        <v>1106</v>
      </c>
      <c r="F279" s="30" t="s">
        <v>28</v>
      </c>
      <c r="G279" s="31">
        <v>52625455</v>
      </c>
      <c r="H279" s="31">
        <v>0</v>
      </c>
      <c r="I279" s="29"/>
      <c r="J279" s="29"/>
    </row>
    <row r="280" spans="1:10">
      <c r="A280" s="30">
        <v>42185</v>
      </c>
      <c r="B280" s="30" t="s">
        <v>1098</v>
      </c>
      <c r="C280" s="30" t="s">
        <v>19</v>
      </c>
      <c r="D280" s="30"/>
      <c r="E280" s="30" t="s">
        <v>1107</v>
      </c>
      <c r="F280" s="30" t="s">
        <v>28</v>
      </c>
      <c r="G280" s="31">
        <v>60000000</v>
      </c>
      <c r="H280" s="31">
        <v>0</v>
      </c>
      <c r="I280" s="29"/>
      <c r="J280" s="29"/>
    </row>
    <row r="281" spans="1:10">
      <c r="A281" s="30">
        <v>42185</v>
      </c>
      <c r="B281" s="30" t="s">
        <v>1098</v>
      </c>
      <c r="C281" s="30" t="s">
        <v>19</v>
      </c>
      <c r="D281" s="30"/>
      <c r="E281" s="30" t="s">
        <v>1108</v>
      </c>
      <c r="F281" s="30" t="s">
        <v>28</v>
      </c>
      <c r="G281" s="31">
        <v>60000000</v>
      </c>
      <c r="H281" s="31">
        <v>0</v>
      </c>
      <c r="I281" s="29"/>
      <c r="J281" s="29"/>
    </row>
    <row r="282" spans="1:10">
      <c r="A282" s="30">
        <v>42185</v>
      </c>
      <c r="B282" s="30" t="s">
        <v>1098</v>
      </c>
      <c r="C282" s="30" t="s">
        <v>19</v>
      </c>
      <c r="D282" s="30"/>
      <c r="E282" s="30" t="s">
        <v>1109</v>
      </c>
      <c r="F282" s="30" t="s">
        <v>28</v>
      </c>
      <c r="G282" s="31">
        <v>17101555</v>
      </c>
      <c r="H282" s="31">
        <v>0</v>
      </c>
      <c r="I282" s="29"/>
      <c r="J282" s="29"/>
    </row>
    <row r="283" spans="1:10">
      <c r="A283" s="30">
        <v>42185</v>
      </c>
      <c r="B283" s="30" t="s">
        <v>1098</v>
      </c>
      <c r="C283" s="30" t="s">
        <v>19</v>
      </c>
      <c r="D283" s="30"/>
      <c r="E283" s="30" t="s">
        <v>1110</v>
      </c>
      <c r="F283" s="30" t="s">
        <v>28</v>
      </c>
      <c r="G283" s="31">
        <v>16659736</v>
      </c>
      <c r="H283" s="31">
        <v>0</v>
      </c>
      <c r="I283" s="29"/>
      <c r="J283" s="29"/>
    </row>
    <row r="284" spans="1:10">
      <c r="A284" s="30">
        <v>42185</v>
      </c>
      <c r="B284" s="30" t="s">
        <v>1098</v>
      </c>
      <c r="C284" s="30" t="s">
        <v>19</v>
      </c>
      <c r="D284" s="30"/>
      <c r="E284" s="30" t="s">
        <v>1111</v>
      </c>
      <c r="F284" s="30" t="s">
        <v>28</v>
      </c>
      <c r="G284" s="31">
        <v>60000000</v>
      </c>
      <c r="H284" s="31">
        <v>0</v>
      </c>
      <c r="I284" s="29"/>
      <c r="J284" s="29"/>
    </row>
    <row r="285" spans="1:10">
      <c r="A285" s="30">
        <v>42185</v>
      </c>
      <c r="B285" s="30" t="s">
        <v>1098</v>
      </c>
      <c r="C285" s="30" t="s">
        <v>19</v>
      </c>
      <c r="D285" s="30"/>
      <c r="E285" s="30" t="s">
        <v>1112</v>
      </c>
      <c r="F285" s="30" t="s">
        <v>28</v>
      </c>
      <c r="G285" s="31">
        <v>60000000</v>
      </c>
      <c r="H285" s="31">
        <v>0</v>
      </c>
      <c r="I285" s="29"/>
      <c r="J285" s="29"/>
    </row>
    <row r="286" spans="1:10">
      <c r="A286" s="30">
        <v>42207</v>
      </c>
      <c r="B286" s="30" t="s">
        <v>1113</v>
      </c>
      <c r="C286" s="30" t="s">
        <v>19</v>
      </c>
      <c r="D286" s="30"/>
      <c r="E286" s="30" t="s">
        <v>1114</v>
      </c>
      <c r="F286" s="30" t="s">
        <v>28</v>
      </c>
      <c r="G286" s="31">
        <v>15954545</v>
      </c>
      <c r="H286" s="31">
        <v>0</v>
      </c>
      <c r="I286" s="29"/>
      <c r="J286" s="29"/>
    </row>
    <row r="287" spans="1:10">
      <c r="A287" s="30">
        <v>42207</v>
      </c>
      <c r="B287" s="30" t="s">
        <v>1113</v>
      </c>
      <c r="C287" s="30" t="s">
        <v>19</v>
      </c>
      <c r="D287" s="30"/>
      <c r="E287" s="30" t="s">
        <v>1115</v>
      </c>
      <c r="F287" s="30" t="s">
        <v>28</v>
      </c>
      <c r="G287" s="31">
        <v>21013636</v>
      </c>
      <c r="H287" s="31">
        <v>0</v>
      </c>
      <c r="I287" s="29"/>
      <c r="J287" s="29"/>
    </row>
    <row r="288" spans="1:10">
      <c r="A288" s="30">
        <v>42207</v>
      </c>
      <c r="B288" s="30" t="s">
        <v>1113</v>
      </c>
      <c r="C288" s="30" t="s">
        <v>19</v>
      </c>
      <c r="D288" s="30"/>
      <c r="E288" s="30" t="s">
        <v>1116</v>
      </c>
      <c r="F288" s="30" t="s">
        <v>28</v>
      </c>
      <c r="G288" s="31">
        <v>57272727</v>
      </c>
      <c r="H288" s="31">
        <v>0</v>
      </c>
      <c r="I288" s="29"/>
      <c r="J288" s="29"/>
    </row>
    <row r="289" spans="1:10">
      <c r="A289" s="30">
        <v>42207</v>
      </c>
      <c r="B289" s="30" t="s">
        <v>1113</v>
      </c>
      <c r="C289" s="30" t="s">
        <v>19</v>
      </c>
      <c r="D289" s="30"/>
      <c r="E289" s="30" t="s">
        <v>1117</v>
      </c>
      <c r="F289" s="30" t="s">
        <v>28</v>
      </c>
      <c r="G289" s="31">
        <v>37111173</v>
      </c>
      <c r="H289" s="31">
        <v>0</v>
      </c>
      <c r="I289" s="29"/>
      <c r="J289" s="29"/>
    </row>
    <row r="290" spans="1:10">
      <c r="A290" s="30">
        <v>42207</v>
      </c>
      <c r="B290" s="30" t="s">
        <v>1113</v>
      </c>
      <c r="C290" s="30" t="s">
        <v>19</v>
      </c>
      <c r="D290" s="30"/>
      <c r="E290" s="30" t="s">
        <v>1118</v>
      </c>
      <c r="F290" s="30" t="s">
        <v>28</v>
      </c>
      <c r="G290" s="31">
        <v>101460000</v>
      </c>
      <c r="H290" s="31">
        <v>0</v>
      </c>
      <c r="I290" s="29"/>
      <c r="J290" s="29"/>
    </row>
    <row r="291" spans="1:10">
      <c r="A291" s="30">
        <v>42207</v>
      </c>
      <c r="B291" s="30" t="s">
        <v>1113</v>
      </c>
      <c r="C291" s="30" t="s">
        <v>19</v>
      </c>
      <c r="D291" s="30"/>
      <c r="E291" s="30" t="s">
        <v>1119</v>
      </c>
      <c r="F291" s="30" t="s">
        <v>28</v>
      </c>
      <c r="G291" s="31">
        <v>26527091</v>
      </c>
      <c r="H291" s="31">
        <v>0</v>
      </c>
      <c r="I291" s="29"/>
      <c r="J291" s="29"/>
    </row>
    <row r="292" spans="1:10">
      <c r="A292" s="30">
        <v>42207</v>
      </c>
      <c r="B292" s="30" t="s">
        <v>1113</v>
      </c>
      <c r="C292" s="30" t="s">
        <v>19</v>
      </c>
      <c r="D292" s="30"/>
      <c r="E292" s="30" t="s">
        <v>1120</v>
      </c>
      <c r="F292" s="30" t="s">
        <v>28</v>
      </c>
      <c r="G292" s="31">
        <v>15954545</v>
      </c>
      <c r="H292" s="31">
        <v>0</v>
      </c>
      <c r="I292" s="29"/>
      <c r="J292" s="29"/>
    </row>
    <row r="293" spans="1:10">
      <c r="A293" s="30">
        <v>42207</v>
      </c>
      <c r="B293" s="30" t="s">
        <v>1113</v>
      </c>
      <c r="C293" s="30" t="s">
        <v>19</v>
      </c>
      <c r="D293" s="30"/>
      <c r="E293" s="30" t="s">
        <v>1121</v>
      </c>
      <c r="F293" s="30" t="s">
        <v>28</v>
      </c>
      <c r="G293" s="31">
        <v>15954545</v>
      </c>
      <c r="H293" s="31">
        <v>0</v>
      </c>
      <c r="I293" s="29"/>
      <c r="J293" s="29"/>
    </row>
    <row r="294" spans="1:10">
      <c r="A294" s="30">
        <v>42207</v>
      </c>
      <c r="B294" s="30" t="s">
        <v>1113</v>
      </c>
      <c r="C294" s="30" t="s">
        <v>19</v>
      </c>
      <c r="D294" s="30"/>
      <c r="E294" s="30" t="s">
        <v>1122</v>
      </c>
      <c r="F294" s="30" t="s">
        <v>28</v>
      </c>
      <c r="G294" s="31">
        <v>22768364</v>
      </c>
      <c r="H294" s="31">
        <v>0</v>
      </c>
      <c r="I294" s="29"/>
      <c r="J294" s="29"/>
    </row>
    <row r="295" spans="1:10">
      <c r="A295" s="30">
        <v>42207</v>
      </c>
      <c r="B295" s="30" t="s">
        <v>1113</v>
      </c>
      <c r="C295" s="30" t="s">
        <v>19</v>
      </c>
      <c r="D295" s="30"/>
      <c r="E295" s="30" t="s">
        <v>1123</v>
      </c>
      <c r="F295" s="30" t="s">
        <v>28</v>
      </c>
      <c r="G295" s="31">
        <v>15954545</v>
      </c>
      <c r="H295" s="31">
        <v>0</v>
      </c>
      <c r="I295" s="29"/>
      <c r="J295" s="29"/>
    </row>
    <row r="296" spans="1:10">
      <c r="A296" s="30">
        <v>42207</v>
      </c>
      <c r="B296" s="30" t="s">
        <v>1113</v>
      </c>
      <c r="C296" s="30" t="s">
        <v>19</v>
      </c>
      <c r="D296" s="30"/>
      <c r="E296" s="30" t="s">
        <v>1124</v>
      </c>
      <c r="F296" s="30" t="s">
        <v>28</v>
      </c>
      <c r="G296" s="31">
        <v>15954545</v>
      </c>
      <c r="H296" s="31">
        <v>0</v>
      </c>
      <c r="I296" s="29"/>
      <c r="J296" s="29"/>
    </row>
    <row r="297" spans="1:10">
      <c r="A297" s="30">
        <v>42207</v>
      </c>
      <c r="B297" s="30" t="s">
        <v>1113</v>
      </c>
      <c r="C297" s="30" t="s">
        <v>19</v>
      </c>
      <c r="D297" s="30"/>
      <c r="E297" s="30" t="s">
        <v>1125</v>
      </c>
      <c r="F297" s="30" t="s">
        <v>28</v>
      </c>
      <c r="G297" s="31">
        <v>19159636</v>
      </c>
      <c r="H297" s="31">
        <v>0</v>
      </c>
      <c r="I297" s="29"/>
      <c r="J297" s="29"/>
    </row>
    <row r="298" spans="1:10">
      <c r="A298" s="30">
        <v>42207</v>
      </c>
      <c r="B298" s="30" t="s">
        <v>1113</v>
      </c>
      <c r="C298" s="30" t="s">
        <v>19</v>
      </c>
      <c r="D298" s="30"/>
      <c r="E298" s="30" t="s">
        <v>1126</v>
      </c>
      <c r="F298" s="30" t="s">
        <v>28</v>
      </c>
      <c r="G298" s="31">
        <v>13685455</v>
      </c>
      <c r="H298" s="31">
        <v>0</v>
      </c>
      <c r="I298" s="29"/>
      <c r="J298" s="29"/>
    </row>
    <row r="299" spans="1:10">
      <c r="A299" s="30">
        <v>42207</v>
      </c>
      <c r="B299" s="30" t="s">
        <v>1113</v>
      </c>
      <c r="C299" s="30" t="s">
        <v>19</v>
      </c>
      <c r="D299" s="30"/>
      <c r="E299" s="30" t="s">
        <v>1127</v>
      </c>
      <c r="F299" s="30" t="s">
        <v>28</v>
      </c>
      <c r="G299" s="31">
        <v>14727273</v>
      </c>
      <c r="H299" s="31">
        <v>0</v>
      </c>
      <c r="I299" s="29"/>
      <c r="J299" s="29"/>
    </row>
    <row r="300" spans="1:10">
      <c r="A300" s="30">
        <v>42207</v>
      </c>
      <c r="B300" s="30" t="s">
        <v>1113</v>
      </c>
      <c r="C300" s="30" t="s">
        <v>19</v>
      </c>
      <c r="D300" s="30"/>
      <c r="E300" s="30" t="s">
        <v>1128</v>
      </c>
      <c r="F300" s="30" t="s">
        <v>28</v>
      </c>
      <c r="G300" s="31">
        <v>13107818</v>
      </c>
      <c r="H300" s="31">
        <v>0</v>
      </c>
      <c r="I300" s="29"/>
      <c r="J300" s="29"/>
    </row>
    <row r="301" spans="1:10">
      <c r="A301" s="30">
        <v>42207</v>
      </c>
      <c r="B301" s="30" t="s">
        <v>1113</v>
      </c>
      <c r="C301" s="30" t="s">
        <v>19</v>
      </c>
      <c r="D301" s="30"/>
      <c r="E301" s="30" t="s">
        <v>1129</v>
      </c>
      <c r="F301" s="30" t="s">
        <v>28</v>
      </c>
      <c r="G301" s="31">
        <v>12507136</v>
      </c>
      <c r="H301" s="31">
        <v>0</v>
      </c>
      <c r="I301" s="29"/>
      <c r="J301" s="29"/>
    </row>
    <row r="302" spans="1:10">
      <c r="A302" s="30">
        <v>42207</v>
      </c>
      <c r="B302" s="30" t="s">
        <v>1113</v>
      </c>
      <c r="C302" s="30" t="s">
        <v>19</v>
      </c>
      <c r="D302" s="30"/>
      <c r="E302" s="30" t="s">
        <v>1130</v>
      </c>
      <c r="F302" s="30" t="s">
        <v>28</v>
      </c>
      <c r="G302" s="31">
        <v>15954546</v>
      </c>
      <c r="H302" s="31">
        <v>0</v>
      </c>
      <c r="I302" s="29"/>
      <c r="J302" s="29"/>
    </row>
    <row r="303" spans="1:10">
      <c r="A303" s="30">
        <v>42207</v>
      </c>
      <c r="B303" s="30" t="s">
        <v>1113</v>
      </c>
      <c r="C303" s="30" t="s">
        <v>19</v>
      </c>
      <c r="D303" s="30"/>
      <c r="E303" s="30" t="s">
        <v>1131</v>
      </c>
      <c r="F303" s="30" t="s">
        <v>28</v>
      </c>
      <c r="G303" s="31">
        <v>17101555</v>
      </c>
      <c r="H303" s="31">
        <v>0</v>
      </c>
      <c r="I303" s="29"/>
      <c r="J303" s="29"/>
    </row>
    <row r="304" spans="1:10">
      <c r="A304" s="30">
        <v>42207</v>
      </c>
      <c r="B304" s="30" t="s">
        <v>1113</v>
      </c>
      <c r="C304" s="30" t="s">
        <v>19</v>
      </c>
      <c r="D304" s="30"/>
      <c r="E304" s="30" t="s">
        <v>1132</v>
      </c>
      <c r="F304" s="30" t="s">
        <v>28</v>
      </c>
      <c r="G304" s="31">
        <v>15954545</v>
      </c>
      <c r="H304" s="31">
        <v>0</v>
      </c>
      <c r="I304" s="29"/>
      <c r="J304" s="29"/>
    </row>
    <row r="305" spans="1:10">
      <c r="A305" s="30">
        <v>42207</v>
      </c>
      <c r="B305" s="30" t="s">
        <v>1113</v>
      </c>
      <c r="C305" s="30" t="s">
        <v>19</v>
      </c>
      <c r="D305" s="30"/>
      <c r="E305" s="30" t="s">
        <v>1133</v>
      </c>
      <c r="F305" s="30" t="s">
        <v>28</v>
      </c>
      <c r="G305" s="31">
        <v>15954545</v>
      </c>
      <c r="H305" s="31">
        <v>0</v>
      </c>
      <c r="I305" s="29"/>
      <c r="J305" s="29"/>
    </row>
    <row r="306" spans="1:10">
      <c r="A306" s="30">
        <v>42207</v>
      </c>
      <c r="B306" s="30" t="s">
        <v>1113</v>
      </c>
      <c r="C306" s="30" t="s">
        <v>19</v>
      </c>
      <c r="D306" s="30"/>
      <c r="E306" s="30" t="s">
        <v>1134</v>
      </c>
      <c r="F306" s="30" t="s">
        <v>28</v>
      </c>
      <c r="G306" s="31">
        <v>15954545</v>
      </c>
      <c r="H306" s="31">
        <v>0</v>
      </c>
      <c r="I306" s="29"/>
      <c r="J306" s="29"/>
    </row>
    <row r="307" spans="1:10">
      <c r="A307" s="30">
        <v>42207</v>
      </c>
      <c r="B307" s="30" t="s">
        <v>1113</v>
      </c>
      <c r="C307" s="30" t="s">
        <v>19</v>
      </c>
      <c r="D307" s="30"/>
      <c r="E307" s="30" t="s">
        <v>1135</v>
      </c>
      <c r="F307" s="30" t="s">
        <v>28</v>
      </c>
      <c r="G307" s="31">
        <v>15954545</v>
      </c>
      <c r="H307" s="31">
        <v>0</v>
      </c>
      <c r="I307" s="29"/>
      <c r="J307" s="29"/>
    </row>
    <row r="308" spans="1:10">
      <c r="A308" s="30">
        <v>42207</v>
      </c>
      <c r="B308" s="30" t="s">
        <v>1113</v>
      </c>
      <c r="C308" s="30" t="s">
        <v>19</v>
      </c>
      <c r="D308" s="30"/>
      <c r="E308" s="30" t="s">
        <v>1136</v>
      </c>
      <c r="F308" s="30" t="s">
        <v>28</v>
      </c>
      <c r="G308" s="31">
        <v>15954545</v>
      </c>
      <c r="H308" s="31">
        <v>0</v>
      </c>
      <c r="I308" s="29"/>
      <c r="J308" s="29"/>
    </row>
    <row r="309" spans="1:10">
      <c r="A309" s="30">
        <v>42207</v>
      </c>
      <c r="B309" s="30" t="s">
        <v>1113</v>
      </c>
      <c r="C309" s="30" t="s">
        <v>19</v>
      </c>
      <c r="D309" s="30"/>
      <c r="E309" s="30" t="s">
        <v>1137</v>
      </c>
      <c r="F309" s="30" t="s">
        <v>28</v>
      </c>
      <c r="G309" s="31">
        <v>26041364</v>
      </c>
      <c r="H309" s="31">
        <v>0</v>
      </c>
      <c r="I309" s="29"/>
      <c r="J309" s="29"/>
    </row>
    <row r="310" spans="1:10">
      <c r="A310" s="30">
        <v>42207</v>
      </c>
      <c r="B310" s="30" t="s">
        <v>1113</v>
      </c>
      <c r="C310" s="30" t="s">
        <v>19</v>
      </c>
      <c r="D310" s="30"/>
      <c r="E310" s="30" t="s">
        <v>1138</v>
      </c>
      <c r="F310" s="30" t="s">
        <v>28</v>
      </c>
      <c r="G310" s="31">
        <v>35045455</v>
      </c>
      <c r="H310" s="31">
        <v>0</v>
      </c>
      <c r="I310" s="29"/>
      <c r="J310" s="29"/>
    </row>
    <row r="311" spans="1:10">
      <c r="A311" s="30">
        <v>42207</v>
      </c>
      <c r="B311" s="30" t="s">
        <v>1113</v>
      </c>
      <c r="C311" s="30" t="s">
        <v>19</v>
      </c>
      <c r="D311" s="30"/>
      <c r="E311" s="30" t="s">
        <v>1139</v>
      </c>
      <c r="F311" s="30" t="s">
        <v>28</v>
      </c>
      <c r="G311" s="31">
        <v>12613636</v>
      </c>
      <c r="H311" s="31">
        <v>0</v>
      </c>
      <c r="I311" s="29"/>
      <c r="J311" s="29"/>
    </row>
    <row r="312" spans="1:10">
      <c r="A312" s="30">
        <v>42207</v>
      </c>
      <c r="B312" s="30" t="s">
        <v>1113</v>
      </c>
      <c r="C312" s="30" t="s">
        <v>19</v>
      </c>
      <c r="D312" s="30"/>
      <c r="E312" s="30" t="s">
        <v>1140</v>
      </c>
      <c r="F312" s="30" t="s">
        <v>28</v>
      </c>
      <c r="G312" s="31">
        <v>22974545</v>
      </c>
      <c r="H312" s="31">
        <v>0</v>
      </c>
      <c r="I312" s="29"/>
      <c r="J312" s="29"/>
    </row>
    <row r="313" spans="1:10">
      <c r="A313" s="30">
        <v>42207</v>
      </c>
      <c r="B313" s="30" t="s">
        <v>1113</v>
      </c>
      <c r="C313" s="30" t="s">
        <v>19</v>
      </c>
      <c r="D313" s="30"/>
      <c r="E313" s="30" t="s">
        <v>1141</v>
      </c>
      <c r="F313" s="30" t="s">
        <v>28</v>
      </c>
      <c r="G313" s="31">
        <v>37111173</v>
      </c>
      <c r="H313" s="31">
        <v>0</v>
      </c>
      <c r="I313" s="29"/>
      <c r="J313" s="29"/>
    </row>
    <row r="314" spans="1:10">
      <c r="A314" s="30">
        <v>42207</v>
      </c>
      <c r="B314" s="30" t="s">
        <v>1113</v>
      </c>
      <c r="C314" s="30" t="s">
        <v>19</v>
      </c>
      <c r="D314" s="30"/>
      <c r="E314" s="30" t="s">
        <v>1142</v>
      </c>
      <c r="F314" s="30" t="s">
        <v>28</v>
      </c>
      <c r="G314" s="31">
        <v>15954545</v>
      </c>
      <c r="H314" s="31">
        <v>0</v>
      </c>
      <c r="I314" s="29"/>
      <c r="J314" s="29"/>
    </row>
    <row r="315" spans="1:10">
      <c r="A315" s="30">
        <v>42207</v>
      </c>
      <c r="B315" s="30" t="s">
        <v>1113</v>
      </c>
      <c r="C315" s="30" t="s">
        <v>19</v>
      </c>
      <c r="D315" s="30"/>
      <c r="E315" s="30" t="s">
        <v>1143</v>
      </c>
      <c r="F315" s="30" t="s">
        <v>28</v>
      </c>
      <c r="G315" s="31">
        <v>14727273</v>
      </c>
      <c r="H315" s="31">
        <v>0</v>
      </c>
      <c r="I315" s="29"/>
      <c r="J315" s="29"/>
    </row>
    <row r="316" spans="1:10">
      <c r="A316" s="30">
        <v>42207</v>
      </c>
      <c r="B316" s="30" t="s">
        <v>1113</v>
      </c>
      <c r="C316" s="30" t="s">
        <v>19</v>
      </c>
      <c r="D316" s="30"/>
      <c r="E316" s="30" t="s">
        <v>1144</v>
      </c>
      <c r="F316" s="30" t="s">
        <v>28</v>
      </c>
      <c r="G316" s="31">
        <v>15954545</v>
      </c>
      <c r="H316" s="31">
        <v>0</v>
      </c>
      <c r="I316" s="29"/>
      <c r="J316" s="29"/>
    </row>
    <row r="317" spans="1:10">
      <c r="A317" s="30">
        <v>42207</v>
      </c>
      <c r="B317" s="30" t="s">
        <v>1113</v>
      </c>
      <c r="C317" s="30" t="s">
        <v>19</v>
      </c>
      <c r="D317" s="30"/>
      <c r="E317" s="30" t="s">
        <v>1145</v>
      </c>
      <c r="F317" s="30" t="s">
        <v>28</v>
      </c>
      <c r="G317" s="31">
        <v>15954545</v>
      </c>
      <c r="H317" s="31">
        <v>0</v>
      </c>
      <c r="I317" s="29"/>
      <c r="J317" s="29"/>
    </row>
    <row r="318" spans="1:10">
      <c r="A318" s="30">
        <v>42234</v>
      </c>
      <c r="B318" s="30" t="s">
        <v>1146</v>
      </c>
      <c r="C318" s="30" t="s">
        <v>19</v>
      </c>
      <c r="D318" s="30"/>
      <c r="E318" s="30" t="s">
        <v>1147</v>
      </c>
      <c r="F318" s="30" t="s">
        <v>28</v>
      </c>
      <c r="G318" s="31">
        <v>25428055</v>
      </c>
      <c r="H318" s="31">
        <v>0</v>
      </c>
      <c r="I318" s="29"/>
      <c r="J318" s="29"/>
    </row>
    <row r="319" spans="1:10">
      <c r="A319" s="30">
        <v>42234</v>
      </c>
      <c r="B319" s="30" t="s">
        <v>1146</v>
      </c>
      <c r="C319" s="30" t="s">
        <v>19</v>
      </c>
      <c r="D319" s="30"/>
      <c r="E319" s="30" t="s">
        <v>1148</v>
      </c>
      <c r="F319" s="30" t="s">
        <v>28</v>
      </c>
      <c r="G319" s="31">
        <v>25496645</v>
      </c>
      <c r="H319" s="31">
        <v>0</v>
      </c>
      <c r="I319" s="29"/>
      <c r="J319" s="29"/>
    </row>
    <row r="320" spans="1:10">
      <c r="A320" s="30">
        <v>42234</v>
      </c>
      <c r="B320" s="30" t="s">
        <v>1146</v>
      </c>
      <c r="C320" s="30" t="s">
        <v>19</v>
      </c>
      <c r="D320" s="30"/>
      <c r="E320" s="30" t="s">
        <v>1149</v>
      </c>
      <c r="F320" s="30" t="s">
        <v>28</v>
      </c>
      <c r="G320" s="31">
        <v>41752500</v>
      </c>
      <c r="H320" s="31">
        <v>0</v>
      </c>
      <c r="I320" s="29"/>
      <c r="J320" s="29"/>
    </row>
    <row r="321" spans="1:10">
      <c r="A321" s="30">
        <v>42234</v>
      </c>
      <c r="B321" s="30" t="s">
        <v>1146</v>
      </c>
      <c r="C321" s="30" t="s">
        <v>19</v>
      </c>
      <c r="D321" s="30"/>
      <c r="E321" s="30" t="s">
        <v>1150</v>
      </c>
      <c r="F321" s="30" t="s">
        <v>28</v>
      </c>
      <c r="G321" s="31">
        <v>57272727</v>
      </c>
      <c r="H321" s="31">
        <v>0</v>
      </c>
      <c r="I321" s="29"/>
      <c r="J321" s="29"/>
    </row>
    <row r="322" spans="1:10">
      <c r="A322" s="30">
        <v>42234</v>
      </c>
      <c r="B322" s="30" t="s">
        <v>1146</v>
      </c>
      <c r="C322" s="30" t="s">
        <v>19</v>
      </c>
      <c r="D322" s="30"/>
      <c r="E322" s="30" t="s">
        <v>1151</v>
      </c>
      <c r="F322" s="30" t="s">
        <v>28</v>
      </c>
      <c r="G322" s="31">
        <v>12613636</v>
      </c>
      <c r="H322" s="31">
        <v>0</v>
      </c>
      <c r="I322" s="29"/>
      <c r="J322" s="29"/>
    </row>
    <row r="323" spans="1:10">
      <c r="A323" s="30">
        <v>42234</v>
      </c>
      <c r="B323" s="30" t="s">
        <v>1146</v>
      </c>
      <c r="C323" s="30" t="s">
        <v>19</v>
      </c>
      <c r="D323" s="30"/>
      <c r="E323" s="30" t="s">
        <v>1152</v>
      </c>
      <c r="F323" s="30" t="s">
        <v>28</v>
      </c>
      <c r="G323" s="31">
        <v>17181818</v>
      </c>
      <c r="H323" s="31">
        <v>0</v>
      </c>
      <c r="I323" s="29"/>
      <c r="J323" s="29"/>
    </row>
    <row r="324" spans="1:10">
      <c r="A324" s="30">
        <v>42234</v>
      </c>
      <c r="B324" s="30" t="s">
        <v>1146</v>
      </c>
      <c r="C324" s="30" t="s">
        <v>19</v>
      </c>
      <c r="D324" s="30"/>
      <c r="E324" s="30" t="s">
        <v>1153</v>
      </c>
      <c r="F324" s="30" t="s">
        <v>28</v>
      </c>
      <c r="G324" s="31">
        <v>16591636</v>
      </c>
      <c r="H324" s="31">
        <v>0</v>
      </c>
      <c r="I324" s="29"/>
      <c r="J324" s="29"/>
    </row>
    <row r="325" spans="1:10">
      <c r="A325" s="30">
        <v>42234</v>
      </c>
      <c r="B325" s="30" t="s">
        <v>1146</v>
      </c>
      <c r="C325" s="30" t="s">
        <v>19</v>
      </c>
      <c r="D325" s="30"/>
      <c r="E325" s="30" t="s">
        <v>1154</v>
      </c>
      <c r="F325" s="30" t="s">
        <v>28</v>
      </c>
      <c r="G325" s="31">
        <v>21013636</v>
      </c>
      <c r="H325" s="31">
        <v>0</v>
      </c>
      <c r="I325" s="29"/>
      <c r="J325" s="29"/>
    </row>
    <row r="326" spans="1:10">
      <c r="A326" s="30">
        <v>42234</v>
      </c>
      <c r="B326" s="30" t="s">
        <v>1146</v>
      </c>
      <c r="C326" s="30" t="s">
        <v>19</v>
      </c>
      <c r="D326" s="30"/>
      <c r="E326" s="30" t="s">
        <v>1155</v>
      </c>
      <c r="F326" s="30" t="s">
        <v>28</v>
      </c>
      <c r="G326" s="31">
        <v>21645000</v>
      </c>
      <c r="H326" s="31">
        <v>0</v>
      </c>
      <c r="I326" s="29"/>
      <c r="J326" s="29"/>
    </row>
    <row r="327" spans="1:10">
      <c r="A327" s="30">
        <v>42234</v>
      </c>
      <c r="B327" s="30" t="s">
        <v>1146</v>
      </c>
      <c r="C327" s="30" t="s">
        <v>19</v>
      </c>
      <c r="D327" s="30"/>
      <c r="E327" s="30" t="s">
        <v>1156</v>
      </c>
      <c r="F327" s="30" t="s">
        <v>28</v>
      </c>
      <c r="G327" s="31">
        <v>83929091</v>
      </c>
      <c r="H327" s="31">
        <v>0</v>
      </c>
      <c r="I327" s="29"/>
      <c r="J327" s="29"/>
    </row>
    <row r="328" spans="1:10">
      <c r="A328" s="30">
        <v>42234</v>
      </c>
      <c r="B328" s="30" t="s">
        <v>1146</v>
      </c>
      <c r="C328" s="30" t="s">
        <v>19</v>
      </c>
      <c r="D328" s="30"/>
      <c r="E328" s="30" t="s">
        <v>1157</v>
      </c>
      <c r="F328" s="30" t="s">
        <v>28</v>
      </c>
      <c r="G328" s="31">
        <v>31690909</v>
      </c>
      <c r="H328" s="31">
        <v>0</v>
      </c>
      <c r="I328" s="29"/>
      <c r="J328" s="29"/>
    </row>
    <row r="329" spans="1:10">
      <c r="A329" s="30">
        <v>42234</v>
      </c>
      <c r="B329" s="30" t="s">
        <v>1146</v>
      </c>
      <c r="C329" s="30" t="s">
        <v>19</v>
      </c>
      <c r="D329" s="30"/>
      <c r="E329" s="30" t="s">
        <v>1158</v>
      </c>
      <c r="F329" s="30" t="s">
        <v>28</v>
      </c>
      <c r="G329" s="31">
        <v>54441818</v>
      </c>
      <c r="H329" s="31">
        <v>0</v>
      </c>
      <c r="I329" s="29"/>
      <c r="J329" s="29"/>
    </row>
    <row r="330" spans="1:10">
      <c r="A330" s="30">
        <v>42234</v>
      </c>
      <c r="B330" s="30" t="s">
        <v>1146</v>
      </c>
      <c r="C330" s="30" t="s">
        <v>19</v>
      </c>
      <c r="D330" s="30"/>
      <c r="E330" s="30" t="s">
        <v>1159</v>
      </c>
      <c r="F330" s="30" t="s">
        <v>28</v>
      </c>
      <c r="G330" s="31">
        <v>39613527</v>
      </c>
      <c r="H330" s="31">
        <v>0</v>
      </c>
      <c r="I330" s="29"/>
      <c r="J330" s="29"/>
    </row>
    <row r="331" spans="1:10">
      <c r="A331" s="30">
        <v>42234</v>
      </c>
      <c r="B331" s="30" t="s">
        <v>1146</v>
      </c>
      <c r="C331" s="30" t="s">
        <v>19</v>
      </c>
      <c r="D331" s="30"/>
      <c r="E331" s="30" t="s">
        <v>1160</v>
      </c>
      <c r="F331" s="30" t="s">
        <v>28</v>
      </c>
      <c r="G331" s="31">
        <v>19611818</v>
      </c>
      <c r="H331" s="31">
        <v>0</v>
      </c>
      <c r="I331" s="29"/>
      <c r="J331" s="29"/>
    </row>
    <row r="332" spans="1:10">
      <c r="A332" s="30">
        <v>42234</v>
      </c>
      <c r="B332" s="30" t="s">
        <v>1146</v>
      </c>
      <c r="C332" s="30" t="s">
        <v>19</v>
      </c>
      <c r="D332" s="30"/>
      <c r="E332" s="30" t="s">
        <v>1161</v>
      </c>
      <c r="F332" s="30" t="s">
        <v>28</v>
      </c>
      <c r="G332" s="31">
        <v>21013636</v>
      </c>
      <c r="H332" s="31">
        <v>0</v>
      </c>
      <c r="I332" s="29"/>
      <c r="J332" s="29"/>
    </row>
    <row r="333" spans="1:10">
      <c r="A333" s="30">
        <v>42234</v>
      </c>
      <c r="B333" s="30" t="s">
        <v>1146</v>
      </c>
      <c r="C333" s="30" t="s">
        <v>19</v>
      </c>
      <c r="D333" s="30"/>
      <c r="E333" s="30" t="s">
        <v>1162</v>
      </c>
      <c r="F333" s="30" t="s">
        <v>28</v>
      </c>
      <c r="G333" s="31">
        <v>16347273</v>
      </c>
      <c r="H333" s="31">
        <v>0</v>
      </c>
      <c r="I333" s="29"/>
      <c r="J333" s="29"/>
    </row>
    <row r="334" spans="1:10">
      <c r="A334" s="30">
        <v>42234</v>
      </c>
      <c r="B334" s="30" t="s">
        <v>1146</v>
      </c>
      <c r="C334" s="30" t="s">
        <v>19</v>
      </c>
      <c r="D334" s="30"/>
      <c r="E334" s="30" t="s">
        <v>1163</v>
      </c>
      <c r="F334" s="30" t="s">
        <v>28</v>
      </c>
      <c r="G334" s="31">
        <v>16261364</v>
      </c>
      <c r="H334" s="31">
        <v>0</v>
      </c>
      <c r="I334" s="29"/>
      <c r="J334" s="29"/>
    </row>
    <row r="335" spans="1:10">
      <c r="A335" s="30">
        <v>42234</v>
      </c>
      <c r="B335" s="30" t="s">
        <v>1146</v>
      </c>
      <c r="C335" s="30" t="s">
        <v>19</v>
      </c>
      <c r="D335" s="30"/>
      <c r="E335" s="30" t="s">
        <v>1164</v>
      </c>
      <c r="F335" s="30" t="s">
        <v>28</v>
      </c>
      <c r="G335" s="31">
        <v>33568364</v>
      </c>
      <c r="H335" s="31">
        <v>0</v>
      </c>
      <c r="I335" s="29"/>
      <c r="J335" s="29"/>
    </row>
    <row r="336" spans="1:10">
      <c r="A336" s="30">
        <v>42234</v>
      </c>
      <c r="B336" s="30" t="s">
        <v>1146</v>
      </c>
      <c r="C336" s="30" t="s">
        <v>19</v>
      </c>
      <c r="D336" s="30"/>
      <c r="E336" s="30" t="s">
        <v>1165</v>
      </c>
      <c r="F336" s="30" t="s">
        <v>28</v>
      </c>
      <c r="G336" s="31">
        <v>51326100</v>
      </c>
      <c r="H336" s="31">
        <v>0</v>
      </c>
      <c r="I336" s="29"/>
      <c r="J336" s="29"/>
    </row>
    <row r="337" spans="1:10">
      <c r="A337" s="30">
        <v>42234</v>
      </c>
      <c r="B337" s="30" t="s">
        <v>1146</v>
      </c>
      <c r="C337" s="30" t="s">
        <v>19</v>
      </c>
      <c r="D337" s="30"/>
      <c r="E337" s="30" t="s">
        <v>1166</v>
      </c>
      <c r="F337" s="30" t="s">
        <v>28</v>
      </c>
      <c r="G337" s="31">
        <v>57272727</v>
      </c>
      <c r="H337" s="31">
        <v>0</v>
      </c>
      <c r="I337" s="29"/>
      <c r="J337" s="29"/>
    </row>
    <row r="338" spans="1:10">
      <c r="A338" s="30">
        <v>42234</v>
      </c>
      <c r="B338" s="30" t="s">
        <v>1146</v>
      </c>
      <c r="C338" s="30" t="s">
        <v>19</v>
      </c>
      <c r="D338" s="30"/>
      <c r="E338" s="30" t="s">
        <v>1167</v>
      </c>
      <c r="F338" s="30" t="s">
        <v>28</v>
      </c>
      <c r="G338" s="31">
        <v>78218182</v>
      </c>
      <c r="H338" s="31">
        <v>0</v>
      </c>
      <c r="I338" s="29"/>
      <c r="J338" s="29"/>
    </row>
    <row r="339" spans="1:10">
      <c r="A339" s="30">
        <v>42275</v>
      </c>
      <c r="B339" s="30" t="s">
        <v>1168</v>
      </c>
      <c r="C339" s="30" t="s">
        <v>19</v>
      </c>
      <c r="D339" s="30"/>
      <c r="E339" s="30" t="s">
        <v>1169</v>
      </c>
      <c r="F339" s="30" t="s">
        <v>28</v>
      </c>
      <c r="G339" s="31">
        <v>21013636</v>
      </c>
      <c r="H339" s="31">
        <v>0</v>
      </c>
      <c r="I339" s="29"/>
      <c r="J339" s="29"/>
    </row>
    <row r="340" spans="1:10">
      <c r="A340" s="30">
        <v>42275</v>
      </c>
      <c r="B340" s="30" t="s">
        <v>1168</v>
      </c>
      <c r="C340" s="30" t="s">
        <v>19</v>
      </c>
      <c r="D340" s="30"/>
      <c r="E340" s="30" t="s">
        <v>1170</v>
      </c>
      <c r="F340" s="30" t="s">
        <v>28</v>
      </c>
      <c r="G340" s="31">
        <v>16175455</v>
      </c>
      <c r="H340" s="31">
        <v>0</v>
      </c>
      <c r="I340" s="29"/>
      <c r="J340" s="29"/>
    </row>
    <row r="341" spans="1:10">
      <c r="A341" s="30">
        <v>42275</v>
      </c>
      <c r="B341" s="30" t="s">
        <v>1168</v>
      </c>
      <c r="C341" s="30" t="s">
        <v>19</v>
      </c>
      <c r="D341" s="30"/>
      <c r="E341" s="30" t="s">
        <v>1171</v>
      </c>
      <c r="F341" s="30" t="s">
        <v>28</v>
      </c>
      <c r="G341" s="31">
        <v>16559455</v>
      </c>
      <c r="H341" s="31">
        <v>0</v>
      </c>
      <c r="I341" s="29"/>
      <c r="J341" s="29"/>
    </row>
    <row r="342" spans="1:10">
      <c r="A342" s="30">
        <v>42275</v>
      </c>
      <c r="B342" s="30" t="s">
        <v>1168</v>
      </c>
      <c r="C342" s="30" t="s">
        <v>19</v>
      </c>
      <c r="D342" s="30"/>
      <c r="E342" s="30" t="s">
        <v>1172</v>
      </c>
      <c r="F342" s="30" t="s">
        <v>28</v>
      </c>
      <c r="G342" s="31">
        <v>30047727</v>
      </c>
      <c r="H342" s="31">
        <v>0</v>
      </c>
      <c r="I342" s="29"/>
      <c r="J342" s="29"/>
    </row>
    <row r="343" spans="1:10">
      <c r="A343" s="30">
        <v>42275</v>
      </c>
      <c r="B343" s="30" t="s">
        <v>1168</v>
      </c>
      <c r="C343" s="30" t="s">
        <v>19</v>
      </c>
      <c r="D343" s="30"/>
      <c r="E343" s="30" t="s">
        <v>1173</v>
      </c>
      <c r="F343" s="30" t="s">
        <v>28</v>
      </c>
      <c r="G343" s="31">
        <v>16703182</v>
      </c>
      <c r="H343" s="31">
        <v>0</v>
      </c>
      <c r="I343" s="29"/>
      <c r="J343" s="29"/>
    </row>
    <row r="344" spans="1:10">
      <c r="A344" s="30">
        <v>42275</v>
      </c>
      <c r="B344" s="30" t="s">
        <v>1168</v>
      </c>
      <c r="C344" s="30" t="s">
        <v>19</v>
      </c>
      <c r="D344" s="30"/>
      <c r="E344" s="30" t="s">
        <v>1174</v>
      </c>
      <c r="F344" s="30" t="s">
        <v>28</v>
      </c>
      <c r="G344" s="31">
        <v>53067273</v>
      </c>
      <c r="H344" s="31">
        <v>0</v>
      </c>
      <c r="I344" s="29"/>
      <c r="J344" s="29"/>
    </row>
    <row r="345" spans="1:10">
      <c r="A345" s="30">
        <v>42304</v>
      </c>
      <c r="B345" s="30" t="s">
        <v>1175</v>
      </c>
      <c r="C345" s="30" t="s">
        <v>19</v>
      </c>
      <c r="D345" s="30"/>
      <c r="E345" s="30" t="s">
        <v>1176</v>
      </c>
      <c r="F345" s="30" t="s">
        <v>28</v>
      </c>
      <c r="G345" s="31">
        <v>22543636</v>
      </c>
      <c r="H345" s="31">
        <v>0</v>
      </c>
      <c r="I345" s="29"/>
      <c r="J345" s="29"/>
    </row>
    <row r="346" spans="1:10">
      <c r="A346" s="30">
        <v>42304</v>
      </c>
      <c r="B346" s="30" t="s">
        <v>1175</v>
      </c>
      <c r="C346" s="30" t="s">
        <v>19</v>
      </c>
      <c r="D346" s="30"/>
      <c r="E346" s="30" t="s">
        <v>1177</v>
      </c>
      <c r="F346" s="30" t="s">
        <v>28</v>
      </c>
      <c r="G346" s="31">
        <v>73985455</v>
      </c>
      <c r="H346" s="31">
        <v>0</v>
      </c>
      <c r="I346" s="29"/>
      <c r="J346" s="29"/>
    </row>
    <row r="347" spans="1:10">
      <c r="A347" s="30">
        <v>42304</v>
      </c>
      <c r="B347" s="30" t="s">
        <v>1175</v>
      </c>
      <c r="C347" s="30" t="s">
        <v>19</v>
      </c>
      <c r="D347" s="30"/>
      <c r="E347" s="30" t="s">
        <v>1178</v>
      </c>
      <c r="F347" s="30" t="s">
        <v>28</v>
      </c>
      <c r="G347" s="31">
        <v>18347727</v>
      </c>
      <c r="H347" s="31">
        <v>0</v>
      </c>
      <c r="I347" s="29"/>
      <c r="J347" s="29"/>
    </row>
    <row r="348" spans="1:10">
      <c r="A348" s="30">
        <v>42304</v>
      </c>
      <c r="B348" s="30" t="s">
        <v>1175</v>
      </c>
      <c r="C348" s="30" t="s">
        <v>19</v>
      </c>
      <c r="D348" s="30"/>
      <c r="E348" s="30" t="s">
        <v>1179</v>
      </c>
      <c r="F348" s="30" t="s">
        <v>28</v>
      </c>
      <c r="G348" s="31">
        <v>18863182</v>
      </c>
      <c r="H348" s="31">
        <v>0</v>
      </c>
      <c r="I348" s="29"/>
      <c r="J348" s="29"/>
    </row>
    <row r="349" spans="1:10">
      <c r="A349" s="30">
        <v>42304</v>
      </c>
      <c r="B349" s="30" t="s">
        <v>1175</v>
      </c>
      <c r="C349" s="30" t="s">
        <v>19</v>
      </c>
      <c r="D349" s="30"/>
      <c r="E349" s="30" t="s">
        <v>1180</v>
      </c>
      <c r="F349" s="30" t="s">
        <v>28</v>
      </c>
      <c r="G349" s="31">
        <v>32970818</v>
      </c>
      <c r="H349" s="31">
        <v>0</v>
      </c>
      <c r="I349" s="29"/>
      <c r="J349" s="29"/>
    </row>
    <row r="350" spans="1:10">
      <c r="A350" s="30">
        <v>42304</v>
      </c>
      <c r="B350" s="30" t="s">
        <v>1175</v>
      </c>
      <c r="C350" s="30" t="s">
        <v>19</v>
      </c>
      <c r="D350" s="30"/>
      <c r="E350" s="30" t="s">
        <v>1181</v>
      </c>
      <c r="F350" s="30" t="s">
        <v>28</v>
      </c>
      <c r="G350" s="31">
        <v>23400000</v>
      </c>
      <c r="H350" s="31">
        <v>0</v>
      </c>
      <c r="I350" s="29"/>
      <c r="J350" s="29"/>
    </row>
    <row r="351" spans="1:10">
      <c r="A351" s="30">
        <v>42304</v>
      </c>
      <c r="B351" s="30" t="s">
        <v>1175</v>
      </c>
      <c r="C351" s="30" t="s">
        <v>19</v>
      </c>
      <c r="D351" s="30"/>
      <c r="E351" s="30" t="s">
        <v>1182</v>
      </c>
      <c r="F351" s="30" t="s">
        <v>28</v>
      </c>
      <c r="G351" s="31">
        <v>18470455</v>
      </c>
      <c r="H351" s="31">
        <v>0</v>
      </c>
      <c r="I351" s="29"/>
      <c r="J351" s="29"/>
    </row>
    <row r="352" spans="1:10">
      <c r="A352" s="30">
        <v>42334</v>
      </c>
      <c r="B352" s="30" t="s">
        <v>1183</v>
      </c>
      <c r="C352" s="30" t="s">
        <v>19</v>
      </c>
      <c r="D352" s="30"/>
      <c r="E352" s="30" t="s">
        <v>1184</v>
      </c>
      <c r="F352" s="30" t="s">
        <v>28</v>
      </c>
      <c r="G352" s="31">
        <v>57272727</v>
      </c>
      <c r="H352" s="31">
        <v>0</v>
      </c>
      <c r="I352" s="29"/>
      <c r="J352" s="29"/>
    </row>
    <row r="353" spans="1:10">
      <c r="A353" s="30">
        <v>42334</v>
      </c>
      <c r="B353" s="30" t="s">
        <v>1183</v>
      </c>
      <c r="C353" s="30" t="s">
        <v>19</v>
      </c>
      <c r="D353" s="30"/>
      <c r="E353" s="30" t="s">
        <v>1185</v>
      </c>
      <c r="F353" s="30" t="s">
        <v>28</v>
      </c>
      <c r="G353" s="31">
        <v>22105909</v>
      </c>
      <c r="H353" s="31">
        <v>0</v>
      </c>
      <c r="I353" s="29"/>
      <c r="J353" s="29"/>
    </row>
    <row r="354" spans="1:10">
      <c r="A354" s="30">
        <v>42334</v>
      </c>
      <c r="B354" s="30" t="s">
        <v>1183</v>
      </c>
      <c r="C354" s="30" t="s">
        <v>19</v>
      </c>
      <c r="D354" s="30"/>
      <c r="E354" s="30" t="s">
        <v>1186</v>
      </c>
      <c r="F354" s="30" t="s">
        <v>28</v>
      </c>
      <c r="G354" s="31">
        <v>15905455</v>
      </c>
      <c r="H354" s="31">
        <v>0</v>
      </c>
      <c r="I354" s="29"/>
      <c r="J354" s="29"/>
    </row>
    <row r="355" spans="1:10">
      <c r="A355" s="30">
        <v>42334</v>
      </c>
      <c r="B355" s="30" t="s">
        <v>1183</v>
      </c>
      <c r="C355" s="30" t="s">
        <v>19</v>
      </c>
      <c r="D355" s="30"/>
      <c r="E355" s="30" t="s">
        <v>1187</v>
      </c>
      <c r="F355" s="30" t="s">
        <v>28</v>
      </c>
      <c r="G355" s="31">
        <v>18605455</v>
      </c>
      <c r="H355" s="31">
        <v>0</v>
      </c>
      <c r="I355" s="29"/>
      <c r="J355" s="29"/>
    </row>
    <row r="356" spans="1:10">
      <c r="A356" s="30">
        <v>42334</v>
      </c>
      <c r="B356" s="30" t="s">
        <v>1183</v>
      </c>
      <c r="C356" s="30" t="s">
        <v>19</v>
      </c>
      <c r="D356" s="30"/>
      <c r="E356" s="30" t="s">
        <v>1188</v>
      </c>
      <c r="F356" s="30" t="s">
        <v>28</v>
      </c>
      <c r="G356" s="31">
        <v>15991364</v>
      </c>
      <c r="H356" s="31">
        <v>0</v>
      </c>
      <c r="I356" s="29"/>
      <c r="J356" s="29"/>
    </row>
    <row r="357" spans="1:10">
      <c r="A357" s="30">
        <v>42334</v>
      </c>
      <c r="B357" s="30" t="s">
        <v>1183</v>
      </c>
      <c r="C357" s="30" t="s">
        <v>19</v>
      </c>
      <c r="D357" s="30"/>
      <c r="E357" s="30" t="s">
        <v>1189</v>
      </c>
      <c r="F357" s="30" t="s">
        <v>28</v>
      </c>
      <c r="G357" s="31">
        <v>29784000</v>
      </c>
      <c r="H357" s="31">
        <v>0</v>
      </c>
      <c r="I357" s="29"/>
      <c r="J357" s="29"/>
    </row>
    <row r="358" spans="1:10">
      <c r="A358" s="30">
        <v>42334</v>
      </c>
      <c r="B358" s="30" t="s">
        <v>1183</v>
      </c>
      <c r="C358" s="30" t="s">
        <v>19</v>
      </c>
      <c r="D358" s="30"/>
      <c r="E358" s="30" t="s">
        <v>1190</v>
      </c>
      <c r="F358" s="30" t="s">
        <v>28</v>
      </c>
      <c r="G358" s="31">
        <v>18728181</v>
      </c>
      <c r="H358" s="31">
        <v>0</v>
      </c>
      <c r="I358" s="29"/>
      <c r="J358" s="29"/>
    </row>
    <row r="359" spans="1:10">
      <c r="A359" s="30">
        <v>42347</v>
      </c>
      <c r="B359" s="30" t="s">
        <v>1191</v>
      </c>
      <c r="C359" s="30" t="s">
        <v>19</v>
      </c>
      <c r="D359" s="30"/>
      <c r="E359" s="30" t="s">
        <v>1192</v>
      </c>
      <c r="F359" s="30" t="s">
        <v>28</v>
      </c>
      <c r="G359" s="31">
        <v>20045455</v>
      </c>
      <c r="H359" s="31">
        <v>0</v>
      </c>
      <c r="I359" s="29"/>
      <c r="J359" s="29"/>
    </row>
    <row r="360" spans="1:10">
      <c r="A360" s="30">
        <v>42347</v>
      </c>
      <c r="B360" s="30" t="s">
        <v>1191</v>
      </c>
      <c r="C360" s="30" t="s">
        <v>19</v>
      </c>
      <c r="D360" s="30"/>
      <c r="E360" s="30" t="s">
        <v>1193</v>
      </c>
      <c r="F360" s="30" t="s">
        <v>28</v>
      </c>
      <c r="G360" s="31">
        <v>19588636</v>
      </c>
      <c r="H360" s="31">
        <v>0</v>
      </c>
      <c r="I360" s="29"/>
      <c r="J360" s="29"/>
    </row>
    <row r="361" spans="1:10">
      <c r="A361" s="30">
        <v>42347</v>
      </c>
      <c r="B361" s="30" t="s">
        <v>1191</v>
      </c>
      <c r="C361" s="30" t="s">
        <v>19</v>
      </c>
      <c r="D361" s="30"/>
      <c r="E361" s="30" t="s">
        <v>1194</v>
      </c>
      <c r="F361" s="30" t="s">
        <v>28</v>
      </c>
      <c r="G361" s="31">
        <v>15819545</v>
      </c>
      <c r="H361" s="31">
        <v>0</v>
      </c>
      <c r="I361" s="29"/>
      <c r="J361" s="29"/>
    </row>
    <row r="362" spans="1:10">
      <c r="A362" s="30">
        <v>42347</v>
      </c>
      <c r="B362" s="30" t="s">
        <v>1191</v>
      </c>
      <c r="C362" s="30" t="s">
        <v>19</v>
      </c>
      <c r="D362" s="30"/>
      <c r="E362" s="30" t="s">
        <v>1195</v>
      </c>
      <c r="F362" s="30" t="s">
        <v>28</v>
      </c>
      <c r="G362" s="31">
        <v>17413909</v>
      </c>
      <c r="H362" s="31">
        <v>0</v>
      </c>
      <c r="I362" s="29"/>
      <c r="J362" s="29"/>
    </row>
    <row r="363" spans="1:10">
      <c r="A363" s="30">
        <v>42347</v>
      </c>
      <c r="B363" s="30" t="s">
        <v>1191</v>
      </c>
      <c r="C363" s="30" t="s">
        <v>19</v>
      </c>
      <c r="D363" s="30"/>
      <c r="E363" s="30" t="s">
        <v>1196</v>
      </c>
      <c r="F363" s="30" t="s">
        <v>28</v>
      </c>
      <c r="G363" s="31">
        <v>69731864</v>
      </c>
      <c r="H363" s="31">
        <v>0</v>
      </c>
      <c r="I363" s="29"/>
      <c r="J363" s="29"/>
    </row>
    <row r="364" spans="1:10">
      <c r="A364" s="30"/>
      <c r="B364" s="30"/>
      <c r="C364" s="30"/>
      <c r="D364" s="30"/>
      <c r="E364" s="30"/>
      <c r="F364" s="30"/>
      <c r="G364" s="31"/>
      <c r="H364" s="31"/>
      <c r="I364" s="29"/>
      <c r="J364" s="29"/>
    </row>
    <row r="365" spans="1:10">
      <c r="A365" s="30"/>
      <c r="B365" s="30"/>
      <c r="C365" s="30"/>
      <c r="D365" s="30"/>
      <c r="E365" s="33" t="s">
        <v>180</v>
      </c>
      <c r="F365" s="30"/>
      <c r="G365" s="32">
        <f>SUM(G198:G364)</f>
        <v>5685729533</v>
      </c>
      <c r="H365" s="32">
        <f>SUM(H198:H364)</f>
        <v>0</v>
      </c>
      <c r="I365" s="7"/>
      <c r="J365" s="7"/>
    </row>
  </sheetData>
  <mergeCells count="6">
    <mergeCell ref="A195:B195"/>
    <mergeCell ref="C195:D195"/>
    <mergeCell ref="G195:H195"/>
    <mergeCell ref="C4:D4"/>
    <mergeCell ref="A4:B4"/>
    <mergeCell ref="G4:H4"/>
  </mergeCells>
  <printOptions horizontalCentered="1"/>
  <pageMargins left="0.2" right="0.2" top="0.25" bottom="0.25" header="0.05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71"/>
  <sheetViews>
    <sheetView topLeftCell="A248" workbookViewId="0">
      <selection activeCell="G271" sqref="G271"/>
    </sheetView>
  </sheetViews>
  <sheetFormatPr defaultColWidth="8.42578125" defaultRowHeight="15"/>
  <cols>
    <col min="1" max="4" width="8.42578125" style="4"/>
    <col min="5" max="5" width="39.140625" style="4" customWidth="1"/>
    <col min="6" max="6" width="8.42578125" style="4"/>
    <col min="7" max="7" width="15.85546875" style="8" bestFit="1" customWidth="1"/>
    <col min="8" max="8" width="18.42578125" style="8" bestFit="1" customWidth="1"/>
    <col min="9" max="9" width="8.42578125" style="4"/>
    <col min="10" max="10" width="12.28515625" style="4" bestFit="1" customWidth="1"/>
    <col min="11" max="16384" width="8.42578125" style="4"/>
  </cols>
  <sheetData>
    <row r="2" spans="1:8">
      <c r="E2" s="6" t="s">
        <v>1208</v>
      </c>
    </row>
    <row r="4" spans="1:8">
      <c r="A4" s="80" t="s">
        <v>4</v>
      </c>
      <c r="B4" s="80"/>
      <c r="C4" s="80" t="s">
        <v>5</v>
      </c>
      <c r="D4" s="80"/>
      <c r="E4" s="26" t="s">
        <v>7</v>
      </c>
      <c r="F4" s="10" t="s">
        <v>176</v>
      </c>
      <c r="G4" s="81" t="s">
        <v>9</v>
      </c>
      <c r="H4" s="81"/>
    </row>
    <row r="5" spans="1:8">
      <c r="A5" s="10" t="s">
        <v>10</v>
      </c>
      <c r="B5" s="10" t="s">
        <v>11</v>
      </c>
      <c r="C5" s="10"/>
      <c r="D5" s="10"/>
      <c r="E5" s="10"/>
      <c r="F5" s="10"/>
      <c r="G5" s="22" t="s">
        <v>12</v>
      </c>
      <c r="H5" s="22" t="s">
        <v>13</v>
      </c>
    </row>
    <row r="6" spans="1:8">
      <c r="A6" s="9">
        <v>42149</v>
      </c>
      <c r="B6" s="9" t="s">
        <v>41</v>
      </c>
      <c r="C6" s="9" t="s">
        <v>25</v>
      </c>
      <c r="D6" s="9"/>
      <c r="E6" s="9" t="s">
        <v>42</v>
      </c>
      <c r="F6" s="9" t="s">
        <v>24</v>
      </c>
      <c r="G6" s="21">
        <v>0</v>
      </c>
      <c r="H6" s="21">
        <v>21105000</v>
      </c>
    </row>
    <row r="7" spans="1:8">
      <c r="A7" s="9">
        <v>42159</v>
      </c>
      <c r="B7" s="9" t="s">
        <v>43</v>
      </c>
      <c r="C7" s="9" t="s">
        <v>19</v>
      </c>
      <c r="D7" s="9"/>
      <c r="E7" s="9" t="s">
        <v>44</v>
      </c>
      <c r="F7" s="9" t="s">
        <v>24</v>
      </c>
      <c r="G7" s="21">
        <v>0</v>
      </c>
      <c r="H7" s="21">
        <v>5300000</v>
      </c>
    </row>
    <row r="8" spans="1:8">
      <c r="A8" s="9">
        <v>42159</v>
      </c>
      <c r="B8" s="9" t="s">
        <v>43</v>
      </c>
      <c r="C8" s="9" t="s">
        <v>19</v>
      </c>
      <c r="D8" s="9"/>
      <c r="E8" s="9" t="s">
        <v>45</v>
      </c>
      <c r="F8" s="9" t="s">
        <v>24</v>
      </c>
      <c r="G8" s="21">
        <v>0</v>
      </c>
      <c r="H8" s="21">
        <v>5150000</v>
      </c>
    </row>
    <row r="9" spans="1:8">
      <c r="A9" s="9">
        <v>42159</v>
      </c>
      <c r="B9" s="9" t="s">
        <v>43</v>
      </c>
      <c r="C9" s="9" t="s">
        <v>19</v>
      </c>
      <c r="D9" s="9"/>
      <c r="E9" s="9" t="s">
        <v>46</v>
      </c>
      <c r="F9" s="9" t="s">
        <v>24</v>
      </c>
      <c r="G9" s="21">
        <v>0</v>
      </c>
      <c r="H9" s="21">
        <v>15617272</v>
      </c>
    </row>
    <row r="10" spans="1:8">
      <c r="A10" s="9">
        <v>42159</v>
      </c>
      <c r="B10" s="9" t="s">
        <v>47</v>
      </c>
      <c r="C10" s="9" t="s">
        <v>19</v>
      </c>
      <c r="D10" s="9"/>
      <c r="E10" s="9" t="s">
        <v>48</v>
      </c>
      <c r="F10" s="9" t="s">
        <v>24</v>
      </c>
      <c r="G10" s="21">
        <v>0</v>
      </c>
      <c r="H10" s="21">
        <v>17318182</v>
      </c>
    </row>
    <row r="11" spans="1:8">
      <c r="A11" s="9">
        <v>42159</v>
      </c>
      <c r="B11" s="9" t="s">
        <v>47</v>
      </c>
      <c r="C11" s="9" t="s">
        <v>19</v>
      </c>
      <c r="D11" s="9"/>
      <c r="E11" s="9" t="s">
        <v>48</v>
      </c>
      <c r="F11" s="9" t="s">
        <v>24</v>
      </c>
      <c r="G11" s="21">
        <v>0</v>
      </c>
      <c r="H11" s="21">
        <v>4913636</v>
      </c>
    </row>
    <row r="12" spans="1:8">
      <c r="A12" s="9">
        <v>42159</v>
      </c>
      <c r="B12" s="9" t="s">
        <v>49</v>
      </c>
      <c r="C12" s="9" t="s">
        <v>19</v>
      </c>
      <c r="D12" s="9"/>
      <c r="E12" s="9" t="s">
        <v>50</v>
      </c>
      <c r="F12" s="9" t="s">
        <v>24</v>
      </c>
      <c r="G12" s="21">
        <v>0</v>
      </c>
      <c r="H12" s="21">
        <v>17318182</v>
      </c>
    </row>
    <row r="13" spans="1:8">
      <c r="A13" s="9">
        <v>42159</v>
      </c>
      <c r="B13" s="9" t="s">
        <v>49</v>
      </c>
      <c r="C13" s="9" t="s">
        <v>19</v>
      </c>
      <c r="D13" s="9"/>
      <c r="E13" s="9" t="s">
        <v>51</v>
      </c>
      <c r="F13" s="9" t="s">
        <v>24</v>
      </c>
      <c r="G13" s="21">
        <v>0</v>
      </c>
      <c r="H13" s="21">
        <v>5209091</v>
      </c>
    </row>
    <row r="14" spans="1:8">
      <c r="A14" s="9">
        <v>42159</v>
      </c>
      <c r="B14" s="9" t="s">
        <v>52</v>
      </c>
      <c r="C14" s="9" t="s">
        <v>19</v>
      </c>
      <c r="D14" s="9"/>
      <c r="E14" s="9" t="s">
        <v>53</v>
      </c>
      <c r="F14" s="9" t="s">
        <v>24</v>
      </c>
      <c r="G14" s="21">
        <v>0</v>
      </c>
      <c r="H14" s="21">
        <v>4646364</v>
      </c>
    </row>
    <row r="15" spans="1:8">
      <c r="A15" s="9">
        <v>42159</v>
      </c>
      <c r="B15" s="9" t="s">
        <v>52</v>
      </c>
      <c r="C15" s="9" t="s">
        <v>19</v>
      </c>
      <c r="D15" s="9"/>
      <c r="E15" s="9" t="s">
        <v>54</v>
      </c>
      <c r="F15" s="9" t="s">
        <v>24</v>
      </c>
      <c r="G15" s="21">
        <v>0</v>
      </c>
      <c r="H15" s="21">
        <v>5036364</v>
      </c>
    </row>
    <row r="16" spans="1:8">
      <c r="A16" s="9">
        <v>42159</v>
      </c>
      <c r="B16" s="9" t="s">
        <v>52</v>
      </c>
      <c r="C16" s="9" t="s">
        <v>19</v>
      </c>
      <c r="D16" s="9"/>
      <c r="E16" s="9" t="s">
        <v>55</v>
      </c>
      <c r="F16" s="9" t="s">
        <v>24</v>
      </c>
      <c r="G16" s="21">
        <v>0</v>
      </c>
      <c r="H16" s="21">
        <v>5200000</v>
      </c>
    </row>
    <row r="17" spans="1:8">
      <c r="A17" s="9">
        <v>42159</v>
      </c>
      <c r="B17" s="9" t="s">
        <v>52</v>
      </c>
      <c r="C17" s="9" t="s">
        <v>19</v>
      </c>
      <c r="D17" s="9"/>
      <c r="E17" s="9" t="s">
        <v>56</v>
      </c>
      <c r="F17" s="9" t="s">
        <v>24</v>
      </c>
      <c r="G17" s="21">
        <v>0</v>
      </c>
      <c r="H17" s="21">
        <v>5200000</v>
      </c>
    </row>
    <row r="18" spans="1:8">
      <c r="A18" s="9">
        <v>42161</v>
      </c>
      <c r="B18" s="9" t="s">
        <v>57</v>
      </c>
      <c r="C18" s="9" t="s">
        <v>27</v>
      </c>
      <c r="D18" s="9"/>
      <c r="E18" s="9" t="s">
        <v>58</v>
      </c>
      <c r="F18" s="9" t="s">
        <v>24</v>
      </c>
      <c r="G18" s="21">
        <v>0</v>
      </c>
      <c r="H18" s="21">
        <v>14030000</v>
      </c>
    </row>
    <row r="19" spans="1:8">
      <c r="A19" s="9">
        <v>42161</v>
      </c>
      <c r="B19" s="9" t="s">
        <v>57</v>
      </c>
      <c r="C19" s="9" t="s">
        <v>27</v>
      </c>
      <c r="D19" s="9"/>
      <c r="E19" s="9" t="s">
        <v>58</v>
      </c>
      <c r="F19" s="9" t="s">
        <v>24</v>
      </c>
      <c r="G19" s="21">
        <v>0</v>
      </c>
      <c r="H19" s="21">
        <v>13440000</v>
      </c>
    </row>
    <row r="20" spans="1:8">
      <c r="A20" s="9">
        <v>42177</v>
      </c>
      <c r="B20" s="9" t="s">
        <v>61</v>
      </c>
      <c r="C20" s="9" t="s">
        <v>27</v>
      </c>
      <c r="D20" s="9"/>
      <c r="E20" s="9" t="s">
        <v>62</v>
      </c>
      <c r="F20" s="9" t="s">
        <v>24</v>
      </c>
      <c r="G20" s="21">
        <v>0</v>
      </c>
      <c r="H20" s="21">
        <v>2930909</v>
      </c>
    </row>
    <row r="21" spans="1:8">
      <c r="A21" s="9">
        <v>42177</v>
      </c>
      <c r="B21" s="9" t="s">
        <v>61</v>
      </c>
      <c r="C21" s="9" t="s">
        <v>27</v>
      </c>
      <c r="D21" s="9"/>
      <c r="E21" s="9" t="s">
        <v>63</v>
      </c>
      <c r="F21" s="9" t="s">
        <v>24</v>
      </c>
      <c r="G21" s="21">
        <v>0</v>
      </c>
      <c r="H21" s="21">
        <v>3450000</v>
      </c>
    </row>
    <row r="22" spans="1:8">
      <c r="A22" s="9">
        <v>42177</v>
      </c>
      <c r="B22" s="9" t="s">
        <v>61</v>
      </c>
      <c r="C22" s="9" t="s">
        <v>27</v>
      </c>
      <c r="D22" s="9"/>
      <c r="E22" s="9" t="s">
        <v>64</v>
      </c>
      <c r="F22" s="9" t="s">
        <v>24</v>
      </c>
      <c r="G22" s="21">
        <v>0</v>
      </c>
      <c r="H22" s="21">
        <v>3459090</v>
      </c>
    </row>
    <row r="23" spans="1:8">
      <c r="A23" s="9">
        <v>42177</v>
      </c>
      <c r="B23" s="9" t="s">
        <v>65</v>
      </c>
      <c r="C23" s="9" t="s">
        <v>25</v>
      </c>
      <c r="D23" s="9"/>
      <c r="E23" s="9" t="s">
        <v>66</v>
      </c>
      <c r="F23" s="9" t="s">
        <v>24</v>
      </c>
      <c r="G23" s="21">
        <v>0</v>
      </c>
      <c r="H23" s="21">
        <v>1935000</v>
      </c>
    </row>
    <row r="24" spans="1:8">
      <c r="A24" s="9">
        <v>42177</v>
      </c>
      <c r="B24" s="9" t="s">
        <v>65</v>
      </c>
      <c r="C24" s="9" t="s">
        <v>25</v>
      </c>
      <c r="D24" s="9"/>
      <c r="E24" s="9" t="s">
        <v>67</v>
      </c>
      <c r="F24" s="9" t="s">
        <v>24</v>
      </c>
      <c r="G24" s="21">
        <v>0</v>
      </c>
      <c r="H24" s="21">
        <v>1868000</v>
      </c>
    </row>
    <row r="25" spans="1:8">
      <c r="A25" s="9">
        <v>42177</v>
      </c>
      <c r="B25" s="9" t="s">
        <v>65</v>
      </c>
      <c r="C25" s="9" t="s">
        <v>25</v>
      </c>
      <c r="D25" s="9"/>
      <c r="E25" s="9" t="s">
        <v>68</v>
      </c>
      <c r="F25" s="9" t="s">
        <v>24</v>
      </c>
      <c r="G25" s="21">
        <v>0</v>
      </c>
      <c r="H25" s="21">
        <v>2100000</v>
      </c>
    </row>
    <row r="26" spans="1:8">
      <c r="A26" s="9">
        <v>42177</v>
      </c>
      <c r="B26" s="9" t="s">
        <v>65</v>
      </c>
      <c r="C26" s="9" t="s">
        <v>25</v>
      </c>
      <c r="D26" s="9"/>
      <c r="E26" s="9" t="s">
        <v>69</v>
      </c>
      <c r="F26" s="9" t="s">
        <v>24</v>
      </c>
      <c r="G26" s="21">
        <v>0</v>
      </c>
      <c r="H26" s="21">
        <v>108000</v>
      </c>
    </row>
    <row r="27" spans="1:8">
      <c r="A27" s="9">
        <v>42177</v>
      </c>
      <c r="B27" s="9" t="s">
        <v>70</v>
      </c>
      <c r="C27" s="9" t="s">
        <v>27</v>
      </c>
      <c r="D27" s="9"/>
      <c r="E27" s="9" t="s">
        <v>71</v>
      </c>
      <c r="F27" s="9" t="s">
        <v>24</v>
      </c>
      <c r="G27" s="21">
        <v>0</v>
      </c>
      <c r="H27" s="21">
        <v>3785000</v>
      </c>
    </row>
    <row r="28" spans="1:8">
      <c r="A28" s="9">
        <v>42177</v>
      </c>
      <c r="B28" s="9" t="s">
        <v>70</v>
      </c>
      <c r="C28" s="9" t="s">
        <v>27</v>
      </c>
      <c r="D28" s="9"/>
      <c r="E28" s="9" t="s">
        <v>72</v>
      </c>
      <c r="F28" s="9" t="s">
        <v>24</v>
      </c>
      <c r="G28" s="21">
        <v>0</v>
      </c>
      <c r="H28" s="21">
        <v>3785000</v>
      </c>
    </row>
    <row r="29" spans="1:8">
      <c r="A29" s="9">
        <v>42177</v>
      </c>
      <c r="B29" s="9" t="s">
        <v>70</v>
      </c>
      <c r="C29" s="9" t="s">
        <v>27</v>
      </c>
      <c r="D29" s="9"/>
      <c r="E29" s="9" t="s">
        <v>73</v>
      </c>
      <c r="F29" s="9" t="s">
        <v>24</v>
      </c>
      <c r="G29" s="21">
        <v>0</v>
      </c>
      <c r="H29" s="21">
        <v>3785000</v>
      </c>
    </row>
    <row r="30" spans="1:8">
      <c r="A30" s="9">
        <v>42177</v>
      </c>
      <c r="B30" s="9" t="s">
        <v>70</v>
      </c>
      <c r="C30" s="9" t="s">
        <v>27</v>
      </c>
      <c r="D30" s="9"/>
      <c r="E30" s="9" t="s">
        <v>74</v>
      </c>
      <c r="F30" s="9" t="s">
        <v>24</v>
      </c>
      <c r="G30" s="21">
        <v>0</v>
      </c>
      <c r="H30" s="21">
        <v>3785000</v>
      </c>
    </row>
    <row r="31" spans="1:8">
      <c r="A31" s="9">
        <v>42177</v>
      </c>
      <c r="B31" s="9" t="s">
        <v>70</v>
      </c>
      <c r="C31" s="9" t="s">
        <v>27</v>
      </c>
      <c r="D31" s="9"/>
      <c r="E31" s="9" t="s">
        <v>75</v>
      </c>
      <c r="F31" s="9" t="s">
        <v>24</v>
      </c>
      <c r="G31" s="21">
        <v>0</v>
      </c>
      <c r="H31" s="21">
        <v>3785000</v>
      </c>
    </row>
    <row r="32" spans="1:8">
      <c r="A32" s="9">
        <v>42177</v>
      </c>
      <c r="B32" s="9" t="s">
        <v>70</v>
      </c>
      <c r="C32" s="9" t="s">
        <v>27</v>
      </c>
      <c r="D32" s="9"/>
      <c r="E32" s="9" t="s">
        <v>76</v>
      </c>
      <c r="F32" s="9" t="s">
        <v>24</v>
      </c>
      <c r="G32" s="21">
        <v>0</v>
      </c>
      <c r="H32" s="21">
        <v>3785000</v>
      </c>
    </row>
    <row r="33" spans="1:8">
      <c r="A33" s="9">
        <v>42202</v>
      </c>
      <c r="B33" s="9" t="s">
        <v>84</v>
      </c>
      <c r="C33" s="9" t="s">
        <v>18</v>
      </c>
      <c r="D33" s="9"/>
      <c r="E33" s="9" t="s">
        <v>85</v>
      </c>
      <c r="F33" s="9" t="s">
        <v>24</v>
      </c>
      <c r="G33" s="21">
        <v>0</v>
      </c>
      <c r="H33" s="21">
        <v>2800000</v>
      </c>
    </row>
    <row r="34" spans="1:8">
      <c r="A34" s="9">
        <v>42205</v>
      </c>
      <c r="B34" s="9" t="s">
        <v>86</v>
      </c>
      <c r="C34" s="9" t="s">
        <v>19</v>
      </c>
      <c r="D34" s="9"/>
      <c r="E34" s="9" t="s">
        <v>87</v>
      </c>
      <c r="F34" s="9" t="s">
        <v>24</v>
      </c>
      <c r="G34" s="21">
        <v>0</v>
      </c>
      <c r="H34" s="21">
        <v>15454545</v>
      </c>
    </row>
    <row r="35" spans="1:8">
      <c r="A35" s="9">
        <v>42205</v>
      </c>
      <c r="B35" s="9" t="s">
        <v>88</v>
      </c>
      <c r="C35" s="9" t="s">
        <v>19</v>
      </c>
      <c r="D35" s="9"/>
      <c r="E35" s="9" t="s">
        <v>89</v>
      </c>
      <c r="F35" s="9" t="s">
        <v>24</v>
      </c>
      <c r="G35" s="21">
        <v>0</v>
      </c>
      <c r="H35" s="21">
        <v>13636364</v>
      </c>
    </row>
    <row r="36" spans="1:8">
      <c r="A36" s="9">
        <v>42205</v>
      </c>
      <c r="B36" s="9" t="s">
        <v>88</v>
      </c>
      <c r="C36" s="9" t="s">
        <v>19</v>
      </c>
      <c r="D36" s="9"/>
      <c r="E36" s="9" t="s">
        <v>89</v>
      </c>
      <c r="F36" s="9" t="s">
        <v>24</v>
      </c>
      <c r="G36" s="21">
        <v>0</v>
      </c>
      <c r="H36" s="21">
        <v>14545455</v>
      </c>
    </row>
    <row r="37" spans="1:8">
      <c r="A37" s="9">
        <v>42205</v>
      </c>
      <c r="B37" s="9" t="s">
        <v>90</v>
      </c>
      <c r="C37" s="9" t="s">
        <v>19</v>
      </c>
      <c r="D37" s="9"/>
      <c r="E37" s="9" t="s">
        <v>91</v>
      </c>
      <c r="F37" s="9" t="s">
        <v>24</v>
      </c>
      <c r="G37" s="21">
        <v>0</v>
      </c>
      <c r="H37" s="21">
        <v>16363636</v>
      </c>
    </row>
    <row r="38" spans="1:8">
      <c r="A38" s="9">
        <v>42205</v>
      </c>
      <c r="B38" s="9" t="s">
        <v>92</v>
      </c>
      <c r="C38" s="9" t="s">
        <v>19</v>
      </c>
      <c r="D38" s="9"/>
      <c r="E38" s="9" t="s">
        <v>93</v>
      </c>
      <c r="F38" s="9" t="s">
        <v>24</v>
      </c>
      <c r="G38" s="21">
        <v>0</v>
      </c>
      <c r="H38" s="21">
        <v>15000000</v>
      </c>
    </row>
    <row r="39" spans="1:8">
      <c r="A39" s="9">
        <v>42216</v>
      </c>
      <c r="B39" s="9" t="s">
        <v>98</v>
      </c>
      <c r="C39" s="9" t="s">
        <v>27</v>
      </c>
      <c r="D39" s="9"/>
      <c r="E39" s="9" t="s">
        <v>99</v>
      </c>
      <c r="F39" s="9" t="s">
        <v>24</v>
      </c>
      <c r="G39" s="21">
        <v>0</v>
      </c>
      <c r="H39" s="21">
        <v>4950000</v>
      </c>
    </row>
    <row r="40" spans="1:8">
      <c r="A40" s="9">
        <v>42216</v>
      </c>
      <c r="B40" s="9" t="s">
        <v>98</v>
      </c>
      <c r="C40" s="9" t="s">
        <v>27</v>
      </c>
      <c r="D40" s="9"/>
      <c r="E40" s="9" t="s">
        <v>100</v>
      </c>
      <c r="F40" s="9" t="s">
        <v>24</v>
      </c>
      <c r="G40" s="21">
        <v>0</v>
      </c>
      <c r="H40" s="21">
        <v>10310000</v>
      </c>
    </row>
    <row r="41" spans="1:8">
      <c r="A41" s="9">
        <v>42223</v>
      </c>
      <c r="B41" s="9" t="s">
        <v>101</v>
      </c>
      <c r="C41" s="9" t="s">
        <v>27</v>
      </c>
      <c r="D41" s="9"/>
      <c r="E41" s="9" t="s">
        <v>102</v>
      </c>
      <c r="F41" s="9" t="s">
        <v>24</v>
      </c>
      <c r="G41" s="21">
        <v>0</v>
      </c>
      <c r="H41" s="21">
        <v>818182</v>
      </c>
    </row>
    <row r="42" spans="1:8">
      <c r="A42" s="9">
        <v>42223</v>
      </c>
      <c r="B42" s="9" t="s">
        <v>103</v>
      </c>
      <c r="C42" s="9" t="s">
        <v>27</v>
      </c>
      <c r="D42" s="9"/>
      <c r="E42" s="9" t="s">
        <v>104</v>
      </c>
      <c r="F42" s="9" t="s">
        <v>24</v>
      </c>
      <c r="G42" s="21">
        <v>0</v>
      </c>
      <c r="H42" s="21">
        <v>380000</v>
      </c>
    </row>
    <row r="43" spans="1:8">
      <c r="A43" s="9">
        <v>42223</v>
      </c>
      <c r="B43" s="9" t="s">
        <v>103</v>
      </c>
      <c r="C43" s="9" t="s">
        <v>27</v>
      </c>
      <c r="D43" s="9"/>
      <c r="E43" s="9" t="s">
        <v>105</v>
      </c>
      <c r="F43" s="9" t="s">
        <v>24</v>
      </c>
      <c r="G43" s="21">
        <v>0</v>
      </c>
      <c r="H43" s="21">
        <v>1150000</v>
      </c>
    </row>
    <row r="44" spans="1:8">
      <c r="A44" s="9">
        <v>42223</v>
      </c>
      <c r="B44" s="9" t="s">
        <v>103</v>
      </c>
      <c r="C44" s="9" t="s">
        <v>27</v>
      </c>
      <c r="D44" s="9"/>
      <c r="E44" s="9" t="s">
        <v>104</v>
      </c>
      <c r="F44" s="9" t="s">
        <v>24</v>
      </c>
      <c r="G44" s="21">
        <v>0</v>
      </c>
      <c r="H44" s="21">
        <v>450000</v>
      </c>
    </row>
    <row r="45" spans="1:8">
      <c r="A45" s="9">
        <v>42223</v>
      </c>
      <c r="B45" s="9" t="s">
        <v>103</v>
      </c>
      <c r="C45" s="9" t="s">
        <v>27</v>
      </c>
      <c r="D45" s="9"/>
      <c r="E45" s="9" t="s">
        <v>106</v>
      </c>
      <c r="F45" s="9" t="s">
        <v>24</v>
      </c>
      <c r="G45" s="21">
        <v>0</v>
      </c>
      <c r="H45" s="21">
        <v>7760000</v>
      </c>
    </row>
    <row r="46" spans="1:8">
      <c r="A46" s="9">
        <v>42250</v>
      </c>
      <c r="B46" s="9" t="s">
        <v>112</v>
      </c>
      <c r="C46" s="9" t="s">
        <v>19</v>
      </c>
      <c r="D46" s="9"/>
      <c r="E46" s="9" t="s">
        <v>113</v>
      </c>
      <c r="F46" s="9" t="s">
        <v>24</v>
      </c>
      <c r="G46" s="21">
        <v>0</v>
      </c>
      <c r="H46" s="21">
        <v>3972727</v>
      </c>
    </row>
    <row r="47" spans="1:8">
      <c r="A47" s="9">
        <v>42250</v>
      </c>
      <c r="B47" s="9" t="s">
        <v>112</v>
      </c>
      <c r="C47" s="9" t="s">
        <v>19</v>
      </c>
      <c r="D47" s="9"/>
      <c r="E47" s="9" t="s">
        <v>114</v>
      </c>
      <c r="F47" s="9" t="s">
        <v>24</v>
      </c>
      <c r="G47" s="21">
        <v>0</v>
      </c>
      <c r="H47" s="21">
        <v>3253637</v>
      </c>
    </row>
    <row r="48" spans="1:8">
      <c r="A48" s="9">
        <v>42250</v>
      </c>
      <c r="B48" s="9" t="s">
        <v>112</v>
      </c>
      <c r="C48" s="9" t="s">
        <v>19</v>
      </c>
      <c r="D48" s="9"/>
      <c r="E48" s="9" t="s">
        <v>115</v>
      </c>
      <c r="F48" s="9" t="s">
        <v>24</v>
      </c>
      <c r="G48" s="21">
        <v>0</v>
      </c>
      <c r="H48" s="21">
        <v>3920000</v>
      </c>
    </row>
    <row r="49" spans="1:8">
      <c r="A49" s="9">
        <v>42250</v>
      </c>
      <c r="B49" s="9" t="s">
        <v>112</v>
      </c>
      <c r="C49" s="9" t="s">
        <v>19</v>
      </c>
      <c r="D49" s="9"/>
      <c r="E49" s="9" t="s">
        <v>116</v>
      </c>
      <c r="F49" s="9" t="s">
        <v>24</v>
      </c>
      <c r="G49" s="21">
        <v>0</v>
      </c>
      <c r="H49" s="21">
        <v>4396364</v>
      </c>
    </row>
    <row r="50" spans="1:8">
      <c r="A50" s="9">
        <v>42250</v>
      </c>
      <c r="B50" s="9" t="s">
        <v>117</v>
      </c>
      <c r="C50" s="9" t="s">
        <v>19</v>
      </c>
      <c r="D50" s="9"/>
      <c r="E50" s="9" t="s">
        <v>118</v>
      </c>
      <c r="F50" s="9" t="s">
        <v>24</v>
      </c>
      <c r="G50" s="21">
        <v>0</v>
      </c>
      <c r="H50" s="21">
        <v>4113636</v>
      </c>
    </row>
    <row r="51" spans="1:8">
      <c r="A51" s="9">
        <v>42250</v>
      </c>
      <c r="B51" s="9" t="s">
        <v>119</v>
      </c>
      <c r="C51" s="9" t="s">
        <v>19</v>
      </c>
      <c r="D51" s="9"/>
      <c r="E51" s="9" t="s">
        <v>120</v>
      </c>
      <c r="F51" s="9" t="s">
        <v>24</v>
      </c>
      <c r="G51" s="21">
        <v>0</v>
      </c>
      <c r="H51" s="21">
        <v>4000000</v>
      </c>
    </row>
    <row r="52" spans="1:8">
      <c r="A52" s="9">
        <v>42250</v>
      </c>
      <c r="B52" s="9" t="s">
        <v>119</v>
      </c>
      <c r="C52" s="9" t="s">
        <v>19</v>
      </c>
      <c r="D52" s="9"/>
      <c r="E52" s="9" t="s">
        <v>121</v>
      </c>
      <c r="F52" s="9" t="s">
        <v>24</v>
      </c>
      <c r="G52" s="21">
        <v>0</v>
      </c>
      <c r="H52" s="21">
        <v>5300000</v>
      </c>
    </row>
    <row r="53" spans="1:8">
      <c r="A53" s="9">
        <v>42250</v>
      </c>
      <c r="B53" s="9" t="s">
        <v>119</v>
      </c>
      <c r="C53" s="9" t="s">
        <v>19</v>
      </c>
      <c r="D53" s="9"/>
      <c r="E53" s="9" t="s">
        <v>122</v>
      </c>
      <c r="F53" s="9" t="s">
        <v>24</v>
      </c>
      <c r="G53" s="21">
        <v>0</v>
      </c>
      <c r="H53" s="21">
        <v>4077273</v>
      </c>
    </row>
    <row r="54" spans="1:8">
      <c r="A54" s="9">
        <v>42250</v>
      </c>
      <c r="B54" s="9" t="s">
        <v>123</v>
      </c>
      <c r="C54" s="9" t="s">
        <v>19</v>
      </c>
      <c r="D54" s="9"/>
      <c r="E54" s="9" t="s">
        <v>124</v>
      </c>
      <c r="F54" s="9" t="s">
        <v>24</v>
      </c>
      <c r="G54" s="21">
        <v>0</v>
      </c>
      <c r="H54" s="21">
        <v>3735455</v>
      </c>
    </row>
    <row r="55" spans="1:8">
      <c r="A55" s="9">
        <v>42250</v>
      </c>
      <c r="B55" s="9" t="s">
        <v>123</v>
      </c>
      <c r="C55" s="9" t="s">
        <v>19</v>
      </c>
      <c r="D55" s="9"/>
      <c r="E55" s="9" t="s">
        <v>125</v>
      </c>
      <c r="F55" s="9" t="s">
        <v>24</v>
      </c>
      <c r="G55" s="21">
        <v>0</v>
      </c>
      <c r="H55" s="21">
        <v>3785455</v>
      </c>
    </row>
    <row r="56" spans="1:8">
      <c r="A56" s="9">
        <v>42250</v>
      </c>
      <c r="B56" s="9" t="s">
        <v>123</v>
      </c>
      <c r="C56" s="9" t="s">
        <v>19</v>
      </c>
      <c r="D56" s="9"/>
      <c r="E56" s="9" t="s">
        <v>126</v>
      </c>
      <c r="F56" s="9" t="s">
        <v>24</v>
      </c>
      <c r="G56" s="21">
        <v>0</v>
      </c>
      <c r="H56" s="21">
        <v>4877273</v>
      </c>
    </row>
    <row r="57" spans="1:8">
      <c r="A57" s="9">
        <v>42250</v>
      </c>
      <c r="B57" s="9" t="s">
        <v>127</v>
      </c>
      <c r="C57" s="9" t="s">
        <v>19</v>
      </c>
      <c r="D57" s="9"/>
      <c r="E57" s="9" t="s">
        <v>128</v>
      </c>
      <c r="F57" s="9" t="s">
        <v>24</v>
      </c>
      <c r="G57" s="21">
        <v>0</v>
      </c>
      <c r="H57" s="21">
        <v>3745455</v>
      </c>
    </row>
    <row r="58" spans="1:8">
      <c r="A58" s="9">
        <v>42250</v>
      </c>
      <c r="B58" s="9" t="s">
        <v>127</v>
      </c>
      <c r="C58" s="9" t="s">
        <v>19</v>
      </c>
      <c r="D58" s="9"/>
      <c r="E58" s="9" t="s">
        <v>129</v>
      </c>
      <c r="F58" s="9" t="s">
        <v>24</v>
      </c>
      <c r="G58" s="21">
        <v>0</v>
      </c>
      <c r="H58" s="21">
        <v>2709091</v>
      </c>
    </row>
    <row r="59" spans="1:8">
      <c r="A59" s="9">
        <v>42250</v>
      </c>
      <c r="B59" s="9" t="s">
        <v>127</v>
      </c>
      <c r="C59" s="9" t="s">
        <v>19</v>
      </c>
      <c r="D59" s="9"/>
      <c r="E59" s="9" t="s">
        <v>130</v>
      </c>
      <c r="F59" s="9" t="s">
        <v>24</v>
      </c>
      <c r="G59" s="21">
        <v>0</v>
      </c>
      <c r="H59" s="21">
        <v>2900000</v>
      </c>
    </row>
    <row r="60" spans="1:8">
      <c r="A60" s="9">
        <v>42250</v>
      </c>
      <c r="B60" s="9" t="s">
        <v>127</v>
      </c>
      <c r="C60" s="9" t="s">
        <v>19</v>
      </c>
      <c r="D60" s="9"/>
      <c r="E60" s="9" t="s">
        <v>131</v>
      </c>
      <c r="F60" s="9" t="s">
        <v>24</v>
      </c>
      <c r="G60" s="21">
        <v>0</v>
      </c>
      <c r="H60" s="21">
        <v>3477273</v>
      </c>
    </row>
    <row r="61" spans="1:8">
      <c r="A61" s="9">
        <v>42345</v>
      </c>
      <c r="B61" s="9" t="s">
        <v>155</v>
      </c>
      <c r="C61" s="9" t="s">
        <v>19</v>
      </c>
      <c r="D61" s="9"/>
      <c r="E61" s="9" t="s">
        <v>156</v>
      </c>
      <c r="F61" s="9" t="s">
        <v>24</v>
      </c>
      <c r="G61" s="21">
        <v>0</v>
      </c>
      <c r="H61" s="21">
        <v>4281818</v>
      </c>
    </row>
    <row r="62" spans="1:8">
      <c r="A62" s="9">
        <v>42345</v>
      </c>
      <c r="B62" s="9" t="s">
        <v>155</v>
      </c>
      <c r="C62" s="9" t="s">
        <v>19</v>
      </c>
      <c r="D62" s="9"/>
      <c r="E62" s="9" t="s">
        <v>156</v>
      </c>
      <c r="F62" s="9" t="s">
        <v>24</v>
      </c>
      <c r="G62" s="21">
        <v>0</v>
      </c>
      <c r="H62" s="21">
        <v>4145455</v>
      </c>
    </row>
    <row r="63" spans="1:8">
      <c r="A63" s="9">
        <v>42345</v>
      </c>
      <c r="B63" s="9" t="s">
        <v>155</v>
      </c>
      <c r="C63" s="9" t="s">
        <v>19</v>
      </c>
      <c r="D63" s="9"/>
      <c r="E63" s="9" t="s">
        <v>156</v>
      </c>
      <c r="F63" s="9" t="s">
        <v>24</v>
      </c>
      <c r="G63" s="21">
        <v>0</v>
      </c>
      <c r="H63" s="21">
        <v>2374545</v>
      </c>
    </row>
    <row r="64" spans="1:8">
      <c r="A64" s="9"/>
      <c r="B64" s="9"/>
      <c r="C64" s="9"/>
      <c r="D64" s="9"/>
      <c r="E64" s="10" t="s">
        <v>175</v>
      </c>
      <c r="F64" s="9"/>
      <c r="G64" s="21">
        <f>SUM(G6:G63)</f>
        <v>0</v>
      </c>
      <c r="H64" s="22">
        <f>SUM(H6:H63)</f>
        <v>350728729</v>
      </c>
    </row>
    <row r="70" spans="1:8">
      <c r="A70" s="80" t="s">
        <v>4</v>
      </c>
      <c r="B70" s="80"/>
      <c r="C70" s="80" t="s">
        <v>5</v>
      </c>
      <c r="D70" s="80"/>
      <c r="E70" s="53" t="s">
        <v>7</v>
      </c>
      <c r="F70" s="10" t="s">
        <v>176</v>
      </c>
      <c r="G70" s="81" t="s">
        <v>9</v>
      </c>
      <c r="H70" s="81"/>
    </row>
    <row r="71" spans="1:8">
      <c r="A71" s="10" t="s">
        <v>10</v>
      </c>
      <c r="B71" s="10" t="s">
        <v>11</v>
      </c>
      <c r="C71" s="10"/>
      <c r="D71" s="10"/>
      <c r="E71" s="10"/>
      <c r="F71" s="10"/>
      <c r="G71" s="22" t="s">
        <v>12</v>
      </c>
      <c r="H71" s="22" t="s">
        <v>13</v>
      </c>
    </row>
    <row r="72" spans="1:8">
      <c r="A72" s="10"/>
      <c r="B72" s="10"/>
      <c r="C72" s="10"/>
      <c r="D72" s="10"/>
      <c r="E72" s="10" t="s">
        <v>1217</v>
      </c>
      <c r="F72" s="10"/>
      <c r="G72" s="22"/>
      <c r="H72" s="22"/>
    </row>
    <row r="73" spans="1:8">
      <c r="A73" s="9"/>
      <c r="B73" s="9"/>
      <c r="C73" s="9"/>
      <c r="D73" s="9"/>
      <c r="E73" s="9" t="s">
        <v>14</v>
      </c>
      <c r="F73" s="9"/>
      <c r="G73" s="21">
        <v>0</v>
      </c>
      <c r="H73" s="21">
        <v>0</v>
      </c>
    </row>
    <row r="74" spans="1:8">
      <c r="A74" s="9">
        <v>42013</v>
      </c>
      <c r="B74" s="9" t="s">
        <v>1218</v>
      </c>
      <c r="C74" s="9" t="s">
        <v>1219</v>
      </c>
      <c r="D74" s="9"/>
      <c r="E74" s="9" t="s">
        <v>1220</v>
      </c>
      <c r="F74" s="9" t="s">
        <v>330</v>
      </c>
      <c r="G74" s="21">
        <v>5490000</v>
      </c>
      <c r="H74" s="21">
        <v>0</v>
      </c>
    </row>
    <row r="75" spans="1:8">
      <c r="A75" s="9">
        <v>42137</v>
      </c>
      <c r="B75" s="9" t="s">
        <v>1221</v>
      </c>
      <c r="C75" s="9" t="s">
        <v>27</v>
      </c>
      <c r="D75" s="9"/>
      <c r="E75" s="9" t="s">
        <v>1222</v>
      </c>
      <c r="F75" s="9" t="s">
        <v>330</v>
      </c>
      <c r="G75" s="21">
        <v>5930000</v>
      </c>
      <c r="H75" s="21">
        <v>0</v>
      </c>
    </row>
    <row r="76" spans="1:8">
      <c r="A76" s="9">
        <v>42201</v>
      </c>
      <c r="B76" s="9" t="s">
        <v>1223</v>
      </c>
      <c r="C76" s="9" t="s">
        <v>27</v>
      </c>
      <c r="D76" s="9"/>
      <c r="E76" s="9" t="s">
        <v>1224</v>
      </c>
      <c r="F76" s="9" t="s">
        <v>330</v>
      </c>
      <c r="G76" s="21">
        <v>2180000</v>
      </c>
      <c r="H76" s="21">
        <v>0</v>
      </c>
    </row>
    <row r="77" spans="1:8">
      <c r="A77" s="9">
        <v>42201</v>
      </c>
      <c r="B77" s="9" t="s">
        <v>1223</v>
      </c>
      <c r="C77" s="9" t="s">
        <v>27</v>
      </c>
      <c r="D77" s="9"/>
      <c r="E77" s="9" t="s">
        <v>1224</v>
      </c>
      <c r="F77" s="9" t="s">
        <v>330</v>
      </c>
      <c r="G77" s="21">
        <v>2180000</v>
      </c>
      <c r="H77" s="21">
        <v>0</v>
      </c>
    </row>
    <row r="78" spans="1:8">
      <c r="A78" s="9">
        <v>42252</v>
      </c>
      <c r="B78" s="9" t="s">
        <v>1225</v>
      </c>
      <c r="C78" s="9" t="s">
        <v>27</v>
      </c>
      <c r="D78" s="9"/>
      <c r="E78" s="9" t="s">
        <v>1226</v>
      </c>
      <c r="F78" s="9" t="s">
        <v>330</v>
      </c>
      <c r="G78" s="21">
        <v>8720000</v>
      </c>
      <c r="H78" s="21">
        <v>0</v>
      </c>
    </row>
    <row r="79" spans="1:8">
      <c r="A79" s="9">
        <v>42353</v>
      </c>
      <c r="B79" s="9" t="s">
        <v>1227</v>
      </c>
      <c r="C79" s="9" t="s">
        <v>1228</v>
      </c>
      <c r="D79" s="9"/>
      <c r="E79" s="9" t="s">
        <v>1229</v>
      </c>
      <c r="F79" s="9" t="s">
        <v>330</v>
      </c>
      <c r="G79" s="21">
        <v>5123636</v>
      </c>
      <c r="H79" s="21">
        <v>0</v>
      </c>
    </row>
    <row r="80" spans="1:8">
      <c r="A80" s="9">
        <v>42361</v>
      </c>
      <c r="B80" s="9" t="s">
        <v>1230</v>
      </c>
      <c r="C80" s="9" t="s">
        <v>1228</v>
      </c>
      <c r="D80" s="9"/>
      <c r="E80" s="9" t="s">
        <v>1231</v>
      </c>
      <c r="F80" s="9" t="s">
        <v>330</v>
      </c>
      <c r="G80" s="21">
        <v>5490000</v>
      </c>
      <c r="H80" s="21">
        <v>0</v>
      </c>
    </row>
    <row r="81" spans="1:10">
      <c r="A81" s="9">
        <v>42361</v>
      </c>
      <c r="B81" s="9" t="s">
        <v>1230</v>
      </c>
      <c r="C81" s="9" t="s">
        <v>1228</v>
      </c>
      <c r="D81" s="9"/>
      <c r="E81" s="9" t="s">
        <v>1231</v>
      </c>
      <c r="F81" s="9" t="s">
        <v>330</v>
      </c>
      <c r="G81" s="21">
        <v>4761818</v>
      </c>
      <c r="H81" s="21">
        <v>0</v>
      </c>
    </row>
    <row r="82" spans="1:10">
      <c r="A82" s="9">
        <v>42361</v>
      </c>
      <c r="B82" s="9" t="s">
        <v>1230</v>
      </c>
      <c r="C82" s="9" t="s">
        <v>1228</v>
      </c>
      <c r="D82" s="9"/>
      <c r="E82" s="9" t="s">
        <v>1231</v>
      </c>
      <c r="F82" s="9" t="s">
        <v>330</v>
      </c>
      <c r="G82" s="21">
        <v>200000</v>
      </c>
      <c r="H82" s="21">
        <v>0</v>
      </c>
    </row>
    <row r="83" spans="1:10">
      <c r="A83" s="9">
        <v>42361</v>
      </c>
      <c r="B83" s="9" t="s">
        <v>1230</v>
      </c>
      <c r="C83" s="9" t="s">
        <v>1228</v>
      </c>
      <c r="D83" s="9"/>
      <c r="E83" s="9" t="s">
        <v>1231</v>
      </c>
      <c r="F83" s="9" t="s">
        <v>330</v>
      </c>
      <c r="G83" s="21">
        <v>336364</v>
      </c>
      <c r="H83" s="21">
        <v>0</v>
      </c>
    </row>
    <row r="84" spans="1:10">
      <c r="A84" s="9">
        <v>42361</v>
      </c>
      <c r="B84" s="9" t="s">
        <v>1230</v>
      </c>
      <c r="C84" s="9" t="s">
        <v>1228</v>
      </c>
      <c r="D84" s="9"/>
      <c r="E84" s="9" t="s">
        <v>1231</v>
      </c>
      <c r="F84" s="9" t="s">
        <v>330</v>
      </c>
      <c r="G84" s="21">
        <v>345455</v>
      </c>
      <c r="H84" s="21">
        <v>0</v>
      </c>
    </row>
    <row r="85" spans="1:10">
      <c r="A85" s="9">
        <v>42361</v>
      </c>
      <c r="B85" s="9" t="s">
        <v>1230</v>
      </c>
      <c r="C85" s="9" t="s">
        <v>1228</v>
      </c>
      <c r="D85" s="9"/>
      <c r="E85" s="9" t="s">
        <v>1231</v>
      </c>
      <c r="F85" s="9" t="s">
        <v>330</v>
      </c>
      <c r="G85" s="21">
        <v>1119000</v>
      </c>
      <c r="H85" s="21">
        <v>0</v>
      </c>
    </row>
    <row r="86" spans="1:10">
      <c r="A86" s="9">
        <v>42361</v>
      </c>
      <c r="B86" s="9" t="s">
        <v>1230</v>
      </c>
      <c r="C86" s="9" t="s">
        <v>1228</v>
      </c>
      <c r="D86" s="9"/>
      <c r="E86" s="9" t="s">
        <v>1231</v>
      </c>
      <c r="F86" s="9" t="s">
        <v>330</v>
      </c>
      <c r="G86" s="21">
        <v>3345000</v>
      </c>
      <c r="H86" s="21">
        <v>0</v>
      </c>
    </row>
    <row r="87" spans="1:10">
      <c r="A87" s="9">
        <v>42361</v>
      </c>
      <c r="B87" s="9" t="s">
        <v>1230</v>
      </c>
      <c r="C87" s="9" t="s">
        <v>1228</v>
      </c>
      <c r="D87" s="9"/>
      <c r="E87" s="9" t="s">
        <v>1231</v>
      </c>
      <c r="F87" s="9" t="s">
        <v>330</v>
      </c>
      <c r="G87" s="21">
        <v>5930000</v>
      </c>
      <c r="H87" s="21">
        <v>0</v>
      </c>
    </row>
    <row r="88" spans="1:10">
      <c r="A88" s="9">
        <v>42020</v>
      </c>
      <c r="B88" s="9" t="s">
        <v>1325</v>
      </c>
      <c r="C88" s="9" t="s">
        <v>1326</v>
      </c>
      <c r="D88" s="9"/>
      <c r="E88" s="9" t="s">
        <v>1327</v>
      </c>
      <c r="F88" s="9" t="s">
        <v>330</v>
      </c>
      <c r="G88" s="21">
        <v>104000</v>
      </c>
      <c r="H88" s="21">
        <v>0</v>
      </c>
    </row>
    <row r="89" spans="1:10">
      <c r="A89" s="9">
        <v>42118</v>
      </c>
      <c r="B89" s="9" t="s">
        <v>1328</v>
      </c>
      <c r="C89" s="9" t="s">
        <v>1329</v>
      </c>
      <c r="D89" s="9"/>
      <c r="E89" s="9" t="s">
        <v>1330</v>
      </c>
      <c r="F89" s="9" t="s">
        <v>330</v>
      </c>
      <c r="G89" s="21">
        <v>398000</v>
      </c>
      <c r="H89" s="21">
        <v>0</v>
      </c>
    </row>
    <row r="90" spans="1:10">
      <c r="A90" s="9">
        <v>42177</v>
      </c>
      <c r="B90" s="9" t="s">
        <v>1286</v>
      </c>
      <c r="C90" s="9" t="s">
        <v>27</v>
      </c>
      <c r="D90" s="9"/>
      <c r="E90" s="9" t="s">
        <v>1287</v>
      </c>
      <c r="F90" s="9" t="s">
        <v>330</v>
      </c>
      <c r="G90" s="21">
        <v>408000</v>
      </c>
      <c r="H90" s="21">
        <v>0</v>
      </c>
    </row>
    <row r="91" spans="1:10">
      <c r="A91" s="9"/>
      <c r="B91" s="9"/>
      <c r="C91" s="9"/>
      <c r="D91" s="9"/>
      <c r="E91" s="10" t="s">
        <v>175</v>
      </c>
      <c r="F91" s="9"/>
      <c r="G91" s="22">
        <f>SUM(G73:G90)</f>
        <v>52061273</v>
      </c>
      <c r="H91" s="21"/>
    </row>
    <row r="94" spans="1:10">
      <c r="J94" s="8"/>
    </row>
    <row r="96" spans="1:10">
      <c r="B96" s="4" t="s">
        <v>1331</v>
      </c>
      <c r="C96" s="4" t="s">
        <v>1331</v>
      </c>
    </row>
    <row r="97" spans="1:8" ht="15" customHeight="1">
      <c r="A97" s="9"/>
      <c r="B97" s="9"/>
      <c r="C97" s="9"/>
      <c r="D97" s="9"/>
      <c r="E97" s="10" t="s">
        <v>1232</v>
      </c>
      <c r="F97" s="9"/>
      <c r="G97" s="21"/>
      <c r="H97" s="21"/>
    </row>
    <row r="98" spans="1:8">
      <c r="A98" s="9"/>
      <c r="B98" s="9"/>
      <c r="C98" s="9"/>
      <c r="D98" s="9"/>
      <c r="E98" s="9"/>
      <c r="F98" s="9"/>
      <c r="G98" s="21">
        <v>0</v>
      </c>
      <c r="H98" s="21">
        <v>0</v>
      </c>
    </row>
    <row r="99" spans="1:8">
      <c r="A99" s="9">
        <v>42097</v>
      </c>
      <c r="B99" s="9" t="s">
        <v>1233</v>
      </c>
      <c r="C99" s="9" t="s">
        <v>19</v>
      </c>
      <c r="D99" s="9"/>
      <c r="E99" s="9" t="s">
        <v>1234</v>
      </c>
      <c r="F99" s="9" t="s">
        <v>330</v>
      </c>
      <c r="G99" s="21">
        <v>5930000</v>
      </c>
      <c r="H99" s="21">
        <v>0</v>
      </c>
    </row>
    <row r="100" spans="1:8">
      <c r="A100" s="9">
        <v>42177</v>
      </c>
      <c r="B100" s="9" t="s">
        <v>1235</v>
      </c>
      <c r="C100" s="9" t="s">
        <v>27</v>
      </c>
      <c r="D100" s="9"/>
      <c r="E100" s="9" t="s">
        <v>1236</v>
      </c>
      <c r="F100" s="9" t="s">
        <v>330</v>
      </c>
      <c r="G100" s="21">
        <v>39500</v>
      </c>
      <c r="H100" s="21">
        <v>0</v>
      </c>
    </row>
    <row r="101" spans="1:8">
      <c r="A101" s="9">
        <v>42177</v>
      </c>
      <c r="B101" s="9" t="s">
        <v>1235</v>
      </c>
      <c r="C101" s="9" t="s">
        <v>27</v>
      </c>
      <c r="D101" s="9"/>
      <c r="E101" s="9" t="s">
        <v>1236</v>
      </c>
      <c r="F101" s="9" t="s">
        <v>330</v>
      </c>
      <c r="G101" s="21">
        <v>156000</v>
      </c>
      <c r="H101" s="21">
        <v>0</v>
      </c>
    </row>
    <row r="102" spans="1:8">
      <c r="A102" s="9">
        <v>42177</v>
      </c>
      <c r="B102" s="9" t="s">
        <v>1235</v>
      </c>
      <c r="C102" s="9" t="s">
        <v>27</v>
      </c>
      <c r="D102" s="9"/>
      <c r="E102" s="9" t="s">
        <v>1236</v>
      </c>
      <c r="F102" s="9" t="s">
        <v>330</v>
      </c>
      <c r="G102" s="21">
        <v>52000</v>
      </c>
      <c r="H102" s="21">
        <v>0</v>
      </c>
    </row>
    <row r="103" spans="1:8">
      <c r="A103" s="9">
        <v>42177</v>
      </c>
      <c r="B103" s="9" t="s">
        <v>1235</v>
      </c>
      <c r="C103" s="9" t="s">
        <v>27</v>
      </c>
      <c r="D103" s="9"/>
      <c r="E103" s="9" t="s">
        <v>1237</v>
      </c>
      <c r="F103" s="9" t="s">
        <v>330</v>
      </c>
      <c r="G103" s="21">
        <v>90000</v>
      </c>
      <c r="H103" s="21">
        <v>0</v>
      </c>
    </row>
    <row r="104" spans="1:8">
      <c r="A104" s="9">
        <v>42177</v>
      </c>
      <c r="B104" s="9" t="s">
        <v>1235</v>
      </c>
      <c r="C104" s="9" t="s">
        <v>27</v>
      </c>
      <c r="D104" s="9"/>
      <c r="E104" s="9" t="s">
        <v>1237</v>
      </c>
      <c r="F104" s="9" t="s">
        <v>330</v>
      </c>
      <c r="G104" s="21">
        <v>82000</v>
      </c>
      <c r="H104" s="21">
        <v>0</v>
      </c>
    </row>
    <row r="105" spans="1:8">
      <c r="A105" s="9">
        <v>42177</v>
      </c>
      <c r="B105" s="9" t="s">
        <v>1235</v>
      </c>
      <c r="C105" s="9" t="s">
        <v>27</v>
      </c>
      <c r="D105" s="9"/>
      <c r="E105" s="9" t="s">
        <v>1237</v>
      </c>
      <c r="F105" s="9" t="s">
        <v>330</v>
      </c>
      <c r="G105" s="21">
        <v>33000</v>
      </c>
      <c r="H105" s="21">
        <v>0</v>
      </c>
    </row>
    <row r="106" spans="1:8">
      <c r="A106" s="9">
        <v>42177</v>
      </c>
      <c r="B106" s="9" t="s">
        <v>1235</v>
      </c>
      <c r="C106" s="9" t="s">
        <v>27</v>
      </c>
      <c r="D106" s="9"/>
      <c r="E106" s="9" t="s">
        <v>1238</v>
      </c>
      <c r="F106" s="9" t="s">
        <v>330</v>
      </c>
      <c r="G106" s="21">
        <v>318182</v>
      </c>
      <c r="H106" s="21">
        <v>0</v>
      </c>
    </row>
    <row r="107" spans="1:8">
      <c r="A107" s="9">
        <v>42177</v>
      </c>
      <c r="B107" s="9" t="s">
        <v>1235</v>
      </c>
      <c r="C107" s="9" t="s">
        <v>27</v>
      </c>
      <c r="D107" s="9"/>
      <c r="E107" s="9" t="s">
        <v>1239</v>
      </c>
      <c r="F107" s="9" t="s">
        <v>330</v>
      </c>
      <c r="G107" s="21">
        <v>272727</v>
      </c>
      <c r="H107" s="21">
        <v>0</v>
      </c>
    </row>
    <row r="108" spans="1:8">
      <c r="A108" s="9">
        <v>42177</v>
      </c>
      <c r="B108" s="9" t="s">
        <v>1235</v>
      </c>
      <c r="C108" s="9" t="s">
        <v>27</v>
      </c>
      <c r="D108" s="9"/>
      <c r="E108" s="9" t="s">
        <v>1240</v>
      </c>
      <c r="F108" s="9" t="s">
        <v>330</v>
      </c>
      <c r="G108" s="21">
        <v>1625000</v>
      </c>
      <c r="H108" s="21">
        <v>0</v>
      </c>
    </row>
    <row r="109" spans="1:8">
      <c r="A109" s="9">
        <v>42177</v>
      </c>
      <c r="B109" s="9" t="s">
        <v>1235</v>
      </c>
      <c r="C109" s="9" t="s">
        <v>27</v>
      </c>
      <c r="D109" s="9"/>
      <c r="E109" s="9" t="s">
        <v>1241</v>
      </c>
      <c r="F109" s="9" t="s">
        <v>330</v>
      </c>
      <c r="G109" s="21">
        <v>3360000</v>
      </c>
      <c r="H109" s="21">
        <v>0</v>
      </c>
    </row>
    <row r="110" spans="1:8">
      <c r="A110" s="9">
        <v>42177</v>
      </c>
      <c r="B110" s="9" t="s">
        <v>1235</v>
      </c>
      <c r="C110" s="9" t="s">
        <v>27</v>
      </c>
      <c r="D110" s="9"/>
      <c r="E110" s="9" t="s">
        <v>1241</v>
      </c>
      <c r="F110" s="9" t="s">
        <v>330</v>
      </c>
      <c r="G110" s="21">
        <v>3360000</v>
      </c>
      <c r="H110" s="21">
        <v>0</v>
      </c>
    </row>
    <row r="111" spans="1:8">
      <c r="A111" s="9">
        <v>42236</v>
      </c>
      <c r="B111" s="9" t="s">
        <v>1242</v>
      </c>
      <c r="C111" s="9" t="s">
        <v>19</v>
      </c>
      <c r="D111" s="9"/>
      <c r="E111" s="9" t="s">
        <v>1243</v>
      </c>
      <c r="F111" s="9" t="s">
        <v>330</v>
      </c>
      <c r="G111" s="21">
        <v>7100000</v>
      </c>
      <c r="H111" s="21">
        <v>0</v>
      </c>
    </row>
    <row r="112" spans="1:8">
      <c r="A112" s="9">
        <v>42013</v>
      </c>
      <c r="B112" s="9" t="s">
        <v>1218</v>
      </c>
      <c r="C112" s="9" t="s">
        <v>1219</v>
      </c>
      <c r="D112" s="9"/>
      <c r="E112" s="9" t="s">
        <v>1244</v>
      </c>
      <c r="F112" s="9" t="s">
        <v>330</v>
      </c>
      <c r="G112" s="21">
        <v>165000</v>
      </c>
      <c r="H112" s="21">
        <v>0</v>
      </c>
    </row>
    <row r="113" spans="1:8">
      <c r="A113" s="9">
        <v>42020</v>
      </c>
      <c r="B113" s="9" t="s">
        <v>1245</v>
      </c>
      <c r="C113" s="9" t="s">
        <v>17</v>
      </c>
      <c r="D113" s="9"/>
      <c r="E113" s="9" t="s">
        <v>1246</v>
      </c>
      <c r="F113" s="9" t="s">
        <v>330</v>
      </c>
      <c r="G113" s="21">
        <v>131000</v>
      </c>
      <c r="H113" s="21">
        <v>0</v>
      </c>
    </row>
    <row r="114" spans="1:8">
      <c r="A114" s="9">
        <v>42020</v>
      </c>
      <c r="B114" s="9" t="s">
        <v>1247</v>
      </c>
      <c r="C114" s="9" t="s">
        <v>1219</v>
      </c>
      <c r="D114" s="9"/>
      <c r="E114" s="9" t="s">
        <v>1248</v>
      </c>
      <c r="F114" s="9" t="s">
        <v>330</v>
      </c>
      <c r="G114" s="21">
        <v>12000</v>
      </c>
      <c r="H114" s="21">
        <v>0</v>
      </c>
    </row>
    <row r="115" spans="1:8">
      <c r="A115" s="9">
        <v>42020</v>
      </c>
      <c r="B115" s="9" t="s">
        <v>1247</v>
      </c>
      <c r="C115" s="9" t="s">
        <v>1219</v>
      </c>
      <c r="D115" s="9"/>
      <c r="E115" s="9" t="s">
        <v>1248</v>
      </c>
      <c r="F115" s="9" t="s">
        <v>330</v>
      </c>
      <c r="G115" s="21">
        <v>63000</v>
      </c>
      <c r="H115" s="21">
        <v>0</v>
      </c>
    </row>
    <row r="116" spans="1:8">
      <c r="A116" s="9">
        <v>42020</v>
      </c>
      <c r="B116" s="9" t="s">
        <v>1247</v>
      </c>
      <c r="C116" s="9" t="s">
        <v>1219</v>
      </c>
      <c r="D116" s="9"/>
      <c r="E116" s="9" t="s">
        <v>1248</v>
      </c>
      <c r="F116" s="9" t="s">
        <v>330</v>
      </c>
      <c r="G116" s="21">
        <v>2272727</v>
      </c>
      <c r="H116" s="21">
        <v>0</v>
      </c>
    </row>
    <row r="117" spans="1:8">
      <c r="A117" s="9">
        <v>42020</v>
      </c>
      <c r="B117" s="9" t="s">
        <v>1247</v>
      </c>
      <c r="C117" s="9" t="s">
        <v>1219</v>
      </c>
      <c r="D117" s="9"/>
      <c r="E117" s="9" t="s">
        <v>1248</v>
      </c>
      <c r="F117" s="9" t="s">
        <v>330</v>
      </c>
      <c r="G117" s="21">
        <v>2263636</v>
      </c>
      <c r="H117" s="21">
        <v>0</v>
      </c>
    </row>
    <row r="118" spans="1:8">
      <c r="A118" s="9">
        <v>42031</v>
      </c>
      <c r="B118" s="9" t="s">
        <v>1249</v>
      </c>
      <c r="C118" s="9" t="s">
        <v>1250</v>
      </c>
      <c r="D118" s="9"/>
      <c r="E118" s="9" t="s">
        <v>1251</v>
      </c>
      <c r="F118" s="9" t="s">
        <v>330</v>
      </c>
      <c r="G118" s="21">
        <v>64000</v>
      </c>
      <c r="H118" s="21">
        <v>0</v>
      </c>
    </row>
    <row r="119" spans="1:8">
      <c r="A119" s="9">
        <v>42037</v>
      </c>
      <c r="B119" s="9" t="s">
        <v>1252</v>
      </c>
      <c r="C119" s="9" t="s">
        <v>1253</v>
      </c>
      <c r="D119" s="9"/>
      <c r="E119" s="9" t="s">
        <v>1254</v>
      </c>
      <c r="F119" s="9" t="s">
        <v>330</v>
      </c>
      <c r="G119" s="21">
        <v>909091</v>
      </c>
      <c r="H119" s="21">
        <v>0</v>
      </c>
    </row>
    <row r="120" spans="1:8">
      <c r="A120" s="9">
        <v>42039</v>
      </c>
      <c r="B120" s="9" t="s">
        <v>1255</v>
      </c>
      <c r="C120" s="9" t="s">
        <v>19</v>
      </c>
      <c r="D120" s="9"/>
      <c r="E120" s="9" t="s">
        <v>1209</v>
      </c>
      <c r="F120" s="9" t="s">
        <v>1256</v>
      </c>
      <c r="G120" s="21">
        <v>5272727</v>
      </c>
      <c r="H120" s="21">
        <v>0</v>
      </c>
    </row>
    <row r="121" spans="1:8">
      <c r="A121" s="9">
        <v>42039</v>
      </c>
      <c r="B121" s="9" t="s">
        <v>1257</v>
      </c>
      <c r="C121" s="9" t="s">
        <v>19</v>
      </c>
      <c r="D121" s="9"/>
      <c r="E121" s="9" t="s">
        <v>1258</v>
      </c>
      <c r="F121" s="9" t="s">
        <v>330</v>
      </c>
      <c r="G121" s="21">
        <v>9000000</v>
      </c>
      <c r="H121" s="21">
        <v>0</v>
      </c>
    </row>
    <row r="122" spans="1:8">
      <c r="A122" s="9">
        <v>42039</v>
      </c>
      <c r="B122" s="9" t="s">
        <v>1259</v>
      </c>
      <c r="C122" s="9" t="s">
        <v>19</v>
      </c>
      <c r="D122" s="9"/>
      <c r="E122" s="9" t="s">
        <v>1260</v>
      </c>
      <c r="F122" s="9" t="s">
        <v>330</v>
      </c>
      <c r="G122" s="21">
        <v>15000000</v>
      </c>
      <c r="H122" s="21">
        <v>0</v>
      </c>
    </row>
    <row r="123" spans="1:8">
      <c r="A123" s="9">
        <v>42046</v>
      </c>
      <c r="B123" s="9" t="s">
        <v>1261</v>
      </c>
      <c r="C123" s="9" t="s">
        <v>27</v>
      </c>
      <c r="D123" s="9"/>
      <c r="E123" s="9" t="s">
        <v>1262</v>
      </c>
      <c r="F123" s="9" t="s">
        <v>330</v>
      </c>
      <c r="G123" s="21">
        <v>48000</v>
      </c>
      <c r="H123" s="21">
        <v>0</v>
      </c>
    </row>
    <row r="124" spans="1:8">
      <c r="A124" s="9">
        <v>42046</v>
      </c>
      <c r="B124" s="9" t="s">
        <v>1261</v>
      </c>
      <c r="C124" s="9" t="s">
        <v>27</v>
      </c>
      <c r="D124" s="9"/>
      <c r="E124" s="9" t="s">
        <v>1262</v>
      </c>
      <c r="F124" s="9" t="s">
        <v>330</v>
      </c>
      <c r="G124" s="21">
        <v>57000</v>
      </c>
      <c r="H124" s="21">
        <v>0</v>
      </c>
    </row>
    <row r="125" spans="1:8">
      <c r="A125" s="9">
        <v>42046</v>
      </c>
      <c r="B125" s="9" t="s">
        <v>1261</v>
      </c>
      <c r="C125" s="9" t="s">
        <v>27</v>
      </c>
      <c r="D125" s="9"/>
      <c r="E125" s="9" t="s">
        <v>1262</v>
      </c>
      <c r="F125" s="9" t="s">
        <v>330</v>
      </c>
      <c r="G125" s="21">
        <v>67000</v>
      </c>
      <c r="H125" s="21">
        <v>0</v>
      </c>
    </row>
    <row r="126" spans="1:8">
      <c r="A126" s="9">
        <v>42046</v>
      </c>
      <c r="B126" s="9" t="s">
        <v>1261</v>
      </c>
      <c r="C126" s="9" t="s">
        <v>27</v>
      </c>
      <c r="D126" s="9"/>
      <c r="E126" s="9" t="s">
        <v>1262</v>
      </c>
      <c r="F126" s="9" t="s">
        <v>330</v>
      </c>
      <c r="G126" s="21">
        <v>66000</v>
      </c>
      <c r="H126" s="21">
        <v>0</v>
      </c>
    </row>
    <row r="127" spans="1:8">
      <c r="A127" s="9">
        <v>42046</v>
      </c>
      <c r="B127" s="9" t="s">
        <v>1261</v>
      </c>
      <c r="C127" s="9" t="s">
        <v>27</v>
      </c>
      <c r="D127" s="9"/>
      <c r="E127" s="9" t="s">
        <v>1262</v>
      </c>
      <c r="F127" s="9" t="s">
        <v>330</v>
      </c>
      <c r="G127" s="21">
        <v>5505518</v>
      </c>
      <c r="H127" s="21">
        <v>0</v>
      </c>
    </row>
    <row r="128" spans="1:8">
      <c r="A128" s="9">
        <v>42046</v>
      </c>
      <c r="B128" s="9" t="s">
        <v>1261</v>
      </c>
      <c r="C128" s="9" t="s">
        <v>27</v>
      </c>
      <c r="D128" s="9"/>
      <c r="E128" s="9" t="s">
        <v>1262</v>
      </c>
      <c r="F128" s="9" t="s">
        <v>330</v>
      </c>
      <c r="G128" s="21">
        <v>800000</v>
      </c>
      <c r="H128" s="21">
        <v>0</v>
      </c>
    </row>
    <row r="129" spans="1:8">
      <c r="A129" s="9">
        <v>42046</v>
      </c>
      <c r="B129" s="9" t="s">
        <v>1261</v>
      </c>
      <c r="C129" s="9" t="s">
        <v>27</v>
      </c>
      <c r="D129" s="9"/>
      <c r="E129" s="9" t="s">
        <v>1262</v>
      </c>
      <c r="F129" s="9" t="s">
        <v>330</v>
      </c>
      <c r="G129" s="21">
        <v>500000</v>
      </c>
      <c r="H129" s="21">
        <v>0</v>
      </c>
    </row>
    <row r="130" spans="1:8">
      <c r="A130" s="9">
        <v>42046</v>
      </c>
      <c r="B130" s="9" t="s">
        <v>1261</v>
      </c>
      <c r="C130" s="9" t="s">
        <v>27</v>
      </c>
      <c r="D130" s="9"/>
      <c r="E130" s="9" t="s">
        <v>1262</v>
      </c>
      <c r="F130" s="9" t="s">
        <v>330</v>
      </c>
      <c r="G130" s="21">
        <v>1042909</v>
      </c>
      <c r="H130" s="21">
        <v>0</v>
      </c>
    </row>
    <row r="131" spans="1:8">
      <c r="A131" s="9">
        <v>42047</v>
      </c>
      <c r="B131" s="9" t="s">
        <v>1263</v>
      </c>
      <c r="C131" s="9" t="s">
        <v>27</v>
      </c>
      <c r="D131" s="9"/>
      <c r="E131" s="9" t="s">
        <v>1264</v>
      </c>
      <c r="F131" s="9" t="s">
        <v>330</v>
      </c>
      <c r="G131" s="21">
        <v>2241818</v>
      </c>
      <c r="H131" s="21">
        <v>0</v>
      </c>
    </row>
    <row r="132" spans="1:8">
      <c r="A132" s="9">
        <v>42049</v>
      </c>
      <c r="B132" s="9" t="s">
        <v>1265</v>
      </c>
      <c r="C132" s="9" t="s">
        <v>1266</v>
      </c>
      <c r="D132" s="9"/>
      <c r="E132" s="9" t="s">
        <v>1264</v>
      </c>
      <c r="F132" s="9" t="s">
        <v>330</v>
      </c>
      <c r="G132" s="21">
        <v>450000</v>
      </c>
      <c r="H132" s="21">
        <v>0</v>
      </c>
    </row>
    <row r="133" spans="1:8">
      <c r="A133" s="9">
        <v>42049</v>
      </c>
      <c r="B133" s="9" t="s">
        <v>1265</v>
      </c>
      <c r="C133" s="9" t="s">
        <v>1266</v>
      </c>
      <c r="D133" s="9"/>
      <c r="E133" s="9" t="s">
        <v>1264</v>
      </c>
      <c r="F133" s="9" t="s">
        <v>330</v>
      </c>
      <c r="G133" s="21">
        <v>2880000</v>
      </c>
      <c r="H133" s="21">
        <v>0</v>
      </c>
    </row>
    <row r="134" spans="1:8">
      <c r="A134" s="9">
        <v>42083</v>
      </c>
      <c r="B134" s="9" t="s">
        <v>1267</v>
      </c>
      <c r="C134" s="9" t="s">
        <v>1266</v>
      </c>
      <c r="D134" s="9"/>
      <c r="E134" s="9" t="s">
        <v>1264</v>
      </c>
      <c r="F134" s="9" t="s">
        <v>330</v>
      </c>
      <c r="G134" s="21">
        <v>3600000</v>
      </c>
      <c r="H134" s="21">
        <v>0</v>
      </c>
    </row>
    <row r="135" spans="1:8">
      <c r="A135" s="9">
        <v>42090</v>
      </c>
      <c r="B135" s="9" t="s">
        <v>1268</v>
      </c>
      <c r="C135" s="9" t="s">
        <v>1269</v>
      </c>
      <c r="D135" s="9"/>
      <c r="E135" s="9" t="s">
        <v>1270</v>
      </c>
      <c r="F135" s="9" t="s">
        <v>330</v>
      </c>
      <c r="G135" s="21">
        <v>151000</v>
      </c>
      <c r="H135" s="21">
        <v>0</v>
      </c>
    </row>
    <row r="136" spans="1:8">
      <c r="A136" s="9">
        <v>42090</v>
      </c>
      <c r="B136" s="9" t="s">
        <v>1268</v>
      </c>
      <c r="C136" s="9" t="s">
        <v>1269</v>
      </c>
      <c r="D136" s="9"/>
      <c r="E136" s="9" t="s">
        <v>1270</v>
      </c>
      <c r="F136" s="9" t="s">
        <v>330</v>
      </c>
      <c r="G136" s="21">
        <v>181000</v>
      </c>
      <c r="H136" s="21">
        <v>0</v>
      </c>
    </row>
    <row r="137" spans="1:8">
      <c r="A137" s="9">
        <v>42090</v>
      </c>
      <c r="B137" s="9" t="s">
        <v>1268</v>
      </c>
      <c r="C137" s="9" t="s">
        <v>1269</v>
      </c>
      <c r="D137" s="9"/>
      <c r="E137" s="9" t="s">
        <v>1270</v>
      </c>
      <c r="F137" s="9" t="s">
        <v>330</v>
      </c>
      <c r="G137" s="21">
        <v>142000</v>
      </c>
      <c r="H137" s="21">
        <v>0</v>
      </c>
    </row>
    <row r="138" spans="1:8">
      <c r="A138" s="9">
        <v>42090</v>
      </c>
      <c r="B138" s="9" t="s">
        <v>1268</v>
      </c>
      <c r="C138" s="9" t="s">
        <v>1269</v>
      </c>
      <c r="D138" s="9"/>
      <c r="E138" s="9" t="s">
        <v>1270</v>
      </c>
      <c r="F138" s="9" t="s">
        <v>330</v>
      </c>
      <c r="G138" s="21">
        <v>85000</v>
      </c>
      <c r="H138" s="21">
        <v>0</v>
      </c>
    </row>
    <row r="139" spans="1:8">
      <c r="A139" s="9">
        <v>42090</v>
      </c>
      <c r="B139" s="9" t="s">
        <v>1268</v>
      </c>
      <c r="C139" s="9" t="s">
        <v>1269</v>
      </c>
      <c r="D139" s="9"/>
      <c r="E139" s="9" t="s">
        <v>1270</v>
      </c>
      <c r="F139" s="9" t="s">
        <v>330</v>
      </c>
      <c r="G139" s="21">
        <v>105000</v>
      </c>
      <c r="H139" s="21">
        <v>0</v>
      </c>
    </row>
    <row r="140" spans="1:8">
      <c r="A140" s="9">
        <v>42090</v>
      </c>
      <c r="B140" s="9" t="s">
        <v>1271</v>
      </c>
      <c r="C140" s="9" t="s">
        <v>1250</v>
      </c>
      <c r="D140" s="9"/>
      <c r="E140" s="9" t="s">
        <v>1264</v>
      </c>
      <c r="F140" s="9" t="s">
        <v>330</v>
      </c>
      <c r="G140" s="21">
        <v>509091</v>
      </c>
      <c r="H140" s="21">
        <v>0</v>
      </c>
    </row>
    <row r="141" spans="1:8">
      <c r="A141" s="9">
        <v>42094</v>
      </c>
      <c r="B141" s="9" t="s">
        <v>1272</v>
      </c>
      <c r="C141" s="9" t="s">
        <v>25</v>
      </c>
      <c r="D141" s="9"/>
      <c r="E141" s="9" t="s">
        <v>1273</v>
      </c>
      <c r="F141" s="9" t="s">
        <v>330</v>
      </c>
      <c r="G141" s="21">
        <v>298181</v>
      </c>
      <c r="H141" s="21">
        <v>0</v>
      </c>
    </row>
    <row r="142" spans="1:8">
      <c r="A142" s="9">
        <v>42094</v>
      </c>
      <c r="B142" s="9" t="s">
        <v>1272</v>
      </c>
      <c r="C142" s="9" t="s">
        <v>25</v>
      </c>
      <c r="D142" s="9"/>
      <c r="E142" s="9" t="s">
        <v>1273</v>
      </c>
      <c r="F142" s="9" t="s">
        <v>330</v>
      </c>
      <c r="G142" s="21">
        <v>315000</v>
      </c>
      <c r="H142" s="21">
        <v>0</v>
      </c>
    </row>
    <row r="143" spans="1:8">
      <c r="A143" s="9">
        <v>42094</v>
      </c>
      <c r="B143" s="9" t="s">
        <v>1272</v>
      </c>
      <c r="C143" s="9" t="s">
        <v>25</v>
      </c>
      <c r="D143" s="9"/>
      <c r="E143" s="9" t="s">
        <v>1273</v>
      </c>
      <c r="F143" s="9" t="s">
        <v>330</v>
      </c>
      <c r="G143" s="21">
        <v>113000</v>
      </c>
      <c r="H143" s="21">
        <v>0</v>
      </c>
    </row>
    <row r="144" spans="1:8">
      <c r="A144" s="9">
        <v>42114</v>
      </c>
      <c r="B144" s="9" t="s">
        <v>1274</v>
      </c>
      <c r="C144" s="9" t="s">
        <v>27</v>
      </c>
      <c r="D144" s="9"/>
      <c r="E144" s="9" t="s">
        <v>1275</v>
      </c>
      <c r="F144" s="9" t="s">
        <v>330</v>
      </c>
      <c r="G144" s="21">
        <v>2390909</v>
      </c>
      <c r="H144" s="21">
        <v>0</v>
      </c>
    </row>
    <row r="145" spans="1:8">
      <c r="A145" s="9">
        <v>42114</v>
      </c>
      <c r="B145" s="9" t="s">
        <v>1274</v>
      </c>
      <c r="C145" s="9" t="s">
        <v>27</v>
      </c>
      <c r="D145" s="9"/>
      <c r="E145" s="9" t="s">
        <v>1275</v>
      </c>
      <c r="F145" s="9" t="s">
        <v>330</v>
      </c>
      <c r="G145" s="21">
        <v>476000</v>
      </c>
      <c r="H145" s="21">
        <v>0</v>
      </c>
    </row>
    <row r="146" spans="1:8">
      <c r="A146" s="9">
        <v>42114</v>
      </c>
      <c r="B146" s="9" t="s">
        <v>1274</v>
      </c>
      <c r="C146" s="9" t="s">
        <v>27</v>
      </c>
      <c r="D146" s="9"/>
      <c r="E146" s="9" t="s">
        <v>1276</v>
      </c>
      <c r="F146" s="9" t="s">
        <v>330</v>
      </c>
      <c r="G146" s="21">
        <v>160000</v>
      </c>
      <c r="H146" s="21">
        <v>0</v>
      </c>
    </row>
    <row r="147" spans="1:8">
      <c r="A147" s="9">
        <v>42114</v>
      </c>
      <c r="B147" s="9" t="s">
        <v>1274</v>
      </c>
      <c r="C147" s="9" t="s">
        <v>27</v>
      </c>
      <c r="D147" s="9"/>
      <c r="E147" s="9" t="s">
        <v>1277</v>
      </c>
      <c r="F147" s="9" t="s">
        <v>330</v>
      </c>
      <c r="G147" s="21">
        <v>47000</v>
      </c>
      <c r="H147" s="21">
        <v>0</v>
      </c>
    </row>
    <row r="148" spans="1:8">
      <c r="A148" s="9">
        <v>42114</v>
      </c>
      <c r="B148" s="9" t="s">
        <v>1274</v>
      </c>
      <c r="C148" s="9" t="s">
        <v>27</v>
      </c>
      <c r="D148" s="9"/>
      <c r="E148" s="9" t="s">
        <v>1277</v>
      </c>
      <c r="F148" s="9" t="s">
        <v>330</v>
      </c>
      <c r="G148" s="21">
        <v>85000</v>
      </c>
      <c r="H148" s="21">
        <v>0</v>
      </c>
    </row>
    <row r="149" spans="1:8">
      <c r="A149" s="9">
        <v>42114</v>
      </c>
      <c r="B149" s="9" t="s">
        <v>1278</v>
      </c>
      <c r="C149" s="9" t="s">
        <v>25</v>
      </c>
      <c r="D149" s="9"/>
      <c r="E149" s="9" t="s">
        <v>1279</v>
      </c>
      <c r="F149" s="9" t="s">
        <v>330</v>
      </c>
      <c r="G149" s="21">
        <v>426000</v>
      </c>
      <c r="H149" s="21">
        <v>0</v>
      </c>
    </row>
    <row r="150" spans="1:8">
      <c r="A150" s="9">
        <v>42114</v>
      </c>
      <c r="B150" s="9" t="s">
        <v>1278</v>
      </c>
      <c r="C150" s="9" t="s">
        <v>25</v>
      </c>
      <c r="D150" s="9"/>
      <c r="E150" s="9" t="s">
        <v>1279</v>
      </c>
      <c r="F150" s="9" t="s">
        <v>330</v>
      </c>
      <c r="G150" s="21">
        <v>161000</v>
      </c>
      <c r="H150" s="21">
        <v>0</v>
      </c>
    </row>
    <row r="151" spans="1:8">
      <c r="A151" s="9">
        <v>42114</v>
      </c>
      <c r="B151" s="9" t="s">
        <v>1278</v>
      </c>
      <c r="C151" s="9" t="s">
        <v>25</v>
      </c>
      <c r="D151" s="9"/>
      <c r="E151" s="9" t="s">
        <v>1279</v>
      </c>
      <c r="F151" s="9" t="s">
        <v>330</v>
      </c>
      <c r="G151" s="21">
        <v>45000</v>
      </c>
      <c r="H151" s="21">
        <v>0</v>
      </c>
    </row>
    <row r="152" spans="1:8">
      <c r="A152" s="9">
        <v>42114</v>
      </c>
      <c r="B152" s="9" t="s">
        <v>1278</v>
      </c>
      <c r="C152" s="9" t="s">
        <v>25</v>
      </c>
      <c r="D152" s="9"/>
      <c r="E152" s="9" t="s">
        <v>1279</v>
      </c>
      <c r="F152" s="9" t="s">
        <v>330</v>
      </c>
      <c r="G152" s="21">
        <v>88000</v>
      </c>
      <c r="H152" s="21">
        <v>0</v>
      </c>
    </row>
    <row r="153" spans="1:8">
      <c r="A153" s="9">
        <v>42130</v>
      </c>
      <c r="B153" s="9" t="s">
        <v>1280</v>
      </c>
      <c r="C153" s="9" t="s">
        <v>1250</v>
      </c>
      <c r="D153" s="9"/>
      <c r="E153" s="9" t="s">
        <v>1281</v>
      </c>
      <c r="F153" s="9" t="s">
        <v>330</v>
      </c>
      <c r="G153" s="21">
        <v>658000</v>
      </c>
      <c r="H153" s="21">
        <v>0</v>
      </c>
    </row>
    <row r="154" spans="1:8">
      <c r="A154" s="9">
        <v>42160</v>
      </c>
      <c r="B154" s="9" t="s">
        <v>1282</v>
      </c>
      <c r="C154" s="9" t="s">
        <v>27</v>
      </c>
      <c r="D154" s="9"/>
      <c r="E154" s="9" t="s">
        <v>1283</v>
      </c>
      <c r="F154" s="9" t="s">
        <v>330</v>
      </c>
      <c r="G154" s="21">
        <v>6500909</v>
      </c>
      <c r="H154" s="21">
        <v>0</v>
      </c>
    </row>
    <row r="155" spans="1:8">
      <c r="A155" s="9">
        <v>42161</v>
      </c>
      <c r="B155" s="9" t="s">
        <v>1284</v>
      </c>
      <c r="C155" s="9" t="s">
        <v>25</v>
      </c>
      <c r="D155" s="9"/>
      <c r="E155" s="9" t="s">
        <v>1285</v>
      </c>
      <c r="F155" s="9" t="s">
        <v>330</v>
      </c>
      <c r="G155" s="21">
        <v>415455</v>
      </c>
      <c r="H155" s="21">
        <v>0</v>
      </c>
    </row>
    <row r="156" spans="1:8">
      <c r="A156" s="9">
        <v>42161</v>
      </c>
      <c r="B156" s="9" t="s">
        <v>1284</v>
      </c>
      <c r="C156" s="9" t="s">
        <v>25</v>
      </c>
      <c r="D156" s="9"/>
      <c r="E156" s="9" t="s">
        <v>1285</v>
      </c>
      <c r="F156" s="9" t="s">
        <v>330</v>
      </c>
      <c r="G156" s="21">
        <v>113000</v>
      </c>
      <c r="H156" s="21">
        <v>0</v>
      </c>
    </row>
    <row r="157" spans="1:8">
      <c r="A157" s="9">
        <v>42161</v>
      </c>
      <c r="B157" s="9" t="s">
        <v>1284</v>
      </c>
      <c r="C157" s="9" t="s">
        <v>25</v>
      </c>
      <c r="D157" s="9"/>
      <c r="E157" s="9" t="s">
        <v>1285</v>
      </c>
      <c r="F157" s="9" t="s">
        <v>330</v>
      </c>
      <c r="G157" s="21">
        <v>128000</v>
      </c>
      <c r="H157" s="21">
        <v>0</v>
      </c>
    </row>
    <row r="158" spans="1:8">
      <c r="A158" s="9">
        <v>42161</v>
      </c>
      <c r="B158" s="9" t="s">
        <v>1284</v>
      </c>
      <c r="C158" s="9" t="s">
        <v>25</v>
      </c>
      <c r="D158" s="9"/>
      <c r="E158" s="9" t="s">
        <v>1285</v>
      </c>
      <c r="F158" s="9" t="s">
        <v>330</v>
      </c>
      <c r="G158" s="21">
        <v>112000</v>
      </c>
      <c r="H158" s="21">
        <v>0</v>
      </c>
    </row>
    <row r="159" spans="1:8">
      <c r="A159" s="9">
        <v>42177</v>
      </c>
      <c r="B159" s="9" t="s">
        <v>1286</v>
      </c>
      <c r="C159" s="9" t="s">
        <v>27</v>
      </c>
      <c r="D159" s="9"/>
      <c r="E159" s="9" t="s">
        <v>1287</v>
      </c>
      <c r="F159" s="9" t="s">
        <v>330</v>
      </c>
      <c r="G159" s="21">
        <v>58000</v>
      </c>
      <c r="H159" s="21">
        <v>0</v>
      </c>
    </row>
    <row r="160" spans="1:8">
      <c r="A160" s="9">
        <v>42177</v>
      </c>
      <c r="B160" s="9" t="s">
        <v>1286</v>
      </c>
      <c r="C160" s="9" t="s">
        <v>27</v>
      </c>
      <c r="D160" s="9"/>
      <c r="E160" s="9" t="s">
        <v>1287</v>
      </c>
      <c r="F160" s="9" t="s">
        <v>330</v>
      </c>
      <c r="G160" s="21">
        <v>111000</v>
      </c>
      <c r="H160" s="21">
        <v>0</v>
      </c>
    </row>
    <row r="161" spans="1:8">
      <c r="A161" s="9">
        <v>42177</v>
      </c>
      <c r="B161" s="9" t="s">
        <v>1286</v>
      </c>
      <c r="C161" s="9" t="s">
        <v>27</v>
      </c>
      <c r="D161" s="9"/>
      <c r="E161" s="9" t="s">
        <v>1287</v>
      </c>
      <c r="F161" s="9" t="s">
        <v>330</v>
      </c>
      <c r="G161" s="21">
        <v>90000</v>
      </c>
      <c r="H161" s="21">
        <v>0</v>
      </c>
    </row>
    <row r="162" spans="1:8">
      <c r="A162" s="9">
        <v>42177</v>
      </c>
      <c r="B162" s="9" t="s">
        <v>1286</v>
      </c>
      <c r="C162" s="9" t="s">
        <v>27</v>
      </c>
      <c r="D162" s="9"/>
      <c r="E162" s="9" t="s">
        <v>1287</v>
      </c>
      <c r="F162" s="9" t="s">
        <v>330</v>
      </c>
      <c r="G162" s="21">
        <v>100000</v>
      </c>
      <c r="H162" s="21">
        <v>0</v>
      </c>
    </row>
    <row r="163" spans="1:8">
      <c r="A163" s="9">
        <v>42177</v>
      </c>
      <c r="B163" s="9" t="s">
        <v>1286</v>
      </c>
      <c r="C163" s="9" t="s">
        <v>27</v>
      </c>
      <c r="D163" s="9"/>
      <c r="E163" s="9" t="s">
        <v>1287</v>
      </c>
      <c r="F163" s="9" t="s">
        <v>330</v>
      </c>
      <c r="G163" s="21">
        <v>195000</v>
      </c>
      <c r="H163" s="21">
        <v>0</v>
      </c>
    </row>
    <row r="164" spans="1:8">
      <c r="A164" s="9">
        <v>42198</v>
      </c>
      <c r="B164" s="9" t="s">
        <v>1288</v>
      </c>
      <c r="C164" s="9" t="s">
        <v>35</v>
      </c>
      <c r="D164" s="9"/>
      <c r="E164" s="9" t="s">
        <v>1289</v>
      </c>
      <c r="F164" s="9" t="s">
        <v>330</v>
      </c>
      <c r="G164" s="21">
        <v>170000</v>
      </c>
      <c r="H164" s="21">
        <v>0</v>
      </c>
    </row>
    <row r="165" spans="1:8">
      <c r="A165" s="9">
        <v>42201</v>
      </c>
      <c r="B165" s="9" t="s">
        <v>1290</v>
      </c>
      <c r="C165" s="9" t="s">
        <v>1250</v>
      </c>
      <c r="D165" s="9"/>
      <c r="E165" s="9" t="s">
        <v>1291</v>
      </c>
      <c r="F165" s="9" t="s">
        <v>330</v>
      </c>
      <c r="G165" s="21">
        <v>1200000</v>
      </c>
      <c r="H165" s="21">
        <v>0</v>
      </c>
    </row>
    <row r="166" spans="1:8">
      <c r="A166" s="9">
        <v>42216</v>
      </c>
      <c r="B166" s="9" t="s">
        <v>1292</v>
      </c>
      <c r="C166" s="9" t="s">
        <v>25</v>
      </c>
      <c r="D166" s="9"/>
      <c r="E166" s="9" t="s">
        <v>1293</v>
      </c>
      <c r="F166" s="9" t="s">
        <v>330</v>
      </c>
      <c r="G166" s="21">
        <v>112000</v>
      </c>
      <c r="H166" s="21">
        <v>0</v>
      </c>
    </row>
    <row r="167" spans="1:8">
      <c r="A167" s="9">
        <v>42216</v>
      </c>
      <c r="B167" s="9" t="s">
        <v>1292</v>
      </c>
      <c r="C167" s="9" t="s">
        <v>25</v>
      </c>
      <c r="D167" s="9"/>
      <c r="E167" s="9" t="s">
        <v>1293</v>
      </c>
      <c r="F167" s="9" t="s">
        <v>330</v>
      </c>
      <c r="G167" s="21">
        <v>79000</v>
      </c>
      <c r="H167" s="21">
        <v>0</v>
      </c>
    </row>
    <row r="168" spans="1:8">
      <c r="A168" s="9">
        <v>42216</v>
      </c>
      <c r="B168" s="9" t="s">
        <v>1292</v>
      </c>
      <c r="C168" s="9" t="s">
        <v>25</v>
      </c>
      <c r="D168" s="9"/>
      <c r="E168" s="9" t="s">
        <v>1293</v>
      </c>
      <c r="F168" s="9" t="s">
        <v>330</v>
      </c>
      <c r="G168" s="21">
        <v>184000</v>
      </c>
      <c r="H168" s="21">
        <v>0</v>
      </c>
    </row>
    <row r="169" spans="1:8">
      <c r="A169" s="9">
        <v>42216</v>
      </c>
      <c r="B169" s="9" t="s">
        <v>1292</v>
      </c>
      <c r="C169" s="9" t="s">
        <v>25</v>
      </c>
      <c r="D169" s="9"/>
      <c r="E169" s="9" t="s">
        <v>1293</v>
      </c>
      <c r="F169" s="9" t="s">
        <v>330</v>
      </c>
      <c r="G169" s="21">
        <v>193000</v>
      </c>
      <c r="H169" s="21">
        <v>0</v>
      </c>
    </row>
    <row r="170" spans="1:8">
      <c r="A170" s="9">
        <v>42216</v>
      </c>
      <c r="B170" s="9" t="s">
        <v>1292</v>
      </c>
      <c r="C170" s="9" t="s">
        <v>25</v>
      </c>
      <c r="D170" s="9"/>
      <c r="E170" s="9" t="s">
        <v>1293</v>
      </c>
      <c r="F170" s="9" t="s">
        <v>330</v>
      </c>
      <c r="G170" s="21">
        <v>98000</v>
      </c>
      <c r="H170" s="21">
        <v>0</v>
      </c>
    </row>
    <row r="171" spans="1:8">
      <c r="A171" s="9">
        <v>42216</v>
      </c>
      <c r="B171" s="9" t="s">
        <v>1292</v>
      </c>
      <c r="C171" s="9" t="s">
        <v>25</v>
      </c>
      <c r="D171" s="9"/>
      <c r="E171" s="9" t="s">
        <v>1293</v>
      </c>
      <c r="F171" s="9" t="s">
        <v>330</v>
      </c>
      <c r="G171" s="21">
        <v>112000</v>
      </c>
      <c r="H171" s="21">
        <v>0</v>
      </c>
    </row>
    <row r="172" spans="1:8">
      <c r="A172" s="9">
        <v>42216</v>
      </c>
      <c r="B172" s="9" t="s">
        <v>1292</v>
      </c>
      <c r="C172" s="9" t="s">
        <v>25</v>
      </c>
      <c r="D172" s="9"/>
      <c r="E172" s="9" t="s">
        <v>1293</v>
      </c>
      <c r="F172" s="9" t="s">
        <v>330</v>
      </c>
      <c r="G172" s="21">
        <v>120000</v>
      </c>
      <c r="H172" s="21">
        <v>0</v>
      </c>
    </row>
    <row r="173" spans="1:8">
      <c r="A173" s="9">
        <v>42216</v>
      </c>
      <c r="B173" s="9" t="s">
        <v>1292</v>
      </c>
      <c r="C173" s="9" t="s">
        <v>25</v>
      </c>
      <c r="D173" s="9"/>
      <c r="E173" s="9" t="s">
        <v>1293</v>
      </c>
      <c r="F173" s="9" t="s">
        <v>330</v>
      </c>
      <c r="G173" s="21">
        <v>636364</v>
      </c>
      <c r="H173" s="21">
        <v>0</v>
      </c>
    </row>
    <row r="174" spans="1:8">
      <c r="A174" s="9">
        <v>42223</v>
      </c>
      <c r="B174" s="9" t="s">
        <v>1294</v>
      </c>
      <c r="C174" s="9" t="s">
        <v>27</v>
      </c>
      <c r="D174" s="9"/>
      <c r="E174" s="9" t="s">
        <v>1295</v>
      </c>
      <c r="F174" s="9" t="s">
        <v>330</v>
      </c>
      <c r="G174" s="21">
        <v>552727</v>
      </c>
      <c r="H174" s="21">
        <v>0</v>
      </c>
    </row>
    <row r="175" spans="1:8">
      <c r="A175" s="9">
        <v>42235</v>
      </c>
      <c r="B175" s="9" t="s">
        <v>1296</v>
      </c>
      <c r="C175" s="9" t="s">
        <v>25</v>
      </c>
      <c r="D175" s="9"/>
      <c r="E175" s="9" t="s">
        <v>1297</v>
      </c>
      <c r="F175" s="9" t="s">
        <v>330</v>
      </c>
      <c r="G175" s="21">
        <v>1125454</v>
      </c>
      <c r="H175" s="21">
        <v>0</v>
      </c>
    </row>
    <row r="176" spans="1:8">
      <c r="A176" s="9">
        <v>42235</v>
      </c>
      <c r="B176" s="9" t="s">
        <v>1296</v>
      </c>
      <c r="C176" s="9" t="s">
        <v>25</v>
      </c>
      <c r="D176" s="9"/>
      <c r="E176" s="9" t="s">
        <v>1298</v>
      </c>
      <c r="F176" s="9" t="s">
        <v>330</v>
      </c>
      <c r="G176" s="21">
        <v>438900</v>
      </c>
      <c r="H176" s="21">
        <v>0</v>
      </c>
    </row>
    <row r="177" spans="1:8">
      <c r="A177" s="9">
        <v>42235</v>
      </c>
      <c r="B177" s="9" t="s">
        <v>1296</v>
      </c>
      <c r="C177" s="9" t="s">
        <v>25</v>
      </c>
      <c r="D177" s="9"/>
      <c r="E177" s="9" t="s">
        <v>1299</v>
      </c>
      <c r="F177" s="9" t="s">
        <v>330</v>
      </c>
      <c r="G177" s="21">
        <v>636364</v>
      </c>
      <c r="H177" s="21">
        <v>0</v>
      </c>
    </row>
    <row r="178" spans="1:8">
      <c r="A178" s="9">
        <v>42235</v>
      </c>
      <c r="B178" s="9" t="s">
        <v>1296</v>
      </c>
      <c r="C178" s="9" t="s">
        <v>25</v>
      </c>
      <c r="D178" s="9"/>
      <c r="E178" s="9" t="s">
        <v>1300</v>
      </c>
      <c r="F178" s="9" t="s">
        <v>330</v>
      </c>
      <c r="G178" s="21">
        <v>248182</v>
      </c>
      <c r="H178" s="21">
        <v>0</v>
      </c>
    </row>
    <row r="179" spans="1:8">
      <c r="A179" s="9">
        <v>42235</v>
      </c>
      <c r="B179" s="9" t="s">
        <v>1296</v>
      </c>
      <c r="C179" s="9" t="s">
        <v>25</v>
      </c>
      <c r="D179" s="9"/>
      <c r="E179" s="9" t="s">
        <v>1301</v>
      </c>
      <c r="F179" s="9" t="s">
        <v>330</v>
      </c>
      <c r="G179" s="21">
        <v>195000</v>
      </c>
      <c r="H179" s="21">
        <v>0</v>
      </c>
    </row>
    <row r="180" spans="1:8">
      <c r="A180" s="9">
        <v>42235</v>
      </c>
      <c r="B180" s="9" t="s">
        <v>1296</v>
      </c>
      <c r="C180" s="9" t="s">
        <v>25</v>
      </c>
      <c r="D180" s="9"/>
      <c r="E180" s="9" t="s">
        <v>1301</v>
      </c>
      <c r="F180" s="9" t="s">
        <v>330</v>
      </c>
      <c r="G180" s="21">
        <v>78000</v>
      </c>
      <c r="H180" s="21">
        <v>0</v>
      </c>
    </row>
    <row r="181" spans="1:8">
      <c r="A181" s="9">
        <v>42235</v>
      </c>
      <c r="B181" s="9" t="s">
        <v>1296</v>
      </c>
      <c r="C181" s="9" t="s">
        <v>25</v>
      </c>
      <c r="D181" s="9"/>
      <c r="E181" s="9" t="s">
        <v>1301</v>
      </c>
      <c r="F181" s="9" t="s">
        <v>330</v>
      </c>
      <c r="G181" s="21">
        <v>72000</v>
      </c>
      <c r="H181" s="21">
        <v>0</v>
      </c>
    </row>
    <row r="182" spans="1:8">
      <c r="A182" s="9">
        <v>42235</v>
      </c>
      <c r="B182" s="9" t="s">
        <v>1296</v>
      </c>
      <c r="C182" s="9" t="s">
        <v>25</v>
      </c>
      <c r="D182" s="9"/>
      <c r="E182" s="9" t="s">
        <v>1301</v>
      </c>
      <c r="F182" s="9" t="s">
        <v>330</v>
      </c>
      <c r="G182" s="21">
        <v>160000</v>
      </c>
      <c r="H182" s="21">
        <v>0</v>
      </c>
    </row>
    <row r="183" spans="1:8">
      <c r="A183" s="9">
        <v>42235</v>
      </c>
      <c r="B183" s="9" t="s">
        <v>1296</v>
      </c>
      <c r="C183" s="9" t="s">
        <v>25</v>
      </c>
      <c r="D183" s="9"/>
      <c r="E183" s="9" t="s">
        <v>1301</v>
      </c>
      <c r="F183" s="9" t="s">
        <v>330</v>
      </c>
      <c r="G183" s="21">
        <v>189000</v>
      </c>
      <c r="H183" s="21">
        <v>0</v>
      </c>
    </row>
    <row r="184" spans="1:8">
      <c r="A184" s="9">
        <v>42235</v>
      </c>
      <c r="B184" s="9" t="s">
        <v>1296</v>
      </c>
      <c r="C184" s="9" t="s">
        <v>25</v>
      </c>
      <c r="D184" s="9"/>
      <c r="E184" s="9" t="s">
        <v>1301</v>
      </c>
      <c r="F184" s="9" t="s">
        <v>330</v>
      </c>
      <c r="G184" s="21">
        <v>180000</v>
      </c>
      <c r="H184" s="21">
        <v>0</v>
      </c>
    </row>
    <row r="185" spans="1:8">
      <c r="A185" s="9">
        <v>42235</v>
      </c>
      <c r="B185" s="9" t="s">
        <v>1296</v>
      </c>
      <c r="C185" s="9" t="s">
        <v>25</v>
      </c>
      <c r="D185" s="9"/>
      <c r="E185" s="9" t="s">
        <v>1301</v>
      </c>
      <c r="F185" s="9" t="s">
        <v>330</v>
      </c>
      <c r="G185" s="21">
        <v>192000</v>
      </c>
      <c r="H185" s="21">
        <v>0</v>
      </c>
    </row>
    <row r="186" spans="1:8">
      <c r="A186" s="9">
        <v>42235</v>
      </c>
      <c r="B186" s="9" t="s">
        <v>1296</v>
      </c>
      <c r="C186" s="9" t="s">
        <v>25</v>
      </c>
      <c r="D186" s="9"/>
      <c r="E186" s="9" t="s">
        <v>1301</v>
      </c>
      <c r="F186" s="9" t="s">
        <v>330</v>
      </c>
      <c r="G186" s="21">
        <v>100000</v>
      </c>
      <c r="H186" s="21">
        <v>0</v>
      </c>
    </row>
    <row r="187" spans="1:8">
      <c r="A187" s="9">
        <v>42235</v>
      </c>
      <c r="B187" s="9" t="s">
        <v>1296</v>
      </c>
      <c r="C187" s="9" t="s">
        <v>25</v>
      </c>
      <c r="D187" s="9"/>
      <c r="E187" s="9" t="s">
        <v>1301</v>
      </c>
      <c r="F187" s="9" t="s">
        <v>330</v>
      </c>
      <c r="G187" s="21">
        <v>100000</v>
      </c>
      <c r="H187" s="21">
        <v>0</v>
      </c>
    </row>
    <row r="188" spans="1:8">
      <c r="A188" s="9">
        <v>42235</v>
      </c>
      <c r="B188" s="9" t="s">
        <v>1296</v>
      </c>
      <c r="C188" s="9" t="s">
        <v>25</v>
      </c>
      <c r="D188" s="9"/>
      <c r="E188" s="9" t="s">
        <v>1301</v>
      </c>
      <c r="F188" s="9" t="s">
        <v>330</v>
      </c>
      <c r="G188" s="21">
        <v>148000</v>
      </c>
      <c r="H188" s="21">
        <v>0</v>
      </c>
    </row>
    <row r="189" spans="1:8">
      <c r="A189" s="9">
        <v>42235</v>
      </c>
      <c r="B189" s="9" t="s">
        <v>1296</v>
      </c>
      <c r="C189" s="9" t="s">
        <v>25</v>
      </c>
      <c r="D189" s="9"/>
      <c r="E189" s="9" t="s">
        <v>1301</v>
      </c>
      <c r="F189" s="9" t="s">
        <v>330</v>
      </c>
      <c r="G189" s="21">
        <v>160000</v>
      </c>
      <c r="H189" s="21">
        <v>0</v>
      </c>
    </row>
    <row r="190" spans="1:8">
      <c r="A190" s="9">
        <v>42235</v>
      </c>
      <c r="B190" s="9" t="s">
        <v>1296</v>
      </c>
      <c r="C190" s="9" t="s">
        <v>25</v>
      </c>
      <c r="D190" s="9"/>
      <c r="E190" s="9" t="s">
        <v>1301</v>
      </c>
      <c r="F190" s="9" t="s">
        <v>330</v>
      </c>
      <c r="G190" s="21">
        <v>150000</v>
      </c>
      <c r="H190" s="21">
        <v>0</v>
      </c>
    </row>
    <row r="191" spans="1:8">
      <c r="A191" s="9">
        <v>42235</v>
      </c>
      <c r="B191" s="9" t="s">
        <v>1296</v>
      </c>
      <c r="C191" s="9" t="s">
        <v>25</v>
      </c>
      <c r="D191" s="9"/>
      <c r="E191" s="9" t="s">
        <v>1301</v>
      </c>
      <c r="F191" s="9" t="s">
        <v>330</v>
      </c>
      <c r="G191" s="21">
        <v>152000</v>
      </c>
      <c r="H191" s="21">
        <v>0</v>
      </c>
    </row>
    <row r="192" spans="1:8">
      <c r="A192" s="9">
        <v>42235</v>
      </c>
      <c r="B192" s="9" t="s">
        <v>1296</v>
      </c>
      <c r="C192" s="9" t="s">
        <v>25</v>
      </c>
      <c r="D192" s="9"/>
      <c r="E192" s="9" t="s">
        <v>1301</v>
      </c>
      <c r="F192" s="9" t="s">
        <v>330</v>
      </c>
      <c r="G192" s="21">
        <v>155000</v>
      </c>
      <c r="H192" s="21">
        <v>0</v>
      </c>
    </row>
    <row r="193" spans="1:8">
      <c r="A193" s="9">
        <v>42235</v>
      </c>
      <c r="B193" s="9" t="s">
        <v>1296</v>
      </c>
      <c r="C193" s="9" t="s">
        <v>25</v>
      </c>
      <c r="D193" s="9"/>
      <c r="E193" s="9" t="s">
        <v>1301</v>
      </c>
      <c r="F193" s="9" t="s">
        <v>330</v>
      </c>
      <c r="G193" s="21">
        <v>170000</v>
      </c>
      <c r="H193" s="21">
        <v>0</v>
      </c>
    </row>
    <row r="194" spans="1:8">
      <c r="A194" s="9">
        <v>42235</v>
      </c>
      <c r="B194" s="9" t="s">
        <v>1296</v>
      </c>
      <c r="C194" s="9" t="s">
        <v>25</v>
      </c>
      <c r="D194" s="9"/>
      <c r="E194" s="9" t="s">
        <v>1301</v>
      </c>
      <c r="F194" s="9" t="s">
        <v>330</v>
      </c>
      <c r="G194" s="21">
        <v>140000</v>
      </c>
      <c r="H194" s="21">
        <v>0</v>
      </c>
    </row>
    <row r="195" spans="1:8">
      <c r="A195" s="9">
        <v>42235</v>
      </c>
      <c r="B195" s="9" t="s">
        <v>1296</v>
      </c>
      <c r="C195" s="9" t="s">
        <v>25</v>
      </c>
      <c r="D195" s="9"/>
      <c r="E195" s="9" t="s">
        <v>1301</v>
      </c>
      <c r="F195" s="9" t="s">
        <v>330</v>
      </c>
      <c r="G195" s="21">
        <v>150000</v>
      </c>
      <c r="H195" s="21">
        <v>0</v>
      </c>
    </row>
    <row r="196" spans="1:8">
      <c r="A196" s="9">
        <v>42235</v>
      </c>
      <c r="B196" s="9" t="s">
        <v>1302</v>
      </c>
      <c r="C196" s="9" t="s">
        <v>35</v>
      </c>
      <c r="D196" s="9"/>
      <c r="E196" s="9" t="s">
        <v>1303</v>
      </c>
      <c r="F196" s="9" t="s">
        <v>330</v>
      </c>
      <c r="G196" s="21">
        <v>800000</v>
      </c>
      <c r="H196" s="21">
        <v>0</v>
      </c>
    </row>
    <row r="197" spans="1:8">
      <c r="A197" s="9">
        <v>42250</v>
      </c>
      <c r="B197" s="9" t="s">
        <v>117</v>
      </c>
      <c r="C197" s="9" t="s">
        <v>19</v>
      </c>
      <c r="D197" s="9"/>
      <c r="E197" s="9" t="s">
        <v>1304</v>
      </c>
      <c r="F197" s="9" t="s">
        <v>330</v>
      </c>
      <c r="G197" s="21">
        <v>3977273</v>
      </c>
      <c r="H197" s="21">
        <v>0</v>
      </c>
    </row>
    <row r="198" spans="1:8">
      <c r="A198" s="9">
        <v>42250</v>
      </c>
      <c r="B198" s="9" t="s">
        <v>117</v>
      </c>
      <c r="C198" s="9" t="s">
        <v>19</v>
      </c>
      <c r="D198" s="9"/>
      <c r="E198" s="9" t="s">
        <v>1305</v>
      </c>
      <c r="F198" s="9" t="s">
        <v>330</v>
      </c>
      <c r="G198" s="21">
        <v>4100000</v>
      </c>
      <c r="H198" s="21">
        <v>0</v>
      </c>
    </row>
    <row r="199" spans="1:8">
      <c r="A199" s="9">
        <v>42250</v>
      </c>
      <c r="B199" s="9" t="s">
        <v>1306</v>
      </c>
      <c r="C199" s="9" t="s">
        <v>27</v>
      </c>
      <c r="D199" s="9"/>
      <c r="E199" s="9" t="s">
        <v>1307</v>
      </c>
      <c r="F199" s="9" t="s">
        <v>330</v>
      </c>
      <c r="G199" s="21">
        <v>98000</v>
      </c>
      <c r="H199" s="21">
        <v>0</v>
      </c>
    </row>
    <row r="200" spans="1:8">
      <c r="A200" s="9">
        <v>42250</v>
      </c>
      <c r="B200" s="9" t="s">
        <v>1306</v>
      </c>
      <c r="C200" s="9" t="s">
        <v>27</v>
      </c>
      <c r="D200" s="9"/>
      <c r="E200" s="9" t="s">
        <v>1307</v>
      </c>
      <c r="F200" s="9" t="s">
        <v>330</v>
      </c>
      <c r="G200" s="21">
        <v>157000</v>
      </c>
      <c r="H200" s="21">
        <v>0</v>
      </c>
    </row>
    <row r="201" spans="1:8">
      <c r="A201" s="9">
        <v>42250</v>
      </c>
      <c r="B201" s="9" t="s">
        <v>1306</v>
      </c>
      <c r="C201" s="9" t="s">
        <v>27</v>
      </c>
      <c r="D201" s="9"/>
      <c r="E201" s="9" t="s">
        <v>1307</v>
      </c>
      <c r="F201" s="9" t="s">
        <v>330</v>
      </c>
      <c r="G201" s="21">
        <v>167000</v>
      </c>
      <c r="H201" s="21">
        <v>0</v>
      </c>
    </row>
    <row r="202" spans="1:8">
      <c r="A202" s="9">
        <v>42250</v>
      </c>
      <c r="B202" s="9" t="s">
        <v>1306</v>
      </c>
      <c r="C202" s="9" t="s">
        <v>27</v>
      </c>
      <c r="D202" s="9"/>
      <c r="E202" s="9" t="s">
        <v>1307</v>
      </c>
      <c r="F202" s="9" t="s">
        <v>330</v>
      </c>
      <c r="G202" s="21">
        <v>185000</v>
      </c>
      <c r="H202" s="21">
        <v>0</v>
      </c>
    </row>
    <row r="203" spans="1:8">
      <c r="A203" s="9">
        <v>42250</v>
      </c>
      <c r="B203" s="9" t="s">
        <v>1306</v>
      </c>
      <c r="C203" s="9" t="s">
        <v>27</v>
      </c>
      <c r="D203" s="9"/>
      <c r="E203" s="9" t="s">
        <v>1307</v>
      </c>
      <c r="F203" s="9" t="s">
        <v>330</v>
      </c>
      <c r="G203" s="21">
        <v>136000</v>
      </c>
      <c r="H203" s="21">
        <v>0</v>
      </c>
    </row>
    <row r="204" spans="1:8">
      <c r="A204" s="9">
        <v>42250</v>
      </c>
      <c r="B204" s="9" t="s">
        <v>1306</v>
      </c>
      <c r="C204" s="9" t="s">
        <v>27</v>
      </c>
      <c r="D204" s="9"/>
      <c r="E204" s="9" t="s">
        <v>1307</v>
      </c>
      <c r="F204" s="9" t="s">
        <v>330</v>
      </c>
      <c r="G204" s="21">
        <v>107000</v>
      </c>
      <c r="H204" s="21">
        <v>0</v>
      </c>
    </row>
    <row r="205" spans="1:8">
      <c r="A205" s="9">
        <v>42250</v>
      </c>
      <c r="B205" s="9" t="s">
        <v>1306</v>
      </c>
      <c r="C205" s="9" t="s">
        <v>27</v>
      </c>
      <c r="D205" s="9"/>
      <c r="E205" s="9" t="s">
        <v>1307</v>
      </c>
      <c r="F205" s="9" t="s">
        <v>330</v>
      </c>
      <c r="G205" s="21">
        <v>180000</v>
      </c>
      <c r="H205" s="21">
        <v>0</v>
      </c>
    </row>
    <row r="206" spans="1:8">
      <c r="A206" s="9">
        <v>42250</v>
      </c>
      <c r="B206" s="9" t="s">
        <v>1306</v>
      </c>
      <c r="C206" s="9" t="s">
        <v>27</v>
      </c>
      <c r="D206" s="9"/>
      <c r="E206" s="9" t="s">
        <v>1307</v>
      </c>
      <c r="F206" s="9" t="s">
        <v>330</v>
      </c>
      <c r="G206" s="21">
        <v>62000</v>
      </c>
      <c r="H206" s="21">
        <v>0</v>
      </c>
    </row>
    <row r="207" spans="1:8">
      <c r="A207" s="9">
        <v>42250</v>
      </c>
      <c r="B207" s="9" t="s">
        <v>1306</v>
      </c>
      <c r="C207" s="9" t="s">
        <v>27</v>
      </c>
      <c r="D207" s="9"/>
      <c r="E207" s="9" t="s">
        <v>1307</v>
      </c>
      <c r="F207" s="9" t="s">
        <v>330</v>
      </c>
      <c r="G207" s="21">
        <v>75000</v>
      </c>
      <c r="H207" s="21">
        <v>0</v>
      </c>
    </row>
    <row r="208" spans="1:8">
      <c r="A208" s="9">
        <v>42250</v>
      </c>
      <c r="B208" s="9" t="s">
        <v>1306</v>
      </c>
      <c r="C208" s="9" t="s">
        <v>27</v>
      </c>
      <c r="D208" s="9"/>
      <c r="E208" s="9" t="s">
        <v>1307</v>
      </c>
      <c r="F208" s="9" t="s">
        <v>330</v>
      </c>
      <c r="G208" s="21">
        <v>66000</v>
      </c>
      <c r="H208" s="21">
        <v>0</v>
      </c>
    </row>
    <row r="209" spans="1:8">
      <c r="A209" s="9">
        <v>42250</v>
      </c>
      <c r="B209" s="9" t="s">
        <v>1306</v>
      </c>
      <c r="C209" s="9" t="s">
        <v>27</v>
      </c>
      <c r="D209" s="9"/>
      <c r="E209" s="9" t="s">
        <v>1307</v>
      </c>
      <c r="F209" s="9" t="s">
        <v>330</v>
      </c>
      <c r="G209" s="21">
        <v>181000</v>
      </c>
      <c r="H209" s="21">
        <v>0</v>
      </c>
    </row>
    <row r="210" spans="1:8">
      <c r="A210" s="9">
        <v>42250</v>
      </c>
      <c r="B210" s="9" t="s">
        <v>1306</v>
      </c>
      <c r="C210" s="9" t="s">
        <v>27</v>
      </c>
      <c r="D210" s="9"/>
      <c r="E210" s="9" t="s">
        <v>1307</v>
      </c>
      <c r="F210" s="9" t="s">
        <v>330</v>
      </c>
      <c r="G210" s="21">
        <v>74000</v>
      </c>
      <c r="H210" s="21">
        <v>0</v>
      </c>
    </row>
    <row r="211" spans="1:8">
      <c r="A211" s="9">
        <v>42250</v>
      </c>
      <c r="B211" s="9" t="s">
        <v>1306</v>
      </c>
      <c r="C211" s="9" t="s">
        <v>27</v>
      </c>
      <c r="D211" s="9"/>
      <c r="E211" s="9" t="s">
        <v>1307</v>
      </c>
      <c r="F211" s="9" t="s">
        <v>330</v>
      </c>
      <c r="G211" s="21">
        <v>130000</v>
      </c>
      <c r="H211" s="21">
        <v>0</v>
      </c>
    </row>
    <row r="212" spans="1:8">
      <c r="A212" s="9">
        <v>42250</v>
      </c>
      <c r="B212" s="9" t="s">
        <v>1306</v>
      </c>
      <c r="C212" s="9" t="s">
        <v>27</v>
      </c>
      <c r="D212" s="9"/>
      <c r="E212" s="9" t="s">
        <v>1307</v>
      </c>
      <c r="F212" s="9" t="s">
        <v>330</v>
      </c>
      <c r="G212" s="21">
        <v>160000</v>
      </c>
      <c r="H212" s="21">
        <v>0</v>
      </c>
    </row>
    <row r="213" spans="1:8">
      <c r="A213" s="9">
        <v>42250</v>
      </c>
      <c r="B213" s="9" t="s">
        <v>1306</v>
      </c>
      <c r="C213" s="9" t="s">
        <v>27</v>
      </c>
      <c r="D213" s="9"/>
      <c r="E213" s="9" t="s">
        <v>1307</v>
      </c>
      <c r="F213" s="9" t="s">
        <v>330</v>
      </c>
      <c r="G213" s="21">
        <v>129000</v>
      </c>
      <c r="H213" s="21">
        <v>0</v>
      </c>
    </row>
    <row r="214" spans="1:8">
      <c r="A214" s="9">
        <v>42250</v>
      </c>
      <c r="B214" s="9" t="s">
        <v>1306</v>
      </c>
      <c r="C214" s="9" t="s">
        <v>27</v>
      </c>
      <c r="D214" s="9"/>
      <c r="E214" s="9" t="s">
        <v>1307</v>
      </c>
      <c r="F214" s="9" t="s">
        <v>330</v>
      </c>
      <c r="G214" s="21">
        <v>195000</v>
      </c>
      <c r="H214" s="21">
        <v>0</v>
      </c>
    </row>
    <row r="215" spans="1:8">
      <c r="A215" s="9">
        <v>42250</v>
      </c>
      <c r="B215" s="9" t="s">
        <v>1306</v>
      </c>
      <c r="C215" s="9" t="s">
        <v>27</v>
      </c>
      <c r="D215" s="9"/>
      <c r="E215" s="9" t="s">
        <v>1307</v>
      </c>
      <c r="F215" s="9" t="s">
        <v>330</v>
      </c>
      <c r="G215" s="21">
        <v>169000</v>
      </c>
      <c r="H215" s="21">
        <v>0</v>
      </c>
    </row>
    <row r="216" spans="1:8">
      <c r="A216" s="9">
        <v>42250</v>
      </c>
      <c r="B216" s="9" t="s">
        <v>1306</v>
      </c>
      <c r="C216" s="9" t="s">
        <v>27</v>
      </c>
      <c r="D216" s="9"/>
      <c r="E216" s="9" t="s">
        <v>1307</v>
      </c>
      <c r="F216" s="9" t="s">
        <v>330</v>
      </c>
      <c r="G216" s="21">
        <v>116000</v>
      </c>
      <c r="H216" s="21">
        <v>0</v>
      </c>
    </row>
    <row r="217" spans="1:8">
      <c r="A217" s="9">
        <v>42250</v>
      </c>
      <c r="B217" s="9" t="s">
        <v>1306</v>
      </c>
      <c r="C217" s="9" t="s">
        <v>27</v>
      </c>
      <c r="D217" s="9"/>
      <c r="E217" s="9" t="s">
        <v>1307</v>
      </c>
      <c r="F217" s="9" t="s">
        <v>330</v>
      </c>
      <c r="G217" s="21">
        <v>150000</v>
      </c>
      <c r="H217" s="21">
        <v>0</v>
      </c>
    </row>
    <row r="218" spans="1:8">
      <c r="A218" s="9">
        <v>42250</v>
      </c>
      <c r="B218" s="9" t="s">
        <v>1306</v>
      </c>
      <c r="C218" s="9" t="s">
        <v>27</v>
      </c>
      <c r="D218" s="9"/>
      <c r="E218" s="9" t="s">
        <v>1307</v>
      </c>
      <c r="F218" s="9" t="s">
        <v>330</v>
      </c>
      <c r="G218" s="21">
        <v>160000</v>
      </c>
      <c r="H218" s="21">
        <v>0</v>
      </c>
    </row>
    <row r="219" spans="1:8">
      <c r="A219" s="9">
        <v>42250</v>
      </c>
      <c r="B219" s="9" t="s">
        <v>1306</v>
      </c>
      <c r="C219" s="9" t="s">
        <v>27</v>
      </c>
      <c r="D219" s="9"/>
      <c r="E219" s="9" t="s">
        <v>1307</v>
      </c>
      <c r="F219" s="9" t="s">
        <v>330</v>
      </c>
      <c r="G219" s="21">
        <v>42000</v>
      </c>
      <c r="H219" s="21">
        <v>0</v>
      </c>
    </row>
    <row r="220" spans="1:8">
      <c r="A220" s="9">
        <v>42250</v>
      </c>
      <c r="B220" s="9" t="s">
        <v>1306</v>
      </c>
      <c r="C220" s="9" t="s">
        <v>27</v>
      </c>
      <c r="D220" s="9"/>
      <c r="E220" s="9" t="s">
        <v>1307</v>
      </c>
      <c r="F220" s="9" t="s">
        <v>330</v>
      </c>
      <c r="G220" s="21">
        <v>196000</v>
      </c>
      <c r="H220" s="21">
        <v>0</v>
      </c>
    </row>
    <row r="221" spans="1:8">
      <c r="A221" s="9">
        <v>42250</v>
      </c>
      <c r="B221" s="9" t="s">
        <v>1306</v>
      </c>
      <c r="C221" s="9" t="s">
        <v>27</v>
      </c>
      <c r="D221" s="9"/>
      <c r="E221" s="9" t="s">
        <v>1307</v>
      </c>
      <c r="F221" s="9" t="s">
        <v>330</v>
      </c>
      <c r="G221" s="21">
        <v>2542727</v>
      </c>
      <c r="H221" s="21">
        <v>0</v>
      </c>
    </row>
    <row r="222" spans="1:8">
      <c r="A222" s="9">
        <v>42250</v>
      </c>
      <c r="B222" s="9" t="s">
        <v>1306</v>
      </c>
      <c r="C222" s="9" t="s">
        <v>27</v>
      </c>
      <c r="D222" s="9"/>
      <c r="E222" s="9" t="s">
        <v>1307</v>
      </c>
      <c r="F222" s="9" t="s">
        <v>330</v>
      </c>
      <c r="G222" s="21">
        <v>2655455</v>
      </c>
      <c r="H222" s="21">
        <v>0</v>
      </c>
    </row>
    <row r="223" spans="1:8">
      <c r="A223" s="9">
        <v>42250</v>
      </c>
      <c r="B223" s="9" t="s">
        <v>1306</v>
      </c>
      <c r="C223" s="9" t="s">
        <v>27</v>
      </c>
      <c r="D223" s="9"/>
      <c r="E223" s="9" t="s">
        <v>1307</v>
      </c>
      <c r="F223" s="9" t="s">
        <v>330</v>
      </c>
      <c r="G223" s="21">
        <v>159091</v>
      </c>
      <c r="H223" s="21">
        <v>0</v>
      </c>
    </row>
    <row r="224" spans="1:8">
      <c r="A224" s="9">
        <v>42250</v>
      </c>
      <c r="B224" s="9" t="s">
        <v>1306</v>
      </c>
      <c r="C224" s="9" t="s">
        <v>27</v>
      </c>
      <c r="D224" s="9"/>
      <c r="E224" s="9" t="s">
        <v>1307</v>
      </c>
      <c r="F224" s="9" t="s">
        <v>330</v>
      </c>
      <c r="G224" s="21">
        <v>50000</v>
      </c>
      <c r="H224" s="21">
        <v>0</v>
      </c>
    </row>
    <row r="225" spans="1:8">
      <c r="A225" s="9">
        <v>42250</v>
      </c>
      <c r="B225" s="9" t="s">
        <v>1306</v>
      </c>
      <c r="C225" s="9" t="s">
        <v>27</v>
      </c>
      <c r="D225" s="9"/>
      <c r="E225" s="9" t="s">
        <v>1307</v>
      </c>
      <c r="F225" s="9" t="s">
        <v>330</v>
      </c>
      <c r="G225" s="21">
        <v>20000</v>
      </c>
      <c r="H225" s="21">
        <v>0</v>
      </c>
    </row>
    <row r="226" spans="1:8">
      <c r="A226" s="9">
        <v>42250</v>
      </c>
      <c r="B226" s="9" t="s">
        <v>1306</v>
      </c>
      <c r="C226" s="9" t="s">
        <v>27</v>
      </c>
      <c r="D226" s="9"/>
      <c r="E226" s="9" t="s">
        <v>1307</v>
      </c>
      <c r="F226" s="9" t="s">
        <v>330</v>
      </c>
      <c r="G226" s="21">
        <v>12000</v>
      </c>
      <c r="H226" s="21">
        <v>0</v>
      </c>
    </row>
    <row r="227" spans="1:8">
      <c r="A227" s="9">
        <v>42250</v>
      </c>
      <c r="B227" s="9" t="s">
        <v>1306</v>
      </c>
      <c r="C227" s="9" t="s">
        <v>27</v>
      </c>
      <c r="D227" s="9"/>
      <c r="E227" s="9" t="s">
        <v>1307</v>
      </c>
      <c r="F227" s="9" t="s">
        <v>330</v>
      </c>
      <c r="G227" s="21">
        <v>6572727</v>
      </c>
      <c r="H227" s="21">
        <v>0</v>
      </c>
    </row>
    <row r="228" spans="1:8">
      <c r="A228" s="9">
        <v>42275</v>
      </c>
      <c r="B228" s="9" t="s">
        <v>1308</v>
      </c>
      <c r="C228" s="9" t="s">
        <v>1250</v>
      </c>
      <c r="D228" s="9"/>
      <c r="E228" s="9" t="s">
        <v>1309</v>
      </c>
      <c r="F228" s="9" t="s">
        <v>330</v>
      </c>
      <c r="G228" s="21">
        <v>400000</v>
      </c>
      <c r="H228" s="21">
        <v>0</v>
      </c>
    </row>
    <row r="229" spans="1:8">
      <c r="A229" s="9">
        <v>42275</v>
      </c>
      <c r="B229" s="9" t="s">
        <v>1310</v>
      </c>
      <c r="C229" s="9" t="s">
        <v>27</v>
      </c>
      <c r="D229" s="9"/>
      <c r="E229" s="9" t="s">
        <v>1311</v>
      </c>
      <c r="F229" s="9" t="s">
        <v>330</v>
      </c>
      <c r="G229" s="21">
        <v>120000</v>
      </c>
      <c r="H229" s="21">
        <v>0</v>
      </c>
    </row>
    <row r="230" spans="1:8">
      <c r="A230" s="9">
        <v>42275</v>
      </c>
      <c r="B230" s="9" t="s">
        <v>1310</v>
      </c>
      <c r="C230" s="9" t="s">
        <v>27</v>
      </c>
      <c r="D230" s="9"/>
      <c r="E230" s="9" t="s">
        <v>1311</v>
      </c>
      <c r="F230" s="9" t="s">
        <v>330</v>
      </c>
      <c r="G230" s="21">
        <v>50000</v>
      </c>
      <c r="H230" s="21">
        <v>0</v>
      </c>
    </row>
    <row r="231" spans="1:8">
      <c r="A231" s="9">
        <v>42275</v>
      </c>
      <c r="B231" s="9" t="s">
        <v>1310</v>
      </c>
      <c r="C231" s="9" t="s">
        <v>27</v>
      </c>
      <c r="D231" s="9"/>
      <c r="E231" s="9" t="s">
        <v>1311</v>
      </c>
      <c r="F231" s="9" t="s">
        <v>330</v>
      </c>
      <c r="G231" s="21">
        <v>145000</v>
      </c>
      <c r="H231" s="21">
        <v>0</v>
      </c>
    </row>
    <row r="232" spans="1:8">
      <c r="A232" s="9">
        <v>42275</v>
      </c>
      <c r="B232" s="9" t="s">
        <v>1310</v>
      </c>
      <c r="C232" s="9" t="s">
        <v>27</v>
      </c>
      <c r="D232" s="9"/>
      <c r="E232" s="9" t="s">
        <v>1311</v>
      </c>
      <c r="F232" s="9" t="s">
        <v>330</v>
      </c>
      <c r="G232" s="21">
        <v>54000</v>
      </c>
      <c r="H232" s="21">
        <v>0</v>
      </c>
    </row>
    <row r="233" spans="1:8">
      <c r="A233" s="9">
        <v>42275</v>
      </c>
      <c r="B233" s="9" t="s">
        <v>1310</v>
      </c>
      <c r="C233" s="9" t="s">
        <v>27</v>
      </c>
      <c r="D233" s="9"/>
      <c r="E233" s="9" t="s">
        <v>1311</v>
      </c>
      <c r="F233" s="9" t="s">
        <v>330</v>
      </c>
      <c r="G233" s="21">
        <v>112000</v>
      </c>
      <c r="H233" s="21">
        <v>0</v>
      </c>
    </row>
    <row r="234" spans="1:8">
      <c r="A234" s="9">
        <v>42275</v>
      </c>
      <c r="B234" s="9" t="s">
        <v>1310</v>
      </c>
      <c r="C234" s="9" t="s">
        <v>27</v>
      </c>
      <c r="D234" s="9"/>
      <c r="E234" s="9" t="s">
        <v>1311</v>
      </c>
      <c r="F234" s="9" t="s">
        <v>330</v>
      </c>
      <c r="G234" s="21">
        <v>44000</v>
      </c>
      <c r="H234" s="21">
        <v>0</v>
      </c>
    </row>
    <row r="235" spans="1:8">
      <c r="A235" s="9">
        <v>42275</v>
      </c>
      <c r="B235" s="9" t="s">
        <v>1310</v>
      </c>
      <c r="C235" s="9" t="s">
        <v>27</v>
      </c>
      <c r="D235" s="9"/>
      <c r="E235" s="9" t="s">
        <v>1311</v>
      </c>
      <c r="F235" s="9" t="s">
        <v>330</v>
      </c>
      <c r="G235" s="21">
        <v>528571</v>
      </c>
      <c r="H235" s="21">
        <v>0</v>
      </c>
    </row>
    <row r="236" spans="1:8">
      <c r="A236" s="9">
        <v>42299</v>
      </c>
      <c r="B236" s="9" t="s">
        <v>1312</v>
      </c>
      <c r="C236" s="9" t="s">
        <v>25</v>
      </c>
      <c r="D236" s="9"/>
      <c r="E236" s="9" t="s">
        <v>1264</v>
      </c>
      <c r="F236" s="9" t="s">
        <v>330</v>
      </c>
      <c r="G236" s="21">
        <v>2033636</v>
      </c>
      <c r="H236" s="21">
        <v>0</v>
      </c>
    </row>
    <row r="237" spans="1:8">
      <c r="A237" s="9">
        <v>42299</v>
      </c>
      <c r="B237" s="9" t="s">
        <v>1312</v>
      </c>
      <c r="C237" s="9" t="s">
        <v>25</v>
      </c>
      <c r="D237" s="9"/>
      <c r="E237" s="9" t="s">
        <v>1264</v>
      </c>
      <c r="F237" s="9" t="s">
        <v>330</v>
      </c>
      <c r="G237" s="21">
        <v>170000</v>
      </c>
      <c r="H237" s="21">
        <v>0</v>
      </c>
    </row>
    <row r="238" spans="1:8">
      <c r="A238" s="9">
        <v>42299</v>
      </c>
      <c r="B238" s="9" t="s">
        <v>1312</v>
      </c>
      <c r="C238" s="9" t="s">
        <v>25</v>
      </c>
      <c r="D238" s="9"/>
      <c r="E238" s="9" t="s">
        <v>1264</v>
      </c>
      <c r="F238" s="9" t="s">
        <v>330</v>
      </c>
      <c r="G238" s="21">
        <v>134000</v>
      </c>
      <c r="H238" s="21">
        <v>0</v>
      </c>
    </row>
    <row r="239" spans="1:8">
      <c r="A239" s="9">
        <v>42299</v>
      </c>
      <c r="B239" s="9" t="s">
        <v>1312</v>
      </c>
      <c r="C239" s="9" t="s">
        <v>25</v>
      </c>
      <c r="D239" s="9"/>
      <c r="E239" s="9" t="s">
        <v>1264</v>
      </c>
      <c r="F239" s="9" t="s">
        <v>330</v>
      </c>
      <c r="G239" s="21">
        <v>198000</v>
      </c>
      <c r="H239" s="21">
        <v>0</v>
      </c>
    </row>
    <row r="240" spans="1:8">
      <c r="A240" s="9">
        <v>42299</v>
      </c>
      <c r="B240" s="9" t="s">
        <v>1312</v>
      </c>
      <c r="C240" s="9" t="s">
        <v>25</v>
      </c>
      <c r="D240" s="9"/>
      <c r="E240" s="9" t="s">
        <v>1264</v>
      </c>
      <c r="F240" s="9" t="s">
        <v>330</v>
      </c>
      <c r="G240" s="21">
        <v>120000</v>
      </c>
      <c r="H240" s="21">
        <v>0</v>
      </c>
    </row>
    <row r="241" spans="1:8">
      <c r="A241" s="9">
        <v>42299</v>
      </c>
      <c r="B241" s="9" t="s">
        <v>1312</v>
      </c>
      <c r="C241" s="9" t="s">
        <v>25</v>
      </c>
      <c r="D241" s="9"/>
      <c r="E241" s="9" t="s">
        <v>1264</v>
      </c>
      <c r="F241" s="9" t="s">
        <v>330</v>
      </c>
      <c r="G241" s="21">
        <v>78000</v>
      </c>
      <c r="H241" s="21">
        <v>0</v>
      </c>
    </row>
    <row r="242" spans="1:8">
      <c r="A242" s="9">
        <v>42299</v>
      </c>
      <c r="B242" s="9" t="s">
        <v>1312</v>
      </c>
      <c r="C242" s="9" t="s">
        <v>25</v>
      </c>
      <c r="D242" s="9"/>
      <c r="E242" s="9" t="s">
        <v>1264</v>
      </c>
      <c r="F242" s="9" t="s">
        <v>330</v>
      </c>
      <c r="G242" s="21">
        <v>150000</v>
      </c>
      <c r="H242" s="21">
        <v>0</v>
      </c>
    </row>
    <row r="243" spans="1:8">
      <c r="A243" s="9">
        <v>42299</v>
      </c>
      <c r="B243" s="9" t="s">
        <v>1312</v>
      </c>
      <c r="C243" s="9" t="s">
        <v>25</v>
      </c>
      <c r="D243" s="9"/>
      <c r="E243" s="9" t="s">
        <v>1264</v>
      </c>
      <c r="F243" s="9" t="s">
        <v>330</v>
      </c>
      <c r="G243" s="21">
        <v>150000</v>
      </c>
      <c r="H243" s="21">
        <v>0</v>
      </c>
    </row>
    <row r="244" spans="1:8">
      <c r="A244" s="9">
        <v>42299</v>
      </c>
      <c r="B244" s="9" t="s">
        <v>1312</v>
      </c>
      <c r="C244" s="9" t="s">
        <v>25</v>
      </c>
      <c r="D244" s="9"/>
      <c r="E244" s="9" t="s">
        <v>1264</v>
      </c>
      <c r="F244" s="9" t="s">
        <v>330</v>
      </c>
      <c r="G244" s="21">
        <v>189000</v>
      </c>
      <c r="H244" s="21">
        <v>0</v>
      </c>
    </row>
    <row r="245" spans="1:8">
      <c r="A245" s="9">
        <v>42299</v>
      </c>
      <c r="B245" s="9" t="s">
        <v>1312</v>
      </c>
      <c r="C245" s="9" t="s">
        <v>25</v>
      </c>
      <c r="D245" s="9"/>
      <c r="E245" s="9" t="s">
        <v>1264</v>
      </c>
      <c r="F245" s="9" t="s">
        <v>330</v>
      </c>
      <c r="G245" s="21">
        <v>193000</v>
      </c>
      <c r="H245" s="21">
        <v>0</v>
      </c>
    </row>
    <row r="246" spans="1:8">
      <c r="A246" s="9">
        <v>42327</v>
      </c>
      <c r="B246" s="9" t="s">
        <v>1313</v>
      </c>
      <c r="C246" s="9" t="s">
        <v>1314</v>
      </c>
      <c r="D246" s="9"/>
      <c r="E246" s="9" t="s">
        <v>1315</v>
      </c>
      <c r="F246" s="9" t="s">
        <v>330</v>
      </c>
      <c r="G246" s="21">
        <v>1726546</v>
      </c>
      <c r="H246" s="21">
        <v>0</v>
      </c>
    </row>
    <row r="247" spans="1:8">
      <c r="A247" s="9">
        <v>42327</v>
      </c>
      <c r="B247" s="9" t="s">
        <v>1316</v>
      </c>
      <c r="C247" s="9" t="s">
        <v>27</v>
      </c>
      <c r="D247" s="9"/>
      <c r="E247" s="9" t="s">
        <v>1317</v>
      </c>
      <c r="F247" s="9" t="s">
        <v>330</v>
      </c>
      <c r="G247" s="21">
        <v>70000</v>
      </c>
      <c r="H247" s="21">
        <v>0</v>
      </c>
    </row>
    <row r="248" spans="1:8">
      <c r="A248" s="9">
        <v>42327</v>
      </c>
      <c r="B248" s="9" t="s">
        <v>1316</v>
      </c>
      <c r="C248" s="9" t="s">
        <v>27</v>
      </c>
      <c r="D248" s="9"/>
      <c r="E248" s="9" t="s">
        <v>1317</v>
      </c>
      <c r="F248" s="9" t="s">
        <v>330</v>
      </c>
      <c r="G248" s="21">
        <v>112000</v>
      </c>
      <c r="H248" s="21">
        <v>0</v>
      </c>
    </row>
    <row r="249" spans="1:8">
      <c r="A249" s="9">
        <v>42327</v>
      </c>
      <c r="B249" s="9" t="s">
        <v>1316</v>
      </c>
      <c r="C249" s="9" t="s">
        <v>27</v>
      </c>
      <c r="D249" s="9"/>
      <c r="E249" s="9" t="s">
        <v>1317</v>
      </c>
      <c r="F249" s="9" t="s">
        <v>330</v>
      </c>
      <c r="G249" s="21">
        <v>49000</v>
      </c>
      <c r="H249" s="21">
        <v>0</v>
      </c>
    </row>
    <row r="250" spans="1:8">
      <c r="A250" s="9">
        <v>42327</v>
      </c>
      <c r="B250" s="9" t="s">
        <v>1316</v>
      </c>
      <c r="C250" s="9" t="s">
        <v>27</v>
      </c>
      <c r="D250" s="9"/>
      <c r="E250" s="9" t="s">
        <v>1317</v>
      </c>
      <c r="F250" s="9" t="s">
        <v>330</v>
      </c>
      <c r="G250" s="21">
        <v>153000</v>
      </c>
      <c r="H250" s="21">
        <v>0</v>
      </c>
    </row>
    <row r="251" spans="1:8">
      <c r="A251" s="9">
        <v>42327</v>
      </c>
      <c r="B251" s="9" t="s">
        <v>1316</v>
      </c>
      <c r="C251" s="9" t="s">
        <v>27</v>
      </c>
      <c r="D251" s="9"/>
      <c r="E251" s="9" t="s">
        <v>1317</v>
      </c>
      <c r="F251" s="9" t="s">
        <v>330</v>
      </c>
      <c r="G251" s="21">
        <v>58000</v>
      </c>
      <c r="H251" s="21">
        <v>0</v>
      </c>
    </row>
    <row r="252" spans="1:8">
      <c r="A252" s="9">
        <v>42327</v>
      </c>
      <c r="B252" s="9" t="s">
        <v>1316</v>
      </c>
      <c r="C252" s="9" t="s">
        <v>27</v>
      </c>
      <c r="D252" s="9"/>
      <c r="E252" s="9" t="s">
        <v>1317</v>
      </c>
      <c r="F252" s="9" t="s">
        <v>330</v>
      </c>
      <c r="G252" s="21">
        <v>95000</v>
      </c>
      <c r="H252" s="21">
        <v>0</v>
      </c>
    </row>
    <row r="253" spans="1:8">
      <c r="A253" s="9">
        <v>42327</v>
      </c>
      <c r="B253" s="9" t="s">
        <v>1316</v>
      </c>
      <c r="C253" s="9" t="s">
        <v>27</v>
      </c>
      <c r="D253" s="9"/>
      <c r="E253" s="9" t="s">
        <v>1317</v>
      </c>
      <c r="F253" s="9" t="s">
        <v>330</v>
      </c>
      <c r="G253" s="21">
        <v>157000</v>
      </c>
      <c r="H253" s="21">
        <v>0</v>
      </c>
    </row>
    <row r="254" spans="1:8">
      <c r="A254" s="9">
        <v>42327</v>
      </c>
      <c r="B254" s="9" t="s">
        <v>1316</v>
      </c>
      <c r="C254" s="9" t="s">
        <v>27</v>
      </c>
      <c r="D254" s="9"/>
      <c r="E254" s="9" t="s">
        <v>1317</v>
      </c>
      <c r="F254" s="9" t="s">
        <v>330</v>
      </c>
      <c r="G254" s="21">
        <v>125000</v>
      </c>
      <c r="H254" s="21">
        <v>0</v>
      </c>
    </row>
    <row r="255" spans="1:8">
      <c r="A255" s="9">
        <v>42327</v>
      </c>
      <c r="B255" s="9" t="s">
        <v>1316</v>
      </c>
      <c r="C255" s="9" t="s">
        <v>27</v>
      </c>
      <c r="D255" s="9"/>
      <c r="E255" s="9" t="s">
        <v>1317</v>
      </c>
      <c r="F255" s="9" t="s">
        <v>330</v>
      </c>
      <c r="G255" s="21">
        <v>95000</v>
      </c>
      <c r="H255" s="21">
        <v>0</v>
      </c>
    </row>
    <row r="256" spans="1:8">
      <c r="A256" s="9">
        <v>42327</v>
      </c>
      <c r="B256" s="9" t="s">
        <v>1316</v>
      </c>
      <c r="C256" s="9" t="s">
        <v>27</v>
      </c>
      <c r="D256" s="9"/>
      <c r="E256" s="9" t="s">
        <v>1317</v>
      </c>
      <c r="F256" s="9" t="s">
        <v>330</v>
      </c>
      <c r="G256" s="21">
        <v>130000</v>
      </c>
      <c r="H256" s="21">
        <v>0</v>
      </c>
    </row>
    <row r="257" spans="1:8">
      <c r="A257" s="9">
        <v>42327</v>
      </c>
      <c r="B257" s="9" t="s">
        <v>1316</v>
      </c>
      <c r="C257" s="9" t="s">
        <v>27</v>
      </c>
      <c r="D257" s="9"/>
      <c r="E257" s="9" t="s">
        <v>1317</v>
      </c>
      <c r="F257" s="9" t="s">
        <v>330</v>
      </c>
      <c r="G257" s="21">
        <v>145000</v>
      </c>
      <c r="H257" s="21">
        <v>0</v>
      </c>
    </row>
    <row r="258" spans="1:8">
      <c r="A258" s="9">
        <v>42327</v>
      </c>
      <c r="B258" s="9" t="s">
        <v>1316</v>
      </c>
      <c r="C258" s="9" t="s">
        <v>27</v>
      </c>
      <c r="D258" s="9"/>
      <c r="E258" s="9" t="s">
        <v>1318</v>
      </c>
      <c r="F258" s="9" t="s">
        <v>330</v>
      </c>
      <c r="G258" s="21">
        <v>2800000</v>
      </c>
      <c r="H258" s="21">
        <v>0</v>
      </c>
    </row>
    <row r="259" spans="1:8">
      <c r="A259" s="9">
        <v>42327</v>
      </c>
      <c r="B259" s="9" t="s">
        <v>1316</v>
      </c>
      <c r="C259" s="9" t="s">
        <v>27</v>
      </c>
      <c r="D259" s="9"/>
      <c r="E259" s="9" t="s">
        <v>1319</v>
      </c>
      <c r="F259" s="9" t="s">
        <v>330</v>
      </c>
      <c r="G259" s="21">
        <v>2000000</v>
      </c>
      <c r="H259" s="21">
        <v>0</v>
      </c>
    </row>
    <row r="260" spans="1:8">
      <c r="A260" s="9">
        <v>42327</v>
      </c>
      <c r="B260" s="9" t="s">
        <v>1316</v>
      </c>
      <c r="C260" s="9" t="s">
        <v>27</v>
      </c>
      <c r="D260" s="9"/>
      <c r="E260" s="9" t="s">
        <v>1320</v>
      </c>
      <c r="F260" s="9" t="s">
        <v>330</v>
      </c>
      <c r="G260" s="21">
        <v>2585455</v>
      </c>
      <c r="H260" s="21">
        <v>0</v>
      </c>
    </row>
    <row r="261" spans="1:8">
      <c r="A261" s="9">
        <v>42348</v>
      </c>
      <c r="B261" s="9" t="s">
        <v>1321</v>
      </c>
      <c r="C261" s="9" t="s">
        <v>19</v>
      </c>
      <c r="D261" s="9"/>
      <c r="E261" s="9" t="s">
        <v>1322</v>
      </c>
      <c r="F261" s="9" t="s">
        <v>330</v>
      </c>
      <c r="G261" s="21">
        <v>3698000</v>
      </c>
      <c r="H261" s="21">
        <v>0</v>
      </c>
    </row>
    <row r="262" spans="1:8">
      <c r="A262" s="9">
        <v>42354</v>
      </c>
      <c r="B262" s="9" t="s">
        <v>1323</v>
      </c>
      <c r="C262" s="9" t="s">
        <v>25</v>
      </c>
      <c r="D262" s="9"/>
      <c r="E262" s="9" t="s">
        <v>1324</v>
      </c>
      <c r="F262" s="9" t="s">
        <v>330</v>
      </c>
      <c r="G262" s="21">
        <v>189000</v>
      </c>
      <c r="H262" s="21">
        <v>0</v>
      </c>
    </row>
    <row r="263" spans="1:8">
      <c r="A263" s="9">
        <v>42354</v>
      </c>
      <c r="B263" s="9" t="s">
        <v>1323</v>
      </c>
      <c r="C263" s="9" t="s">
        <v>25</v>
      </c>
      <c r="D263" s="9"/>
      <c r="E263" s="9" t="s">
        <v>1324</v>
      </c>
      <c r="F263" s="9" t="s">
        <v>330</v>
      </c>
      <c r="G263" s="21">
        <v>130000</v>
      </c>
      <c r="H263" s="21">
        <v>0</v>
      </c>
    </row>
    <row r="264" spans="1:8">
      <c r="A264" s="9">
        <v>42354</v>
      </c>
      <c r="B264" s="9" t="s">
        <v>1323</v>
      </c>
      <c r="C264" s="9" t="s">
        <v>25</v>
      </c>
      <c r="D264" s="9"/>
      <c r="E264" s="9" t="s">
        <v>1324</v>
      </c>
      <c r="F264" s="9" t="s">
        <v>330</v>
      </c>
      <c r="G264" s="21">
        <v>172000</v>
      </c>
      <c r="H264" s="21">
        <v>0</v>
      </c>
    </row>
    <row r="265" spans="1:8">
      <c r="A265" s="9">
        <v>42354</v>
      </c>
      <c r="B265" s="9" t="s">
        <v>1323</v>
      </c>
      <c r="C265" s="9" t="s">
        <v>25</v>
      </c>
      <c r="D265" s="9"/>
      <c r="E265" s="9" t="s">
        <v>1324</v>
      </c>
      <c r="F265" s="9" t="s">
        <v>330</v>
      </c>
      <c r="G265" s="21">
        <v>160000</v>
      </c>
      <c r="H265" s="21">
        <v>0</v>
      </c>
    </row>
    <row r="266" spans="1:8">
      <c r="A266" s="9">
        <v>42354</v>
      </c>
      <c r="B266" s="9" t="s">
        <v>1323</v>
      </c>
      <c r="C266" s="9" t="s">
        <v>25</v>
      </c>
      <c r="D266" s="9"/>
      <c r="E266" s="9" t="s">
        <v>1324</v>
      </c>
      <c r="F266" s="9" t="s">
        <v>330</v>
      </c>
      <c r="G266" s="21">
        <v>179000</v>
      </c>
      <c r="H266" s="21">
        <v>0</v>
      </c>
    </row>
    <row r="267" spans="1:8">
      <c r="A267" s="9">
        <v>42354</v>
      </c>
      <c r="B267" s="9" t="s">
        <v>1323</v>
      </c>
      <c r="C267" s="9" t="s">
        <v>25</v>
      </c>
      <c r="D267" s="9"/>
      <c r="E267" s="9" t="s">
        <v>1324</v>
      </c>
      <c r="F267" s="9" t="s">
        <v>330</v>
      </c>
      <c r="G267" s="21">
        <v>180000</v>
      </c>
      <c r="H267" s="21">
        <v>0</v>
      </c>
    </row>
    <row r="268" spans="1:8">
      <c r="A268" s="9">
        <v>42354</v>
      </c>
      <c r="B268" s="9" t="s">
        <v>1323</v>
      </c>
      <c r="C268" s="9" t="s">
        <v>25</v>
      </c>
      <c r="D268" s="9"/>
      <c r="E268" s="9" t="s">
        <v>1324</v>
      </c>
      <c r="F268" s="9" t="s">
        <v>330</v>
      </c>
      <c r="G268" s="21">
        <v>192000</v>
      </c>
      <c r="H268" s="21">
        <v>0</v>
      </c>
    </row>
    <row r="269" spans="1:8">
      <c r="A269" s="9"/>
      <c r="B269" s="9"/>
      <c r="C269" s="9"/>
      <c r="D269" s="9"/>
      <c r="E269" s="10" t="s">
        <v>1332</v>
      </c>
      <c r="F269" s="9"/>
      <c r="G269" s="22">
        <f>SUM(G98:G268)</f>
        <v>141380852</v>
      </c>
      <c r="H269" s="21"/>
    </row>
    <row r="271" spans="1:8">
      <c r="E271" s="83" t="s">
        <v>1335</v>
      </c>
      <c r="G271" s="84">
        <f>G269+G91</f>
        <v>193442125</v>
      </c>
    </row>
  </sheetData>
  <mergeCells count="6">
    <mergeCell ref="A4:B4"/>
    <mergeCell ref="G4:H4"/>
    <mergeCell ref="C4:D4"/>
    <mergeCell ref="C70:D70"/>
    <mergeCell ref="A70:B70"/>
    <mergeCell ref="G70:H70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CHI PHI 2016</vt:lpstr>
      <vt:lpstr>LUONG 2015</vt:lpstr>
      <vt:lpstr>BAO HIEM 2015</vt:lpstr>
      <vt:lpstr>VPP 2015</vt:lpstr>
      <vt:lpstr>KHAU HAO 2015</vt:lpstr>
      <vt:lpstr>MUA NGOAI</vt:lpstr>
      <vt:lpstr>CONG TAC PHI</vt:lpstr>
      <vt:lpstr>'CHI PHI 2016'!Print_Area</vt:lpstr>
      <vt:lpstr>'LUONG 2015'!Print_Area</vt:lpstr>
    </vt:vector>
  </TitlesOfParts>
  <Company>PhiLong Plaza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2016-04-29T00:50:24Z</cp:lastPrinted>
  <dcterms:created xsi:type="dcterms:W3CDTF">2016-04-25T03:56:15Z</dcterms:created>
  <dcterms:modified xsi:type="dcterms:W3CDTF">2016-05-06T09:39:34Z</dcterms:modified>
</cp:coreProperties>
</file>