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miguel/GitHub/KolorKids/"/>
    </mc:Choice>
  </mc:AlternateContent>
  <bookViews>
    <workbookView xWindow="0" yWindow="460" windowWidth="38400" windowHeight="20100" activeTab="4"/>
  </bookViews>
  <sheets>
    <sheet name="LEGOWEAR PS18" sheetId="2" r:id="rId1"/>
    <sheet name="Sheet2" sheetId="4" r:id="rId2"/>
    <sheet name="LEGOWEAR PS18-INTEGRAÇÃO STOCKS" sheetId="1" r:id="rId3"/>
    <sheet name="Drive" sheetId="3" r:id="rId4"/>
    <sheet name="Base a Usar" sheetId="5" r:id="rId5"/>
  </sheets>
  <definedNames>
    <definedName name="_xlnm._FilterDatabase" localSheetId="2" hidden="1">'LEGOWEAR PS18-INTEGRAÇÃO STOCKS'!$A$3:$S$3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3" l="1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4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5" i="3"/>
  <c r="O6" i="3"/>
  <c r="O7" i="3"/>
  <c r="O8" i="3"/>
  <c r="O9" i="3"/>
  <c r="O10" i="3"/>
  <c r="O11" i="3"/>
  <c r="O12" i="3"/>
  <c r="O13" i="3"/>
  <c r="O14" i="3"/>
  <c r="O15" i="3"/>
  <c r="O16" i="3"/>
  <c r="O4" i="3"/>
  <c r="Z32" i="2"/>
  <c r="AB32" i="2"/>
  <c r="Z31" i="2"/>
  <c r="AB31" i="2"/>
  <c r="Z30" i="2"/>
  <c r="AB30" i="2"/>
  <c r="Z29" i="2"/>
  <c r="AB29" i="2"/>
  <c r="Z28" i="2"/>
  <c r="AB28" i="2"/>
  <c r="Z27" i="2"/>
  <c r="AB27" i="2"/>
  <c r="Z26" i="2"/>
  <c r="AB26" i="2"/>
  <c r="Z25" i="2"/>
  <c r="AB25" i="2"/>
  <c r="Z24" i="2"/>
  <c r="AB24" i="2"/>
  <c r="Z23" i="2"/>
  <c r="AB23" i="2"/>
  <c r="Z22" i="2"/>
  <c r="AB22" i="2"/>
  <c r="Z21" i="2"/>
  <c r="AB21" i="2"/>
  <c r="Z20" i="2"/>
  <c r="AB20" i="2"/>
  <c r="Z19" i="2"/>
  <c r="AB19" i="2"/>
  <c r="Z18" i="2"/>
  <c r="AB18" i="2"/>
  <c r="Z17" i="2"/>
  <c r="AB17" i="2"/>
  <c r="Z16" i="2"/>
  <c r="AB16" i="2"/>
  <c r="Z15" i="2"/>
  <c r="AB15" i="2"/>
  <c r="Z14" i="2"/>
  <c r="AB14" i="2"/>
  <c r="Z13" i="2"/>
  <c r="AB13" i="2"/>
  <c r="Z12" i="2"/>
  <c r="AB12" i="2"/>
  <c r="Z11" i="2"/>
  <c r="AB11" i="2"/>
  <c r="Z10" i="2"/>
  <c r="AB10" i="2"/>
  <c r="Z9" i="2"/>
  <c r="AB9" i="2"/>
  <c r="Z8" i="2"/>
  <c r="AB8" i="2"/>
  <c r="Z7" i="2"/>
  <c r="AB7" i="2"/>
  <c r="Z6" i="2"/>
  <c r="AB6" i="2"/>
  <c r="Z5" i="2"/>
  <c r="AB5" i="2"/>
  <c r="Z4" i="2"/>
  <c r="AB4" i="2"/>
</calcChain>
</file>

<file path=xl/sharedStrings.xml><?xml version="1.0" encoding="utf-8"?>
<sst xmlns="http://schemas.openxmlformats.org/spreadsheetml/2006/main" count="1929" uniqueCount="177">
  <si>
    <t>74cm</t>
  </si>
  <si>
    <t>80cm</t>
  </si>
  <si>
    <t>86 com</t>
  </si>
  <si>
    <t>92cm</t>
  </si>
  <si>
    <t>98cm</t>
  </si>
  <si>
    <t>104cm</t>
  </si>
  <si>
    <t>110cm</t>
  </si>
  <si>
    <t>116cm</t>
  </si>
  <si>
    <t xml:space="preserve">Catálogo </t>
  </si>
  <si>
    <t>Lookbook</t>
  </si>
  <si>
    <t>Genero</t>
  </si>
  <si>
    <t xml:space="preserve">Categoria </t>
  </si>
  <si>
    <t>Sub-Categoria</t>
  </si>
  <si>
    <t>Style No</t>
  </si>
  <si>
    <t>Colour Code</t>
  </si>
  <si>
    <t>Colour Text</t>
  </si>
  <si>
    <t>Segment Text</t>
  </si>
  <si>
    <t>Descrição -PT</t>
  </si>
  <si>
    <t>Description ING</t>
  </si>
  <si>
    <t>Composição -PT</t>
  </si>
  <si>
    <t>Composition -ING</t>
  </si>
  <si>
    <t>Product Group</t>
  </si>
  <si>
    <t>HAT</t>
  </si>
  <si>
    <t>9M</t>
  </si>
  <si>
    <t>12M</t>
  </si>
  <si>
    <t>18M</t>
  </si>
  <si>
    <t>2A</t>
  </si>
  <si>
    <t>3A</t>
  </si>
  <si>
    <t>4A</t>
  </si>
  <si>
    <t>5A</t>
  </si>
  <si>
    <t>6A</t>
  </si>
  <si>
    <t>Quant.</t>
  </si>
  <si>
    <t>Preço Unit.</t>
  </si>
  <si>
    <t>Valor Compra</t>
  </si>
  <si>
    <t>PVP Final c| Iva</t>
  </si>
  <si>
    <t>Menina</t>
  </si>
  <si>
    <t>Recém-Nascido e BeBé Menina</t>
  </si>
  <si>
    <t>Camisas e T-Shirts e Sweatshirts e T-Shirts</t>
  </si>
  <si>
    <t>Dark Navy</t>
  </si>
  <si>
    <t>DUPLO P</t>
  </si>
  <si>
    <t>THEA 103 T-Shirt</t>
  </si>
  <si>
    <t>95% Algodão | 5% Elastano - Tricotado</t>
  </si>
  <si>
    <t>95% Cotton |5% Elastane - Knitted</t>
  </si>
  <si>
    <t>Bebé Menina</t>
  </si>
  <si>
    <t>Vestidos</t>
  </si>
  <si>
    <t>Blue</t>
  </si>
  <si>
    <t>DEE 101 Dress</t>
  </si>
  <si>
    <t>95% Algodão |5% Elastano - Tricotado</t>
  </si>
  <si>
    <t>Purple Melange</t>
  </si>
  <si>
    <t>DEE 101 - Dress</t>
  </si>
  <si>
    <t>Calças e Calções</t>
  </si>
  <si>
    <t>POPPY 101 Leggings</t>
  </si>
  <si>
    <t>missing 2 units – 2x €8,31</t>
  </si>
  <si>
    <t>LEGO D</t>
  </si>
  <si>
    <t>CARLOS 155 Cap</t>
  </si>
  <si>
    <t>CARLOS 155 - Cap</t>
  </si>
  <si>
    <t>100% Algodão</t>
  </si>
  <si>
    <t>100% Cotton, woven</t>
  </si>
  <si>
    <t>Menino</t>
  </si>
  <si>
    <t>Acessórios e Calçado</t>
  </si>
  <si>
    <t>CARLOS 156 - Cap</t>
  </si>
  <si>
    <t>52 (2)</t>
  </si>
  <si>
    <t>CARLOS 159 Cap</t>
  </si>
  <si>
    <t>CARLOS 159 - Cap</t>
  </si>
  <si>
    <t>Light Green</t>
  </si>
  <si>
    <t>CARLOS 163 Cap</t>
  </si>
  <si>
    <t>CARLOS 163 - Cap</t>
  </si>
  <si>
    <t>AIDEN 103 - 3-Pack Socks</t>
  </si>
  <si>
    <t>80% Algodão | 17% Poliamida | 3% de Elastano</t>
  </si>
  <si>
    <t>80% Cotton 17% Polyamide 3% Elastane - Knitted</t>
  </si>
  <si>
    <t>Sweatshirts e T-Shirts</t>
  </si>
  <si>
    <t>Off White</t>
  </si>
  <si>
    <t>LEGO P</t>
  </si>
  <si>
    <t>TANYA 107 T-Shirt</t>
  </si>
  <si>
    <t>94% Algodão | 5% Elastano | 1% Fio Metálico</t>
  </si>
  <si>
    <t>94% Cotton|5% Elastane|1% Metallic Yarn</t>
  </si>
  <si>
    <t>Calças</t>
  </si>
  <si>
    <t>PIPPA 101 Leggings</t>
  </si>
  <si>
    <t>PIPPA 101 - Leggings</t>
  </si>
  <si>
    <t>missing 2 sizes - €12,48 x 2</t>
  </si>
  <si>
    <t>DEBBIE 102 Dress</t>
  </si>
  <si>
    <t xml:space="preserve"> BeBé Menino</t>
  </si>
  <si>
    <t>Sweatshirts e Polos</t>
  </si>
  <si>
    <t>DUPLO D</t>
  </si>
  <si>
    <t>TYLER 105 T-Shirt</t>
  </si>
  <si>
    <t>100% Cotton, Knitted</t>
  </si>
  <si>
    <t>T-Shirts</t>
  </si>
  <si>
    <t>TYLER 101 T-Shirt</t>
  </si>
  <si>
    <t>Recem-Nascido e Bebe Menino</t>
  </si>
  <si>
    <t>SANDER 110 Sweatshirt</t>
  </si>
  <si>
    <t>SANDER 110 - Sweatshirt</t>
  </si>
  <si>
    <t>Yellow</t>
  </si>
  <si>
    <t>THOMAS 118 T-Shirt</t>
  </si>
  <si>
    <t>THOMAS 118 - T-Shirt</t>
  </si>
  <si>
    <t>Missing 2 units - €10,40 x 4</t>
  </si>
  <si>
    <t>THOMAS 115 - T-Shirt</t>
  </si>
  <si>
    <t>is missing 1 unit, misses size 110  </t>
  </si>
  <si>
    <t>THOMAS 101 - T-Shirt</t>
  </si>
  <si>
    <t xml:space="preserve">THOMAS 103 T-Shirt </t>
  </si>
  <si>
    <t>SEBASTIAN 102 Sweatshirt</t>
  </si>
  <si>
    <t>SEBASTIAN 102 - Sweatshirt</t>
  </si>
  <si>
    <t>96% Algodão | 4% Elastano</t>
  </si>
  <si>
    <t>96% Cotton |4% Elastane - Knitted</t>
  </si>
  <si>
    <t>SEBASTIAN 104 Sweatshirt</t>
  </si>
  <si>
    <t>SEBASTIAN 104 - Sweatshirt</t>
  </si>
  <si>
    <t>Agasalhos e Casacos</t>
  </si>
  <si>
    <t>SEBASTIAN 107 Sweat Cardigan</t>
  </si>
  <si>
    <t>SEBASTIAN 107 - Sweat Cardigan</t>
  </si>
  <si>
    <t>missing size 110 - €9,56 x 3</t>
  </si>
  <si>
    <t>UMER 102 - 3 Pack BoxerShorts</t>
  </si>
  <si>
    <t>Pricelist per. 05-07-17</t>
  </si>
  <si>
    <t>Customer: 402901 Kolor Kids</t>
  </si>
  <si>
    <t>Style No.</t>
  </si>
  <si>
    <t>Cor PT</t>
  </si>
  <si>
    <t>Cor Ing</t>
  </si>
  <si>
    <t>Size</t>
  </si>
  <si>
    <t>Tamanhos</t>
  </si>
  <si>
    <t>Ean Code</t>
  </si>
  <si>
    <t>Descrição PT</t>
  </si>
  <si>
    <t>Descrição ING</t>
  </si>
  <si>
    <t>Composição PT</t>
  </si>
  <si>
    <t>Composição ING</t>
  </si>
  <si>
    <t>No. of Pieces</t>
  </si>
  <si>
    <t>Price</t>
  </si>
  <si>
    <t>PVP</t>
  </si>
  <si>
    <t>BTN No.</t>
  </si>
  <si>
    <t>Segment</t>
  </si>
  <si>
    <t>Theme</t>
  </si>
  <si>
    <t>Azul Escuro</t>
  </si>
  <si>
    <t>95% Algodão | 5% Elastano</t>
  </si>
  <si>
    <t>95% Cotton |5% Elastane</t>
  </si>
  <si>
    <t>DUPLO</t>
  </si>
  <si>
    <t>DUPLO Girl</t>
  </si>
  <si>
    <t xml:space="preserve">Azul </t>
  </si>
  <si>
    <t>24M</t>
  </si>
  <si>
    <t>36M</t>
  </si>
  <si>
    <t>Lilás</t>
  </si>
  <si>
    <t>100% Cotton, Woven</t>
  </si>
  <si>
    <t>ICONIC</t>
  </si>
  <si>
    <t>LEGO Boy</t>
  </si>
  <si>
    <t>Verde</t>
  </si>
  <si>
    <t xml:space="preserve"> Green</t>
  </si>
  <si>
    <t>LBNK</t>
  </si>
  <si>
    <t>Azul</t>
  </si>
  <si>
    <t>26/27</t>
  </si>
  <si>
    <t>28/30</t>
  </si>
  <si>
    <t>Branco</t>
  </si>
  <si>
    <t>LGFN</t>
  </si>
  <si>
    <t>LEGO Girl</t>
  </si>
  <si>
    <t>Verde Claro</t>
  </si>
  <si>
    <t>DUPLO Boy</t>
  </si>
  <si>
    <t>Amarelo</t>
  </si>
  <si>
    <t>LBNI</t>
  </si>
  <si>
    <t>ref</t>
  </si>
  <si>
    <t>design</t>
  </si>
  <si>
    <t>epv1</t>
  </si>
  <si>
    <t>codigo</t>
  </si>
  <si>
    <t>ivaincl</t>
  </si>
  <si>
    <t>desctec</t>
  </si>
  <si>
    <t>familia</t>
  </si>
  <si>
    <t>stock</t>
  </si>
  <si>
    <t>DRIVE</t>
  </si>
  <si>
    <t>usr2</t>
  </si>
  <si>
    <t>usr1</t>
  </si>
  <si>
    <t>MARCA</t>
  </si>
  <si>
    <t>MODELO</t>
  </si>
  <si>
    <t>&lt;A PREENCHER FAMLIA&gt;</t>
  </si>
  <si>
    <t>&lt;A PREENCHER MARCA&gt;</t>
  </si>
  <si>
    <t>&lt;A PREENCHER MODELO&gt;</t>
  </si>
  <si>
    <t>Referencia única p/ c/ artigo</t>
  </si>
  <si>
    <t>aqui codigo de barras</t>
  </si>
  <si>
    <t>&lt;não pode ter mais de 18 caracteres&gt;</t>
  </si>
  <si>
    <t>Marca</t>
  </si>
  <si>
    <t>LEGO</t>
  </si>
  <si>
    <t xml:space="preserve">Descrição EN </t>
  </si>
  <si>
    <t xml:space="preserve">Composição EN </t>
  </si>
  <si>
    <t>Código de 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</si>
</sst>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0" fontId="2" fillId="4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180977</xdr:colOff>
      <xdr:row>17</xdr:row>
      <xdr:rowOff>95250</xdr:rowOff>
    </xdr:from>
    <xdr:to>
      <xdr:col>1</xdr:col>
      <xdr:colOff>800101</xdr:colOff>
      <xdr:row>17</xdr:row>
      <xdr:rowOff>808337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xmlns="" id="{0FEB8B70-FAB6-43D6-B7EC-FD90C83E6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5902" y="10810875"/>
          <a:ext cx="619124" cy="713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32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6" customWidth="1"/>
    <col min="2" max="2" width="16.83203125" customWidth="1"/>
    <col min="5" max="5" width="11.83203125" customWidth="1"/>
    <col min="6" max="6" width="29.5" customWidth="1"/>
    <col min="7" max="7" width="26.1640625" customWidth="1"/>
    <col min="8" max="8" width="15.5" customWidth="1"/>
    <col min="9" max="9" width="13.6640625" customWidth="1"/>
    <col min="10" max="10" width="12.5" customWidth="1"/>
    <col min="11" max="11" width="13" customWidth="1"/>
    <col min="12" max="12" width="22.1640625" customWidth="1"/>
    <col min="13" max="13" width="23.33203125" customWidth="1"/>
    <col min="14" max="14" width="31.83203125" customWidth="1"/>
    <col min="15" max="15" width="33.6640625" customWidth="1"/>
    <col min="16" max="16" width="13.33203125" customWidth="1"/>
    <col min="27" max="27" width="13.5" customWidth="1"/>
    <col min="28" max="28" width="15.1640625" customWidth="1"/>
    <col min="29" max="29" width="25.1640625" customWidth="1"/>
  </cols>
  <sheetData>
    <row r="1" spans="1:16383" s="2" customFormat="1" x14ac:dyDescent="0.2">
      <c r="A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</row>
    <row r="2" spans="1:16383" s="2" customFormat="1" x14ac:dyDescent="0.2">
      <c r="A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  <c r="Z2" s="1"/>
      <c r="AA2" s="1"/>
      <c r="AB2" s="1"/>
      <c r="AC2" s="1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</row>
    <row r="3" spans="1:16383" s="2" customFormat="1" x14ac:dyDescent="0.2">
      <c r="A3"/>
      <c r="B3" s="1"/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</row>
    <row r="4" spans="1:16383" ht="57.75" customHeight="1" x14ac:dyDescent="0.2">
      <c r="E4" t="s">
        <v>35</v>
      </c>
      <c r="F4" t="s">
        <v>36</v>
      </c>
      <c r="G4" t="s">
        <v>37</v>
      </c>
      <c r="H4">
        <v>19916</v>
      </c>
      <c r="I4">
        <v>589</v>
      </c>
      <c r="J4" t="s">
        <v>38</v>
      </c>
      <c r="K4" t="s">
        <v>39</v>
      </c>
      <c r="L4" t="s">
        <v>40</v>
      </c>
      <c r="M4" t="s">
        <v>40</v>
      </c>
      <c r="N4" t="s">
        <v>41</v>
      </c>
      <c r="O4" t="s">
        <v>42</v>
      </c>
      <c r="R4">
        <v>1</v>
      </c>
      <c r="S4">
        <v>1</v>
      </c>
      <c r="T4">
        <v>1</v>
      </c>
      <c r="Z4">
        <f>SUM(R4:Y4)</f>
        <v>3</v>
      </c>
      <c r="AA4">
        <v>8.31</v>
      </c>
      <c r="AB4">
        <f>AA4*Z4</f>
        <v>24.93</v>
      </c>
      <c r="AC4">
        <v>19.95</v>
      </c>
    </row>
    <row r="5" spans="1:16383" ht="54" customHeight="1" x14ac:dyDescent="0.2">
      <c r="E5" t="s">
        <v>35</v>
      </c>
      <c r="F5" t="s">
        <v>43</v>
      </c>
      <c r="G5" t="s">
        <v>44</v>
      </c>
      <c r="H5">
        <v>19917</v>
      </c>
      <c r="I5">
        <v>540</v>
      </c>
      <c r="J5" t="s">
        <v>45</v>
      </c>
      <c r="K5" t="s">
        <v>39</v>
      </c>
      <c r="L5" t="s">
        <v>46</v>
      </c>
      <c r="M5" t="s">
        <v>46</v>
      </c>
      <c r="N5" t="s">
        <v>47</v>
      </c>
      <c r="O5" t="s">
        <v>42</v>
      </c>
      <c r="T5">
        <v>1</v>
      </c>
      <c r="U5">
        <v>1</v>
      </c>
      <c r="V5">
        <v>1</v>
      </c>
      <c r="Z5">
        <f t="shared" ref="Z5:Z32" si="0">SUM(R5:Y5)</f>
        <v>3</v>
      </c>
      <c r="AA5">
        <v>12.48</v>
      </c>
      <c r="AB5">
        <f t="shared" ref="AB5:AB32" si="1">AA5*Z5</f>
        <v>37.44</v>
      </c>
      <c r="AC5">
        <v>29.95</v>
      </c>
    </row>
    <row r="6" spans="1:16383" ht="61.5" customHeight="1" x14ac:dyDescent="0.2">
      <c r="E6" t="s">
        <v>35</v>
      </c>
      <c r="F6" t="s">
        <v>36</v>
      </c>
      <c r="G6" t="s">
        <v>44</v>
      </c>
      <c r="H6">
        <v>19917</v>
      </c>
      <c r="I6">
        <v>608</v>
      </c>
      <c r="J6" t="s">
        <v>48</v>
      </c>
      <c r="K6" t="s">
        <v>39</v>
      </c>
      <c r="L6" t="s">
        <v>49</v>
      </c>
      <c r="M6" t="s">
        <v>49</v>
      </c>
      <c r="N6" t="s">
        <v>47</v>
      </c>
      <c r="O6" t="s">
        <v>42</v>
      </c>
      <c r="R6">
        <v>1</v>
      </c>
      <c r="S6">
        <v>1</v>
      </c>
      <c r="T6">
        <v>1</v>
      </c>
      <c r="Z6">
        <f t="shared" si="0"/>
        <v>3</v>
      </c>
      <c r="AA6">
        <v>12.48</v>
      </c>
      <c r="AB6">
        <f t="shared" si="1"/>
        <v>37.44</v>
      </c>
      <c r="AC6">
        <v>29.95</v>
      </c>
    </row>
    <row r="7" spans="1:16383" ht="57.75" customHeight="1" x14ac:dyDescent="0.2">
      <c r="E7" t="s">
        <v>35</v>
      </c>
      <c r="F7" t="s">
        <v>36</v>
      </c>
      <c r="G7" t="s">
        <v>50</v>
      </c>
      <c r="H7">
        <v>19919</v>
      </c>
      <c r="I7">
        <v>608</v>
      </c>
      <c r="J7" t="s">
        <v>48</v>
      </c>
      <c r="K7" t="s">
        <v>39</v>
      </c>
      <c r="L7" t="s">
        <v>51</v>
      </c>
      <c r="M7" t="s">
        <v>51</v>
      </c>
      <c r="N7" t="s">
        <v>47</v>
      </c>
      <c r="O7" t="s">
        <v>42</v>
      </c>
      <c r="R7">
        <v>1</v>
      </c>
      <c r="S7">
        <v>1</v>
      </c>
      <c r="T7">
        <v>1</v>
      </c>
      <c r="Z7">
        <f t="shared" si="0"/>
        <v>3</v>
      </c>
      <c r="AA7">
        <v>7.48</v>
      </c>
      <c r="AB7">
        <f t="shared" si="1"/>
        <v>22.44</v>
      </c>
      <c r="AC7">
        <v>17.95</v>
      </c>
    </row>
    <row r="8" spans="1:16383" ht="59.25" customHeight="1" x14ac:dyDescent="0.2">
      <c r="A8" t="s">
        <v>52</v>
      </c>
      <c r="H8">
        <v>19956</v>
      </c>
      <c r="I8">
        <v>538</v>
      </c>
      <c r="J8" t="s">
        <v>45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Z8">
        <f t="shared" si="0"/>
        <v>0</v>
      </c>
      <c r="AA8">
        <v>8.31</v>
      </c>
      <c r="AB8">
        <f t="shared" si="1"/>
        <v>0</v>
      </c>
      <c r="AC8">
        <v>19.95</v>
      </c>
    </row>
    <row r="9" spans="1:16383" ht="61.5" customHeight="1" x14ac:dyDescent="0.2">
      <c r="E9" t="s">
        <v>58</v>
      </c>
      <c r="F9" t="s">
        <v>58</v>
      </c>
      <c r="G9" t="s">
        <v>59</v>
      </c>
      <c r="H9">
        <v>19957</v>
      </c>
      <c r="I9">
        <v>589</v>
      </c>
      <c r="J9" t="s">
        <v>38</v>
      </c>
      <c r="K9" t="s">
        <v>53</v>
      </c>
      <c r="L9" t="s">
        <v>60</v>
      </c>
      <c r="M9" t="s">
        <v>60</v>
      </c>
      <c r="N9" t="s">
        <v>56</v>
      </c>
      <c r="O9" t="s">
        <v>57</v>
      </c>
      <c r="Q9" s="2" t="s">
        <v>61</v>
      </c>
      <c r="Z9">
        <f t="shared" si="0"/>
        <v>0</v>
      </c>
      <c r="AA9">
        <v>7.48</v>
      </c>
      <c r="AB9">
        <f t="shared" si="1"/>
        <v>0</v>
      </c>
      <c r="AC9">
        <v>17.95</v>
      </c>
    </row>
    <row r="10" spans="1:16383" ht="57" customHeight="1" x14ac:dyDescent="0.2">
      <c r="E10" t="s">
        <v>58</v>
      </c>
      <c r="F10" t="s">
        <v>58</v>
      </c>
      <c r="G10" t="s">
        <v>59</v>
      </c>
      <c r="H10">
        <v>19958</v>
      </c>
      <c r="I10">
        <v>589</v>
      </c>
      <c r="J10" t="s">
        <v>38</v>
      </c>
      <c r="K10" t="s">
        <v>53</v>
      </c>
      <c r="L10" t="s">
        <v>62</v>
      </c>
      <c r="M10" t="s">
        <v>63</v>
      </c>
      <c r="N10" t="s">
        <v>56</v>
      </c>
      <c r="O10" t="s">
        <v>57</v>
      </c>
      <c r="Q10" s="2" t="s">
        <v>61</v>
      </c>
      <c r="Z10">
        <f t="shared" si="0"/>
        <v>0</v>
      </c>
      <c r="AA10">
        <v>7.48</v>
      </c>
      <c r="AB10">
        <f t="shared" si="1"/>
        <v>0</v>
      </c>
      <c r="AC10">
        <v>17.95</v>
      </c>
    </row>
    <row r="11" spans="1:16383" ht="61.5" customHeight="1" x14ac:dyDescent="0.2">
      <c r="E11" t="s">
        <v>58</v>
      </c>
      <c r="F11" t="s">
        <v>58</v>
      </c>
      <c r="G11" t="s">
        <v>59</v>
      </c>
      <c r="H11">
        <v>19964</v>
      </c>
      <c r="I11">
        <v>835</v>
      </c>
      <c r="J11" t="s">
        <v>64</v>
      </c>
      <c r="K11" t="s">
        <v>53</v>
      </c>
      <c r="L11" t="s">
        <v>65</v>
      </c>
      <c r="M11" t="s">
        <v>66</v>
      </c>
      <c r="N11" t="s">
        <v>56</v>
      </c>
      <c r="O11" t="s">
        <v>57</v>
      </c>
      <c r="Q11" s="2" t="s">
        <v>61</v>
      </c>
      <c r="Z11">
        <f t="shared" si="0"/>
        <v>0</v>
      </c>
      <c r="AA11">
        <v>7.48</v>
      </c>
      <c r="AB11">
        <f t="shared" si="1"/>
        <v>0</v>
      </c>
      <c r="AC11">
        <v>17.95</v>
      </c>
    </row>
    <row r="12" spans="1:16383" ht="51.75" customHeight="1" x14ac:dyDescent="0.2">
      <c r="A12" t="s">
        <v>52</v>
      </c>
      <c r="H12">
        <v>19976</v>
      </c>
      <c r="I12">
        <v>538</v>
      </c>
      <c r="J12" t="s">
        <v>45</v>
      </c>
      <c r="K12" t="s">
        <v>53</v>
      </c>
      <c r="L12" t="s">
        <v>67</v>
      </c>
      <c r="M12" t="s">
        <v>67</v>
      </c>
      <c r="N12" t="s">
        <v>68</v>
      </c>
      <c r="O12" t="s">
        <v>69</v>
      </c>
      <c r="Z12">
        <f t="shared" si="0"/>
        <v>0</v>
      </c>
      <c r="AA12">
        <v>4.9800000000000004</v>
      </c>
      <c r="AB12">
        <f t="shared" si="1"/>
        <v>0</v>
      </c>
      <c r="AC12">
        <v>11.95</v>
      </c>
    </row>
    <row r="13" spans="1:16383" ht="51.75" customHeight="1" x14ac:dyDescent="0.2">
      <c r="E13" t="s">
        <v>35</v>
      </c>
      <c r="F13" t="s">
        <v>35</v>
      </c>
      <c r="G13" t="s">
        <v>70</v>
      </c>
      <c r="H13">
        <v>19983</v>
      </c>
      <c r="I13">
        <v>105</v>
      </c>
      <c r="J13" t="s">
        <v>71</v>
      </c>
      <c r="K13" t="s">
        <v>72</v>
      </c>
      <c r="L13" t="s">
        <v>73</v>
      </c>
      <c r="M13" t="s">
        <v>73</v>
      </c>
      <c r="N13" t="s">
        <v>74</v>
      </c>
      <c r="O13" t="s">
        <v>75</v>
      </c>
      <c r="W13">
        <v>1</v>
      </c>
      <c r="X13">
        <v>1</v>
      </c>
      <c r="Y13">
        <v>1</v>
      </c>
      <c r="Z13">
        <f t="shared" si="0"/>
        <v>3</v>
      </c>
      <c r="AA13">
        <v>11.65</v>
      </c>
      <c r="AB13">
        <f t="shared" si="1"/>
        <v>34.950000000000003</v>
      </c>
      <c r="AC13">
        <v>27.95</v>
      </c>
    </row>
    <row r="14" spans="1:16383" ht="57.75" customHeight="1" x14ac:dyDescent="0.2">
      <c r="E14" t="s">
        <v>35</v>
      </c>
      <c r="F14" t="s">
        <v>35</v>
      </c>
      <c r="G14" t="s">
        <v>76</v>
      </c>
      <c r="H14">
        <v>19993</v>
      </c>
      <c r="I14">
        <v>802</v>
      </c>
      <c r="J14" t="s">
        <v>64</v>
      </c>
      <c r="K14" t="s">
        <v>72</v>
      </c>
      <c r="L14" t="s">
        <v>77</v>
      </c>
      <c r="M14" t="s">
        <v>78</v>
      </c>
      <c r="N14" t="s">
        <v>47</v>
      </c>
      <c r="O14" t="s">
        <v>42</v>
      </c>
      <c r="W14">
        <v>1</v>
      </c>
      <c r="X14">
        <v>1</v>
      </c>
      <c r="Y14">
        <v>1</v>
      </c>
      <c r="Z14">
        <f t="shared" si="0"/>
        <v>3</v>
      </c>
      <c r="AA14">
        <v>11.65</v>
      </c>
      <c r="AB14">
        <f t="shared" si="1"/>
        <v>34.950000000000003</v>
      </c>
      <c r="AC14">
        <v>27.95</v>
      </c>
    </row>
    <row r="15" spans="1:16383" ht="52.5" customHeight="1" x14ac:dyDescent="0.2">
      <c r="A15" t="s">
        <v>79</v>
      </c>
      <c r="E15" t="s">
        <v>35</v>
      </c>
      <c r="F15" t="s">
        <v>35</v>
      </c>
      <c r="G15" t="s">
        <v>44</v>
      </c>
      <c r="H15">
        <v>19998</v>
      </c>
      <c r="I15">
        <v>540</v>
      </c>
      <c r="J15" t="s">
        <v>45</v>
      </c>
      <c r="K15" t="s">
        <v>72</v>
      </c>
      <c r="L15" t="s">
        <v>80</v>
      </c>
      <c r="M15" t="s">
        <v>80</v>
      </c>
      <c r="N15" t="s">
        <v>47</v>
      </c>
      <c r="O15" t="s">
        <v>42</v>
      </c>
      <c r="W15">
        <v>1</v>
      </c>
      <c r="X15">
        <v>1</v>
      </c>
      <c r="Y15">
        <v>1</v>
      </c>
      <c r="Z15">
        <f t="shared" si="0"/>
        <v>3</v>
      </c>
      <c r="AA15">
        <v>12.48</v>
      </c>
      <c r="AB15">
        <f t="shared" si="1"/>
        <v>37.44</v>
      </c>
      <c r="AC15">
        <v>29.95</v>
      </c>
    </row>
    <row r="16" spans="1:16383" ht="55.5" customHeight="1" x14ac:dyDescent="0.2">
      <c r="E16" t="s">
        <v>58</v>
      </c>
      <c r="F16" t="s">
        <v>81</v>
      </c>
      <c r="G16" t="s">
        <v>82</v>
      </c>
      <c r="H16">
        <v>20007</v>
      </c>
      <c r="I16">
        <v>538</v>
      </c>
      <c r="J16" t="s">
        <v>45</v>
      </c>
      <c r="K16" t="s">
        <v>83</v>
      </c>
      <c r="L16" t="s">
        <v>84</v>
      </c>
      <c r="M16" t="s">
        <v>84</v>
      </c>
      <c r="N16" t="s">
        <v>56</v>
      </c>
      <c r="O16" t="s">
        <v>85</v>
      </c>
      <c r="T16">
        <v>1</v>
      </c>
      <c r="U16">
        <v>1</v>
      </c>
      <c r="V16">
        <v>1</v>
      </c>
      <c r="Z16">
        <f t="shared" si="0"/>
        <v>3</v>
      </c>
      <c r="AA16">
        <v>7.48</v>
      </c>
      <c r="AB16">
        <f t="shared" si="1"/>
        <v>22.44</v>
      </c>
      <c r="AC16">
        <v>17.95</v>
      </c>
    </row>
    <row r="17" spans="1:29" ht="59.25" customHeight="1" x14ac:dyDescent="0.2">
      <c r="E17" t="s">
        <v>58</v>
      </c>
      <c r="F17" t="s">
        <v>81</v>
      </c>
      <c r="G17" t="s">
        <v>86</v>
      </c>
      <c r="H17">
        <v>20011</v>
      </c>
      <c r="I17">
        <v>538</v>
      </c>
      <c r="J17" t="s">
        <v>45</v>
      </c>
      <c r="K17" t="s">
        <v>83</v>
      </c>
      <c r="L17" t="s">
        <v>87</v>
      </c>
      <c r="M17" t="s">
        <v>87</v>
      </c>
      <c r="N17" t="s">
        <v>56</v>
      </c>
      <c r="O17" t="s">
        <v>85</v>
      </c>
      <c r="T17">
        <v>1</v>
      </c>
      <c r="U17">
        <v>1</v>
      </c>
      <c r="V17">
        <v>1</v>
      </c>
      <c r="Z17">
        <f t="shared" si="0"/>
        <v>3</v>
      </c>
      <c r="AA17">
        <v>6.65</v>
      </c>
      <c r="AB17">
        <f t="shared" si="1"/>
        <v>19.950000000000003</v>
      </c>
      <c r="AC17">
        <v>15.95</v>
      </c>
    </row>
    <row r="18" spans="1:29" ht="67.5" customHeight="1" x14ac:dyDescent="0.2">
      <c r="E18" t="s">
        <v>58</v>
      </c>
      <c r="F18" t="s">
        <v>88</v>
      </c>
      <c r="G18" t="s">
        <v>82</v>
      </c>
      <c r="H18">
        <v>20013</v>
      </c>
      <c r="I18">
        <v>538</v>
      </c>
      <c r="J18" t="s">
        <v>45</v>
      </c>
      <c r="K18" t="s">
        <v>83</v>
      </c>
      <c r="L18" t="s">
        <v>89</v>
      </c>
      <c r="M18" t="s">
        <v>90</v>
      </c>
      <c r="N18" t="s">
        <v>56</v>
      </c>
      <c r="O18" t="s">
        <v>85</v>
      </c>
      <c r="R18">
        <v>1</v>
      </c>
      <c r="S18">
        <v>1</v>
      </c>
      <c r="T18">
        <v>1</v>
      </c>
      <c r="Z18">
        <f t="shared" si="0"/>
        <v>3</v>
      </c>
      <c r="AA18">
        <v>12.48</v>
      </c>
      <c r="AB18">
        <f t="shared" si="1"/>
        <v>37.44</v>
      </c>
      <c r="AC18">
        <v>29.95</v>
      </c>
    </row>
    <row r="19" spans="1:29" ht="51" customHeight="1" x14ac:dyDescent="0.2">
      <c r="E19" t="s">
        <v>58</v>
      </c>
      <c r="F19" t="s">
        <v>58</v>
      </c>
      <c r="G19" t="s">
        <v>82</v>
      </c>
      <c r="H19">
        <v>20028</v>
      </c>
      <c r="I19">
        <v>233</v>
      </c>
      <c r="J19" t="s">
        <v>91</v>
      </c>
      <c r="K19" t="s">
        <v>53</v>
      </c>
      <c r="L19" t="s">
        <v>92</v>
      </c>
      <c r="M19" t="s">
        <v>93</v>
      </c>
      <c r="N19" t="s">
        <v>56</v>
      </c>
      <c r="O19" t="s">
        <v>85</v>
      </c>
      <c r="X19">
        <v>1</v>
      </c>
      <c r="Y19">
        <v>1</v>
      </c>
      <c r="Z19">
        <f t="shared" si="0"/>
        <v>2</v>
      </c>
      <c r="AA19">
        <v>11.65</v>
      </c>
      <c r="AB19">
        <f t="shared" si="1"/>
        <v>23.3</v>
      </c>
      <c r="AC19">
        <v>27.95</v>
      </c>
    </row>
    <row r="20" spans="1:29" ht="48.75" customHeight="1" x14ac:dyDescent="0.2">
      <c r="E20" t="s">
        <v>58</v>
      </c>
      <c r="F20" t="s">
        <v>58</v>
      </c>
      <c r="G20" t="s">
        <v>82</v>
      </c>
      <c r="H20">
        <v>20028</v>
      </c>
      <c r="I20">
        <v>589</v>
      </c>
      <c r="J20" t="s">
        <v>38</v>
      </c>
      <c r="K20" t="s">
        <v>53</v>
      </c>
      <c r="L20" t="s">
        <v>93</v>
      </c>
      <c r="M20" t="s">
        <v>93</v>
      </c>
      <c r="N20" t="s">
        <v>56</v>
      </c>
      <c r="O20" t="s">
        <v>85</v>
      </c>
      <c r="W20">
        <v>1</v>
      </c>
      <c r="X20">
        <v>1</v>
      </c>
      <c r="Z20">
        <f t="shared" si="0"/>
        <v>2</v>
      </c>
      <c r="AA20">
        <v>11.65</v>
      </c>
      <c r="AB20">
        <f t="shared" si="1"/>
        <v>23.3</v>
      </c>
      <c r="AC20">
        <v>27.95</v>
      </c>
    </row>
    <row r="21" spans="1:29" ht="47.25" customHeight="1" x14ac:dyDescent="0.2">
      <c r="A21" t="s">
        <v>94</v>
      </c>
      <c r="H21">
        <v>20029</v>
      </c>
      <c r="I21">
        <v>233</v>
      </c>
      <c r="J21" t="s">
        <v>91</v>
      </c>
      <c r="K21" t="s">
        <v>53</v>
      </c>
      <c r="L21" t="s">
        <v>95</v>
      </c>
      <c r="M21" t="s">
        <v>95</v>
      </c>
      <c r="N21" t="s">
        <v>56</v>
      </c>
      <c r="O21" t="s">
        <v>85</v>
      </c>
      <c r="Z21">
        <f t="shared" si="0"/>
        <v>0</v>
      </c>
      <c r="AA21">
        <v>10.4</v>
      </c>
      <c r="AB21">
        <f t="shared" si="1"/>
        <v>0</v>
      </c>
      <c r="AC21">
        <v>24.95</v>
      </c>
    </row>
    <row r="22" spans="1:29" ht="53.25" customHeight="1" x14ac:dyDescent="0.2">
      <c r="A22" t="s">
        <v>94</v>
      </c>
      <c r="H22">
        <v>20029</v>
      </c>
      <c r="I22">
        <v>589</v>
      </c>
      <c r="J22" t="s">
        <v>38</v>
      </c>
      <c r="K22" t="s">
        <v>53</v>
      </c>
      <c r="L22" t="s">
        <v>95</v>
      </c>
      <c r="M22" t="s">
        <v>95</v>
      </c>
      <c r="N22" t="s">
        <v>56</v>
      </c>
      <c r="O22" t="s">
        <v>85</v>
      </c>
      <c r="Z22">
        <f t="shared" si="0"/>
        <v>0</v>
      </c>
      <c r="AA22">
        <v>10.4</v>
      </c>
      <c r="AB22">
        <f t="shared" si="1"/>
        <v>0</v>
      </c>
      <c r="AC22">
        <v>24.95</v>
      </c>
    </row>
    <row r="23" spans="1:29" ht="53.25" customHeight="1" x14ac:dyDescent="0.2">
      <c r="A23" t="s">
        <v>96</v>
      </c>
      <c r="E23" t="s">
        <v>58</v>
      </c>
      <c r="F23" t="s">
        <v>58</v>
      </c>
      <c r="G23" t="s">
        <v>86</v>
      </c>
      <c r="H23">
        <v>20036</v>
      </c>
      <c r="I23">
        <v>233</v>
      </c>
      <c r="J23" t="s">
        <v>91</v>
      </c>
      <c r="K23" t="s">
        <v>53</v>
      </c>
      <c r="L23" t="s">
        <v>97</v>
      </c>
      <c r="M23" t="s">
        <v>97</v>
      </c>
      <c r="N23" t="s">
        <v>56</v>
      </c>
      <c r="O23" t="s">
        <v>85</v>
      </c>
      <c r="W23">
        <v>1</v>
      </c>
      <c r="X23">
        <v>1</v>
      </c>
      <c r="Z23">
        <f t="shared" si="0"/>
        <v>2</v>
      </c>
      <c r="AA23">
        <v>8.31</v>
      </c>
      <c r="AB23">
        <f t="shared" si="1"/>
        <v>16.62</v>
      </c>
      <c r="AC23">
        <v>19.95</v>
      </c>
    </row>
    <row r="24" spans="1:29" ht="59.25" customHeight="1" x14ac:dyDescent="0.2">
      <c r="E24" t="s">
        <v>58</v>
      </c>
      <c r="F24" t="s">
        <v>58</v>
      </c>
      <c r="G24" t="s">
        <v>86</v>
      </c>
      <c r="H24">
        <v>20036</v>
      </c>
      <c r="I24">
        <v>538</v>
      </c>
      <c r="J24" t="s">
        <v>45</v>
      </c>
      <c r="K24" t="s">
        <v>53</v>
      </c>
      <c r="L24" t="s">
        <v>97</v>
      </c>
      <c r="M24" t="s">
        <v>97</v>
      </c>
      <c r="N24" t="s">
        <v>56</v>
      </c>
      <c r="O24" t="s">
        <v>85</v>
      </c>
      <c r="X24">
        <v>1</v>
      </c>
      <c r="Y24">
        <v>1</v>
      </c>
      <c r="Z24">
        <f t="shared" si="0"/>
        <v>2</v>
      </c>
      <c r="AA24">
        <v>8.31</v>
      </c>
      <c r="AB24">
        <f t="shared" si="1"/>
        <v>16.62</v>
      </c>
      <c r="AC24">
        <v>19.95</v>
      </c>
    </row>
    <row r="25" spans="1:29" ht="53.25" customHeight="1" x14ac:dyDescent="0.2">
      <c r="E25" t="s">
        <v>58</v>
      </c>
      <c r="F25" t="s">
        <v>58</v>
      </c>
      <c r="G25" t="s">
        <v>86</v>
      </c>
      <c r="H25">
        <v>20043</v>
      </c>
      <c r="I25">
        <v>233</v>
      </c>
      <c r="J25" t="s">
        <v>91</v>
      </c>
      <c r="K25" t="s">
        <v>53</v>
      </c>
      <c r="L25" t="s">
        <v>98</v>
      </c>
      <c r="M25" t="s">
        <v>98</v>
      </c>
      <c r="N25" t="s">
        <v>56</v>
      </c>
      <c r="O25" t="s">
        <v>85</v>
      </c>
      <c r="W25">
        <v>1</v>
      </c>
      <c r="X25">
        <v>1</v>
      </c>
      <c r="Z25">
        <f t="shared" si="0"/>
        <v>2</v>
      </c>
      <c r="AA25">
        <v>8.31</v>
      </c>
      <c r="AB25">
        <f t="shared" si="1"/>
        <v>16.62</v>
      </c>
      <c r="AC25">
        <v>19.95</v>
      </c>
    </row>
    <row r="26" spans="1:29" ht="47.25" customHeight="1" x14ac:dyDescent="0.2">
      <c r="E26" t="s">
        <v>58</v>
      </c>
      <c r="F26" t="s">
        <v>58</v>
      </c>
      <c r="G26" t="s">
        <v>86</v>
      </c>
      <c r="H26">
        <v>20043</v>
      </c>
      <c r="I26">
        <v>538</v>
      </c>
      <c r="J26" t="s">
        <v>45</v>
      </c>
      <c r="K26" t="s">
        <v>53</v>
      </c>
      <c r="L26" t="s">
        <v>98</v>
      </c>
      <c r="M26" t="s">
        <v>98</v>
      </c>
      <c r="N26" t="s">
        <v>56</v>
      </c>
      <c r="O26" t="s">
        <v>85</v>
      </c>
      <c r="X26">
        <v>1</v>
      </c>
      <c r="Y26">
        <v>1</v>
      </c>
      <c r="Z26">
        <f t="shared" si="0"/>
        <v>2</v>
      </c>
      <c r="AA26">
        <v>8.31</v>
      </c>
      <c r="AB26">
        <f t="shared" si="1"/>
        <v>16.62</v>
      </c>
      <c r="AC26">
        <v>19.95</v>
      </c>
    </row>
    <row r="27" spans="1:29" ht="54" customHeight="1" x14ac:dyDescent="0.2">
      <c r="E27" t="s">
        <v>58</v>
      </c>
      <c r="F27" t="s">
        <v>58</v>
      </c>
      <c r="G27" t="s">
        <v>82</v>
      </c>
      <c r="H27">
        <v>20046</v>
      </c>
      <c r="I27">
        <v>538</v>
      </c>
      <c r="J27" t="s">
        <v>45</v>
      </c>
      <c r="K27" t="s">
        <v>53</v>
      </c>
      <c r="L27" t="s">
        <v>99</v>
      </c>
      <c r="M27" t="s">
        <v>100</v>
      </c>
      <c r="N27" t="s">
        <v>101</v>
      </c>
      <c r="O27" t="s">
        <v>102</v>
      </c>
      <c r="W27">
        <v>1</v>
      </c>
      <c r="X27">
        <v>1</v>
      </c>
      <c r="Y27">
        <v>1</v>
      </c>
      <c r="Z27">
        <f t="shared" si="0"/>
        <v>3</v>
      </c>
      <c r="AA27">
        <v>11.65</v>
      </c>
      <c r="AB27">
        <f t="shared" si="1"/>
        <v>34.950000000000003</v>
      </c>
      <c r="AC27">
        <v>27.95</v>
      </c>
    </row>
    <row r="28" spans="1:29" ht="55.5" customHeight="1" x14ac:dyDescent="0.2">
      <c r="E28" t="s">
        <v>58</v>
      </c>
      <c r="F28" t="s">
        <v>58</v>
      </c>
      <c r="G28" t="s">
        <v>82</v>
      </c>
      <c r="H28">
        <v>20047</v>
      </c>
      <c r="I28">
        <v>233</v>
      </c>
      <c r="J28" t="s">
        <v>91</v>
      </c>
      <c r="K28" t="s">
        <v>53</v>
      </c>
      <c r="L28" t="s">
        <v>103</v>
      </c>
      <c r="M28" t="s">
        <v>104</v>
      </c>
      <c r="N28" t="s">
        <v>101</v>
      </c>
      <c r="O28" t="s">
        <v>102</v>
      </c>
      <c r="W28">
        <v>1</v>
      </c>
      <c r="X28">
        <v>1</v>
      </c>
      <c r="Z28">
        <f t="shared" si="0"/>
        <v>2</v>
      </c>
      <c r="AA28">
        <v>14.56</v>
      </c>
      <c r="AB28">
        <f t="shared" si="1"/>
        <v>29.12</v>
      </c>
      <c r="AC28">
        <v>34.950000000000003</v>
      </c>
    </row>
    <row r="29" spans="1:29" ht="55.5" customHeight="1" x14ac:dyDescent="0.2">
      <c r="E29" t="s">
        <v>58</v>
      </c>
      <c r="F29" t="s">
        <v>58</v>
      </c>
      <c r="G29" t="s">
        <v>82</v>
      </c>
      <c r="H29">
        <v>20047</v>
      </c>
      <c r="I29">
        <v>589</v>
      </c>
      <c r="J29" t="s">
        <v>38</v>
      </c>
      <c r="K29" t="s">
        <v>53</v>
      </c>
      <c r="L29" t="s">
        <v>103</v>
      </c>
      <c r="M29" t="s">
        <v>104</v>
      </c>
      <c r="N29" t="s">
        <v>101</v>
      </c>
      <c r="O29" t="s">
        <v>102</v>
      </c>
      <c r="X29">
        <v>1</v>
      </c>
      <c r="Y29">
        <v>1</v>
      </c>
      <c r="Z29">
        <f t="shared" si="0"/>
        <v>2</v>
      </c>
      <c r="AA29">
        <v>14.56</v>
      </c>
      <c r="AB29">
        <f t="shared" si="1"/>
        <v>29.12</v>
      </c>
      <c r="AC29">
        <v>34.950000000000003</v>
      </c>
    </row>
    <row r="30" spans="1:29" ht="56.25" customHeight="1" x14ac:dyDescent="0.2">
      <c r="E30" t="s">
        <v>58</v>
      </c>
      <c r="F30" t="s">
        <v>58</v>
      </c>
      <c r="G30" t="s">
        <v>105</v>
      </c>
      <c r="H30">
        <v>20050</v>
      </c>
      <c r="I30">
        <v>233</v>
      </c>
      <c r="J30" t="s">
        <v>91</v>
      </c>
      <c r="K30" t="s">
        <v>53</v>
      </c>
      <c r="L30" t="s">
        <v>106</v>
      </c>
      <c r="M30" t="s">
        <v>107</v>
      </c>
      <c r="N30" t="s">
        <v>101</v>
      </c>
      <c r="O30" t="s">
        <v>102</v>
      </c>
      <c r="W30">
        <v>1</v>
      </c>
      <c r="X30">
        <v>1</v>
      </c>
      <c r="Z30">
        <f t="shared" si="0"/>
        <v>2</v>
      </c>
      <c r="AA30">
        <v>16.649999999999999</v>
      </c>
      <c r="AB30">
        <f t="shared" si="1"/>
        <v>33.299999999999997</v>
      </c>
      <c r="AC30">
        <v>39.950000000000003</v>
      </c>
    </row>
    <row r="31" spans="1:29" ht="54.75" customHeight="1" x14ac:dyDescent="0.2">
      <c r="E31" t="s">
        <v>58</v>
      </c>
      <c r="F31" t="s">
        <v>58</v>
      </c>
      <c r="G31" t="s">
        <v>105</v>
      </c>
      <c r="H31">
        <v>20050</v>
      </c>
      <c r="I31">
        <v>589</v>
      </c>
      <c r="J31" t="s">
        <v>38</v>
      </c>
      <c r="K31" t="s">
        <v>53</v>
      </c>
      <c r="L31" t="s">
        <v>106</v>
      </c>
      <c r="M31" t="s">
        <v>107</v>
      </c>
      <c r="N31" t="s">
        <v>101</v>
      </c>
      <c r="O31" t="s">
        <v>102</v>
      </c>
      <c r="X31">
        <v>1</v>
      </c>
      <c r="Y31">
        <v>1</v>
      </c>
      <c r="Z31">
        <f t="shared" si="0"/>
        <v>2</v>
      </c>
      <c r="AA31">
        <v>16.649999999999999</v>
      </c>
      <c r="AB31">
        <f t="shared" si="1"/>
        <v>33.299999999999997</v>
      </c>
      <c r="AC31">
        <v>39.950000000000003</v>
      </c>
    </row>
    <row r="32" spans="1:29" ht="59.25" customHeight="1" x14ac:dyDescent="0.2">
      <c r="A32" t="s">
        <v>108</v>
      </c>
      <c r="E32" t="s">
        <v>58</v>
      </c>
      <c r="F32" t="s">
        <v>58</v>
      </c>
      <c r="G32" t="s">
        <v>59</v>
      </c>
      <c r="H32">
        <v>20055</v>
      </c>
      <c r="I32">
        <v>589</v>
      </c>
      <c r="J32" t="s">
        <v>38</v>
      </c>
      <c r="K32" t="s">
        <v>53</v>
      </c>
      <c r="L32" t="s">
        <v>109</v>
      </c>
      <c r="M32" t="s">
        <v>109</v>
      </c>
      <c r="N32" t="s">
        <v>101</v>
      </c>
      <c r="O32" t="s">
        <v>42</v>
      </c>
      <c r="W32">
        <v>1</v>
      </c>
      <c r="X32">
        <v>1</v>
      </c>
      <c r="Y32">
        <v>1</v>
      </c>
      <c r="Z32">
        <f t="shared" si="0"/>
        <v>3</v>
      </c>
      <c r="AA32">
        <v>9.56</v>
      </c>
      <c r="AB32">
        <f t="shared" si="1"/>
        <v>28.68</v>
      </c>
      <c r="AC32">
        <v>22.95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5" sqref="B5"/>
    </sheetView>
  </sheetViews>
  <sheetFormatPr baseColWidth="10" defaultColWidth="11.5" defaultRowHeight="15" x14ac:dyDescent="0.2"/>
  <cols>
    <col min="1" max="1" width="15.5" customWidth="1"/>
    <col min="2" max="2" width="22.164062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/>
    </row>
    <row r="3" spans="1:11" x14ac:dyDescent="0.2">
      <c r="A3" s="1" t="s">
        <v>13</v>
      </c>
      <c r="B3" s="1" t="s">
        <v>17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</row>
    <row r="4" spans="1:11" x14ac:dyDescent="0.2">
      <c r="A4">
        <v>19916</v>
      </c>
      <c r="B4" t="s">
        <v>40</v>
      </c>
      <c r="C4">
        <v>1</v>
      </c>
      <c r="D4">
        <v>1</v>
      </c>
      <c r="E4">
        <v>1</v>
      </c>
      <c r="K4">
        <v>3</v>
      </c>
    </row>
    <row r="5" spans="1:11" x14ac:dyDescent="0.2">
      <c r="A5">
        <v>19917</v>
      </c>
      <c r="B5" t="s">
        <v>46</v>
      </c>
      <c r="E5">
        <v>1</v>
      </c>
      <c r="F5">
        <v>1</v>
      </c>
      <c r="G5">
        <v>1</v>
      </c>
      <c r="K5">
        <v>3</v>
      </c>
    </row>
    <row r="6" spans="1:11" x14ac:dyDescent="0.2">
      <c r="A6">
        <v>19917</v>
      </c>
      <c r="B6" t="s">
        <v>49</v>
      </c>
      <c r="C6">
        <v>1</v>
      </c>
      <c r="D6">
        <v>1</v>
      </c>
      <c r="E6">
        <v>1</v>
      </c>
      <c r="K6">
        <v>3</v>
      </c>
    </row>
    <row r="7" spans="1:11" x14ac:dyDescent="0.2">
      <c r="A7">
        <v>19919</v>
      </c>
      <c r="B7" t="s">
        <v>51</v>
      </c>
      <c r="C7">
        <v>1</v>
      </c>
      <c r="D7">
        <v>1</v>
      </c>
      <c r="E7">
        <v>1</v>
      </c>
      <c r="K7">
        <v>3</v>
      </c>
    </row>
    <row r="8" spans="1:11" x14ac:dyDescent="0.2">
      <c r="A8">
        <v>19956</v>
      </c>
      <c r="B8" t="s">
        <v>54</v>
      </c>
      <c r="K8">
        <v>0</v>
      </c>
    </row>
    <row r="9" spans="1:11" x14ac:dyDescent="0.2">
      <c r="A9">
        <v>19957</v>
      </c>
      <c r="B9" t="s">
        <v>60</v>
      </c>
      <c r="K9">
        <v>0</v>
      </c>
    </row>
    <row r="10" spans="1:11" x14ac:dyDescent="0.2">
      <c r="A10">
        <v>19958</v>
      </c>
      <c r="B10" t="s">
        <v>62</v>
      </c>
      <c r="K10">
        <v>0</v>
      </c>
    </row>
    <row r="11" spans="1:11" x14ac:dyDescent="0.2">
      <c r="A11">
        <v>19964</v>
      </c>
      <c r="B11" t="s">
        <v>65</v>
      </c>
      <c r="K11">
        <v>0</v>
      </c>
    </row>
    <row r="12" spans="1:11" x14ac:dyDescent="0.2">
      <c r="A12">
        <v>19976</v>
      </c>
      <c r="B12" t="s">
        <v>67</v>
      </c>
      <c r="K12">
        <v>0</v>
      </c>
    </row>
    <row r="13" spans="1:11" x14ac:dyDescent="0.2">
      <c r="A13">
        <v>19983</v>
      </c>
      <c r="B13" t="s">
        <v>73</v>
      </c>
      <c r="H13">
        <v>1</v>
      </c>
      <c r="I13">
        <v>1</v>
      </c>
      <c r="J13">
        <v>1</v>
      </c>
      <c r="K13">
        <v>3</v>
      </c>
    </row>
    <row r="14" spans="1:11" x14ac:dyDescent="0.2">
      <c r="A14">
        <v>19993</v>
      </c>
      <c r="B14" t="s">
        <v>77</v>
      </c>
      <c r="H14">
        <v>1</v>
      </c>
      <c r="I14">
        <v>1</v>
      </c>
      <c r="J14">
        <v>1</v>
      </c>
      <c r="K14">
        <v>3</v>
      </c>
    </row>
    <row r="15" spans="1:11" x14ac:dyDescent="0.2">
      <c r="A15">
        <v>19998</v>
      </c>
      <c r="B15" t="s">
        <v>80</v>
      </c>
      <c r="H15">
        <v>1</v>
      </c>
      <c r="I15">
        <v>1</v>
      </c>
      <c r="J15">
        <v>1</v>
      </c>
      <c r="K15">
        <v>3</v>
      </c>
    </row>
    <row r="16" spans="1:11" x14ac:dyDescent="0.2">
      <c r="A16">
        <v>20007</v>
      </c>
      <c r="B16" t="s">
        <v>84</v>
      </c>
      <c r="E16">
        <v>1</v>
      </c>
      <c r="F16">
        <v>1</v>
      </c>
      <c r="G16">
        <v>1</v>
      </c>
      <c r="K16">
        <v>3</v>
      </c>
    </row>
    <row r="17" spans="1:11" x14ac:dyDescent="0.2">
      <c r="A17">
        <v>20011</v>
      </c>
      <c r="B17" t="s">
        <v>87</v>
      </c>
      <c r="E17">
        <v>1</v>
      </c>
      <c r="F17">
        <v>1</v>
      </c>
      <c r="G17">
        <v>1</v>
      </c>
      <c r="K17">
        <v>3</v>
      </c>
    </row>
    <row r="18" spans="1:11" x14ac:dyDescent="0.2">
      <c r="A18">
        <v>20013</v>
      </c>
      <c r="B18" t="s">
        <v>89</v>
      </c>
      <c r="C18">
        <v>1</v>
      </c>
      <c r="D18">
        <v>1</v>
      </c>
      <c r="E18">
        <v>1</v>
      </c>
      <c r="K18">
        <v>3</v>
      </c>
    </row>
    <row r="19" spans="1:11" x14ac:dyDescent="0.2">
      <c r="A19">
        <v>20028</v>
      </c>
      <c r="B19" t="s">
        <v>92</v>
      </c>
      <c r="I19">
        <v>1</v>
      </c>
      <c r="J19">
        <v>1</v>
      </c>
      <c r="K19">
        <v>2</v>
      </c>
    </row>
    <row r="20" spans="1:11" x14ac:dyDescent="0.2">
      <c r="A20">
        <v>20028</v>
      </c>
      <c r="B20" t="s">
        <v>93</v>
      </c>
      <c r="H20">
        <v>1</v>
      </c>
      <c r="I20">
        <v>1</v>
      </c>
      <c r="K20">
        <v>2</v>
      </c>
    </row>
    <row r="21" spans="1:11" x14ac:dyDescent="0.2">
      <c r="A21">
        <v>20029</v>
      </c>
      <c r="B21" t="s">
        <v>95</v>
      </c>
      <c r="K21">
        <v>0</v>
      </c>
    </row>
    <row r="22" spans="1:11" x14ac:dyDescent="0.2">
      <c r="A22">
        <v>20029</v>
      </c>
      <c r="B22" t="s">
        <v>95</v>
      </c>
      <c r="K22">
        <v>0</v>
      </c>
    </row>
    <row r="23" spans="1:11" x14ac:dyDescent="0.2">
      <c r="A23">
        <v>20036</v>
      </c>
      <c r="B23" t="s">
        <v>97</v>
      </c>
      <c r="H23">
        <v>1</v>
      </c>
      <c r="I23">
        <v>1</v>
      </c>
      <c r="K23">
        <v>2</v>
      </c>
    </row>
    <row r="24" spans="1:11" x14ac:dyDescent="0.2">
      <c r="A24">
        <v>20036</v>
      </c>
      <c r="B24" t="s">
        <v>97</v>
      </c>
      <c r="I24">
        <v>1</v>
      </c>
      <c r="J24">
        <v>1</v>
      </c>
      <c r="K24">
        <v>2</v>
      </c>
    </row>
    <row r="25" spans="1:11" x14ac:dyDescent="0.2">
      <c r="A25">
        <v>20043</v>
      </c>
      <c r="B25" t="s">
        <v>98</v>
      </c>
      <c r="H25">
        <v>1</v>
      </c>
      <c r="I25">
        <v>1</v>
      </c>
      <c r="K25">
        <v>2</v>
      </c>
    </row>
    <row r="26" spans="1:11" x14ac:dyDescent="0.2">
      <c r="A26">
        <v>20043</v>
      </c>
      <c r="B26" t="s">
        <v>98</v>
      </c>
      <c r="I26">
        <v>1</v>
      </c>
      <c r="J26">
        <v>1</v>
      </c>
      <c r="K26">
        <v>2</v>
      </c>
    </row>
    <row r="27" spans="1:11" x14ac:dyDescent="0.2">
      <c r="A27">
        <v>20046</v>
      </c>
      <c r="B27" t="s">
        <v>99</v>
      </c>
      <c r="H27">
        <v>1</v>
      </c>
      <c r="I27">
        <v>1</v>
      </c>
      <c r="J27">
        <v>1</v>
      </c>
      <c r="K27">
        <v>3</v>
      </c>
    </row>
    <row r="28" spans="1:11" x14ac:dyDescent="0.2">
      <c r="A28">
        <v>20047</v>
      </c>
      <c r="B28" t="s">
        <v>103</v>
      </c>
      <c r="H28">
        <v>1</v>
      </c>
      <c r="I28">
        <v>1</v>
      </c>
      <c r="K28">
        <v>2</v>
      </c>
    </row>
    <row r="29" spans="1:11" x14ac:dyDescent="0.2">
      <c r="A29">
        <v>20047</v>
      </c>
      <c r="B29" t="s">
        <v>103</v>
      </c>
      <c r="I29">
        <v>1</v>
      </c>
      <c r="J29">
        <v>1</v>
      </c>
      <c r="K29">
        <v>2</v>
      </c>
    </row>
    <row r="30" spans="1:11" x14ac:dyDescent="0.2">
      <c r="A30">
        <v>20050</v>
      </c>
      <c r="B30" t="s">
        <v>106</v>
      </c>
      <c r="H30">
        <v>1</v>
      </c>
      <c r="I30">
        <v>1</v>
      </c>
      <c r="K30">
        <v>2</v>
      </c>
    </row>
    <row r="31" spans="1:11" x14ac:dyDescent="0.2">
      <c r="A31">
        <v>20050</v>
      </c>
      <c r="B31" t="s">
        <v>106</v>
      </c>
      <c r="I31">
        <v>1</v>
      </c>
      <c r="J31">
        <v>1</v>
      </c>
      <c r="K31">
        <v>2</v>
      </c>
    </row>
    <row r="32" spans="1:11" x14ac:dyDescent="0.2">
      <c r="A32">
        <v>20055</v>
      </c>
      <c r="B32" t="s">
        <v>109</v>
      </c>
      <c r="H32">
        <v>1</v>
      </c>
      <c r="I32">
        <v>1</v>
      </c>
      <c r="J32">
        <v>1</v>
      </c>
      <c r="K3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workbookViewId="0">
      <selection activeCell="K4" sqref="K4:K69"/>
    </sheetView>
  </sheetViews>
  <sheetFormatPr baseColWidth="10" defaultColWidth="8.83203125" defaultRowHeight="15" x14ac:dyDescent="0.2"/>
  <cols>
    <col min="1" max="1" width="18.5" style="2" customWidth="1"/>
    <col min="2" max="2" width="11.83203125" style="2" bestFit="1" customWidth="1"/>
    <col min="3" max="3" width="11.83203125" style="2" customWidth="1"/>
    <col min="4" max="4" width="15.1640625" style="2" bestFit="1" customWidth="1"/>
    <col min="5" max="5" width="16.5" style="2" customWidth="1"/>
    <col min="6" max="6" width="22.1640625" style="2" customWidth="1"/>
    <col min="7" max="7" width="17.6640625" style="2" customWidth="1"/>
    <col min="8" max="8" width="24.5" style="2" customWidth="1"/>
    <col min="9" max="9" width="28.5" style="2" customWidth="1"/>
    <col min="10" max="10" width="47.6640625" style="2" customWidth="1"/>
    <col min="11" max="11" width="47" style="2" customWidth="1"/>
    <col min="12" max="12" width="10.1640625" style="2" customWidth="1"/>
    <col min="13" max="13" width="7.5" style="2" customWidth="1"/>
    <col min="14" max="14" width="8.83203125" style="2" customWidth="1"/>
    <col min="15" max="15" width="21" style="2" customWidth="1"/>
    <col min="16" max="16" width="15" style="2" customWidth="1"/>
    <col min="17" max="17" width="20.6640625" style="2" customWidth="1"/>
    <col min="18" max="18" width="11" style="2" customWidth="1"/>
    <col min="19" max="19" width="21.1640625" style="2" customWidth="1"/>
    <col min="20" max="16384" width="8.83203125" style="2"/>
  </cols>
  <sheetData>
    <row r="1" spans="1:19" x14ac:dyDescent="0.2">
      <c r="A1" s="3" t="s">
        <v>110</v>
      </c>
    </row>
    <row r="2" spans="1:19" x14ac:dyDescent="0.2">
      <c r="A2" s="3" t="s">
        <v>111</v>
      </c>
    </row>
    <row r="3" spans="1:19" x14ac:dyDescent="0.2">
      <c r="A3" s="4" t="s">
        <v>112</v>
      </c>
      <c r="B3" s="4" t="s">
        <v>14</v>
      </c>
      <c r="C3" s="4" t="s">
        <v>113</v>
      </c>
      <c r="D3" s="4" t="s">
        <v>114</v>
      </c>
      <c r="E3" s="4" t="s">
        <v>115</v>
      </c>
      <c r="F3" s="4" t="s">
        <v>116</v>
      </c>
      <c r="G3" s="4" t="s">
        <v>117</v>
      </c>
      <c r="H3" s="4" t="s">
        <v>118</v>
      </c>
      <c r="I3" s="4" t="s">
        <v>119</v>
      </c>
      <c r="J3" s="4" t="s">
        <v>120</v>
      </c>
      <c r="K3" s="4" t="s">
        <v>121</v>
      </c>
      <c r="L3" s="4" t="s">
        <v>122</v>
      </c>
      <c r="M3" s="3" t="s">
        <v>123</v>
      </c>
      <c r="N3" s="4" t="s">
        <v>124</v>
      </c>
      <c r="O3" s="3" t="s">
        <v>125</v>
      </c>
      <c r="P3" s="3" t="s">
        <v>126</v>
      </c>
      <c r="Q3" s="3" t="s">
        <v>21</v>
      </c>
      <c r="R3" s="3" t="s">
        <v>127</v>
      </c>
      <c r="S3" s="3" t="s">
        <v>16</v>
      </c>
    </row>
    <row r="4" spans="1:19" x14ac:dyDescent="0.2">
      <c r="A4" s="2">
        <v>19916</v>
      </c>
      <c r="B4" s="2">
        <v>589</v>
      </c>
      <c r="C4" s="2" t="s">
        <v>128</v>
      </c>
      <c r="D4" s="2" t="s">
        <v>38</v>
      </c>
      <c r="E4" s="2">
        <v>74</v>
      </c>
      <c r="F4" s="2" t="s">
        <v>23</v>
      </c>
      <c r="G4" s="5">
        <v>5700067522228</v>
      </c>
      <c r="H4" s="2" t="s">
        <v>40</v>
      </c>
      <c r="I4" s="2" t="s">
        <v>40</v>
      </c>
      <c r="J4" s="2" t="s">
        <v>129</v>
      </c>
      <c r="K4" s="2" t="s">
        <v>130</v>
      </c>
      <c r="L4" s="2">
        <v>1</v>
      </c>
      <c r="M4" s="2">
        <v>8.31</v>
      </c>
      <c r="N4" s="2">
        <v>19.95</v>
      </c>
      <c r="O4" s="6">
        <v>6111209000</v>
      </c>
      <c r="P4" s="2" t="s">
        <v>39</v>
      </c>
      <c r="Q4" s="2">
        <v>8001</v>
      </c>
      <c r="R4" s="2" t="s">
        <v>131</v>
      </c>
      <c r="S4" s="2" t="s">
        <v>132</v>
      </c>
    </row>
    <row r="5" spans="1:19" x14ac:dyDescent="0.2">
      <c r="A5" s="2">
        <v>19916</v>
      </c>
      <c r="B5" s="2">
        <v>589</v>
      </c>
      <c r="C5" s="2" t="s">
        <v>128</v>
      </c>
      <c r="D5" s="2" t="s">
        <v>38</v>
      </c>
      <c r="E5" s="2">
        <v>80</v>
      </c>
      <c r="F5" s="2" t="s">
        <v>24</v>
      </c>
      <c r="G5" s="5">
        <v>5700067522235</v>
      </c>
      <c r="H5" s="2" t="s">
        <v>40</v>
      </c>
      <c r="I5" s="2" t="s">
        <v>40</v>
      </c>
      <c r="J5" s="2" t="s">
        <v>129</v>
      </c>
      <c r="K5" s="2" t="s">
        <v>130</v>
      </c>
      <c r="L5" s="2">
        <v>1</v>
      </c>
      <c r="M5" s="2">
        <v>8.31</v>
      </c>
      <c r="N5" s="2">
        <v>19.95</v>
      </c>
      <c r="O5" s="6">
        <v>6111209000</v>
      </c>
      <c r="P5" s="2" t="s">
        <v>39</v>
      </c>
      <c r="Q5" s="2">
        <v>8001</v>
      </c>
      <c r="R5" s="2" t="s">
        <v>131</v>
      </c>
      <c r="S5" s="2" t="s">
        <v>132</v>
      </c>
    </row>
    <row r="6" spans="1:19" x14ac:dyDescent="0.2">
      <c r="A6" s="2">
        <v>19916</v>
      </c>
      <c r="B6" s="2">
        <v>589</v>
      </c>
      <c r="C6" s="2" t="s">
        <v>128</v>
      </c>
      <c r="D6" s="2" t="s">
        <v>38</v>
      </c>
      <c r="E6" s="2">
        <v>86</v>
      </c>
      <c r="F6" s="2" t="s">
        <v>25</v>
      </c>
      <c r="G6" s="5">
        <v>5700067522242</v>
      </c>
      <c r="H6" s="2" t="s">
        <v>40</v>
      </c>
      <c r="I6" s="2" t="s">
        <v>40</v>
      </c>
      <c r="J6" s="2" t="s">
        <v>129</v>
      </c>
      <c r="K6" s="2" t="s">
        <v>130</v>
      </c>
      <c r="L6" s="2">
        <v>1</v>
      </c>
      <c r="M6" s="2">
        <v>8.31</v>
      </c>
      <c r="N6" s="2">
        <v>19.95</v>
      </c>
      <c r="O6" s="6">
        <v>6111209000</v>
      </c>
      <c r="P6" s="2" t="s">
        <v>39</v>
      </c>
      <c r="Q6" s="2">
        <v>8001</v>
      </c>
      <c r="R6" s="2" t="s">
        <v>131</v>
      </c>
      <c r="S6" s="2" t="s">
        <v>132</v>
      </c>
    </row>
    <row r="7" spans="1:19" x14ac:dyDescent="0.2">
      <c r="A7" s="2">
        <v>19917</v>
      </c>
      <c r="B7" s="2">
        <v>540</v>
      </c>
      <c r="C7" s="2" t="s">
        <v>133</v>
      </c>
      <c r="D7" s="2" t="s">
        <v>45</v>
      </c>
      <c r="E7" s="2">
        <v>86</v>
      </c>
      <c r="F7" s="2" t="s">
        <v>25</v>
      </c>
      <c r="G7" s="5">
        <v>5700067522365</v>
      </c>
      <c r="H7" s="2" t="s">
        <v>46</v>
      </c>
      <c r="I7" s="2" t="s">
        <v>46</v>
      </c>
      <c r="J7" s="2" t="s">
        <v>129</v>
      </c>
      <c r="K7" s="2" t="s">
        <v>130</v>
      </c>
      <c r="L7" s="2">
        <v>1</v>
      </c>
      <c r="M7" s="2">
        <v>12.48</v>
      </c>
      <c r="N7" s="2">
        <v>29.95</v>
      </c>
      <c r="O7" s="6">
        <v>6111209000</v>
      </c>
      <c r="P7" s="2" t="s">
        <v>39</v>
      </c>
      <c r="Q7" s="2">
        <v>4004</v>
      </c>
      <c r="R7" s="2" t="s">
        <v>131</v>
      </c>
      <c r="S7" s="2" t="s">
        <v>132</v>
      </c>
    </row>
    <row r="8" spans="1:19" x14ac:dyDescent="0.2">
      <c r="A8" s="2">
        <v>19917</v>
      </c>
      <c r="B8" s="2">
        <v>540</v>
      </c>
      <c r="C8" s="2" t="s">
        <v>133</v>
      </c>
      <c r="D8" s="2" t="s">
        <v>45</v>
      </c>
      <c r="E8" s="2">
        <v>92</v>
      </c>
      <c r="F8" s="2" t="s">
        <v>134</v>
      </c>
      <c r="G8" s="5">
        <v>5700067522372</v>
      </c>
      <c r="H8" s="2" t="s">
        <v>46</v>
      </c>
      <c r="I8" s="2" t="s">
        <v>46</v>
      </c>
      <c r="J8" s="2" t="s">
        <v>129</v>
      </c>
      <c r="K8" s="2" t="s">
        <v>130</v>
      </c>
      <c r="L8" s="2">
        <v>1</v>
      </c>
      <c r="M8" s="2">
        <v>12.48</v>
      </c>
      <c r="N8" s="2">
        <v>29.95</v>
      </c>
      <c r="O8" s="6">
        <v>6104420000</v>
      </c>
      <c r="P8" s="2" t="s">
        <v>39</v>
      </c>
      <c r="Q8" s="2">
        <v>4004</v>
      </c>
      <c r="R8" s="2" t="s">
        <v>131</v>
      </c>
      <c r="S8" s="2" t="s">
        <v>132</v>
      </c>
    </row>
    <row r="9" spans="1:19" x14ac:dyDescent="0.2">
      <c r="A9" s="2">
        <v>19917</v>
      </c>
      <c r="B9" s="2">
        <v>540</v>
      </c>
      <c r="C9" s="2" t="s">
        <v>133</v>
      </c>
      <c r="D9" s="2" t="s">
        <v>45</v>
      </c>
      <c r="E9" s="2">
        <v>98</v>
      </c>
      <c r="F9" s="2" t="s">
        <v>135</v>
      </c>
      <c r="G9" s="5">
        <v>5700067522389</v>
      </c>
      <c r="H9" s="2" t="s">
        <v>46</v>
      </c>
      <c r="I9" s="2" t="s">
        <v>46</v>
      </c>
      <c r="J9" s="2" t="s">
        <v>129</v>
      </c>
      <c r="K9" s="2" t="s">
        <v>130</v>
      </c>
      <c r="L9" s="2">
        <v>1</v>
      </c>
      <c r="M9" s="2">
        <v>12.48</v>
      </c>
      <c r="N9" s="2">
        <v>29.95</v>
      </c>
      <c r="O9" s="6">
        <v>6104420000</v>
      </c>
      <c r="P9" s="2" t="s">
        <v>39</v>
      </c>
      <c r="Q9" s="2">
        <v>4004</v>
      </c>
      <c r="R9" s="2" t="s">
        <v>131</v>
      </c>
      <c r="S9" s="2" t="s">
        <v>132</v>
      </c>
    </row>
    <row r="10" spans="1:19" x14ac:dyDescent="0.2">
      <c r="A10" s="2">
        <v>19917</v>
      </c>
      <c r="B10" s="2">
        <v>608</v>
      </c>
      <c r="C10" s="2" t="s">
        <v>136</v>
      </c>
      <c r="D10" s="2" t="s">
        <v>48</v>
      </c>
      <c r="E10" s="2">
        <v>74</v>
      </c>
      <c r="F10" s="2" t="s">
        <v>23</v>
      </c>
      <c r="G10" s="5">
        <v>5700067522402</v>
      </c>
      <c r="H10" s="2" t="s">
        <v>46</v>
      </c>
      <c r="I10" s="2" t="s">
        <v>46</v>
      </c>
      <c r="J10" s="2" t="s">
        <v>129</v>
      </c>
      <c r="K10" s="2" t="s">
        <v>130</v>
      </c>
      <c r="L10" s="2">
        <v>1</v>
      </c>
      <c r="M10" s="2">
        <v>12.48</v>
      </c>
      <c r="N10" s="2">
        <v>29.95</v>
      </c>
      <c r="O10" s="6">
        <v>6111209000</v>
      </c>
      <c r="P10" s="2" t="s">
        <v>39</v>
      </c>
      <c r="Q10" s="2">
        <v>4004</v>
      </c>
      <c r="R10" s="2" t="s">
        <v>131</v>
      </c>
      <c r="S10" s="2" t="s">
        <v>132</v>
      </c>
    </row>
    <row r="11" spans="1:19" x14ac:dyDescent="0.2">
      <c r="A11" s="2">
        <v>19917</v>
      </c>
      <c r="B11" s="2">
        <v>608</v>
      </c>
      <c r="C11" s="2" t="s">
        <v>136</v>
      </c>
      <c r="D11" s="2" t="s">
        <v>48</v>
      </c>
      <c r="E11" s="2">
        <v>80</v>
      </c>
      <c r="F11" s="2" t="s">
        <v>24</v>
      </c>
      <c r="G11" s="5">
        <v>5700067522419</v>
      </c>
      <c r="H11" s="2" t="s">
        <v>46</v>
      </c>
      <c r="I11" s="2" t="s">
        <v>46</v>
      </c>
      <c r="J11" s="2" t="s">
        <v>129</v>
      </c>
      <c r="K11" s="2" t="s">
        <v>130</v>
      </c>
      <c r="L11" s="2">
        <v>1</v>
      </c>
      <c r="M11" s="2">
        <v>12.48</v>
      </c>
      <c r="N11" s="2">
        <v>29.95</v>
      </c>
      <c r="O11" s="6">
        <v>6111209000</v>
      </c>
      <c r="P11" s="2" t="s">
        <v>39</v>
      </c>
      <c r="Q11" s="2">
        <v>4004</v>
      </c>
      <c r="R11" s="2" t="s">
        <v>131</v>
      </c>
      <c r="S11" s="2" t="s">
        <v>132</v>
      </c>
    </row>
    <row r="12" spans="1:19" x14ac:dyDescent="0.2">
      <c r="A12" s="2">
        <v>19917</v>
      </c>
      <c r="B12" s="2">
        <v>608</v>
      </c>
      <c r="C12" s="2" t="s">
        <v>136</v>
      </c>
      <c r="D12" s="2" t="s">
        <v>48</v>
      </c>
      <c r="E12" s="2">
        <v>86</v>
      </c>
      <c r="F12" s="2" t="s">
        <v>25</v>
      </c>
      <c r="G12" s="5">
        <v>5700067522426</v>
      </c>
      <c r="H12" s="2" t="s">
        <v>46</v>
      </c>
      <c r="I12" s="2" t="s">
        <v>46</v>
      </c>
      <c r="J12" s="2" t="s">
        <v>129</v>
      </c>
      <c r="K12" s="2" t="s">
        <v>130</v>
      </c>
      <c r="L12" s="2">
        <v>1</v>
      </c>
      <c r="M12" s="2">
        <v>12.48</v>
      </c>
      <c r="N12" s="2">
        <v>29.95</v>
      </c>
      <c r="O12" s="6">
        <v>6111209000</v>
      </c>
      <c r="P12" s="2" t="s">
        <v>39</v>
      </c>
      <c r="Q12" s="2">
        <v>4004</v>
      </c>
      <c r="R12" s="2" t="s">
        <v>131</v>
      </c>
      <c r="S12" s="2" t="s">
        <v>132</v>
      </c>
    </row>
    <row r="13" spans="1:19" x14ac:dyDescent="0.2">
      <c r="A13" s="2">
        <v>19919</v>
      </c>
      <c r="B13" s="2">
        <v>608</v>
      </c>
      <c r="C13" s="2" t="s">
        <v>136</v>
      </c>
      <c r="D13" s="2" t="s">
        <v>48</v>
      </c>
      <c r="E13" s="2">
        <v>74</v>
      </c>
      <c r="F13" s="2" t="s">
        <v>23</v>
      </c>
      <c r="G13" s="5">
        <v>5700067521986</v>
      </c>
      <c r="H13" s="2" t="s">
        <v>51</v>
      </c>
      <c r="I13" s="2" t="s">
        <v>51</v>
      </c>
      <c r="J13" s="2" t="s">
        <v>129</v>
      </c>
      <c r="K13" s="2" t="s">
        <v>130</v>
      </c>
      <c r="L13" s="2">
        <v>1</v>
      </c>
      <c r="M13" s="2">
        <v>7.48</v>
      </c>
      <c r="N13" s="2">
        <v>17.95</v>
      </c>
      <c r="O13" s="6">
        <v>6111209000</v>
      </c>
      <c r="P13" s="2" t="s">
        <v>39</v>
      </c>
      <c r="Q13" s="2">
        <v>2001</v>
      </c>
      <c r="R13" s="2" t="s">
        <v>131</v>
      </c>
      <c r="S13" s="2" t="s">
        <v>132</v>
      </c>
    </row>
    <row r="14" spans="1:19" x14ac:dyDescent="0.2">
      <c r="A14" s="2">
        <v>19919</v>
      </c>
      <c r="B14" s="2">
        <v>608</v>
      </c>
      <c r="C14" s="2" t="s">
        <v>136</v>
      </c>
      <c r="D14" s="2" t="s">
        <v>48</v>
      </c>
      <c r="E14" s="2">
        <v>80</v>
      </c>
      <c r="F14" s="2" t="s">
        <v>24</v>
      </c>
      <c r="G14" s="5">
        <v>5700067521993</v>
      </c>
      <c r="H14" s="2" t="s">
        <v>51</v>
      </c>
      <c r="I14" s="2" t="s">
        <v>51</v>
      </c>
      <c r="J14" s="2" t="s">
        <v>129</v>
      </c>
      <c r="K14" s="2" t="s">
        <v>130</v>
      </c>
      <c r="L14" s="2">
        <v>1</v>
      </c>
      <c r="M14" s="2">
        <v>7.48</v>
      </c>
      <c r="N14" s="2">
        <v>17.95</v>
      </c>
      <c r="O14" s="6">
        <v>6111209000</v>
      </c>
      <c r="P14" s="2" t="s">
        <v>39</v>
      </c>
      <c r="Q14" s="2">
        <v>2001</v>
      </c>
      <c r="R14" s="2" t="s">
        <v>131</v>
      </c>
      <c r="S14" s="2" t="s">
        <v>132</v>
      </c>
    </row>
    <row r="15" spans="1:19" x14ac:dyDescent="0.2">
      <c r="A15" s="2">
        <v>19919</v>
      </c>
      <c r="B15" s="2">
        <v>608</v>
      </c>
      <c r="C15" s="2" t="s">
        <v>136</v>
      </c>
      <c r="D15" s="2" t="s">
        <v>48</v>
      </c>
      <c r="E15" s="2">
        <v>86</v>
      </c>
      <c r="F15" s="2" t="s">
        <v>25</v>
      </c>
      <c r="G15" s="5">
        <v>5700067522006</v>
      </c>
      <c r="H15" s="2" t="s">
        <v>51</v>
      </c>
      <c r="I15" s="2" t="s">
        <v>51</v>
      </c>
      <c r="J15" s="2" t="s">
        <v>129</v>
      </c>
      <c r="K15" s="2" t="s">
        <v>130</v>
      </c>
      <c r="L15" s="2">
        <v>1</v>
      </c>
      <c r="M15" s="2">
        <v>7.48</v>
      </c>
      <c r="N15" s="2">
        <v>17.95</v>
      </c>
      <c r="O15" s="6">
        <v>6111209000</v>
      </c>
      <c r="P15" s="2" t="s">
        <v>39</v>
      </c>
      <c r="Q15" s="2">
        <v>2001</v>
      </c>
      <c r="R15" s="2" t="s">
        <v>131</v>
      </c>
      <c r="S15" s="2" t="s">
        <v>132</v>
      </c>
    </row>
    <row r="16" spans="1:19" x14ac:dyDescent="0.2">
      <c r="A16" s="2">
        <v>19956</v>
      </c>
      <c r="B16" s="2">
        <v>538</v>
      </c>
      <c r="C16" s="2" t="s">
        <v>133</v>
      </c>
      <c r="D16" s="2" t="s">
        <v>45</v>
      </c>
      <c r="E16" s="2">
        <v>52</v>
      </c>
      <c r="F16" s="2">
        <v>52</v>
      </c>
      <c r="G16" s="5">
        <v>5700067515787</v>
      </c>
      <c r="H16" s="2" t="s">
        <v>54</v>
      </c>
      <c r="I16" s="2" t="s">
        <v>54</v>
      </c>
      <c r="J16" s="2" t="s">
        <v>56</v>
      </c>
      <c r="K16" s="2" t="s">
        <v>137</v>
      </c>
      <c r="L16" s="2">
        <v>2</v>
      </c>
      <c r="M16" s="2">
        <v>8.31</v>
      </c>
      <c r="N16" s="2">
        <v>19.95</v>
      </c>
      <c r="O16" s="6">
        <v>6505003000</v>
      </c>
      <c r="P16" s="2" t="s">
        <v>53</v>
      </c>
      <c r="Q16" s="2">
        <v>9005</v>
      </c>
      <c r="R16" s="2" t="s">
        <v>138</v>
      </c>
      <c r="S16" s="2" t="s">
        <v>139</v>
      </c>
    </row>
    <row r="17" spans="1:19" x14ac:dyDescent="0.2">
      <c r="A17" s="2">
        <v>19957</v>
      </c>
      <c r="B17" s="2">
        <v>589</v>
      </c>
      <c r="C17" s="2" t="s">
        <v>128</v>
      </c>
      <c r="D17" s="2" t="s">
        <v>38</v>
      </c>
      <c r="E17" s="2">
        <v>52</v>
      </c>
      <c r="F17" s="2">
        <v>52</v>
      </c>
      <c r="G17" s="5">
        <v>5700067515817</v>
      </c>
      <c r="H17" s="2" t="s">
        <v>60</v>
      </c>
      <c r="I17" s="2" t="s">
        <v>60</v>
      </c>
      <c r="J17" s="2" t="s">
        <v>56</v>
      </c>
      <c r="K17" s="2" t="s">
        <v>137</v>
      </c>
      <c r="L17" s="2">
        <v>2</v>
      </c>
      <c r="M17" s="2">
        <v>7.48</v>
      </c>
      <c r="N17" s="2">
        <v>17.95</v>
      </c>
      <c r="O17" s="6">
        <v>6505003000</v>
      </c>
      <c r="P17" s="2" t="s">
        <v>53</v>
      </c>
      <c r="Q17" s="2">
        <v>9005</v>
      </c>
      <c r="R17" s="2" t="s">
        <v>138</v>
      </c>
      <c r="S17" s="2" t="s">
        <v>139</v>
      </c>
    </row>
    <row r="18" spans="1:19" x14ac:dyDescent="0.2">
      <c r="A18" s="2">
        <v>19958</v>
      </c>
      <c r="B18" s="2">
        <v>589</v>
      </c>
      <c r="C18" s="2" t="s">
        <v>128</v>
      </c>
      <c r="D18" s="2" t="s">
        <v>38</v>
      </c>
      <c r="E18" s="2">
        <v>52</v>
      </c>
      <c r="F18" s="2">
        <v>52</v>
      </c>
      <c r="G18" s="5">
        <v>5700067546033</v>
      </c>
      <c r="H18" s="2" t="s">
        <v>62</v>
      </c>
      <c r="I18" s="2" t="s">
        <v>62</v>
      </c>
      <c r="J18" s="2" t="s">
        <v>56</v>
      </c>
      <c r="K18" s="2" t="s">
        <v>137</v>
      </c>
      <c r="L18" s="2">
        <v>2</v>
      </c>
      <c r="M18" s="2">
        <v>7.48</v>
      </c>
      <c r="N18" s="2">
        <v>17.95</v>
      </c>
      <c r="O18" s="6">
        <v>6505003000</v>
      </c>
      <c r="P18" s="2" t="s">
        <v>53</v>
      </c>
      <c r="Q18" s="2">
        <v>9005</v>
      </c>
      <c r="R18" s="2" t="s">
        <v>138</v>
      </c>
      <c r="S18" s="2" t="s">
        <v>139</v>
      </c>
    </row>
    <row r="19" spans="1:19" x14ac:dyDescent="0.2">
      <c r="A19" s="2">
        <v>19964</v>
      </c>
      <c r="B19" s="2">
        <v>835</v>
      </c>
      <c r="C19" s="2" t="s">
        <v>140</v>
      </c>
      <c r="D19" s="2" t="s">
        <v>141</v>
      </c>
      <c r="E19" s="2">
        <v>52</v>
      </c>
      <c r="F19" s="2">
        <v>52</v>
      </c>
      <c r="G19" s="5">
        <v>5700067516029</v>
      </c>
      <c r="H19" s="2" t="s">
        <v>65</v>
      </c>
      <c r="I19" s="2" t="s">
        <v>65</v>
      </c>
      <c r="J19" s="2" t="s">
        <v>56</v>
      </c>
      <c r="K19" s="2" t="s">
        <v>137</v>
      </c>
      <c r="L19" s="2">
        <v>1</v>
      </c>
      <c r="M19" s="2">
        <v>7.48</v>
      </c>
      <c r="N19" s="2">
        <v>17.95</v>
      </c>
      <c r="O19" s="6">
        <v>6505003000</v>
      </c>
      <c r="P19" s="2" t="s">
        <v>53</v>
      </c>
      <c r="Q19" s="2">
        <v>9005</v>
      </c>
      <c r="R19" s="2" t="s">
        <v>142</v>
      </c>
      <c r="S19" s="2" t="s">
        <v>139</v>
      </c>
    </row>
    <row r="20" spans="1:19" ht="15.75" customHeight="1" x14ac:dyDescent="0.2">
      <c r="A20" s="2">
        <v>19976</v>
      </c>
      <c r="B20" s="2">
        <v>538</v>
      </c>
      <c r="C20" s="2" t="s">
        <v>143</v>
      </c>
      <c r="D20" s="2" t="s">
        <v>45</v>
      </c>
      <c r="E20" s="2" t="s">
        <v>144</v>
      </c>
      <c r="F20" s="2" t="s">
        <v>144</v>
      </c>
      <c r="G20" s="5">
        <v>5700067512632</v>
      </c>
      <c r="H20" s="2" t="s">
        <v>67</v>
      </c>
      <c r="I20" s="2" t="s">
        <v>67</v>
      </c>
      <c r="J20" s="2" t="s">
        <v>68</v>
      </c>
      <c r="K20" s="2" t="s">
        <v>69</v>
      </c>
      <c r="L20" s="2">
        <v>1</v>
      </c>
      <c r="M20" s="2">
        <v>4.9800000000000004</v>
      </c>
      <c r="N20" s="2">
        <v>11.95</v>
      </c>
      <c r="O20" s="6">
        <v>6115950000</v>
      </c>
      <c r="P20" s="2" t="s">
        <v>53</v>
      </c>
      <c r="Q20" s="2">
        <v>9001</v>
      </c>
      <c r="R20" s="2" t="s">
        <v>142</v>
      </c>
      <c r="S20" s="2" t="s">
        <v>139</v>
      </c>
    </row>
    <row r="21" spans="1:19" x14ac:dyDescent="0.2">
      <c r="A21" s="2">
        <v>19976</v>
      </c>
      <c r="B21" s="2">
        <v>538</v>
      </c>
      <c r="C21" s="2" t="s">
        <v>143</v>
      </c>
      <c r="D21" s="2" t="s">
        <v>45</v>
      </c>
      <c r="E21" s="2" t="s">
        <v>145</v>
      </c>
      <c r="F21" s="2" t="s">
        <v>145</v>
      </c>
      <c r="G21" s="5">
        <v>5700067512649</v>
      </c>
      <c r="H21" s="2" t="s">
        <v>67</v>
      </c>
      <c r="I21" s="2" t="s">
        <v>67</v>
      </c>
      <c r="J21" s="2" t="s">
        <v>68</v>
      </c>
      <c r="K21" s="2" t="s">
        <v>69</v>
      </c>
      <c r="L21" s="2">
        <v>1</v>
      </c>
      <c r="M21" s="2">
        <v>4.9800000000000004</v>
      </c>
      <c r="N21" s="2">
        <v>11.95</v>
      </c>
      <c r="O21" s="6">
        <v>6115950000</v>
      </c>
      <c r="P21" s="2" t="s">
        <v>53</v>
      </c>
      <c r="Q21" s="2">
        <v>9001</v>
      </c>
      <c r="R21" s="2" t="s">
        <v>142</v>
      </c>
      <c r="S21" s="2" t="s">
        <v>139</v>
      </c>
    </row>
    <row r="22" spans="1:19" x14ac:dyDescent="0.2">
      <c r="A22" s="2">
        <v>19983</v>
      </c>
      <c r="B22" s="2">
        <v>105</v>
      </c>
      <c r="C22" s="2" t="s">
        <v>146</v>
      </c>
      <c r="D22" s="2" t="s">
        <v>71</v>
      </c>
      <c r="E22" s="2">
        <v>104</v>
      </c>
      <c r="F22" s="2" t="s">
        <v>28</v>
      </c>
      <c r="G22" s="5">
        <v>5700067519488</v>
      </c>
      <c r="H22" s="2" t="s">
        <v>73</v>
      </c>
      <c r="I22" s="2" t="s">
        <v>73</v>
      </c>
      <c r="J22" s="2" t="s">
        <v>74</v>
      </c>
      <c r="K22" s="2" t="s">
        <v>75</v>
      </c>
      <c r="L22" s="2">
        <v>1</v>
      </c>
      <c r="M22" s="2">
        <v>11.65</v>
      </c>
      <c r="N22" s="2">
        <v>27.95</v>
      </c>
      <c r="O22" s="6">
        <v>6109100010</v>
      </c>
      <c r="P22" s="2" t="s">
        <v>72</v>
      </c>
      <c r="Q22" s="2">
        <v>8001</v>
      </c>
      <c r="R22" s="2" t="s">
        <v>147</v>
      </c>
      <c r="S22" s="2" t="s">
        <v>148</v>
      </c>
    </row>
    <row r="23" spans="1:19" x14ac:dyDescent="0.2">
      <c r="A23" s="2">
        <v>19983</v>
      </c>
      <c r="B23" s="2">
        <v>105</v>
      </c>
      <c r="C23" s="2" t="s">
        <v>146</v>
      </c>
      <c r="D23" s="2" t="s">
        <v>71</v>
      </c>
      <c r="E23" s="2">
        <v>110</v>
      </c>
      <c r="F23" s="2" t="s">
        <v>29</v>
      </c>
      <c r="G23" s="5">
        <v>5700067519495</v>
      </c>
      <c r="H23" s="2" t="s">
        <v>73</v>
      </c>
      <c r="I23" s="2" t="s">
        <v>73</v>
      </c>
      <c r="J23" s="2" t="s">
        <v>74</v>
      </c>
      <c r="K23" s="2" t="s">
        <v>75</v>
      </c>
      <c r="L23" s="2">
        <v>1</v>
      </c>
      <c r="M23" s="2">
        <v>11.65</v>
      </c>
      <c r="N23" s="2">
        <v>27.95</v>
      </c>
      <c r="O23" s="6">
        <v>6109100010</v>
      </c>
      <c r="P23" s="2" t="s">
        <v>72</v>
      </c>
      <c r="Q23" s="2">
        <v>8001</v>
      </c>
      <c r="R23" s="2" t="s">
        <v>147</v>
      </c>
      <c r="S23" s="2" t="s">
        <v>148</v>
      </c>
    </row>
    <row r="24" spans="1:19" x14ac:dyDescent="0.2">
      <c r="A24" s="2">
        <v>19983</v>
      </c>
      <c r="B24" s="2">
        <v>105</v>
      </c>
      <c r="C24" s="2" t="s">
        <v>146</v>
      </c>
      <c r="D24" s="2" t="s">
        <v>71</v>
      </c>
      <c r="E24" s="2">
        <v>116</v>
      </c>
      <c r="F24" s="2" t="s">
        <v>30</v>
      </c>
      <c r="G24" s="5">
        <v>5700067519501</v>
      </c>
      <c r="H24" s="2" t="s">
        <v>73</v>
      </c>
      <c r="I24" s="2" t="s">
        <v>73</v>
      </c>
      <c r="J24" s="2" t="s">
        <v>74</v>
      </c>
      <c r="K24" s="2" t="s">
        <v>75</v>
      </c>
      <c r="L24" s="2">
        <v>1</v>
      </c>
      <c r="M24" s="2">
        <v>11.65</v>
      </c>
      <c r="N24" s="2">
        <v>27.95</v>
      </c>
      <c r="O24" s="6">
        <v>6109100010</v>
      </c>
      <c r="P24" s="2" t="s">
        <v>72</v>
      </c>
      <c r="Q24" s="2">
        <v>8001</v>
      </c>
      <c r="R24" s="2" t="s">
        <v>147</v>
      </c>
      <c r="S24" s="2" t="s">
        <v>148</v>
      </c>
    </row>
    <row r="25" spans="1:19" x14ac:dyDescent="0.2">
      <c r="A25" s="2">
        <v>19993</v>
      </c>
      <c r="B25" s="2">
        <v>802</v>
      </c>
      <c r="C25" s="2" t="s">
        <v>149</v>
      </c>
      <c r="D25" s="2" t="s">
        <v>64</v>
      </c>
      <c r="E25" s="2">
        <v>104</v>
      </c>
      <c r="F25" s="2" t="s">
        <v>28</v>
      </c>
      <c r="G25" s="5">
        <v>5700067518672</v>
      </c>
      <c r="H25" s="2" t="s">
        <v>77</v>
      </c>
      <c r="I25" s="2" t="s">
        <v>77</v>
      </c>
      <c r="J25" s="2" t="s">
        <v>47</v>
      </c>
      <c r="K25" s="2" t="s">
        <v>42</v>
      </c>
      <c r="L25" s="2">
        <v>1</v>
      </c>
      <c r="M25" s="2">
        <v>11.65</v>
      </c>
      <c r="N25" s="2">
        <v>27.95</v>
      </c>
      <c r="O25" s="6">
        <v>6104620000</v>
      </c>
      <c r="P25" s="2" t="s">
        <v>72</v>
      </c>
      <c r="Q25" s="2">
        <v>2001</v>
      </c>
      <c r="R25" s="2" t="s">
        <v>147</v>
      </c>
      <c r="S25" s="2" t="s">
        <v>148</v>
      </c>
    </row>
    <row r="26" spans="1:19" x14ac:dyDescent="0.2">
      <c r="A26" s="2">
        <v>19993</v>
      </c>
      <c r="B26" s="2">
        <v>802</v>
      </c>
      <c r="C26" s="2" t="s">
        <v>149</v>
      </c>
      <c r="D26" s="2" t="s">
        <v>64</v>
      </c>
      <c r="E26" s="2">
        <v>110</v>
      </c>
      <c r="F26" s="2" t="s">
        <v>29</v>
      </c>
      <c r="G26" s="5">
        <v>5700067518689</v>
      </c>
      <c r="H26" s="2" t="s">
        <v>77</v>
      </c>
      <c r="I26" s="2" t="s">
        <v>77</v>
      </c>
      <c r="J26" s="2" t="s">
        <v>47</v>
      </c>
      <c r="K26" s="2" t="s">
        <v>42</v>
      </c>
      <c r="L26" s="2">
        <v>1</v>
      </c>
      <c r="M26" s="2">
        <v>11.65</v>
      </c>
      <c r="N26" s="2">
        <v>27.95</v>
      </c>
      <c r="O26" s="6">
        <v>6104620000</v>
      </c>
      <c r="P26" s="2" t="s">
        <v>72</v>
      </c>
      <c r="Q26" s="2">
        <v>2001</v>
      </c>
      <c r="R26" s="2" t="s">
        <v>147</v>
      </c>
      <c r="S26" s="2" t="s">
        <v>148</v>
      </c>
    </row>
    <row r="27" spans="1:19" x14ac:dyDescent="0.2">
      <c r="A27" s="2">
        <v>19993</v>
      </c>
      <c r="B27" s="2">
        <v>802</v>
      </c>
      <c r="C27" s="2" t="s">
        <v>149</v>
      </c>
      <c r="D27" s="2" t="s">
        <v>64</v>
      </c>
      <c r="E27" s="2">
        <v>116</v>
      </c>
      <c r="F27" s="2" t="s">
        <v>30</v>
      </c>
      <c r="G27" s="5">
        <v>5700067518696</v>
      </c>
      <c r="H27" s="2" t="s">
        <v>77</v>
      </c>
      <c r="I27" s="2" t="s">
        <v>77</v>
      </c>
      <c r="J27" s="2" t="s">
        <v>47</v>
      </c>
      <c r="K27" s="2" t="s">
        <v>42</v>
      </c>
      <c r="L27" s="2">
        <v>1</v>
      </c>
      <c r="M27" s="2">
        <v>11.65</v>
      </c>
      <c r="N27" s="2">
        <v>27.95</v>
      </c>
      <c r="O27" s="6">
        <v>6104620000</v>
      </c>
      <c r="P27" s="2" t="s">
        <v>72</v>
      </c>
      <c r="Q27" s="2">
        <v>2001</v>
      </c>
      <c r="R27" s="2" t="s">
        <v>147</v>
      </c>
      <c r="S27" s="2" t="s">
        <v>148</v>
      </c>
    </row>
    <row r="28" spans="1:19" x14ac:dyDescent="0.2">
      <c r="A28" s="2">
        <v>19998</v>
      </c>
      <c r="B28" s="2">
        <v>540</v>
      </c>
      <c r="C28" s="2" t="s">
        <v>143</v>
      </c>
      <c r="D28" s="2" t="s">
        <v>45</v>
      </c>
      <c r="E28" s="2">
        <v>104</v>
      </c>
      <c r="F28" s="2" t="s">
        <v>28</v>
      </c>
      <c r="G28" s="5">
        <v>5700067521016</v>
      </c>
      <c r="H28" s="2" t="s">
        <v>80</v>
      </c>
      <c r="I28" s="2" t="s">
        <v>80</v>
      </c>
      <c r="J28" s="2" t="s">
        <v>47</v>
      </c>
      <c r="K28" s="2" t="s">
        <v>42</v>
      </c>
      <c r="L28" s="2">
        <v>1</v>
      </c>
      <c r="M28" s="2">
        <v>12.48</v>
      </c>
      <c r="N28" s="2">
        <v>29.95</v>
      </c>
      <c r="O28" s="6">
        <v>6104420000</v>
      </c>
      <c r="P28" s="2" t="s">
        <v>72</v>
      </c>
      <c r="Q28" s="2">
        <v>4004</v>
      </c>
      <c r="R28" s="2" t="s">
        <v>147</v>
      </c>
      <c r="S28" s="2" t="s">
        <v>148</v>
      </c>
    </row>
    <row r="29" spans="1:19" x14ac:dyDescent="0.2">
      <c r="A29" s="2">
        <v>19998</v>
      </c>
      <c r="B29" s="2">
        <v>540</v>
      </c>
      <c r="C29" s="2" t="s">
        <v>143</v>
      </c>
      <c r="D29" s="2" t="s">
        <v>45</v>
      </c>
      <c r="E29" s="2">
        <v>110</v>
      </c>
      <c r="F29" s="2" t="s">
        <v>29</v>
      </c>
      <c r="G29" s="5">
        <v>5700067521023</v>
      </c>
      <c r="H29" s="2" t="s">
        <v>80</v>
      </c>
      <c r="I29" s="2" t="s">
        <v>80</v>
      </c>
      <c r="J29" s="2" t="s">
        <v>47</v>
      </c>
      <c r="K29" s="2" t="s">
        <v>42</v>
      </c>
      <c r="L29" s="2">
        <v>1</v>
      </c>
      <c r="M29" s="2">
        <v>12.48</v>
      </c>
      <c r="N29" s="2">
        <v>29.95</v>
      </c>
      <c r="O29" s="6">
        <v>6104420000</v>
      </c>
      <c r="P29" s="2" t="s">
        <v>72</v>
      </c>
      <c r="Q29" s="2">
        <v>4004</v>
      </c>
      <c r="R29" s="2" t="s">
        <v>147</v>
      </c>
      <c r="S29" s="2" t="s">
        <v>148</v>
      </c>
    </row>
    <row r="30" spans="1:19" x14ac:dyDescent="0.2">
      <c r="A30" s="2">
        <v>19998</v>
      </c>
      <c r="B30" s="2">
        <v>540</v>
      </c>
      <c r="C30" s="2" t="s">
        <v>143</v>
      </c>
      <c r="D30" s="2" t="s">
        <v>45</v>
      </c>
      <c r="E30" s="2">
        <v>116</v>
      </c>
      <c r="F30" s="2" t="s">
        <v>30</v>
      </c>
      <c r="G30" s="5">
        <v>5700067521030</v>
      </c>
      <c r="H30" s="2" t="s">
        <v>80</v>
      </c>
      <c r="I30" s="2" t="s">
        <v>80</v>
      </c>
      <c r="J30" s="2" t="s">
        <v>47</v>
      </c>
      <c r="K30" s="2" t="s">
        <v>42</v>
      </c>
      <c r="L30" s="2">
        <v>1</v>
      </c>
      <c r="M30" s="2">
        <v>12.48</v>
      </c>
      <c r="N30" s="2">
        <v>29.95</v>
      </c>
      <c r="O30" s="6">
        <v>6104420000</v>
      </c>
      <c r="P30" s="2" t="s">
        <v>72</v>
      </c>
      <c r="Q30" s="2">
        <v>4004</v>
      </c>
      <c r="R30" s="2" t="s">
        <v>147</v>
      </c>
      <c r="S30" s="2" t="s">
        <v>148</v>
      </c>
    </row>
    <row r="31" spans="1:19" x14ac:dyDescent="0.2">
      <c r="A31" s="2">
        <v>20007</v>
      </c>
      <c r="B31" s="2">
        <v>538</v>
      </c>
      <c r="C31" s="2" t="s">
        <v>143</v>
      </c>
      <c r="D31" s="2" t="s">
        <v>45</v>
      </c>
      <c r="E31" s="2">
        <v>86</v>
      </c>
      <c r="F31" s="2" t="s">
        <v>25</v>
      </c>
      <c r="G31" s="5">
        <v>5700067525304</v>
      </c>
      <c r="H31" s="2" t="s">
        <v>84</v>
      </c>
      <c r="I31" s="2" t="s">
        <v>84</v>
      </c>
      <c r="J31" s="2" t="s">
        <v>56</v>
      </c>
      <c r="K31" s="2" t="s">
        <v>85</v>
      </c>
      <c r="L31" s="2">
        <v>1</v>
      </c>
      <c r="M31" s="2">
        <v>7.48</v>
      </c>
      <c r="N31" s="2">
        <v>17.95</v>
      </c>
      <c r="O31" s="6">
        <v>6111209000</v>
      </c>
      <c r="P31" s="2" t="s">
        <v>83</v>
      </c>
      <c r="Q31" s="2">
        <v>8001</v>
      </c>
      <c r="R31" s="2" t="s">
        <v>131</v>
      </c>
      <c r="S31" s="2" t="s">
        <v>150</v>
      </c>
    </row>
    <row r="32" spans="1:19" x14ac:dyDescent="0.2">
      <c r="A32" s="2">
        <v>20007</v>
      </c>
      <c r="B32" s="2">
        <v>538</v>
      </c>
      <c r="C32" s="2" t="s">
        <v>143</v>
      </c>
      <c r="D32" s="2" t="s">
        <v>45</v>
      </c>
      <c r="E32" s="2">
        <v>92</v>
      </c>
      <c r="F32" s="2" t="s">
        <v>134</v>
      </c>
      <c r="G32" s="5">
        <v>5700067525311</v>
      </c>
      <c r="H32" s="2" t="s">
        <v>84</v>
      </c>
      <c r="I32" s="2" t="s">
        <v>84</v>
      </c>
      <c r="J32" s="2" t="s">
        <v>56</v>
      </c>
      <c r="K32" s="2" t="s">
        <v>85</v>
      </c>
      <c r="L32" s="2">
        <v>1</v>
      </c>
      <c r="M32" s="2">
        <v>7.48</v>
      </c>
      <c r="N32" s="2">
        <v>17.95</v>
      </c>
      <c r="O32" s="6">
        <v>6109100010</v>
      </c>
      <c r="P32" s="2" t="s">
        <v>83</v>
      </c>
      <c r="Q32" s="2">
        <v>8001</v>
      </c>
      <c r="R32" s="2" t="s">
        <v>131</v>
      </c>
      <c r="S32" s="2" t="s">
        <v>150</v>
      </c>
    </row>
    <row r="33" spans="1:19" x14ac:dyDescent="0.2">
      <c r="A33" s="2">
        <v>20007</v>
      </c>
      <c r="B33" s="2">
        <v>538</v>
      </c>
      <c r="C33" s="2" t="s">
        <v>143</v>
      </c>
      <c r="D33" s="2" t="s">
        <v>45</v>
      </c>
      <c r="E33" s="2">
        <v>98</v>
      </c>
      <c r="F33" s="2" t="s">
        <v>135</v>
      </c>
      <c r="G33" s="5">
        <v>5700067525328</v>
      </c>
      <c r="H33" s="2" t="s">
        <v>84</v>
      </c>
      <c r="I33" s="2" t="s">
        <v>84</v>
      </c>
      <c r="J33" s="2" t="s">
        <v>56</v>
      </c>
      <c r="K33" s="2" t="s">
        <v>85</v>
      </c>
      <c r="L33" s="2">
        <v>1</v>
      </c>
      <c r="M33" s="2">
        <v>7.48</v>
      </c>
      <c r="N33" s="2">
        <v>17.95</v>
      </c>
      <c r="O33" s="6">
        <v>6109100010</v>
      </c>
      <c r="P33" s="2" t="s">
        <v>83</v>
      </c>
      <c r="Q33" s="2">
        <v>8001</v>
      </c>
      <c r="R33" s="2" t="s">
        <v>131</v>
      </c>
      <c r="S33" s="2" t="s">
        <v>150</v>
      </c>
    </row>
    <row r="34" spans="1:19" x14ac:dyDescent="0.2">
      <c r="A34" s="2">
        <v>20011</v>
      </c>
      <c r="B34" s="2">
        <v>538</v>
      </c>
      <c r="C34" s="2" t="s">
        <v>143</v>
      </c>
      <c r="D34" s="2" t="s">
        <v>45</v>
      </c>
      <c r="E34" s="2">
        <v>86</v>
      </c>
      <c r="F34" s="2" t="s">
        <v>25</v>
      </c>
      <c r="G34" s="5">
        <v>5700067526899</v>
      </c>
      <c r="H34" s="2" t="s">
        <v>87</v>
      </c>
      <c r="I34" s="2" t="s">
        <v>87</v>
      </c>
      <c r="J34" s="2" t="s">
        <v>56</v>
      </c>
      <c r="K34" s="2" t="s">
        <v>85</v>
      </c>
      <c r="L34" s="2">
        <v>1</v>
      </c>
      <c r="M34" s="2">
        <v>6.65</v>
      </c>
      <c r="N34" s="2">
        <v>15.95</v>
      </c>
      <c r="O34" s="6">
        <v>6111209000</v>
      </c>
      <c r="P34" s="2" t="s">
        <v>83</v>
      </c>
      <c r="Q34" s="2">
        <v>8002</v>
      </c>
      <c r="R34" s="2" t="s">
        <v>131</v>
      </c>
      <c r="S34" s="2" t="s">
        <v>150</v>
      </c>
    </row>
    <row r="35" spans="1:19" x14ac:dyDescent="0.2">
      <c r="A35" s="2">
        <v>20011</v>
      </c>
      <c r="B35" s="2">
        <v>538</v>
      </c>
      <c r="C35" s="2" t="s">
        <v>143</v>
      </c>
      <c r="D35" s="2" t="s">
        <v>45</v>
      </c>
      <c r="E35" s="2">
        <v>92</v>
      </c>
      <c r="F35" s="2" t="s">
        <v>134</v>
      </c>
      <c r="G35" s="5">
        <v>5700067526905</v>
      </c>
      <c r="H35" s="2" t="s">
        <v>87</v>
      </c>
      <c r="I35" s="2" t="s">
        <v>87</v>
      </c>
      <c r="J35" s="2" t="s">
        <v>56</v>
      </c>
      <c r="K35" s="2" t="s">
        <v>85</v>
      </c>
      <c r="L35" s="2">
        <v>1</v>
      </c>
      <c r="M35" s="2">
        <v>6.65</v>
      </c>
      <c r="N35" s="2">
        <v>15.95</v>
      </c>
      <c r="O35" s="6">
        <v>6109100010</v>
      </c>
      <c r="P35" s="2" t="s">
        <v>83</v>
      </c>
      <c r="Q35" s="2">
        <v>8002</v>
      </c>
      <c r="R35" s="2" t="s">
        <v>131</v>
      </c>
      <c r="S35" s="2" t="s">
        <v>150</v>
      </c>
    </row>
    <row r="36" spans="1:19" x14ac:dyDescent="0.2">
      <c r="A36" s="2">
        <v>20011</v>
      </c>
      <c r="B36" s="2">
        <v>538</v>
      </c>
      <c r="C36" s="2" t="s">
        <v>143</v>
      </c>
      <c r="D36" s="2" t="s">
        <v>45</v>
      </c>
      <c r="E36" s="2">
        <v>98</v>
      </c>
      <c r="F36" s="2" t="s">
        <v>135</v>
      </c>
      <c r="G36" s="5">
        <v>5700067526912</v>
      </c>
      <c r="H36" s="2" t="s">
        <v>87</v>
      </c>
      <c r="I36" s="2" t="s">
        <v>87</v>
      </c>
      <c r="J36" s="2" t="s">
        <v>56</v>
      </c>
      <c r="K36" s="2" t="s">
        <v>85</v>
      </c>
      <c r="L36" s="2">
        <v>1</v>
      </c>
      <c r="M36" s="2">
        <v>6.65</v>
      </c>
      <c r="N36" s="2">
        <v>15.95</v>
      </c>
      <c r="O36" s="6">
        <v>6109100010</v>
      </c>
      <c r="P36" s="2" t="s">
        <v>83</v>
      </c>
      <c r="Q36" s="2">
        <v>8002</v>
      </c>
      <c r="R36" s="2" t="s">
        <v>131</v>
      </c>
      <c r="S36" s="2" t="s">
        <v>150</v>
      </c>
    </row>
    <row r="37" spans="1:19" x14ac:dyDescent="0.2">
      <c r="A37" s="2">
        <v>20013</v>
      </c>
      <c r="B37" s="2">
        <v>538</v>
      </c>
      <c r="C37" s="2" t="s">
        <v>143</v>
      </c>
      <c r="D37" s="2" t="s">
        <v>45</v>
      </c>
      <c r="E37" s="2">
        <v>74</v>
      </c>
      <c r="F37" s="2" t="s">
        <v>23</v>
      </c>
      <c r="G37" s="5">
        <v>5700067521740</v>
      </c>
      <c r="H37" s="2" t="s">
        <v>89</v>
      </c>
      <c r="I37" s="2" t="s">
        <v>89</v>
      </c>
      <c r="J37" s="2" t="s">
        <v>56</v>
      </c>
      <c r="K37" s="2" t="s">
        <v>85</v>
      </c>
      <c r="L37" s="2">
        <v>1</v>
      </c>
      <c r="M37" s="2">
        <v>12.48</v>
      </c>
      <c r="N37" s="2">
        <v>29.95</v>
      </c>
      <c r="O37" s="6">
        <v>6111209000</v>
      </c>
      <c r="P37" s="2" t="s">
        <v>83</v>
      </c>
      <c r="Q37" s="2">
        <v>6002</v>
      </c>
      <c r="R37" s="2" t="s">
        <v>131</v>
      </c>
      <c r="S37" s="2" t="s">
        <v>150</v>
      </c>
    </row>
    <row r="38" spans="1:19" x14ac:dyDescent="0.2">
      <c r="A38" s="2">
        <v>20013</v>
      </c>
      <c r="B38" s="2">
        <v>538</v>
      </c>
      <c r="C38" s="2" t="s">
        <v>143</v>
      </c>
      <c r="D38" s="2" t="s">
        <v>45</v>
      </c>
      <c r="E38" s="2">
        <v>80</v>
      </c>
      <c r="F38" s="2" t="s">
        <v>24</v>
      </c>
      <c r="G38" s="5">
        <v>5700067521757</v>
      </c>
      <c r="H38" s="2" t="s">
        <v>89</v>
      </c>
      <c r="I38" s="2" t="s">
        <v>89</v>
      </c>
      <c r="J38" s="2" t="s">
        <v>56</v>
      </c>
      <c r="K38" s="2" t="s">
        <v>85</v>
      </c>
      <c r="L38" s="2">
        <v>1</v>
      </c>
      <c r="M38" s="2">
        <v>12.48</v>
      </c>
      <c r="N38" s="2">
        <v>29.95</v>
      </c>
      <c r="O38" s="6">
        <v>6111209000</v>
      </c>
      <c r="P38" s="2" t="s">
        <v>83</v>
      </c>
      <c r="Q38" s="2">
        <v>6002</v>
      </c>
      <c r="R38" s="2" t="s">
        <v>131</v>
      </c>
      <c r="S38" s="2" t="s">
        <v>150</v>
      </c>
    </row>
    <row r="39" spans="1:19" x14ac:dyDescent="0.2">
      <c r="A39" s="2">
        <v>20013</v>
      </c>
      <c r="B39" s="2">
        <v>538</v>
      </c>
      <c r="C39" s="2" t="s">
        <v>143</v>
      </c>
      <c r="D39" s="2" t="s">
        <v>45</v>
      </c>
      <c r="E39" s="2">
        <v>86</v>
      </c>
      <c r="F39" s="2" t="s">
        <v>25</v>
      </c>
      <c r="G39" s="5">
        <v>5700067521764</v>
      </c>
      <c r="H39" s="2" t="s">
        <v>89</v>
      </c>
      <c r="I39" s="2" t="s">
        <v>89</v>
      </c>
      <c r="J39" s="2" t="s">
        <v>56</v>
      </c>
      <c r="K39" s="2" t="s">
        <v>85</v>
      </c>
      <c r="L39" s="2">
        <v>1</v>
      </c>
      <c r="M39" s="2">
        <v>12.48</v>
      </c>
      <c r="N39" s="2">
        <v>29.95</v>
      </c>
      <c r="O39" s="6">
        <v>6111209000</v>
      </c>
      <c r="P39" s="2" t="s">
        <v>83</v>
      </c>
      <c r="Q39" s="2">
        <v>6002</v>
      </c>
      <c r="R39" s="2" t="s">
        <v>131</v>
      </c>
      <c r="S39" s="2" t="s">
        <v>150</v>
      </c>
    </row>
    <row r="40" spans="1:19" x14ac:dyDescent="0.2">
      <c r="A40" s="2">
        <v>20028</v>
      </c>
      <c r="B40" s="2">
        <v>233</v>
      </c>
      <c r="C40" s="2" t="s">
        <v>151</v>
      </c>
      <c r="D40" s="2" t="s">
        <v>91</v>
      </c>
      <c r="E40" s="2">
        <v>110</v>
      </c>
      <c r="F40" s="2" t="s">
        <v>29</v>
      </c>
      <c r="G40" s="5">
        <v>5700067523966</v>
      </c>
      <c r="H40" s="2" t="s">
        <v>92</v>
      </c>
      <c r="I40" s="2" t="s">
        <v>92</v>
      </c>
      <c r="J40" s="2" t="s">
        <v>56</v>
      </c>
      <c r="K40" s="2" t="s">
        <v>85</v>
      </c>
      <c r="L40" s="2">
        <v>1</v>
      </c>
      <c r="M40" s="2">
        <v>11.65</v>
      </c>
      <c r="N40" s="2">
        <v>27.95</v>
      </c>
      <c r="O40" s="6">
        <v>6109100010</v>
      </c>
      <c r="P40" s="2" t="s">
        <v>53</v>
      </c>
      <c r="Q40" s="2">
        <v>8001</v>
      </c>
      <c r="R40" s="2" t="s">
        <v>138</v>
      </c>
      <c r="S40" s="2" t="s">
        <v>139</v>
      </c>
    </row>
    <row r="41" spans="1:19" x14ac:dyDescent="0.2">
      <c r="A41" s="2">
        <v>20028</v>
      </c>
      <c r="B41" s="2">
        <v>233</v>
      </c>
      <c r="C41" s="2" t="s">
        <v>151</v>
      </c>
      <c r="D41" s="2" t="s">
        <v>91</v>
      </c>
      <c r="E41" s="2">
        <v>116</v>
      </c>
      <c r="F41" s="2" t="s">
        <v>30</v>
      </c>
      <c r="G41" s="5">
        <v>5700067523973</v>
      </c>
      <c r="H41" s="2" t="s">
        <v>92</v>
      </c>
      <c r="I41" s="2" t="s">
        <v>92</v>
      </c>
      <c r="J41" s="2" t="s">
        <v>56</v>
      </c>
      <c r="K41" s="2" t="s">
        <v>85</v>
      </c>
      <c r="L41" s="2">
        <v>1</v>
      </c>
      <c r="M41" s="2">
        <v>11.65</v>
      </c>
      <c r="N41" s="2">
        <v>27.95</v>
      </c>
      <c r="O41" s="6">
        <v>6109100010</v>
      </c>
      <c r="P41" s="2" t="s">
        <v>53</v>
      </c>
      <c r="Q41" s="2">
        <v>8001</v>
      </c>
      <c r="R41" s="2" t="s">
        <v>138</v>
      </c>
      <c r="S41" s="2" t="s">
        <v>139</v>
      </c>
    </row>
    <row r="42" spans="1:19" x14ac:dyDescent="0.2">
      <c r="A42" s="2">
        <v>20028</v>
      </c>
      <c r="B42" s="2">
        <v>589</v>
      </c>
      <c r="C42" s="2" t="s">
        <v>128</v>
      </c>
      <c r="D42" s="2" t="s">
        <v>38</v>
      </c>
      <c r="E42" s="2">
        <v>104</v>
      </c>
      <c r="F42" s="2" t="s">
        <v>28</v>
      </c>
      <c r="G42" s="5">
        <v>5700067524048</v>
      </c>
      <c r="H42" s="2" t="s">
        <v>92</v>
      </c>
      <c r="I42" s="2" t="s">
        <v>92</v>
      </c>
      <c r="J42" s="2" t="s">
        <v>56</v>
      </c>
      <c r="K42" s="2" t="s">
        <v>85</v>
      </c>
      <c r="L42" s="2">
        <v>1</v>
      </c>
      <c r="M42" s="2">
        <v>11.65</v>
      </c>
      <c r="N42" s="2">
        <v>27.95</v>
      </c>
      <c r="O42" s="6">
        <v>6109100010</v>
      </c>
      <c r="P42" s="2" t="s">
        <v>53</v>
      </c>
      <c r="Q42" s="2">
        <v>8001</v>
      </c>
      <c r="R42" s="2" t="s">
        <v>138</v>
      </c>
      <c r="S42" s="2" t="s">
        <v>139</v>
      </c>
    </row>
    <row r="43" spans="1:19" x14ac:dyDescent="0.2">
      <c r="A43" s="2">
        <v>20028</v>
      </c>
      <c r="B43" s="2">
        <v>589</v>
      </c>
      <c r="C43" s="2" t="s">
        <v>128</v>
      </c>
      <c r="D43" s="2" t="s">
        <v>38</v>
      </c>
      <c r="E43" s="2">
        <v>110</v>
      </c>
      <c r="F43" s="2" t="s">
        <v>29</v>
      </c>
      <c r="G43" s="5">
        <v>5700067524055</v>
      </c>
      <c r="H43" s="2" t="s">
        <v>92</v>
      </c>
      <c r="I43" s="2" t="s">
        <v>92</v>
      </c>
      <c r="J43" s="2" t="s">
        <v>56</v>
      </c>
      <c r="K43" s="2" t="s">
        <v>85</v>
      </c>
      <c r="L43" s="2">
        <v>1</v>
      </c>
      <c r="M43" s="2">
        <v>11.65</v>
      </c>
      <c r="N43" s="2">
        <v>27.95</v>
      </c>
      <c r="O43" s="6">
        <v>6109100010</v>
      </c>
      <c r="P43" s="2" t="s">
        <v>53</v>
      </c>
      <c r="Q43" s="2">
        <v>8001</v>
      </c>
      <c r="R43" s="2" t="s">
        <v>138</v>
      </c>
      <c r="S43" s="2" t="s">
        <v>139</v>
      </c>
    </row>
    <row r="44" spans="1:19" x14ac:dyDescent="0.2">
      <c r="A44" s="2">
        <v>20029</v>
      </c>
      <c r="B44" s="2">
        <v>233</v>
      </c>
      <c r="C44" s="2" t="s">
        <v>151</v>
      </c>
      <c r="D44" s="2" t="s">
        <v>91</v>
      </c>
      <c r="E44" s="2">
        <v>104</v>
      </c>
      <c r="F44" s="2" t="s">
        <v>28</v>
      </c>
      <c r="G44" s="5">
        <v>5700067522693</v>
      </c>
      <c r="H44" s="2" t="s">
        <v>95</v>
      </c>
      <c r="I44" s="2" t="s">
        <v>95</v>
      </c>
      <c r="J44" s="2" t="s">
        <v>56</v>
      </c>
      <c r="K44" s="2" t="s">
        <v>85</v>
      </c>
      <c r="L44" s="2">
        <v>1</v>
      </c>
      <c r="M44" s="2">
        <v>10.4</v>
      </c>
      <c r="N44" s="2">
        <v>24.95</v>
      </c>
      <c r="O44" s="6">
        <v>6109100010</v>
      </c>
      <c r="P44" s="2" t="s">
        <v>53</v>
      </c>
      <c r="Q44" s="2">
        <v>8001</v>
      </c>
      <c r="R44" s="2" t="s">
        <v>142</v>
      </c>
      <c r="S44" s="2" t="s">
        <v>139</v>
      </c>
    </row>
    <row r="45" spans="1:19" x14ac:dyDescent="0.2">
      <c r="A45" s="2">
        <v>20029</v>
      </c>
      <c r="B45" s="2">
        <v>233</v>
      </c>
      <c r="C45" s="2" t="s">
        <v>151</v>
      </c>
      <c r="D45" s="2" t="s">
        <v>91</v>
      </c>
      <c r="E45" s="2">
        <v>110</v>
      </c>
      <c r="F45" s="2" t="s">
        <v>29</v>
      </c>
      <c r="G45" s="5">
        <v>5700067522709</v>
      </c>
      <c r="H45" s="2" t="s">
        <v>95</v>
      </c>
      <c r="I45" s="2" t="s">
        <v>95</v>
      </c>
      <c r="J45" s="2" t="s">
        <v>56</v>
      </c>
      <c r="K45" s="2" t="s">
        <v>85</v>
      </c>
      <c r="L45" s="2">
        <v>1</v>
      </c>
      <c r="M45" s="2">
        <v>10.4</v>
      </c>
      <c r="N45" s="2">
        <v>24.95</v>
      </c>
      <c r="O45" s="6">
        <v>6109100010</v>
      </c>
      <c r="P45" s="2" t="s">
        <v>53</v>
      </c>
      <c r="Q45" s="2">
        <v>8001</v>
      </c>
      <c r="R45" s="2" t="s">
        <v>142</v>
      </c>
      <c r="S45" s="2" t="s">
        <v>139</v>
      </c>
    </row>
    <row r="46" spans="1:19" x14ac:dyDescent="0.2">
      <c r="A46" s="2">
        <v>20029</v>
      </c>
      <c r="B46" s="2">
        <v>589</v>
      </c>
      <c r="C46" s="2" t="s">
        <v>128</v>
      </c>
      <c r="D46" s="2" t="s">
        <v>38</v>
      </c>
      <c r="E46" s="2">
        <v>110</v>
      </c>
      <c r="F46" s="2" t="s">
        <v>29</v>
      </c>
      <c r="G46" s="5">
        <v>5700067522792</v>
      </c>
      <c r="H46" s="2" t="s">
        <v>95</v>
      </c>
      <c r="I46" s="2" t="s">
        <v>95</v>
      </c>
      <c r="J46" s="2" t="s">
        <v>56</v>
      </c>
      <c r="K46" s="2" t="s">
        <v>85</v>
      </c>
      <c r="L46" s="2">
        <v>1</v>
      </c>
      <c r="M46" s="2">
        <v>10.4</v>
      </c>
      <c r="N46" s="2">
        <v>24.95</v>
      </c>
      <c r="O46" s="6">
        <v>6109100010</v>
      </c>
      <c r="P46" s="2" t="s">
        <v>53</v>
      </c>
      <c r="Q46" s="2">
        <v>8001</v>
      </c>
      <c r="R46" s="2" t="s">
        <v>142</v>
      </c>
      <c r="S46" s="2" t="s">
        <v>139</v>
      </c>
    </row>
    <row r="47" spans="1:19" x14ac:dyDescent="0.2">
      <c r="A47" s="2">
        <v>20029</v>
      </c>
      <c r="B47" s="2">
        <v>589</v>
      </c>
      <c r="C47" s="2" t="s">
        <v>128</v>
      </c>
      <c r="D47" s="2" t="s">
        <v>38</v>
      </c>
      <c r="E47" s="2">
        <v>116</v>
      </c>
      <c r="F47" s="2" t="s">
        <v>30</v>
      </c>
      <c r="G47" s="5">
        <v>5700067522808</v>
      </c>
      <c r="H47" s="2" t="s">
        <v>95</v>
      </c>
      <c r="I47" s="2" t="s">
        <v>95</v>
      </c>
      <c r="J47" s="2" t="s">
        <v>56</v>
      </c>
      <c r="K47" s="2" t="s">
        <v>85</v>
      </c>
      <c r="L47" s="2">
        <v>1</v>
      </c>
      <c r="M47" s="2">
        <v>10.4</v>
      </c>
      <c r="N47" s="2">
        <v>24.95</v>
      </c>
      <c r="O47" s="6">
        <v>6109100010</v>
      </c>
      <c r="P47" s="2" t="s">
        <v>53</v>
      </c>
      <c r="Q47" s="2">
        <v>8001</v>
      </c>
      <c r="R47" s="2" t="s">
        <v>142</v>
      </c>
      <c r="S47" s="2" t="s">
        <v>139</v>
      </c>
    </row>
    <row r="48" spans="1:19" x14ac:dyDescent="0.2">
      <c r="A48" s="2">
        <v>20036</v>
      </c>
      <c r="B48" s="2">
        <v>233</v>
      </c>
      <c r="C48" s="2" t="s">
        <v>151</v>
      </c>
      <c r="D48" s="2" t="s">
        <v>91</v>
      </c>
      <c r="E48" s="2">
        <v>104</v>
      </c>
      <c r="F48" s="2" t="s">
        <v>28</v>
      </c>
      <c r="G48" s="5">
        <v>5700067522877</v>
      </c>
      <c r="H48" s="2" t="s">
        <v>97</v>
      </c>
      <c r="I48" s="2" t="s">
        <v>97</v>
      </c>
      <c r="J48" s="2" t="s">
        <v>56</v>
      </c>
      <c r="K48" s="2" t="s">
        <v>85</v>
      </c>
      <c r="L48" s="2">
        <v>1</v>
      </c>
      <c r="M48" s="2">
        <v>8.31</v>
      </c>
      <c r="N48" s="2">
        <v>19.95</v>
      </c>
      <c r="O48" s="6">
        <v>6109100010</v>
      </c>
      <c r="P48" s="2" t="s">
        <v>53</v>
      </c>
      <c r="Q48" s="2">
        <v>8002</v>
      </c>
      <c r="R48" s="2" t="s">
        <v>152</v>
      </c>
      <c r="S48" s="2" t="s">
        <v>139</v>
      </c>
    </row>
    <row r="49" spans="1:19" x14ac:dyDescent="0.2">
      <c r="A49" s="2">
        <v>20036</v>
      </c>
      <c r="B49" s="2">
        <v>233</v>
      </c>
      <c r="C49" s="2" t="s">
        <v>151</v>
      </c>
      <c r="D49" s="2" t="s">
        <v>91</v>
      </c>
      <c r="E49" s="2">
        <v>110</v>
      </c>
      <c r="F49" s="2" t="s">
        <v>29</v>
      </c>
      <c r="G49" s="5">
        <v>5700067522884</v>
      </c>
      <c r="H49" s="2" t="s">
        <v>97</v>
      </c>
      <c r="I49" s="2" t="s">
        <v>97</v>
      </c>
      <c r="J49" s="2" t="s">
        <v>56</v>
      </c>
      <c r="K49" s="2" t="s">
        <v>85</v>
      </c>
      <c r="L49" s="2">
        <v>1</v>
      </c>
      <c r="M49" s="2">
        <v>8.31</v>
      </c>
      <c r="N49" s="2">
        <v>19.95</v>
      </c>
      <c r="O49" s="6">
        <v>6109100010</v>
      </c>
      <c r="P49" s="2" t="s">
        <v>53</v>
      </c>
      <c r="Q49" s="2">
        <v>8002</v>
      </c>
      <c r="R49" s="2" t="s">
        <v>152</v>
      </c>
      <c r="S49" s="2" t="s">
        <v>139</v>
      </c>
    </row>
    <row r="50" spans="1:19" x14ac:dyDescent="0.2">
      <c r="A50" s="2">
        <v>20036</v>
      </c>
      <c r="B50" s="2">
        <v>538</v>
      </c>
      <c r="C50" s="2" t="s">
        <v>143</v>
      </c>
      <c r="D50" s="2" t="s">
        <v>45</v>
      </c>
      <c r="E50" s="2">
        <v>110</v>
      </c>
      <c r="F50" s="2" t="s">
        <v>29</v>
      </c>
      <c r="G50" s="5">
        <v>5700067522976</v>
      </c>
      <c r="H50" s="2" t="s">
        <v>97</v>
      </c>
      <c r="I50" s="2" t="s">
        <v>97</v>
      </c>
      <c r="J50" s="2" t="s">
        <v>56</v>
      </c>
      <c r="K50" s="2" t="s">
        <v>85</v>
      </c>
      <c r="L50" s="2">
        <v>1</v>
      </c>
      <c r="M50" s="2">
        <v>8.31</v>
      </c>
      <c r="N50" s="2">
        <v>19.95</v>
      </c>
      <c r="O50" s="6">
        <v>6109100010</v>
      </c>
      <c r="P50" s="2" t="s">
        <v>53</v>
      </c>
      <c r="Q50" s="2">
        <v>8002</v>
      </c>
      <c r="R50" s="2" t="s">
        <v>152</v>
      </c>
      <c r="S50" s="2" t="s">
        <v>139</v>
      </c>
    </row>
    <row r="51" spans="1:19" x14ac:dyDescent="0.2">
      <c r="A51" s="2">
        <v>20036</v>
      </c>
      <c r="B51" s="2">
        <v>538</v>
      </c>
      <c r="C51" s="2" t="s">
        <v>143</v>
      </c>
      <c r="D51" s="2" t="s">
        <v>45</v>
      </c>
      <c r="E51" s="2">
        <v>116</v>
      </c>
      <c r="F51" s="2" t="s">
        <v>30</v>
      </c>
      <c r="G51" s="5">
        <v>5700067522983</v>
      </c>
      <c r="H51" s="2" t="s">
        <v>97</v>
      </c>
      <c r="I51" s="2" t="s">
        <v>97</v>
      </c>
      <c r="J51" s="2" t="s">
        <v>56</v>
      </c>
      <c r="K51" s="2" t="s">
        <v>85</v>
      </c>
      <c r="L51" s="2">
        <v>1</v>
      </c>
      <c r="M51" s="2">
        <v>8.31</v>
      </c>
      <c r="N51" s="2">
        <v>19.95</v>
      </c>
      <c r="O51" s="6">
        <v>6109100010</v>
      </c>
      <c r="P51" s="2" t="s">
        <v>53</v>
      </c>
      <c r="Q51" s="2">
        <v>8002</v>
      </c>
      <c r="R51" s="2" t="s">
        <v>152</v>
      </c>
      <c r="S51" s="2" t="s">
        <v>139</v>
      </c>
    </row>
    <row r="52" spans="1:19" x14ac:dyDescent="0.2">
      <c r="A52" s="2">
        <v>20043</v>
      </c>
      <c r="B52" s="2">
        <v>233</v>
      </c>
      <c r="C52" s="2" t="s">
        <v>151</v>
      </c>
      <c r="D52" s="2" t="s">
        <v>91</v>
      </c>
      <c r="E52" s="2">
        <v>104</v>
      </c>
      <c r="F52" s="2" t="s">
        <v>28</v>
      </c>
      <c r="G52" s="5">
        <v>5700067523058</v>
      </c>
      <c r="H52" s="2" t="s">
        <v>98</v>
      </c>
      <c r="I52" s="2" t="s">
        <v>98</v>
      </c>
      <c r="J52" s="2" t="s">
        <v>56</v>
      </c>
      <c r="K52" s="2" t="s">
        <v>85</v>
      </c>
      <c r="L52" s="2">
        <v>1</v>
      </c>
      <c r="M52" s="2">
        <v>8.31</v>
      </c>
      <c r="N52" s="2">
        <v>19.95</v>
      </c>
      <c r="O52" s="6">
        <v>6109100010</v>
      </c>
      <c r="P52" s="2" t="s">
        <v>53</v>
      </c>
      <c r="Q52" s="2">
        <v>8002</v>
      </c>
      <c r="R52" s="2" t="s">
        <v>138</v>
      </c>
      <c r="S52" s="2" t="s">
        <v>139</v>
      </c>
    </row>
    <row r="53" spans="1:19" x14ac:dyDescent="0.2">
      <c r="A53" s="2">
        <v>20043</v>
      </c>
      <c r="B53" s="2">
        <v>233</v>
      </c>
      <c r="C53" s="2" t="s">
        <v>151</v>
      </c>
      <c r="D53" s="2" t="s">
        <v>91</v>
      </c>
      <c r="E53" s="2">
        <v>110</v>
      </c>
      <c r="F53" s="2" t="s">
        <v>29</v>
      </c>
      <c r="G53" s="5">
        <v>5700067523065</v>
      </c>
      <c r="H53" s="2" t="s">
        <v>98</v>
      </c>
      <c r="I53" s="2" t="s">
        <v>98</v>
      </c>
      <c r="J53" s="2" t="s">
        <v>56</v>
      </c>
      <c r="K53" s="2" t="s">
        <v>85</v>
      </c>
      <c r="L53" s="2">
        <v>1</v>
      </c>
      <c r="M53" s="2">
        <v>8.31</v>
      </c>
      <c r="N53" s="2">
        <v>19.95</v>
      </c>
      <c r="O53" s="6">
        <v>6109100010</v>
      </c>
      <c r="P53" s="2" t="s">
        <v>53</v>
      </c>
      <c r="Q53" s="2">
        <v>8002</v>
      </c>
      <c r="R53" s="2" t="s">
        <v>138</v>
      </c>
      <c r="S53" s="2" t="s">
        <v>139</v>
      </c>
    </row>
    <row r="54" spans="1:19" x14ac:dyDescent="0.2">
      <c r="A54" s="2">
        <v>20043</v>
      </c>
      <c r="B54" s="2">
        <v>538</v>
      </c>
      <c r="C54" s="2" t="s">
        <v>143</v>
      </c>
      <c r="D54" s="2" t="s">
        <v>45</v>
      </c>
      <c r="E54" s="2">
        <v>110</v>
      </c>
      <c r="F54" s="2" t="s">
        <v>29</v>
      </c>
      <c r="G54" s="5">
        <v>5700067523157</v>
      </c>
      <c r="H54" s="2" t="s">
        <v>98</v>
      </c>
      <c r="I54" s="2" t="s">
        <v>98</v>
      </c>
      <c r="J54" s="2" t="s">
        <v>56</v>
      </c>
      <c r="K54" s="2" t="s">
        <v>85</v>
      </c>
      <c r="L54" s="2">
        <v>1</v>
      </c>
      <c r="M54" s="2">
        <v>8.31</v>
      </c>
      <c r="N54" s="2">
        <v>19.95</v>
      </c>
      <c r="O54" s="6">
        <v>6109100010</v>
      </c>
      <c r="P54" s="2" t="s">
        <v>53</v>
      </c>
      <c r="Q54" s="2">
        <v>8002</v>
      </c>
      <c r="R54" s="2" t="s">
        <v>138</v>
      </c>
      <c r="S54" s="2" t="s">
        <v>139</v>
      </c>
    </row>
    <row r="55" spans="1:19" x14ac:dyDescent="0.2">
      <c r="A55" s="2">
        <v>20043</v>
      </c>
      <c r="B55" s="2">
        <v>538</v>
      </c>
      <c r="C55" s="2" t="s">
        <v>143</v>
      </c>
      <c r="D55" s="2" t="s">
        <v>45</v>
      </c>
      <c r="E55" s="2">
        <v>116</v>
      </c>
      <c r="F55" s="2" t="s">
        <v>30</v>
      </c>
      <c r="G55" s="5">
        <v>5700067523164</v>
      </c>
      <c r="H55" s="2" t="s">
        <v>98</v>
      </c>
      <c r="I55" s="2" t="s">
        <v>98</v>
      </c>
      <c r="J55" s="2" t="s">
        <v>56</v>
      </c>
      <c r="K55" s="2" t="s">
        <v>85</v>
      </c>
      <c r="L55" s="2">
        <v>1</v>
      </c>
      <c r="M55" s="2">
        <v>8.31</v>
      </c>
      <c r="N55" s="2">
        <v>19.95</v>
      </c>
      <c r="O55" s="6">
        <v>6109100010</v>
      </c>
      <c r="P55" s="2" t="s">
        <v>53</v>
      </c>
      <c r="Q55" s="2">
        <v>8002</v>
      </c>
      <c r="R55" s="2" t="s">
        <v>138</v>
      </c>
      <c r="S55" s="2" t="s">
        <v>139</v>
      </c>
    </row>
    <row r="56" spans="1:19" x14ac:dyDescent="0.2">
      <c r="A56" s="2">
        <v>20046</v>
      </c>
      <c r="B56" s="2">
        <v>538</v>
      </c>
      <c r="C56" s="2" t="s">
        <v>143</v>
      </c>
      <c r="D56" s="2" t="s">
        <v>45</v>
      </c>
      <c r="E56" s="2">
        <v>104</v>
      </c>
      <c r="F56" s="2" t="s">
        <v>28</v>
      </c>
      <c r="G56" s="5">
        <v>5700067527070</v>
      </c>
      <c r="H56" s="2" t="s">
        <v>99</v>
      </c>
      <c r="I56" s="2" t="s">
        <v>99</v>
      </c>
      <c r="J56" s="2" t="s">
        <v>101</v>
      </c>
      <c r="K56" s="2" t="s">
        <v>102</v>
      </c>
      <c r="L56" s="2">
        <v>1</v>
      </c>
      <c r="M56" s="2">
        <v>11.65</v>
      </c>
      <c r="N56" s="2">
        <v>27.95</v>
      </c>
      <c r="O56" s="6">
        <v>6110209900</v>
      </c>
      <c r="P56" s="2" t="s">
        <v>53</v>
      </c>
      <c r="Q56" s="2">
        <v>6001</v>
      </c>
      <c r="R56" s="2" t="s">
        <v>142</v>
      </c>
      <c r="S56" s="2" t="s">
        <v>139</v>
      </c>
    </row>
    <row r="57" spans="1:19" x14ac:dyDescent="0.2">
      <c r="A57" s="2">
        <v>20046</v>
      </c>
      <c r="B57" s="2">
        <v>538</v>
      </c>
      <c r="C57" s="2" t="s">
        <v>143</v>
      </c>
      <c r="D57" s="2" t="s">
        <v>45</v>
      </c>
      <c r="E57" s="2">
        <v>110</v>
      </c>
      <c r="F57" s="2" t="s">
        <v>29</v>
      </c>
      <c r="G57" s="5">
        <v>5700067527087</v>
      </c>
      <c r="H57" s="2" t="s">
        <v>99</v>
      </c>
      <c r="I57" s="2" t="s">
        <v>99</v>
      </c>
      <c r="J57" s="2" t="s">
        <v>101</v>
      </c>
      <c r="K57" s="2" t="s">
        <v>102</v>
      </c>
      <c r="L57" s="2">
        <v>1</v>
      </c>
      <c r="M57" s="2">
        <v>11.65</v>
      </c>
      <c r="N57" s="2">
        <v>27.95</v>
      </c>
      <c r="O57" s="6">
        <v>6110209900</v>
      </c>
      <c r="P57" s="2" t="s">
        <v>53</v>
      </c>
      <c r="Q57" s="2">
        <v>6001</v>
      </c>
      <c r="R57" s="2" t="s">
        <v>142</v>
      </c>
      <c r="S57" s="2" t="s">
        <v>139</v>
      </c>
    </row>
    <row r="58" spans="1:19" x14ac:dyDescent="0.2">
      <c r="A58" s="2">
        <v>20046</v>
      </c>
      <c r="B58" s="2">
        <v>538</v>
      </c>
      <c r="C58" s="2" t="s">
        <v>143</v>
      </c>
      <c r="D58" s="2" t="s">
        <v>45</v>
      </c>
      <c r="E58" s="2">
        <v>116</v>
      </c>
      <c r="F58" s="2" t="s">
        <v>30</v>
      </c>
      <c r="G58" s="5">
        <v>5700067527094</v>
      </c>
      <c r="H58" s="2" t="s">
        <v>99</v>
      </c>
      <c r="I58" s="2" t="s">
        <v>99</v>
      </c>
      <c r="J58" s="2" t="s">
        <v>101</v>
      </c>
      <c r="K58" s="2" t="s">
        <v>102</v>
      </c>
      <c r="L58" s="2">
        <v>1</v>
      </c>
      <c r="M58" s="2">
        <v>11.65</v>
      </c>
      <c r="N58" s="2">
        <v>27.95</v>
      </c>
      <c r="O58" s="6">
        <v>6110209900</v>
      </c>
      <c r="P58" s="2" t="s">
        <v>53</v>
      </c>
      <c r="Q58" s="2">
        <v>6001</v>
      </c>
      <c r="R58" s="2" t="s">
        <v>142</v>
      </c>
      <c r="S58" s="2" t="s">
        <v>139</v>
      </c>
    </row>
    <row r="59" spans="1:19" x14ac:dyDescent="0.2">
      <c r="A59" s="2">
        <v>20047</v>
      </c>
      <c r="B59" s="2">
        <v>233</v>
      </c>
      <c r="C59" s="2" t="s">
        <v>151</v>
      </c>
      <c r="D59" s="2" t="s">
        <v>91</v>
      </c>
      <c r="E59" s="2">
        <v>104</v>
      </c>
      <c r="F59" s="2" t="s">
        <v>28</v>
      </c>
      <c r="G59" s="5">
        <v>5700067527162</v>
      </c>
      <c r="H59" s="2" t="s">
        <v>103</v>
      </c>
      <c r="I59" s="2" t="s">
        <v>103</v>
      </c>
      <c r="J59" s="2" t="s">
        <v>101</v>
      </c>
      <c r="K59" s="2" t="s">
        <v>102</v>
      </c>
      <c r="L59" s="2">
        <v>1</v>
      </c>
      <c r="M59" s="2">
        <v>14.56</v>
      </c>
      <c r="N59" s="2">
        <v>34.950000000000003</v>
      </c>
      <c r="O59" s="6">
        <v>6110209900</v>
      </c>
      <c r="P59" s="2" t="s">
        <v>53</v>
      </c>
      <c r="Q59" s="2">
        <v>6001</v>
      </c>
      <c r="R59" s="2" t="s">
        <v>152</v>
      </c>
      <c r="S59" s="2" t="s">
        <v>139</v>
      </c>
    </row>
    <row r="60" spans="1:19" x14ac:dyDescent="0.2">
      <c r="A60" s="2">
        <v>20047</v>
      </c>
      <c r="B60" s="2">
        <v>233</v>
      </c>
      <c r="C60" s="2" t="s">
        <v>151</v>
      </c>
      <c r="D60" s="2" t="s">
        <v>91</v>
      </c>
      <c r="E60" s="2">
        <v>110</v>
      </c>
      <c r="F60" s="2" t="s">
        <v>29</v>
      </c>
      <c r="G60" s="5">
        <v>5700067527179</v>
      </c>
      <c r="H60" s="2" t="s">
        <v>103</v>
      </c>
      <c r="I60" s="2" t="s">
        <v>103</v>
      </c>
      <c r="J60" s="2" t="s">
        <v>101</v>
      </c>
      <c r="K60" s="2" t="s">
        <v>102</v>
      </c>
      <c r="L60" s="2">
        <v>1</v>
      </c>
      <c r="M60" s="2">
        <v>14.56</v>
      </c>
      <c r="N60" s="2">
        <v>34.950000000000003</v>
      </c>
      <c r="O60" s="6">
        <v>6110209900</v>
      </c>
      <c r="P60" s="2" t="s">
        <v>53</v>
      </c>
      <c r="Q60" s="2">
        <v>6001</v>
      </c>
      <c r="R60" s="2" t="s">
        <v>152</v>
      </c>
      <c r="S60" s="2" t="s">
        <v>139</v>
      </c>
    </row>
    <row r="61" spans="1:19" x14ac:dyDescent="0.2">
      <c r="A61" s="2">
        <v>20047</v>
      </c>
      <c r="B61" s="2">
        <v>589</v>
      </c>
      <c r="C61" s="2" t="s">
        <v>128</v>
      </c>
      <c r="D61" s="2" t="s">
        <v>38</v>
      </c>
      <c r="E61" s="2">
        <v>110</v>
      </c>
      <c r="F61" s="2" t="s">
        <v>29</v>
      </c>
      <c r="G61" s="5">
        <v>5700067527261</v>
      </c>
      <c r="H61" s="2" t="s">
        <v>103</v>
      </c>
      <c r="I61" s="2" t="s">
        <v>103</v>
      </c>
      <c r="J61" s="2" t="s">
        <v>101</v>
      </c>
      <c r="K61" s="2" t="s">
        <v>102</v>
      </c>
      <c r="L61" s="2">
        <v>1</v>
      </c>
      <c r="M61" s="2">
        <v>14.56</v>
      </c>
      <c r="N61" s="2">
        <v>34.950000000000003</v>
      </c>
      <c r="O61" s="6">
        <v>6110209900</v>
      </c>
      <c r="P61" s="2" t="s">
        <v>53</v>
      </c>
      <c r="Q61" s="2">
        <v>6001</v>
      </c>
      <c r="R61" s="2" t="s">
        <v>152</v>
      </c>
      <c r="S61" s="2" t="s">
        <v>139</v>
      </c>
    </row>
    <row r="62" spans="1:19" x14ac:dyDescent="0.2">
      <c r="A62" s="2">
        <v>20047</v>
      </c>
      <c r="B62" s="2">
        <v>589</v>
      </c>
      <c r="C62" s="2" t="s">
        <v>128</v>
      </c>
      <c r="D62" s="2" t="s">
        <v>38</v>
      </c>
      <c r="E62" s="2">
        <v>116</v>
      </c>
      <c r="F62" s="2" t="s">
        <v>30</v>
      </c>
      <c r="G62" s="5">
        <v>5700067527278</v>
      </c>
      <c r="H62" s="2" t="s">
        <v>103</v>
      </c>
      <c r="I62" s="2" t="s">
        <v>103</v>
      </c>
      <c r="J62" s="2" t="s">
        <v>101</v>
      </c>
      <c r="K62" s="2" t="s">
        <v>102</v>
      </c>
      <c r="L62" s="2">
        <v>1</v>
      </c>
      <c r="M62" s="2">
        <v>14.56</v>
      </c>
      <c r="N62" s="2">
        <v>34.950000000000003</v>
      </c>
      <c r="O62" s="6">
        <v>6110209900</v>
      </c>
      <c r="P62" s="2" t="s">
        <v>53</v>
      </c>
      <c r="Q62" s="2">
        <v>6001</v>
      </c>
      <c r="R62" s="2" t="s">
        <v>152</v>
      </c>
      <c r="S62" s="2" t="s">
        <v>139</v>
      </c>
    </row>
    <row r="63" spans="1:19" x14ac:dyDescent="0.2">
      <c r="A63" s="2">
        <v>20050</v>
      </c>
      <c r="B63" s="2">
        <v>233</v>
      </c>
      <c r="C63" s="2" t="s">
        <v>151</v>
      </c>
      <c r="D63" s="2" t="s">
        <v>91</v>
      </c>
      <c r="E63" s="2">
        <v>104</v>
      </c>
      <c r="F63" s="2" t="s">
        <v>28</v>
      </c>
      <c r="G63" s="5">
        <v>5700067520026</v>
      </c>
      <c r="H63" s="2" t="s">
        <v>106</v>
      </c>
      <c r="I63" s="2" t="s">
        <v>106</v>
      </c>
      <c r="J63" s="2" t="s">
        <v>101</v>
      </c>
      <c r="K63" s="2" t="s">
        <v>102</v>
      </c>
      <c r="L63" s="2">
        <v>1</v>
      </c>
      <c r="M63" s="2">
        <v>16.649999999999999</v>
      </c>
      <c r="N63" s="2">
        <v>39.950000000000003</v>
      </c>
      <c r="O63" s="6">
        <v>6110209100</v>
      </c>
      <c r="P63" s="2" t="s">
        <v>53</v>
      </c>
      <c r="Q63" s="2">
        <v>6002</v>
      </c>
      <c r="R63" s="2" t="s">
        <v>138</v>
      </c>
      <c r="S63" s="2" t="s">
        <v>139</v>
      </c>
    </row>
    <row r="64" spans="1:19" x14ac:dyDescent="0.2">
      <c r="A64" s="2">
        <v>20050</v>
      </c>
      <c r="B64" s="2">
        <v>233</v>
      </c>
      <c r="C64" s="2" t="s">
        <v>151</v>
      </c>
      <c r="D64" s="2" t="s">
        <v>91</v>
      </c>
      <c r="E64" s="2">
        <v>110</v>
      </c>
      <c r="F64" s="2" t="s">
        <v>29</v>
      </c>
      <c r="G64" s="5">
        <v>5700067520033</v>
      </c>
      <c r="H64" s="2" t="s">
        <v>106</v>
      </c>
      <c r="I64" s="2" t="s">
        <v>106</v>
      </c>
      <c r="J64" s="2" t="s">
        <v>101</v>
      </c>
      <c r="K64" s="2" t="s">
        <v>102</v>
      </c>
      <c r="L64" s="2">
        <v>1</v>
      </c>
      <c r="M64" s="2">
        <v>16.649999999999999</v>
      </c>
      <c r="N64" s="2">
        <v>39.950000000000003</v>
      </c>
      <c r="O64" s="6">
        <v>6110209100</v>
      </c>
      <c r="P64" s="2" t="s">
        <v>53</v>
      </c>
      <c r="Q64" s="2">
        <v>6002</v>
      </c>
      <c r="R64" s="2" t="s">
        <v>138</v>
      </c>
      <c r="S64" s="2" t="s">
        <v>139</v>
      </c>
    </row>
    <row r="65" spans="1:19" x14ac:dyDescent="0.2">
      <c r="A65" s="2">
        <v>20050</v>
      </c>
      <c r="B65" s="2">
        <v>589</v>
      </c>
      <c r="C65" s="2" t="s">
        <v>128</v>
      </c>
      <c r="D65" s="2" t="s">
        <v>38</v>
      </c>
      <c r="E65" s="2">
        <v>110</v>
      </c>
      <c r="F65" s="2" t="s">
        <v>29</v>
      </c>
      <c r="G65" s="5">
        <v>5700067520125</v>
      </c>
      <c r="H65" s="2" t="s">
        <v>106</v>
      </c>
      <c r="I65" s="2" t="s">
        <v>106</v>
      </c>
      <c r="J65" s="2" t="s">
        <v>101</v>
      </c>
      <c r="K65" s="2" t="s">
        <v>102</v>
      </c>
      <c r="L65" s="2">
        <v>1</v>
      </c>
      <c r="M65" s="2">
        <v>16.649999999999999</v>
      </c>
      <c r="N65" s="2">
        <v>39.950000000000003</v>
      </c>
      <c r="O65" s="6">
        <v>6110209100</v>
      </c>
      <c r="P65" s="2" t="s">
        <v>53</v>
      </c>
      <c r="Q65" s="2">
        <v>6002</v>
      </c>
      <c r="R65" s="2" t="s">
        <v>138</v>
      </c>
      <c r="S65" s="2" t="s">
        <v>139</v>
      </c>
    </row>
    <row r="66" spans="1:19" x14ac:dyDescent="0.2">
      <c r="A66" s="2">
        <v>20050</v>
      </c>
      <c r="B66" s="2">
        <v>589</v>
      </c>
      <c r="C66" s="2" t="s">
        <v>128</v>
      </c>
      <c r="D66" s="2" t="s">
        <v>38</v>
      </c>
      <c r="E66" s="2">
        <v>116</v>
      </c>
      <c r="F66" s="2" t="s">
        <v>30</v>
      </c>
      <c r="G66" s="5">
        <v>5700067520132</v>
      </c>
      <c r="H66" s="2" t="s">
        <v>106</v>
      </c>
      <c r="I66" s="2" t="s">
        <v>106</v>
      </c>
      <c r="J66" s="2" t="s">
        <v>101</v>
      </c>
      <c r="K66" s="2" t="s">
        <v>102</v>
      </c>
      <c r="L66" s="2">
        <v>1</v>
      </c>
      <c r="M66" s="2">
        <v>16.649999999999999</v>
      </c>
      <c r="N66" s="2">
        <v>39.950000000000003</v>
      </c>
      <c r="O66" s="6">
        <v>6110209100</v>
      </c>
      <c r="P66" s="2" t="s">
        <v>53</v>
      </c>
      <c r="Q66" s="2">
        <v>6002</v>
      </c>
      <c r="R66" s="2" t="s">
        <v>138</v>
      </c>
      <c r="S66" s="2" t="s">
        <v>139</v>
      </c>
    </row>
    <row r="67" spans="1:19" x14ac:dyDescent="0.2">
      <c r="A67" s="2">
        <v>20055</v>
      </c>
      <c r="B67" s="2">
        <v>589</v>
      </c>
      <c r="C67" s="2" t="s">
        <v>128</v>
      </c>
      <c r="D67" s="2" t="s">
        <v>38</v>
      </c>
      <c r="E67" s="2">
        <v>104</v>
      </c>
      <c r="F67" s="2" t="s">
        <v>28</v>
      </c>
      <c r="G67" s="5">
        <v>5700067526684</v>
      </c>
      <c r="H67" s="2" t="s">
        <v>109</v>
      </c>
      <c r="I67" s="2" t="s">
        <v>109</v>
      </c>
      <c r="J67" s="2" t="s">
        <v>101</v>
      </c>
      <c r="K67" s="2" t="s">
        <v>102</v>
      </c>
      <c r="L67" s="2">
        <v>1</v>
      </c>
      <c r="M67" s="2">
        <v>9.56</v>
      </c>
      <c r="N67" s="2">
        <v>22.95</v>
      </c>
      <c r="O67" s="6">
        <v>6107110000</v>
      </c>
      <c r="P67" s="2" t="s">
        <v>53</v>
      </c>
      <c r="Q67" s="2">
        <v>7005</v>
      </c>
      <c r="R67" s="2" t="s">
        <v>142</v>
      </c>
      <c r="S67" s="2" t="s">
        <v>139</v>
      </c>
    </row>
    <row r="68" spans="1:19" x14ac:dyDescent="0.2">
      <c r="A68" s="2">
        <v>20055</v>
      </c>
      <c r="B68" s="2">
        <v>589</v>
      </c>
      <c r="C68" s="2" t="s">
        <v>128</v>
      </c>
      <c r="D68" s="2" t="s">
        <v>38</v>
      </c>
      <c r="E68" s="2">
        <v>110</v>
      </c>
      <c r="F68" s="2" t="s">
        <v>29</v>
      </c>
      <c r="G68" s="5">
        <v>5700067526691</v>
      </c>
      <c r="H68" s="2" t="s">
        <v>109</v>
      </c>
      <c r="I68" s="2" t="s">
        <v>109</v>
      </c>
      <c r="J68" s="2" t="s">
        <v>101</v>
      </c>
      <c r="K68" s="2" t="s">
        <v>102</v>
      </c>
      <c r="L68" s="2">
        <v>1</v>
      </c>
      <c r="M68" s="2">
        <v>9.56</v>
      </c>
      <c r="N68" s="2">
        <v>22.95</v>
      </c>
      <c r="O68" s="6">
        <v>6107110000</v>
      </c>
      <c r="P68" s="2" t="s">
        <v>53</v>
      </c>
      <c r="Q68" s="2">
        <v>7005</v>
      </c>
      <c r="R68" s="2" t="s">
        <v>142</v>
      </c>
      <c r="S68" s="2" t="s">
        <v>139</v>
      </c>
    </row>
    <row r="69" spans="1:19" x14ac:dyDescent="0.2">
      <c r="A69" s="2">
        <v>20055</v>
      </c>
      <c r="B69" s="2">
        <v>589</v>
      </c>
      <c r="C69" s="2" t="s">
        <v>128</v>
      </c>
      <c r="D69" s="2" t="s">
        <v>38</v>
      </c>
      <c r="E69" s="2">
        <v>116</v>
      </c>
      <c r="F69" s="2" t="s">
        <v>30</v>
      </c>
      <c r="G69" s="5">
        <v>5700067526707</v>
      </c>
      <c r="H69" s="2" t="s">
        <v>109</v>
      </c>
      <c r="I69" s="2" t="s">
        <v>109</v>
      </c>
      <c r="J69" s="2" t="s">
        <v>101</v>
      </c>
      <c r="K69" s="2" t="s">
        <v>102</v>
      </c>
      <c r="L69" s="2">
        <v>1</v>
      </c>
      <c r="M69" s="2">
        <v>9.56</v>
      </c>
      <c r="N69" s="2">
        <v>22.95</v>
      </c>
      <c r="O69" s="6">
        <v>6107110000</v>
      </c>
      <c r="P69" s="2" t="s">
        <v>53</v>
      </c>
      <c r="Q69" s="2">
        <v>7005</v>
      </c>
      <c r="R69" s="2" t="s">
        <v>142</v>
      </c>
      <c r="S69" s="2" t="s">
        <v>139</v>
      </c>
    </row>
  </sheetData>
  <autoFilter ref="A3:S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opLeftCell="M1" workbookViewId="0">
      <selection activeCell="O5" sqref="O5"/>
    </sheetView>
  </sheetViews>
  <sheetFormatPr baseColWidth="10" defaultColWidth="11.5" defaultRowHeight="15" x14ac:dyDescent="0.2"/>
  <cols>
    <col min="1" max="1" width="18.5" style="2" customWidth="1"/>
    <col min="2" max="2" width="11.83203125" style="2" customWidth="1"/>
    <col min="3" max="3" width="16.5" style="2" customWidth="1"/>
    <col min="4" max="4" width="17.6640625" style="2" customWidth="1"/>
    <col min="5" max="5" width="24.5" style="2" customWidth="1"/>
    <col min="6" max="6" width="47.6640625" style="2" customWidth="1"/>
    <col min="7" max="7" width="7.5" style="2" customWidth="1"/>
    <col min="8" max="8" width="8.83203125" style="2" customWidth="1"/>
    <col min="9" max="9" width="21.1640625" style="2" customWidth="1"/>
    <col min="10" max="10" width="20.6640625" style="2" customWidth="1"/>
    <col min="11" max="12" width="11" style="2" customWidth="1"/>
    <col min="14" max="14" width="34.83203125" customWidth="1"/>
    <col min="15" max="15" width="45.6640625" bestFit="1" customWidth="1"/>
    <col min="16" max="16" width="26.83203125" customWidth="1"/>
    <col min="17" max="17" width="23.6640625" style="2" customWidth="1"/>
    <col min="18" max="18" width="22.5" style="2" bestFit="1" customWidth="1"/>
    <col min="19" max="19" width="20" bestFit="1" customWidth="1"/>
    <col min="22" max="22" width="57.33203125" customWidth="1"/>
  </cols>
  <sheetData>
    <row r="1" spans="1:22" x14ac:dyDescent="0.2">
      <c r="A1" s="3" t="s">
        <v>110</v>
      </c>
      <c r="O1" s="11" t="s">
        <v>161</v>
      </c>
    </row>
    <row r="2" spans="1:22" x14ac:dyDescent="0.2">
      <c r="A2" s="3" t="s">
        <v>111</v>
      </c>
      <c r="N2" t="s">
        <v>169</v>
      </c>
      <c r="Q2" s="2" t="s">
        <v>165</v>
      </c>
      <c r="R2" s="2" t="s">
        <v>164</v>
      </c>
      <c r="S2" t="s">
        <v>170</v>
      </c>
    </row>
    <row r="3" spans="1:22" x14ac:dyDescent="0.2">
      <c r="A3" s="8" t="s">
        <v>112</v>
      </c>
      <c r="B3" s="8" t="s">
        <v>113</v>
      </c>
      <c r="C3" s="8" t="s">
        <v>115</v>
      </c>
      <c r="D3" s="8" t="s">
        <v>117</v>
      </c>
      <c r="E3" s="8" t="s">
        <v>118</v>
      </c>
      <c r="F3" s="8" t="s">
        <v>120</v>
      </c>
      <c r="G3" s="8" t="s">
        <v>123</v>
      </c>
      <c r="H3" s="8" t="s">
        <v>124</v>
      </c>
      <c r="I3" s="8" t="s">
        <v>16</v>
      </c>
      <c r="J3" s="8" t="s">
        <v>21</v>
      </c>
      <c r="K3" s="8" t="s">
        <v>127</v>
      </c>
      <c r="L3" s="3"/>
      <c r="M3" s="9" t="s">
        <v>160</v>
      </c>
      <c r="N3" s="10" t="s">
        <v>153</v>
      </c>
      <c r="O3" s="10" t="s">
        <v>154</v>
      </c>
      <c r="P3" s="10" t="s">
        <v>159</v>
      </c>
      <c r="Q3" s="8" t="s">
        <v>162</v>
      </c>
      <c r="R3" s="8" t="s">
        <v>163</v>
      </c>
      <c r="S3" s="9" t="s">
        <v>156</v>
      </c>
      <c r="T3" s="9" t="s">
        <v>155</v>
      </c>
      <c r="U3" s="9" t="s">
        <v>157</v>
      </c>
      <c r="V3" s="9" t="s">
        <v>158</v>
      </c>
    </row>
    <row r="4" spans="1:22" x14ac:dyDescent="0.2">
      <c r="A4" s="2">
        <v>19916</v>
      </c>
      <c r="B4" s="2" t="s">
        <v>128</v>
      </c>
      <c r="C4" s="2">
        <v>74</v>
      </c>
      <c r="D4" s="5">
        <v>5700067522228</v>
      </c>
      <c r="E4" s="2" t="s">
        <v>40</v>
      </c>
      <c r="F4" s="2" t="s">
        <v>129</v>
      </c>
      <c r="G4" s="2">
        <v>8.31</v>
      </c>
      <c r="H4" s="2">
        <v>19.95</v>
      </c>
      <c r="I4" s="2" t="s">
        <v>132</v>
      </c>
      <c r="J4" s="2">
        <v>8001</v>
      </c>
      <c r="K4" s="2" t="s">
        <v>131</v>
      </c>
      <c r="M4">
        <v>1</v>
      </c>
      <c r="N4" t="s">
        <v>171</v>
      </c>
      <c r="O4" t="str">
        <f>CONCATENATE(E4," - ",C4, " | ",B4)</f>
        <v>THEA 103 T-Shirt - 74 | Azul Escuro</v>
      </c>
      <c r="P4" t="s">
        <v>166</v>
      </c>
      <c r="Q4" t="s">
        <v>168</v>
      </c>
      <c r="R4" t="s">
        <v>167</v>
      </c>
      <c r="S4" s="7">
        <f>D4</f>
        <v>5700067522228</v>
      </c>
      <c r="T4">
        <f>G4</f>
        <v>8.31</v>
      </c>
      <c r="U4">
        <v>1</v>
      </c>
      <c r="V4" t="str">
        <f>CONCATENATE(B4, " | ",C4, " | ",F4)</f>
        <v>Azul Escuro | 74 | 95% Algodão | 5% Elastano</v>
      </c>
    </row>
    <row r="5" spans="1:22" x14ac:dyDescent="0.2">
      <c r="A5" s="2">
        <v>19916</v>
      </c>
      <c r="B5" s="2" t="s">
        <v>128</v>
      </c>
      <c r="C5" s="2">
        <v>80</v>
      </c>
      <c r="D5" s="5">
        <v>5700067522235</v>
      </c>
      <c r="E5" s="2" t="s">
        <v>40</v>
      </c>
      <c r="F5" s="2" t="s">
        <v>129</v>
      </c>
      <c r="G5" s="2">
        <v>8.31</v>
      </c>
      <c r="H5" s="2">
        <v>19.95</v>
      </c>
      <c r="I5" s="2" t="s">
        <v>132</v>
      </c>
      <c r="J5" s="2">
        <v>8001</v>
      </c>
      <c r="K5" s="2" t="s">
        <v>131</v>
      </c>
      <c r="M5">
        <v>1</v>
      </c>
      <c r="O5" t="str">
        <f t="shared" ref="O5:O68" si="0">CONCATENATE(E5," - ",C5, " | ",B5)</f>
        <v>THEA 103 T-Shirt - 80 | Azul Escuro</v>
      </c>
      <c r="S5" s="7">
        <f t="shared" ref="S5:S68" si="1">D5</f>
        <v>5700067522235</v>
      </c>
      <c r="T5">
        <f t="shared" ref="T5:T68" si="2">G5</f>
        <v>8.31</v>
      </c>
      <c r="U5">
        <v>1</v>
      </c>
      <c r="V5" t="str">
        <f t="shared" ref="V5:V68" si="3">CONCATENATE(B5, " | ",C5, " | ",F5)</f>
        <v>Azul Escuro | 80 | 95% Algodão | 5% Elastano</v>
      </c>
    </row>
    <row r="6" spans="1:22" x14ac:dyDescent="0.2">
      <c r="A6" s="2">
        <v>19916</v>
      </c>
      <c r="B6" s="2" t="s">
        <v>128</v>
      </c>
      <c r="C6" s="2">
        <v>86</v>
      </c>
      <c r="D6" s="5">
        <v>5700067522242</v>
      </c>
      <c r="E6" s="2" t="s">
        <v>40</v>
      </c>
      <c r="F6" s="2" t="s">
        <v>129</v>
      </c>
      <c r="G6" s="2">
        <v>8.31</v>
      </c>
      <c r="H6" s="2">
        <v>19.95</v>
      </c>
      <c r="I6" s="2" t="s">
        <v>132</v>
      </c>
      <c r="J6" s="2">
        <v>8001</v>
      </c>
      <c r="K6" s="2" t="s">
        <v>131</v>
      </c>
      <c r="M6">
        <v>1</v>
      </c>
      <c r="O6" t="str">
        <f t="shared" si="0"/>
        <v>THEA 103 T-Shirt - 86 | Azul Escuro</v>
      </c>
      <c r="S6" s="7">
        <f t="shared" si="1"/>
        <v>5700067522242</v>
      </c>
      <c r="T6">
        <f t="shared" si="2"/>
        <v>8.31</v>
      </c>
      <c r="U6">
        <v>1</v>
      </c>
      <c r="V6" t="str">
        <f t="shared" si="3"/>
        <v>Azul Escuro | 86 | 95% Algodão | 5% Elastano</v>
      </c>
    </row>
    <row r="7" spans="1:22" x14ac:dyDescent="0.2">
      <c r="A7" s="2">
        <v>19917</v>
      </c>
      <c r="B7" s="2" t="s">
        <v>133</v>
      </c>
      <c r="C7" s="2">
        <v>86</v>
      </c>
      <c r="D7" s="5">
        <v>5700067522365</v>
      </c>
      <c r="E7" s="2" t="s">
        <v>46</v>
      </c>
      <c r="F7" s="2" t="s">
        <v>129</v>
      </c>
      <c r="G7" s="2">
        <v>12.48</v>
      </c>
      <c r="H7" s="2">
        <v>29.95</v>
      </c>
      <c r="I7" s="2" t="s">
        <v>132</v>
      </c>
      <c r="J7" s="2">
        <v>4004</v>
      </c>
      <c r="K7" s="2" t="s">
        <v>131</v>
      </c>
      <c r="M7">
        <v>1</v>
      </c>
      <c r="O7" t="str">
        <f t="shared" si="0"/>
        <v xml:space="preserve">DEE 101 Dress - 86 | Azul </v>
      </c>
      <c r="S7" s="7">
        <f t="shared" si="1"/>
        <v>5700067522365</v>
      </c>
      <c r="T7">
        <f t="shared" si="2"/>
        <v>12.48</v>
      </c>
      <c r="U7">
        <v>1</v>
      </c>
      <c r="V7" t="str">
        <f t="shared" si="3"/>
        <v>Azul  | 86 | 95% Algodão | 5% Elastano</v>
      </c>
    </row>
    <row r="8" spans="1:22" x14ac:dyDescent="0.2">
      <c r="A8" s="2">
        <v>19917</v>
      </c>
      <c r="B8" s="2" t="s">
        <v>133</v>
      </c>
      <c r="C8" s="2">
        <v>92</v>
      </c>
      <c r="D8" s="5">
        <v>5700067522372</v>
      </c>
      <c r="E8" s="2" t="s">
        <v>46</v>
      </c>
      <c r="F8" s="2" t="s">
        <v>129</v>
      </c>
      <c r="G8" s="2">
        <v>12.48</v>
      </c>
      <c r="H8" s="2">
        <v>29.95</v>
      </c>
      <c r="I8" s="2" t="s">
        <v>132</v>
      </c>
      <c r="J8" s="2">
        <v>4004</v>
      </c>
      <c r="K8" s="2" t="s">
        <v>131</v>
      </c>
      <c r="M8">
        <v>1</v>
      </c>
      <c r="O8" t="str">
        <f t="shared" si="0"/>
        <v xml:space="preserve">DEE 101 Dress - 92 | Azul </v>
      </c>
      <c r="S8" s="7">
        <f t="shared" si="1"/>
        <v>5700067522372</v>
      </c>
      <c r="T8">
        <f t="shared" si="2"/>
        <v>12.48</v>
      </c>
      <c r="U8">
        <v>1</v>
      </c>
      <c r="V8" t="str">
        <f t="shared" si="3"/>
        <v>Azul  | 92 | 95% Algodão | 5% Elastano</v>
      </c>
    </row>
    <row r="9" spans="1:22" x14ac:dyDescent="0.2">
      <c r="A9" s="2">
        <v>19917</v>
      </c>
      <c r="B9" s="2" t="s">
        <v>133</v>
      </c>
      <c r="C9" s="2">
        <v>98</v>
      </c>
      <c r="D9" s="5">
        <v>5700067522389</v>
      </c>
      <c r="E9" s="2" t="s">
        <v>46</v>
      </c>
      <c r="F9" s="2" t="s">
        <v>129</v>
      </c>
      <c r="G9" s="2">
        <v>12.48</v>
      </c>
      <c r="H9" s="2">
        <v>29.95</v>
      </c>
      <c r="I9" s="2" t="s">
        <v>132</v>
      </c>
      <c r="J9" s="2">
        <v>4004</v>
      </c>
      <c r="K9" s="2" t="s">
        <v>131</v>
      </c>
      <c r="M9">
        <v>1</v>
      </c>
      <c r="O9" t="str">
        <f t="shared" si="0"/>
        <v xml:space="preserve">DEE 101 Dress - 98 | Azul </v>
      </c>
      <c r="S9" s="7">
        <f t="shared" si="1"/>
        <v>5700067522389</v>
      </c>
      <c r="T9">
        <f t="shared" si="2"/>
        <v>12.48</v>
      </c>
      <c r="U9">
        <v>1</v>
      </c>
      <c r="V9" t="str">
        <f t="shared" si="3"/>
        <v>Azul  | 98 | 95% Algodão | 5% Elastano</v>
      </c>
    </row>
    <row r="10" spans="1:22" x14ac:dyDescent="0.2">
      <c r="A10" s="2">
        <v>19917</v>
      </c>
      <c r="B10" s="2" t="s">
        <v>136</v>
      </c>
      <c r="C10" s="2">
        <v>74</v>
      </c>
      <c r="D10" s="5">
        <v>5700067522402</v>
      </c>
      <c r="E10" s="2" t="s">
        <v>46</v>
      </c>
      <c r="F10" s="2" t="s">
        <v>129</v>
      </c>
      <c r="G10" s="2">
        <v>12.48</v>
      </c>
      <c r="H10" s="2">
        <v>29.95</v>
      </c>
      <c r="I10" s="2" t="s">
        <v>132</v>
      </c>
      <c r="J10" s="2">
        <v>4004</v>
      </c>
      <c r="K10" s="2" t="s">
        <v>131</v>
      </c>
      <c r="M10">
        <v>1</v>
      </c>
      <c r="O10" t="str">
        <f t="shared" si="0"/>
        <v>DEE 101 Dress - 74 | Lilás</v>
      </c>
      <c r="S10" s="7">
        <f t="shared" si="1"/>
        <v>5700067522402</v>
      </c>
      <c r="T10">
        <f t="shared" si="2"/>
        <v>12.48</v>
      </c>
      <c r="U10">
        <v>1</v>
      </c>
      <c r="V10" t="str">
        <f t="shared" si="3"/>
        <v>Lilás | 74 | 95% Algodão | 5% Elastano</v>
      </c>
    </row>
    <row r="11" spans="1:22" x14ac:dyDescent="0.2">
      <c r="A11" s="2">
        <v>19917</v>
      </c>
      <c r="B11" s="2" t="s">
        <v>136</v>
      </c>
      <c r="C11" s="2">
        <v>80</v>
      </c>
      <c r="D11" s="5">
        <v>5700067522419</v>
      </c>
      <c r="E11" s="2" t="s">
        <v>46</v>
      </c>
      <c r="F11" s="2" t="s">
        <v>129</v>
      </c>
      <c r="G11" s="2">
        <v>12.48</v>
      </c>
      <c r="H11" s="2">
        <v>29.95</v>
      </c>
      <c r="I11" s="2" t="s">
        <v>132</v>
      </c>
      <c r="J11" s="2">
        <v>4004</v>
      </c>
      <c r="K11" s="2" t="s">
        <v>131</v>
      </c>
      <c r="M11">
        <v>1</v>
      </c>
      <c r="O11" t="str">
        <f t="shared" si="0"/>
        <v>DEE 101 Dress - 80 | Lilás</v>
      </c>
      <c r="S11" s="7">
        <f t="shared" si="1"/>
        <v>5700067522419</v>
      </c>
      <c r="T11">
        <f t="shared" si="2"/>
        <v>12.48</v>
      </c>
      <c r="U11">
        <v>1</v>
      </c>
      <c r="V11" t="str">
        <f t="shared" si="3"/>
        <v>Lilás | 80 | 95% Algodão | 5% Elastano</v>
      </c>
    </row>
    <row r="12" spans="1:22" x14ac:dyDescent="0.2">
      <c r="A12" s="2">
        <v>19917</v>
      </c>
      <c r="B12" s="2" t="s">
        <v>136</v>
      </c>
      <c r="C12" s="2">
        <v>86</v>
      </c>
      <c r="D12" s="5">
        <v>5700067522426</v>
      </c>
      <c r="E12" s="2" t="s">
        <v>46</v>
      </c>
      <c r="F12" s="2" t="s">
        <v>129</v>
      </c>
      <c r="G12" s="2">
        <v>12.48</v>
      </c>
      <c r="H12" s="2">
        <v>29.95</v>
      </c>
      <c r="I12" s="2" t="s">
        <v>132</v>
      </c>
      <c r="J12" s="2">
        <v>4004</v>
      </c>
      <c r="K12" s="2" t="s">
        <v>131</v>
      </c>
      <c r="M12">
        <v>1</v>
      </c>
      <c r="O12" t="str">
        <f t="shared" si="0"/>
        <v>DEE 101 Dress - 86 | Lilás</v>
      </c>
      <c r="S12" s="7">
        <f t="shared" si="1"/>
        <v>5700067522426</v>
      </c>
      <c r="T12">
        <f t="shared" si="2"/>
        <v>12.48</v>
      </c>
      <c r="U12">
        <v>1</v>
      </c>
      <c r="V12" t="str">
        <f t="shared" si="3"/>
        <v>Lilás | 86 | 95% Algodão | 5% Elastano</v>
      </c>
    </row>
    <row r="13" spans="1:22" x14ac:dyDescent="0.2">
      <c r="A13" s="2">
        <v>19919</v>
      </c>
      <c r="B13" s="2" t="s">
        <v>136</v>
      </c>
      <c r="C13" s="2">
        <v>74</v>
      </c>
      <c r="D13" s="5">
        <v>5700067521986</v>
      </c>
      <c r="E13" s="2" t="s">
        <v>51</v>
      </c>
      <c r="F13" s="2" t="s">
        <v>129</v>
      </c>
      <c r="G13" s="2">
        <v>7.48</v>
      </c>
      <c r="H13" s="2">
        <v>17.95</v>
      </c>
      <c r="I13" s="2" t="s">
        <v>132</v>
      </c>
      <c r="J13" s="2">
        <v>2001</v>
      </c>
      <c r="K13" s="2" t="s">
        <v>131</v>
      </c>
      <c r="M13">
        <v>1</v>
      </c>
      <c r="O13" t="str">
        <f t="shared" si="0"/>
        <v>POPPY 101 Leggings - 74 | Lilás</v>
      </c>
      <c r="S13" s="7">
        <f t="shared" si="1"/>
        <v>5700067521986</v>
      </c>
      <c r="T13">
        <f t="shared" si="2"/>
        <v>7.48</v>
      </c>
      <c r="U13">
        <v>1</v>
      </c>
      <c r="V13" t="str">
        <f t="shared" si="3"/>
        <v>Lilás | 74 | 95% Algodão | 5% Elastano</v>
      </c>
    </row>
    <row r="14" spans="1:22" x14ac:dyDescent="0.2">
      <c r="A14" s="2">
        <v>19919</v>
      </c>
      <c r="B14" s="2" t="s">
        <v>136</v>
      </c>
      <c r="C14" s="2">
        <v>80</v>
      </c>
      <c r="D14" s="5">
        <v>5700067521993</v>
      </c>
      <c r="E14" s="2" t="s">
        <v>51</v>
      </c>
      <c r="F14" s="2" t="s">
        <v>129</v>
      </c>
      <c r="G14" s="2">
        <v>7.48</v>
      </c>
      <c r="H14" s="2">
        <v>17.95</v>
      </c>
      <c r="I14" s="2" t="s">
        <v>132</v>
      </c>
      <c r="J14" s="2">
        <v>2001</v>
      </c>
      <c r="K14" s="2" t="s">
        <v>131</v>
      </c>
      <c r="M14">
        <v>1</v>
      </c>
      <c r="O14" t="str">
        <f t="shared" si="0"/>
        <v>POPPY 101 Leggings - 80 | Lilás</v>
      </c>
      <c r="S14" s="7">
        <f t="shared" si="1"/>
        <v>5700067521993</v>
      </c>
      <c r="T14">
        <f t="shared" si="2"/>
        <v>7.48</v>
      </c>
      <c r="U14">
        <v>1</v>
      </c>
      <c r="V14" t="str">
        <f t="shared" si="3"/>
        <v>Lilás | 80 | 95% Algodão | 5% Elastano</v>
      </c>
    </row>
    <row r="15" spans="1:22" x14ac:dyDescent="0.2">
      <c r="A15" s="2">
        <v>19919</v>
      </c>
      <c r="B15" s="2" t="s">
        <v>136</v>
      </c>
      <c r="C15" s="2">
        <v>86</v>
      </c>
      <c r="D15" s="5">
        <v>5700067522006</v>
      </c>
      <c r="E15" s="2" t="s">
        <v>51</v>
      </c>
      <c r="F15" s="2" t="s">
        <v>129</v>
      </c>
      <c r="G15" s="2">
        <v>7.48</v>
      </c>
      <c r="H15" s="2">
        <v>17.95</v>
      </c>
      <c r="I15" s="2" t="s">
        <v>132</v>
      </c>
      <c r="J15" s="2">
        <v>2001</v>
      </c>
      <c r="K15" s="2" t="s">
        <v>131</v>
      </c>
      <c r="M15">
        <v>1</v>
      </c>
      <c r="O15" t="str">
        <f t="shared" si="0"/>
        <v>POPPY 101 Leggings - 86 | Lilás</v>
      </c>
      <c r="S15" s="7">
        <f t="shared" si="1"/>
        <v>5700067522006</v>
      </c>
      <c r="T15">
        <f t="shared" si="2"/>
        <v>7.48</v>
      </c>
      <c r="U15">
        <v>1</v>
      </c>
      <c r="V15" t="str">
        <f t="shared" si="3"/>
        <v>Lilás | 86 | 95% Algodão | 5% Elastano</v>
      </c>
    </row>
    <row r="16" spans="1:22" x14ac:dyDescent="0.2">
      <c r="A16" s="2">
        <v>19956</v>
      </c>
      <c r="B16" s="2" t="s">
        <v>133</v>
      </c>
      <c r="C16" s="2">
        <v>52</v>
      </c>
      <c r="D16" s="5">
        <v>5700067515787</v>
      </c>
      <c r="E16" s="2" t="s">
        <v>54</v>
      </c>
      <c r="F16" s="2" t="s">
        <v>56</v>
      </c>
      <c r="G16" s="2">
        <v>8.31</v>
      </c>
      <c r="H16" s="2">
        <v>19.95</v>
      </c>
      <c r="I16" s="2" t="s">
        <v>139</v>
      </c>
      <c r="J16" s="2">
        <v>9005</v>
      </c>
      <c r="K16" s="2" t="s">
        <v>138</v>
      </c>
      <c r="M16">
        <v>0</v>
      </c>
      <c r="O16" t="str">
        <f t="shared" si="0"/>
        <v xml:space="preserve">CARLOS 155 Cap - 52 | Azul </v>
      </c>
      <c r="S16" s="7">
        <f t="shared" si="1"/>
        <v>5700067515787</v>
      </c>
      <c r="T16">
        <f t="shared" si="2"/>
        <v>8.31</v>
      </c>
      <c r="U16">
        <v>1</v>
      </c>
      <c r="V16" t="str">
        <f t="shared" si="3"/>
        <v>Azul  | 52 | 100% Algodão</v>
      </c>
    </row>
    <row r="17" spans="1:22" x14ac:dyDescent="0.2">
      <c r="A17" s="2">
        <v>19957</v>
      </c>
      <c r="B17" s="2" t="s">
        <v>128</v>
      </c>
      <c r="C17" s="2">
        <v>52</v>
      </c>
      <c r="D17" s="5">
        <v>5700067515817</v>
      </c>
      <c r="E17" s="2" t="s">
        <v>60</v>
      </c>
      <c r="F17" s="2" t="s">
        <v>56</v>
      </c>
      <c r="G17" s="2">
        <v>7.48</v>
      </c>
      <c r="H17" s="2">
        <v>17.95</v>
      </c>
      <c r="I17" s="2" t="s">
        <v>139</v>
      </c>
      <c r="J17" s="2">
        <v>9005</v>
      </c>
      <c r="K17" s="2" t="s">
        <v>138</v>
      </c>
      <c r="M17">
        <v>0</v>
      </c>
      <c r="O17" t="str">
        <f t="shared" si="0"/>
        <v>CARLOS 156 - Cap - 52 | Azul Escuro</v>
      </c>
      <c r="S17" s="7">
        <f t="shared" si="1"/>
        <v>5700067515817</v>
      </c>
      <c r="T17">
        <f t="shared" si="2"/>
        <v>7.48</v>
      </c>
      <c r="U17">
        <v>1</v>
      </c>
      <c r="V17" t="str">
        <f t="shared" si="3"/>
        <v>Azul Escuro | 52 | 100% Algodão</v>
      </c>
    </row>
    <row r="18" spans="1:22" x14ac:dyDescent="0.2">
      <c r="A18" s="2">
        <v>19958</v>
      </c>
      <c r="B18" s="2" t="s">
        <v>128</v>
      </c>
      <c r="C18" s="2">
        <v>52</v>
      </c>
      <c r="D18" s="5">
        <v>5700067546033</v>
      </c>
      <c r="E18" s="2" t="s">
        <v>62</v>
      </c>
      <c r="F18" s="2" t="s">
        <v>56</v>
      </c>
      <c r="G18" s="2">
        <v>7.48</v>
      </c>
      <c r="H18" s="2">
        <v>17.95</v>
      </c>
      <c r="I18" s="2" t="s">
        <v>139</v>
      </c>
      <c r="J18" s="2">
        <v>9005</v>
      </c>
      <c r="K18" s="2" t="s">
        <v>138</v>
      </c>
      <c r="M18">
        <v>0</v>
      </c>
      <c r="O18" t="str">
        <f t="shared" si="0"/>
        <v>CARLOS 159 Cap - 52 | Azul Escuro</v>
      </c>
      <c r="S18" s="7">
        <f t="shared" si="1"/>
        <v>5700067546033</v>
      </c>
      <c r="T18">
        <f t="shared" si="2"/>
        <v>7.48</v>
      </c>
      <c r="U18">
        <v>1</v>
      </c>
      <c r="V18" t="str">
        <f t="shared" si="3"/>
        <v>Azul Escuro | 52 | 100% Algodão</v>
      </c>
    </row>
    <row r="19" spans="1:22" x14ac:dyDescent="0.2">
      <c r="A19" s="2">
        <v>19964</v>
      </c>
      <c r="B19" s="2" t="s">
        <v>140</v>
      </c>
      <c r="C19" s="2">
        <v>52</v>
      </c>
      <c r="D19" s="5">
        <v>5700067516029</v>
      </c>
      <c r="E19" s="2" t="s">
        <v>65</v>
      </c>
      <c r="F19" s="2" t="s">
        <v>56</v>
      </c>
      <c r="G19" s="2">
        <v>7.48</v>
      </c>
      <c r="H19" s="2">
        <v>17.95</v>
      </c>
      <c r="I19" s="2" t="s">
        <v>139</v>
      </c>
      <c r="J19" s="2">
        <v>9005</v>
      </c>
      <c r="K19" s="2" t="s">
        <v>142</v>
      </c>
      <c r="M19">
        <v>0</v>
      </c>
      <c r="O19" t="str">
        <f t="shared" si="0"/>
        <v>CARLOS 163 Cap - 52 | Verde</v>
      </c>
      <c r="S19" s="7">
        <f t="shared" si="1"/>
        <v>5700067516029</v>
      </c>
      <c r="T19">
        <f t="shared" si="2"/>
        <v>7.48</v>
      </c>
      <c r="U19">
        <v>1</v>
      </c>
      <c r="V19" t="str">
        <f t="shared" si="3"/>
        <v>Verde | 52 | 100% Algodão</v>
      </c>
    </row>
    <row r="20" spans="1:22" x14ac:dyDescent="0.2">
      <c r="A20" s="2">
        <v>19976</v>
      </c>
      <c r="B20" s="2" t="s">
        <v>143</v>
      </c>
      <c r="C20" s="2" t="s">
        <v>144</v>
      </c>
      <c r="D20" s="5">
        <v>5700067512632</v>
      </c>
      <c r="E20" s="2" t="s">
        <v>67</v>
      </c>
      <c r="F20" s="2" t="s">
        <v>68</v>
      </c>
      <c r="G20" s="2">
        <v>4.9800000000000004</v>
      </c>
      <c r="H20" s="2">
        <v>11.95</v>
      </c>
      <c r="I20" s="2" t="s">
        <v>139</v>
      </c>
      <c r="J20" s="2">
        <v>9001</v>
      </c>
      <c r="K20" s="2" t="s">
        <v>142</v>
      </c>
      <c r="M20">
        <v>0</v>
      </c>
      <c r="O20" t="str">
        <f t="shared" si="0"/>
        <v>AIDEN 103 - 3-Pack Socks - 26/27 | Azul</v>
      </c>
      <c r="S20" s="7">
        <f t="shared" si="1"/>
        <v>5700067512632</v>
      </c>
      <c r="T20">
        <f t="shared" si="2"/>
        <v>4.9800000000000004</v>
      </c>
      <c r="U20">
        <v>1</v>
      </c>
      <c r="V20" t="str">
        <f t="shared" si="3"/>
        <v>Azul | 26/27 | 80% Algodão | 17% Poliamida | 3% de Elastano</v>
      </c>
    </row>
    <row r="21" spans="1:22" x14ac:dyDescent="0.2">
      <c r="A21" s="2">
        <v>19976</v>
      </c>
      <c r="B21" s="2" t="s">
        <v>143</v>
      </c>
      <c r="C21" s="2" t="s">
        <v>145</v>
      </c>
      <c r="D21" s="5">
        <v>5700067512649</v>
      </c>
      <c r="E21" s="2" t="s">
        <v>67</v>
      </c>
      <c r="F21" s="2" t="s">
        <v>68</v>
      </c>
      <c r="G21" s="2">
        <v>4.9800000000000004</v>
      </c>
      <c r="H21" s="2">
        <v>11.95</v>
      </c>
      <c r="I21" s="2" t="s">
        <v>139</v>
      </c>
      <c r="J21" s="2">
        <v>9001</v>
      </c>
      <c r="K21" s="2" t="s">
        <v>142</v>
      </c>
      <c r="M21">
        <v>0</v>
      </c>
      <c r="O21" t="str">
        <f t="shared" si="0"/>
        <v>AIDEN 103 - 3-Pack Socks - 28/30 | Azul</v>
      </c>
      <c r="S21" s="7">
        <f t="shared" si="1"/>
        <v>5700067512649</v>
      </c>
      <c r="T21">
        <f t="shared" si="2"/>
        <v>4.9800000000000004</v>
      </c>
      <c r="U21">
        <v>1</v>
      </c>
      <c r="V21" t="str">
        <f t="shared" si="3"/>
        <v>Azul | 28/30 | 80% Algodão | 17% Poliamida | 3% de Elastano</v>
      </c>
    </row>
    <row r="22" spans="1:22" x14ac:dyDescent="0.2">
      <c r="A22" s="2">
        <v>19983</v>
      </c>
      <c r="B22" s="2" t="s">
        <v>146</v>
      </c>
      <c r="C22" s="2">
        <v>104</v>
      </c>
      <c r="D22" s="5">
        <v>5700067519488</v>
      </c>
      <c r="E22" s="2" t="s">
        <v>73</v>
      </c>
      <c r="F22" s="2" t="s">
        <v>74</v>
      </c>
      <c r="G22" s="2">
        <v>11.65</v>
      </c>
      <c r="H22" s="2">
        <v>27.95</v>
      </c>
      <c r="I22" s="2" t="s">
        <v>148</v>
      </c>
      <c r="J22" s="2">
        <v>8001</v>
      </c>
      <c r="K22" s="2" t="s">
        <v>147</v>
      </c>
      <c r="M22">
        <v>1</v>
      </c>
      <c r="O22" t="str">
        <f t="shared" si="0"/>
        <v>TANYA 107 T-Shirt - 104 | Branco</v>
      </c>
      <c r="S22" s="7">
        <f t="shared" si="1"/>
        <v>5700067519488</v>
      </c>
      <c r="T22">
        <f t="shared" si="2"/>
        <v>11.65</v>
      </c>
      <c r="U22">
        <v>1</v>
      </c>
      <c r="V22" t="str">
        <f t="shared" si="3"/>
        <v>Branco | 104 | 94% Algodão | 5% Elastano | 1% Fio Metálico</v>
      </c>
    </row>
    <row r="23" spans="1:22" x14ac:dyDescent="0.2">
      <c r="A23" s="2">
        <v>19983</v>
      </c>
      <c r="B23" s="2" t="s">
        <v>146</v>
      </c>
      <c r="C23" s="2">
        <v>110</v>
      </c>
      <c r="D23" s="5">
        <v>5700067519495</v>
      </c>
      <c r="E23" s="2" t="s">
        <v>73</v>
      </c>
      <c r="F23" s="2" t="s">
        <v>74</v>
      </c>
      <c r="G23" s="2">
        <v>11.65</v>
      </c>
      <c r="H23" s="2">
        <v>27.95</v>
      </c>
      <c r="I23" s="2" t="s">
        <v>148</v>
      </c>
      <c r="J23" s="2">
        <v>8001</v>
      </c>
      <c r="K23" s="2" t="s">
        <v>147</v>
      </c>
      <c r="M23">
        <v>1</v>
      </c>
      <c r="O23" t="str">
        <f t="shared" si="0"/>
        <v>TANYA 107 T-Shirt - 110 | Branco</v>
      </c>
      <c r="S23" s="7">
        <f t="shared" si="1"/>
        <v>5700067519495</v>
      </c>
      <c r="T23">
        <f t="shared" si="2"/>
        <v>11.65</v>
      </c>
      <c r="U23">
        <v>1</v>
      </c>
      <c r="V23" t="str">
        <f t="shared" si="3"/>
        <v>Branco | 110 | 94% Algodão | 5% Elastano | 1% Fio Metálico</v>
      </c>
    </row>
    <row r="24" spans="1:22" x14ac:dyDescent="0.2">
      <c r="A24" s="2">
        <v>19983</v>
      </c>
      <c r="B24" s="2" t="s">
        <v>146</v>
      </c>
      <c r="C24" s="2">
        <v>116</v>
      </c>
      <c r="D24" s="5">
        <v>5700067519501</v>
      </c>
      <c r="E24" s="2" t="s">
        <v>73</v>
      </c>
      <c r="F24" s="2" t="s">
        <v>74</v>
      </c>
      <c r="G24" s="2">
        <v>11.65</v>
      </c>
      <c r="H24" s="2">
        <v>27.95</v>
      </c>
      <c r="I24" s="2" t="s">
        <v>148</v>
      </c>
      <c r="J24" s="2">
        <v>8001</v>
      </c>
      <c r="K24" s="2" t="s">
        <v>147</v>
      </c>
      <c r="M24">
        <v>1</v>
      </c>
      <c r="O24" t="str">
        <f t="shared" si="0"/>
        <v>TANYA 107 T-Shirt - 116 | Branco</v>
      </c>
      <c r="S24" s="7">
        <f t="shared" si="1"/>
        <v>5700067519501</v>
      </c>
      <c r="T24">
        <f t="shared" si="2"/>
        <v>11.65</v>
      </c>
      <c r="U24">
        <v>1</v>
      </c>
      <c r="V24" t="str">
        <f t="shared" si="3"/>
        <v>Branco | 116 | 94% Algodão | 5% Elastano | 1% Fio Metálico</v>
      </c>
    </row>
    <row r="25" spans="1:22" x14ac:dyDescent="0.2">
      <c r="A25" s="2">
        <v>19993</v>
      </c>
      <c r="B25" s="2" t="s">
        <v>149</v>
      </c>
      <c r="C25" s="2">
        <v>104</v>
      </c>
      <c r="D25" s="5">
        <v>5700067518672</v>
      </c>
      <c r="E25" s="2" t="s">
        <v>77</v>
      </c>
      <c r="F25" s="2" t="s">
        <v>47</v>
      </c>
      <c r="G25" s="2">
        <v>11.65</v>
      </c>
      <c r="H25" s="2">
        <v>27.95</v>
      </c>
      <c r="I25" s="2" t="s">
        <v>148</v>
      </c>
      <c r="J25" s="2">
        <v>2001</v>
      </c>
      <c r="K25" s="2" t="s">
        <v>147</v>
      </c>
      <c r="M25">
        <v>1</v>
      </c>
      <c r="O25" t="str">
        <f t="shared" si="0"/>
        <v>PIPPA 101 Leggings - 104 | Verde Claro</v>
      </c>
      <c r="S25" s="7">
        <f t="shared" si="1"/>
        <v>5700067518672</v>
      </c>
      <c r="T25">
        <f t="shared" si="2"/>
        <v>11.65</v>
      </c>
      <c r="U25">
        <v>1</v>
      </c>
      <c r="V25" t="str">
        <f t="shared" si="3"/>
        <v>Verde Claro | 104 | 95% Algodão |5% Elastano - Tricotado</v>
      </c>
    </row>
    <row r="26" spans="1:22" x14ac:dyDescent="0.2">
      <c r="A26" s="2">
        <v>19993</v>
      </c>
      <c r="B26" s="2" t="s">
        <v>149</v>
      </c>
      <c r="C26" s="2">
        <v>110</v>
      </c>
      <c r="D26" s="5">
        <v>5700067518689</v>
      </c>
      <c r="E26" s="2" t="s">
        <v>77</v>
      </c>
      <c r="F26" s="2" t="s">
        <v>47</v>
      </c>
      <c r="G26" s="2">
        <v>11.65</v>
      </c>
      <c r="H26" s="2">
        <v>27.95</v>
      </c>
      <c r="I26" s="2" t="s">
        <v>148</v>
      </c>
      <c r="J26" s="2">
        <v>2001</v>
      </c>
      <c r="K26" s="2" t="s">
        <v>147</v>
      </c>
      <c r="M26">
        <v>1</v>
      </c>
      <c r="O26" t="str">
        <f t="shared" si="0"/>
        <v>PIPPA 101 Leggings - 110 | Verde Claro</v>
      </c>
      <c r="S26" s="7">
        <f t="shared" si="1"/>
        <v>5700067518689</v>
      </c>
      <c r="T26">
        <f t="shared" si="2"/>
        <v>11.65</v>
      </c>
      <c r="U26">
        <v>1</v>
      </c>
      <c r="V26" t="str">
        <f t="shared" si="3"/>
        <v>Verde Claro | 110 | 95% Algodão |5% Elastano - Tricotado</v>
      </c>
    </row>
    <row r="27" spans="1:22" x14ac:dyDescent="0.2">
      <c r="A27" s="2">
        <v>19993</v>
      </c>
      <c r="B27" s="2" t="s">
        <v>149</v>
      </c>
      <c r="C27" s="2">
        <v>116</v>
      </c>
      <c r="D27" s="5">
        <v>5700067518696</v>
      </c>
      <c r="E27" s="2" t="s">
        <v>77</v>
      </c>
      <c r="F27" s="2" t="s">
        <v>47</v>
      </c>
      <c r="G27" s="2">
        <v>11.65</v>
      </c>
      <c r="H27" s="2">
        <v>27.95</v>
      </c>
      <c r="I27" s="2" t="s">
        <v>148</v>
      </c>
      <c r="J27" s="2">
        <v>2001</v>
      </c>
      <c r="K27" s="2" t="s">
        <v>147</v>
      </c>
      <c r="M27">
        <v>1</v>
      </c>
      <c r="O27" t="str">
        <f t="shared" si="0"/>
        <v>PIPPA 101 Leggings - 116 | Verde Claro</v>
      </c>
      <c r="S27" s="7">
        <f t="shared" si="1"/>
        <v>5700067518696</v>
      </c>
      <c r="T27">
        <f t="shared" si="2"/>
        <v>11.65</v>
      </c>
      <c r="U27">
        <v>1</v>
      </c>
      <c r="V27" t="str">
        <f t="shared" si="3"/>
        <v>Verde Claro | 116 | 95% Algodão |5% Elastano - Tricotado</v>
      </c>
    </row>
    <row r="28" spans="1:22" x14ac:dyDescent="0.2">
      <c r="A28" s="2">
        <v>19998</v>
      </c>
      <c r="B28" s="2" t="s">
        <v>143</v>
      </c>
      <c r="C28" s="2">
        <v>104</v>
      </c>
      <c r="D28" s="5">
        <v>5700067521016</v>
      </c>
      <c r="E28" s="2" t="s">
        <v>80</v>
      </c>
      <c r="F28" s="2" t="s">
        <v>47</v>
      </c>
      <c r="G28" s="2">
        <v>12.48</v>
      </c>
      <c r="H28" s="2">
        <v>29.95</v>
      </c>
      <c r="I28" s="2" t="s">
        <v>148</v>
      </c>
      <c r="J28" s="2">
        <v>4004</v>
      </c>
      <c r="K28" s="2" t="s">
        <v>147</v>
      </c>
      <c r="M28">
        <v>1</v>
      </c>
      <c r="O28" t="str">
        <f t="shared" si="0"/>
        <v>DEBBIE 102 Dress - 104 | Azul</v>
      </c>
      <c r="S28" s="7">
        <f t="shared" si="1"/>
        <v>5700067521016</v>
      </c>
      <c r="T28">
        <f t="shared" si="2"/>
        <v>12.48</v>
      </c>
      <c r="U28">
        <v>1</v>
      </c>
      <c r="V28" t="str">
        <f t="shared" si="3"/>
        <v>Azul | 104 | 95% Algodão |5% Elastano - Tricotado</v>
      </c>
    </row>
    <row r="29" spans="1:22" x14ac:dyDescent="0.2">
      <c r="A29" s="2">
        <v>19998</v>
      </c>
      <c r="B29" s="2" t="s">
        <v>143</v>
      </c>
      <c r="C29" s="2">
        <v>110</v>
      </c>
      <c r="D29" s="5">
        <v>5700067521023</v>
      </c>
      <c r="E29" s="2" t="s">
        <v>80</v>
      </c>
      <c r="F29" s="2" t="s">
        <v>47</v>
      </c>
      <c r="G29" s="2">
        <v>12.48</v>
      </c>
      <c r="H29" s="2">
        <v>29.95</v>
      </c>
      <c r="I29" s="2" t="s">
        <v>148</v>
      </c>
      <c r="J29" s="2">
        <v>4004</v>
      </c>
      <c r="K29" s="2" t="s">
        <v>147</v>
      </c>
      <c r="M29">
        <v>1</v>
      </c>
      <c r="O29" t="str">
        <f t="shared" si="0"/>
        <v>DEBBIE 102 Dress - 110 | Azul</v>
      </c>
      <c r="S29" s="7">
        <f t="shared" si="1"/>
        <v>5700067521023</v>
      </c>
      <c r="T29">
        <f t="shared" si="2"/>
        <v>12.48</v>
      </c>
      <c r="U29">
        <v>1</v>
      </c>
      <c r="V29" t="str">
        <f t="shared" si="3"/>
        <v>Azul | 110 | 95% Algodão |5% Elastano - Tricotado</v>
      </c>
    </row>
    <row r="30" spans="1:22" x14ac:dyDescent="0.2">
      <c r="A30" s="2">
        <v>19998</v>
      </c>
      <c r="B30" s="2" t="s">
        <v>143</v>
      </c>
      <c r="C30" s="2">
        <v>116</v>
      </c>
      <c r="D30" s="5">
        <v>5700067521030</v>
      </c>
      <c r="E30" s="2" t="s">
        <v>80</v>
      </c>
      <c r="F30" s="2" t="s">
        <v>47</v>
      </c>
      <c r="G30" s="2">
        <v>12.48</v>
      </c>
      <c r="H30" s="2">
        <v>29.95</v>
      </c>
      <c r="I30" s="2" t="s">
        <v>148</v>
      </c>
      <c r="J30" s="2">
        <v>4004</v>
      </c>
      <c r="K30" s="2" t="s">
        <v>147</v>
      </c>
      <c r="M30">
        <v>1</v>
      </c>
      <c r="O30" t="str">
        <f t="shared" si="0"/>
        <v>DEBBIE 102 Dress - 116 | Azul</v>
      </c>
      <c r="S30" s="7">
        <f t="shared" si="1"/>
        <v>5700067521030</v>
      </c>
      <c r="T30">
        <f t="shared" si="2"/>
        <v>12.48</v>
      </c>
      <c r="U30">
        <v>1</v>
      </c>
      <c r="V30" t="str">
        <f t="shared" si="3"/>
        <v>Azul | 116 | 95% Algodão |5% Elastano - Tricotado</v>
      </c>
    </row>
    <row r="31" spans="1:22" x14ac:dyDescent="0.2">
      <c r="A31" s="2">
        <v>20007</v>
      </c>
      <c r="B31" s="2" t="s">
        <v>143</v>
      </c>
      <c r="C31" s="2">
        <v>86</v>
      </c>
      <c r="D31" s="5">
        <v>5700067525304</v>
      </c>
      <c r="E31" s="2" t="s">
        <v>84</v>
      </c>
      <c r="F31" s="2" t="s">
        <v>56</v>
      </c>
      <c r="G31" s="2">
        <v>7.48</v>
      </c>
      <c r="H31" s="2">
        <v>17.95</v>
      </c>
      <c r="I31" s="2" t="s">
        <v>150</v>
      </c>
      <c r="J31" s="2">
        <v>8001</v>
      </c>
      <c r="K31" s="2" t="s">
        <v>131</v>
      </c>
      <c r="M31">
        <v>1</v>
      </c>
      <c r="O31" t="str">
        <f t="shared" si="0"/>
        <v>TYLER 105 T-Shirt - 86 | Azul</v>
      </c>
      <c r="S31" s="7">
        <f t="shared" si="1"/>
        <v>5700067525304</v>
      </c>
      <c r="T31">
        <f t="shared" si="2"/>
        <v>7.48</v>
      </c>
      <c r="U31">
        <v>1</v>
      </c>
      <c r="V31" t="str">
        <f t="shared" si="3"/>
        <v>Azul | 86 | 100% Algodão</v>
      </c>
    </row>
    <row r="32" spans="1:22" x14ac:dyDescent="0.2">
      <c r="A32" s="2">
        <v>20007</v>
      </c>
      <c r="B32" s="2" t="s">
        <v>143</v>
      </c>
      <c r="C32" s="2">
        <v>92</v>
      </c>
      <c r="D32" s="5">
        <v>5700067525311</v>
      </c>
      <c r="E32" s="2" t="s">
        <v>84</v>
      </c>
      <c r="F32" s="2" t="s">
        <v>56</v>
      </c>
      <c r="G32" s="2">
        <v>7.48</v>
      </c>
      <c r="H32" s="2">
        <v>17.95</v>
      </c>
      <c r="I32" s="2" t="s">
        <v>150</v>
      </c>
      <c r="J32" s="2">
        <v>8001</v>
      </c>
      <c r="K32" s="2" t="s">
        <v>131</v>
      </c>
      <c r="M32">
        <v>1</v>
      </c>
      <c r="O32" t="str">
        <f t="shared" si="0"/>
        <v>TYLER 105 T-Shirt - 92 | Azul</v>
      </c>
      <c r="S32" s="7">
        <f t="shared" si="1"/>
        <v>5700067525311</v>
      </c>
      <c r="T32">
        <f t="shared" si="2"/>
        <v>7.48</v>
      </c>
      <c r="U32">
        <v>1</v>
      </c>
      <c r="V32" t="str">
        <f t="shared" si="3"/>
        <v>Azul | 92 | 100% Algodão</v>
      </c>
    </row>
    <row r="33" spans="1:22" x14ac:dyDescent="0.2">
      <c r="A33" s="2">
        <v>20007</v>
      </c>
      <c r="B33" s="2" t="s">
        <v>143</v>
      </c>
      <c r="C33" s="2">
        <v>98</v>
      </c>
      <c r="D33" s="5">
        <v>5700067525328</v>
      </c>
      <c r="E33" s="2" t="s">
        <v>84</v>
      </c>
      <c r="F33" s="2" t="s">
        <v>56</v>
      </c>
      <c r="G33" s="2">
        <v>7.48</v>
      </c>
      <c r="H33" s="2">
        <v>17.95</v>
      </c>
      <c r="I33" s="2" t="s">
        <v>150</v>
      </c>
      <c r="J33" s="2">
        <v>8001</v>
      </c>
      <c r="K33" s="2" t="s">
        <v>131</v>
      </c>
      <c r="M33">
        <v>1</v>
      </c>
      <c r="O33" t="str">
        <f t="shared" si="0"/>
        <v>TYLER 105 T-Shirt - 98 | Azul</v>
      </c>
      <c r="S33" s="7">
        <f t="shared" si="1"/>
        <v>5700067525328</v>
      </c>
      <c r="T33">
        <f t="shared" si="2"/>
        <v>7.48</v>
      </c>
      <c r="U33">
        <v>1</v>
      </c>
      <c r="V33" t="str">
        <f t="shared" si="3"/>
        <v>Azul | 98 | 100% Algodão</v>
      </c>
    </row>
    <row r="34" spans="1:22" x14ac:dyDescent="0.2">
      <c r="A34" s="2">
        <v>20011</v>
      </c>
      <c r="B34" s="2" t="s">
        <v>143</v>
      </c>
      <c r="C34" s="2">
        <v>86</v>
      </c>
      <c r="D34" s="5">
        <v>5700067526899</v>
      </c>
      <c r="E34" s="2" t="s">
        <v>87</v>
      </c>
      <c r="F34" s="2" t="s">
        <v>56</v>
      </c>
      <c r="G34" s="2">
        <v>6.65</v>
      </c>
      <c r="H34" s="2">
        <v>15.95</v>
      </c>
      <c r="I34" s="2" t="s">
        <v>150</v>
      </c>
      <c r="J34" s="2">
        <v>8002</v>
      </c>
      <c r="K34" s="2" t="s">
        <v>131</v>
      </c>
      <c r="M34">
        <v>1</v>
      </c>
      <c r="O34" t="str">
        <f t="shared" si="0"/>
        <v>TYLER 101 T-Shirt - 86 | Azul</v>
      </c>
      <c r="S34" s="7">
        <f t="shared" si="1"/>
        <v>5700067526899</v>
      </c>
      <c r="T34">
        <f t="shared" si="2"/>
        <v>6.65</v>
      </c>
      <c r="U34">
        <v>1</v>
      </c>
      <c r="V34" t="str">
        <f t="shared" si="3"/>
        <v>Azul | 86 | 100% Algodão</v>
      </c>
    </row>
    <row r="35" spans="1:22" x14ac:dyDescent="0.2">
      <c r="A35" s="2">
        <v>20011</v>
      </c>
      <c r="B35" s="2" t="s">
        <v>143</v>
      </c>
      <c r="C35" s="2">
        <v>92</v>
      </c>
      <c r="D35" s="5">
        <v>5700067526905</v>
      </c>
      <c r="E35" s="2" t="s">
        <v>87</v>
      </c>
      <c r="F35" s="2" t="s">
        <v>56</v>
      </c>
      <c r="G35" s="2">
        <v>6.65</v>
      </c>
      <c r="H35" s="2">
        <v>15.95</v>
      </c>
      <c r="I35" s="2" t="s">
        <v>150</v>
      </c>
      <c r="J35" s="2">
        <v>8002</v>
      </c>
      <c r="K35" s="2" t="s">
        <v>131</v>
      </c>
      <c r="M35">
        <v>1</v>
      </c>
      <c r="O35" t="str">
        <f t="shared" si="0"/>
        <v>TYLER 101 T-Shirt - 92 | Azul</v>
      </c>
      <c r="S35" s="7">
        <f t="shared" si="1"/>
        <v>5700067526905</v>
      </c>
      <c r="T35">
        <f t="shared" si="2"/>
        <v>6.65</v>
      </c>
      <c r="U35">
        <v>1</v>
      </c>
      <c r="V35" t="str">
        <f t="shared" si="3"/>
        <v>Azul | 92 | 100% Algodão</v>
      </c>
    </row>
    <row r="36" spans="1:22" x14ac:dyDescent="0.2">
      <c r="A36" s="2">
        <v>20011</v>
      </c>
      <c r="B36" s="2" t="s">
        <v>143</v>
      </c>
      <c r="C36" s="2">
        <v>98</v>
      </c>
      <c r="D36" s="5">
        <v>5700067526912</v>
      </c>
      <c r="E36" s="2" t="s">
        <v>87</v>
      </c>
      <c r="F36" s="2" t="s">
        <v>56</v>
      </c>
      <c r="G36" s="2">
        <v>6.65</v>
      </c>
      <c r="H36" s="2">
        <v>15.95</v>
      </c>
      <c r="I36" s="2" t="s">
        <v>150</v>
      </c>
      <c r="J36" s="2">
        <v>8002</v>
      </c>
      <c r="K36" s="2" t="s">
        <v>131</v>
      </c>
      <c r="M36">
        <v>1</v>
      </c>
      <c r="O36" t="str">
        <f t="shared" si="0"/>
        <v>TYLER 101 T-Shirt - 98 | Azul</v>
      </c>
      <c r="S36" s="7">
        <f t="shared" si="1"/>
        <v>5700067526912</v>
      </c>
      <c r="T36">
        <f t="shared" si="2"/>
        <v>6.65</v>
      </c>
      <c r="U36">
        <v>1</v>
      </c>
      <c r="V36" t="str">
        <f t="shared" si="3"/>
        <v>Azul | 98 | 100% Algodão</v>
      </c>
    </row>
    <row r="37" spans="1:22" x14ac:dyDescent="0.2">
      <c r="A37" s="2">
        <v>20013</v>
      </c>
      <c r="B37" s="2" t="s">
        <v>143</v>
      </c>
      <c r="C37" s="2">
        <v>74</v>
      </c>
      <c r="D37" s="5">
        <v>5700067521740</v>
      </c>
      <c r="E37" s="2" t="s">
        <v>89</v>
      </c>
      <c r="F37" s="2" t="s">
        <v>56</v>
      </c>
      <c r="G37" s="2">
        <v>12.48</v>
      </c>
      <c r="H37" s="2">
        <v>29.95</v>
      </c>
      <c r="I37" s="2" t="s">
        <v>150</v>
      </c>
      <c r="J37" s="2">
        <v>6002</v>
      </c>
      <c r="K37" s="2" t="s">
        <v>131</v>
      </c>
      <c r="M37">
        <v>1</v>
      </c>
      <c r="O37" t="str">
        <f t="shared" si="0"/>
        <v>SANDER 110 Sweatshirt - 74 | Azul</v>
      </c>
      <c r="S37" s="7">
        <f t="shared" si="1"/>
        <v>5700067521740</v>
      </c>
      <c r="T37">
        <f t="shared" si="2"/>
        <v>12.48</v>
      </c>
      <c r="U37">
        <v>1</v>
      </c>
      <c r="V37" t="str">
        <f t="shared" si="3"/>
        <v>Azul | 74 | 100% Algodão</v>
      </c>
    </row>
    <row r="38" spans="1:22" x14ac:dyDescent="0.2">
      <c r="A38" s="2">
        <v>20013</v>
      </c>
      <c r="B38" s="2" t="s">
        <v>143</v>
      </c>
      <c r="C38" s="2">
        <v>80</v>
      </c>
      <c r="D38" s="5">
        <v>5700067521757</v>
      </c>
      <c r="E38" s="2" t="s">
        <v>89</v>
      </c>
      <c r="F38" s="2" t="s">
        <v>56</v>
      </c>
      <c r="G38" s="2">
        <v>12.48</v>
      </c>
      <c r="H38" s="2">
        <v>29.95</v>
      </c>
      <c r="I38" s="2" t="s">
        <v>150</v>
      </c>
      <c r="J38" s="2">
        <v>6002</v>
      </c>
      <c r="K38" s="2" t="s">
        <v>131</v>
      </c>
      <c r="M38">
        <v>1</v>
      </c>
      <c r="O38" t="str">
        <f t="shared" si="0"/>
        <v>SANDER 110 Sweatshirt - 80 | Azul</v>
      </c>
      <c r="S38" s="7">
        <f t="shared" si="1"/>
        <v>5700067521757</v>
      </c>
      <c r="T38">
        <f t="shared" si="2"/>
        <v>12.48</v>
      </c>
      <c r="U38">
        <v>1</v>
      </c>
      <c r="V38" t="str">
        <f t="shared" si="3"/>
        <v>Azul | 80 | 100% Algodão</v>
      </c>
    </row>
    <row r="39" spans="1:22" x14ac:dyDescent="0.2">
      <c r="A39" s="2">
        <v>20013</v>
      </c>
      <c r="B39" s="2" t="s">
        <v>143</v>
      </c>
      <c r="C39" s="2">
        <v>86</v>
      </c>
      <c r="D39" s="5">
        <v>5700067521764</v>
      </c>
      <c r="E39" s="2" t="s">
        <v>89</v>
      </c>
      <c r="F39" s="2" t="s">
        <v>56</v>
      </c>
      <c r="G39" s="2">
        <v>12.48</v>
      </c>
      <c r="H39" s="2">
        <v>29.95</v>
      </c>
      <c r="I39" s="2" t="s">
        <v>150</v>
      </c>
      <c r="J39" s="2">
        <v>6002</v>
      </c>
      <c r="K39" s="2" t="s">
        <v>131</v>
      </c>
      <c r="M39">
        <v>1</v>
      </c>
      <c r="O39" t="str">
        <f t="shared" si="0"/>
        <v>SANDER 110 Sweatshirt - 86 | Azul</v>
      </c>
      <c r="S39" s="7">
        <f t="shared" si="1"/>
        <v>5700067521764</v>
      </c>
      <c r="T39">
        <f t="shared" si="2"/>
        <v>12.48</v>
      </c>
      <c r="U39">
        <v>1</v>
      </c>
      <c r="V39" t="str">
        <f t="shared" si="3"/>
        <v>Azul | 86 | 100% Algodão</v>
      </c>
    </row>
    <row r="40" spans="1:22" x14ac:dyDescent="0.2">
      <c r="A40" s="2">
        <v>20028</v>
      </c>
      <c r="B40" s="2" t="s">
        <v>151</v>
      </c>
      <c r="C40" s="2">
        <v>110</v>
      </c>
      <c r="D40" s="5">
        <v>5700067523966</v>
      </c>
      <c r="E40" s="2" t="s">
        <v>92</v>
      </c>
      <c r="F40" s="2" t="s">
        <v>56</v>
      </c>
      <c r="G40" s="2">
        <v>11.65</v>
      </c>
      <c r="H40" s="2">
        <v>27.95</v>
      </c>
      <c r="I40" s="2" t="s">
        <v>139</v>
      </c>
      <c r="J40" s="2">
        <v>8001</v>
      </c>
      <c r="K40" s="2" t="s">
        <v>138</v>
      </c>
      <c r="M40">
        <v>1</v>
      </c>
      <c r="O40" t="str">
        <f t="shared" si="0"/>
        <v>THOMAS 118 T-Shirt - 110 | Amarelo</v>
      </c>
      <c r="S40" s="7">
        <f t="shared" si="1"/>
        <v>5700067523966</v>
      </c>
      <c r="T40">
        <f t="shared" si="2"/>
        <v>11.65</v>
      </c>
      <c r="U40">
        <v>1</v>
      </c>
      <c r="V40" t="str">
        <f t="shared" si="3"/>
        <v>Amarelo | 110 | 100% Algodão</v>
      </c>
    </row>
    <row r="41" spans="1:22" x14ac:dyDescent="0.2">
      <c r="A41" s="2">
        <v>20028</v>
      </c>
      <c r="B41" s="2" t="s">
        <v>151</v>
      </c>
      <c r="C41" s="2">
        <v>116</v>
      </c>
      <c r="D41" s="5">
        <v>5700067523973</v>
      </c>
      <c r="E41" s="2" t="s">
        <v>92</v>
      </c>
      <c r="F41" s="2" t="s">
        <v>56</v>
      </c>
      <c r="G41" s="2">
        <v>11.65</v>
      </c>
      <c r="H41" s="2">
        <v>27.95</v>
      </c>
      <c r="I41" s="2" t="s">
        <v>139</v>
      </c>
      <c r="J41" s="2">
        <v>8001</v>
      </c>
      <c r="K41" s="2" t="s">
        <v>138</v>
      </c>
      <c r="M41">
        <v>1</v>
      </c>
      <c r="O41" t="str">
        <f t="shared" si="0"/>
        <v>THOMAS 118 T-Shirt - 116 | Amarelo</v>
      </c>
      <c r="S41" s="7">
        <f t="shared" si="1"/>
        <v>5700067523973</v>
      </c>
      <c r="T41">
        <f t="shared" si="2"/>
        <v>11.65</v>
      </c>
      <c r="U41">
        <v>1</v>
      </c>
      <c r="V41" t="str">
        <f t="shared" si="3"/>
        <v>Amarelo | 116 | 100% Algodão</v>
      </c>
    </row>
    <row r="42" spans="1:22" x14ac:dyDescent="0.2">
      <c r="A42" s="2">
        <v>20028</v>
      </c>
      <c r="B42" s="2" t="s">
        <v>128</v>
      </c>
      <c r="C42" s="2">
        <v>104</v>
      </c>
      <c r="D42" s="5">
        <v>5700067524048</v>
      </c>
      <c r="E42" s="2" t="s">
        <v>92</v>
      </c>
      <c r="F42" s="2" t="s">
        <v>56</v>
      </c>
      <c r="G42" s="2">
        <v>11.65</v>
      </c>
      <c r="H42" s="2">
        <v>27.95</v>
      </c>
      <c r="I42" s="2" t="s">
        <v>139</v>
      </c>
      <c r="J42" s="2">
        <v>8001</v>
      </c>
      <c r="K42" s="2" t="s">
        <v>138</v>
      </c>
      <c r="M42">
        <v>1</v>
      </c>
      <c r="O42" t="str">
        <f t="shared" si="0"/>
        <v>THOMAS 118 T-Shirt - 104 | Azul Escuro</v>
      </c>
      <c r="S42" s="7">
        <f t="shared" si="1"/>
        <v>5700067524048</v>
      </c>
      <c r="T42">
        <f t="shared" si="2"/>
        <v>11.65</v>
      </c>
      <c r="U42">
        <v>1</v>
      </c>
      <c r="V42" t="str">
        <f t="shared" si="3"/>
        <v>Azul Escuro | 104 | 100% Algodão</v>
      </c>
    </row>
    <row r="43" spans="1:22" x14ac:dyDescent="0.2">
      <c r="A43" s="2">
        <v>20028</v>
      </c>
      <c r="B43" s="2" t="s">
        <v>128</v>
      </c>
      <c r="C43" s="2">
        <v>110</v>
      </c>
      <c r="D43" s="5">
        <v>5700067524055</v>
      </c>
      <c r="E43" s="2" t="s">
        <v>92</v>
      </c>
      <c r="F43" s="2" t="s">
        <v>56</v>
      </c>
      <c r="G43" s="2">
        <v>11.65</v>
      </c>
      <c r="H43" s="2">
        <v>27.95</v>
      </c>
      <c r="I43" s="2" t="s">
        <v>139</v>
      </c>
      <c r="J43" s="2">
        <v>8001</v>
      </c>
      <c r="K43" s="2" t="s">
        <v>138</v>
      </c>
      <c r="M43">
        <v>1</v>
      </c>
      <c r="O43" t="str">
        <f t="shared" si="0"/>
        <v>THOMAS 118 T-Shirt - 110 | Azul Escuro</v>
      </c>
      <c r="S43" s="7">
        <f t="shared" si="1"/>
        <v>5700067524055</v>
      </c>
      <c r="T43">
        <f t="shared" si="2"/>
        <v>11.65</v>
      </c>
      <c r="U43">
        <v>1</v>
      </c>
      <c r="V43" t="str">
        <f t="shared" si="3"/>
        <v>Azul Escuro | 110 | 100% Algodão</v>
      </c>
    </row>
    <row r="44" spans="1:22" x14ac:dyDescent="0.2">
      <c r="A44" s="2">
        <v>20029</v>
      </c>
      <c r="B44" s="2" t="s">
        <v>151</v>
      </c>
      <c r="C44" s="2">
        <v>104</v>
      </c>
      <c r="D44" s="5">
        <v>5700067522693</v>
      </c>
      <c r="E44" s="2" t="s">
        <v>95</v>
      </c>
      <c r="F44" s="2" t="s">
        <v>56</v>
      </c>
      <c r="G44" s="2">
        <v>10.4</v>
      </c>
      <c r="H44" s="2">
        <v>24.95</v>
      </c>
      <c r="I44" s="2" t="s">
        <v>139</v>
      </c>
      <c r="J44" s="2">
        <v>8001</v>
      </c>
      <c r="K44" s="2" t="s">
        <v>142</v>
      </c>
      <c r="M44">
        <v>1</v>
      </c>
      <c r="O44" t="str">
        <f t="shared" si="0"/>
        <v>THOMAS 115 - T-Shirt - 104 | Amarelo</v>
      </c>
      <c r="S44" s="7">
        <f t="shared" si="1"/>
        <v>5700067522693</v>
      </c>
      <c r="T44">
        <f t="shared" si="2"/>
        <v>10.4</v>
      </c>
      <c r="U44">
        <v>1</v>
      </c>
      <c r="V44" t="str">
        <f t="shared" si="3"/>
        <v>Amarelo | 104 | 100% Algodão</v>
      </c>
    </row>
    <row r="45" spans="1:22" x14ac:dyDescent="0.2">
      <c r="A45" s="2">
        <v>20029</v>
      </c>
      <c r="B45" s="2" t="s">
        <v>151</v>
      </c>
      <c r="C45" s="2">
        <v>110</v>
      </c>
      <c r="D45" s="5">
        <v>5700067522709</v>
      </c>
      <c r="E45" s="2" t="s">
        <v>95</v>
      </c>
      <c r="F45" s="2" t="s">
        <v>56</v>
      </c>
      <c r="G45" s="2">
        <v>10.4</v>
      </c>
      <c r="H45" s="2">
        <v>24.95</v>
      </c>
      <c r="I45" s="2" t="s">
        <v>139</v>
      </c>
      <c r="J45" s="2">
        <v>8001</v>
      </c>
      <c r="K45" s="2" t="s">
        <v>142</v>
      </c>
      <c r="M45">
        <v>1</v>
      </c>
      <c r="O45" t="str">
        <f t="shared" si="0"/>
        <v>THOMAS 115 - T-Shirt - 110 | Amarelo</v>
      </c>
      <c r="S45" s="7">
        <f t="shared" si="1"/>
        <v>5700067522709</v>
      </c>
      <c r="T45">
        <f t="shared" si="2"/>
        <v>10.4</v>
      </c>
      <c r="U45">
        <v>1</v>
      </c>
      <c r="V45" t="str">
        <f t="shared" si="3"/>
        <v>Amarelo | 110 | 100% Algodão</v>
      </c>
    </row>
    <row r="46" spans="1:22" x14ac:dyDescent="0.2">
      <c r="A46" s="2">
        <v>20029</v>
      </c>
      <c r="B46" s="2" t="s">
        <v>128</v>
      </c>
      <c r="C46" s="2">
        <v>110</v>
      </c>
      <c r="D46" s="5">
        <v>5700067522792</v>
      </c>
      <c r="E46" s="2" t="s">
        <v>95</v>
      </c>
      <c r="F46" s="2" t="s">
        <v>56</v>
      </c>
      <c r="G46" s="2">
        <v>10.4</v>
      </c>
      <c r="H46" s="2">
        <v>24.95</v>
      </c>
      <c r="I46" s="2" t="s">
        <v>139</v>
      </c>
      <c r="J46" s="2">
        <v>8001</v>
      </c>
      <c r="K46" s="2" t="s">
        <v>142</v>
      </c>
      <c r="M46">
        <v>1</v>
      </c>
      <c r="O46" t="str">
        <f t="shared" si="0"/>
        <v>THOMAS 115 - T-Shirt - 110 | Azul Escuro</v>
      </c>
      <c r="S46" s="7">
        <f t="shared" si="1"/>
        <v>5700067522792</v>
      </c>
      <c r="T46">
        <f t="shared" si="2"/>
        <v>10.4</v>
      </c>
      <c r="U46">
        <v>1</v>
      </c>
      <c r="V46" t="str">
        <f t="shared" si="3"/>
        <v>Azul Escuro | 110 | 100% Algodão</v>
      </c>
    </row>
    <row r="47" spans="1:22" x14ac:dyDescent="0.2">
      <c r="A47" s="2">
        <v>20029</v>
      </c>
      <c r="B47" s="2" t="s">
        <v>128</v>
      </c>
      <c r="C47" s="2">
        <v>116</v>
      </c>
      <c r="D47" s="5">
        <v>5700067522808</v>
      </c>
      <c r="E47" s="2" t="s">
        <v>95</v>
      </c>
      <c r="F47" s="2" t="s">
        <v>56</v>
      </c>
      <c r="G47" s="2">
        <v>10.4</v>
      </c>
      <c r="H47" s="2">
        <v>24.95</v>
      </c>
      <c r="I47" s="2" t="s">
        <v>139</v>
      </c>
      <c r="J47" s="2">
        <v>8001</v>
      </c>
      <c r="K47" s="2" t="s">
        <v>142</v>
      </c>
      <c r="M47">
        <v>1</v>
      </c>
      <c r="O47" t="str">
        <f t="shared" si="0"/>
        <v>THOMAS 115 - T-Shirt - 116 | Azul Escuro</v>
      </c>
      <c r="S47" s="7">
        <f t="shared" si="1"/>
        <v>5700067522808</v>
      </c>
      <c r="T47">
        <f t="shared" si="2"/>
        <v>10.4</v>
      </c>
      <c r="U47">
        <v>1</v>
      </c>
      <c r="V47" t="str">
        <f t="shared" si="3"/>
        <v>Azul Escuro | 116 | 100% Algodão</v>
      </c>
    </row>
    <row r="48" spans="1:22" x14ac:dyDescent="0.2">
      <c r="A48" s="2">
        <v>20036</v>
      </c>
      <c r="B48" s="2" t="s">
        <v>151</v>
      </c>
      <c r="C48" s="2">
        <v>104</v>
      </c>
      <c r="D48" s="5">
        <v>5700067522877</v>
      </c>
      <c r="E48" s="2" t="s">
        <v>97</v>
      </c>
      <c r="F48" s="2" t="s">
        <v>56</v>
      </c>
      <c r="G48" s="2">
        <v>8.31</v>
      </c>
      <c r="H48" s="2">
        <v>19.95</v>
      </c>
      <c r="I48" s="2" t="s">
        <v>139</v>
      </c>
      <c r="J48" s="2">
        <v>8002</v>
      </c>
      <c r="K48" s="2" t="s">
        <v>152</v>
      </c>
      <c r="M48">
        <v>1</v>
      </c>
      <c r="O48" t="str">
        <f t="shared" si="0"/>
        <v>THOMAS 101 - T-Shirt - 104 | Amarelo</v>
      </c>
      <c r="S48" s="7">
        <f t="shared" si="1"/>
        <v>5700067522877</v>
      </c>
      <c r="T48">
        <f t="shared" si="2"/>
        <v>8.31</v>
      </c>
      <c r="U48">
        <v>1</v>
      </c>
      <c r="V48" t="str">
        <f t="shared" si="3"/>
        <v>Amarelo | 104 | 100% Algodão</v>
      </c>
    </row>
    <row r="49" spans="1:22" x14ac:dyDescent="0.2">
      <c r="A49" s="2">
        <v>20036</v>
      </c>
      <c r="B49" s="2" t="s">
        <v>151</v>
      </c>
      <c r="C49" s="2">
        <v>110</v>
      </c>
      <c r="D49" s="5">
        <v>5700067522884</v>
      </c>
      <c r="E49" s="2" t="s">
        <v>97</v>
      </c>
      <c r="F49" s="2" t="s">
        <v>56</v>
      </c>
      <c r="G49" s="2">
        <v>8.31</v>
      </c>
      <c r="H49" s="2">
        <v>19.95</v>
      </c>
      <c r="I49" s="2" t="s">
        <v>139</v>
      </c>
      <c r="J49" s="2">
        <v>8002</v>
      </c>
      <c r="K49" s="2" t="s">
        <v>152</v>
      </c>
      <c r="M49">
        <v>1</v>
      </c>
      <c r="O49" t="str">
        <f t="shared" si="0"/>
        <v>THOMAS 101 - T-Shirt - 110 | Amarelo</v>
      </c>
      <c r="S49" s="7">
        <f t="shared" si="1"/>
        <v>5700067522884</v>
      </c>
      <c r="T49">
        <f t="shared" si="2"/>
        <v>8.31</v>
      </c>
      <c r="U49">
        <v>1</v>
      </c>
      <c r="V49" t="str">
        <f t="shared" si="3"/>
        <v>Amarelo | 110 | 100% Algodão</v>
      </c>
    </row>
    <row r="50" spans="1:22" x14ac:dyDescent="0.2">
      <c r="A50" s="2">
        <v>20036</v>
      </c>
      <c r="B50" s="2" t="s">
        <v>143</v>
      </c>
      <c r="C50" s="2">
        <v>110</v>
      </c>
      <c r="D50" s="5">
        <v>5700067522976</v>
      </c>
      <c r="E50" s="2" t="s">
        <v>97</v>
      </c>
      <c r="F50" s="2" t="s">
        <v>56</v>
      </c>
      <c r="G50" s="2">
        <v>8.31</v>
      </c>
      <c r="H50" s="2">
        <v>19.95</v>
      </c>
      <c r="I50" s="2" t="s">
        <v>139</v>
      </c>
      <c r="J50" s="2">
        <v>8002</v>
      </c>
      <c r="K50" s="2" t="s">
        <v>152</v>
      </c>
      <c r="M50">
        <v>1</v>
      </c>
      <c r="O50" t="str">
        <f t="shared" si="0"/>
        <v>THOMAS 101 - T-Shirt - 110 | Azul</v>
      </c>
      <c r="S50" s="7">
        <f t="shared" si="1"/>
        <v>5700067522976</v>
      </c>
      <c r="T50">
        <f t="shared" si="2"/>
        <v>8.31</v>
      </c>
      <c r="U50">
        <v>1</v>
      </c>
      <c r="V50" t="str">
        <f t="shared" si="3"/>
        <v>Azul | 110 | 100% Algodão</v>
      </c>
    </row>
    <row r="51" spans="1:22" x14ac:dyDescent="0.2">
      <c r="A51" s="2">
        <v>20036</v>
      </c>
      <c r="B51" s="2" t="s">
        <v>143</v>
      </c>
      <c r="C51" s="2">
        <v>116</v>
      </c>
      <c r="D51" s="5">
        <v>5700067522983</v>
      </c>
      <c r="E51" s="2" t="s">
        <v>97</v>
      </c>
      <c r="F51" s="2" t="s">
        <v>56</v>
      </c>
      <c r="G51" s="2">
        <v>8.31</v>
      </c>
      <c r="H51" s="2">
        <v>19.95</v>
      </c>
      <c r="I51" s="2" t="s">
        <v>139</v>
      </c>
      <c r="J51" s="2">
        <v>8002</v>
      </c>
      <c r="K51" s="2" t="s">
        <v>152</v>
      </c>
      <c r="M51">
        <v>1</v>
      </c>
      <c r="O51" t="str">
        <f t="shared" si="0"/>
        <v>THOMAS 101 - T-Shirt - 116 | Azul</v>
      </c>
      <c r="S51" s="7">
        <f t="shared" si="1"/>
        <v>5700067522983</v>
      </c>
      <c r="T51">
        <f t="shared" si="2"/>
        <v>8.31</v>
      </c>
      <c r="U51">
        <v>1</v>
      </c>
      <c r="V51" t="str">
        <f t="shared" si="3"/>
        <v>Azul | 116 | 100% Algodão</v>
      </c>
    </row>
    <row r="52" spans="1:22" x14ac:dyDescent="0.2">
      <c r="A52" s="2">
        <v>20043</v>
      </c>
      <c r="B52" s="2" t="s">
        <v>151</v>
      </c>
      <c r="C52" s="2">
        <v>104</v>
      </c>
      <c r="D52" s="5">
        <v>5700067523058</v>
      </c>
      <c r="E52" s="2" t="s">
        <v>98</v>
      </c>
      <c r="F52" s="2" t="s">
        <v>56</v>
      </c>
      <c r="G52" s="2">
        <v>8.31</v>
      </c>
      <c r="H52" s="2">
        <v>19.95</v>
      </c>
      <c r="I52" s="2" t="s">
        <v>139</v>
      </c>
      <c r="J52" s="2">
        <v>8002</v>
      </c>
      <c r="K52" s="2" t="s">
        <v>138</v>
      </c>
      <c r="M52">
        <v>1</v>
      </c>
      <c r="O52" t="str">
        <f t="shared" si="0"/>
        <v>THOMAS 103 T-Shirt  - 104 | Amarelo</v>
      </c>
      <c r="S52" s="7">
        <f t="shared" si="1"/>
        <v>5700067523058</v>
      </c>
      <c r="T52">
        <f t="shared" si="2"/>
        <v>8.31</v>
      </c>
      <c r="U52">
        <v>1</v>
      </c>
      <c r="V52" t="str">
        <f t="shared" si="3"/>
        <v>Amarelo | 104 | 100% Algodão</v>
      </c>
    </row>
    <row r="53" spans="1:22" x14ac:dyDescent="0.2">
      <c r="A53" s="2">
        <v>20043</v>
      </c>
      <c r="B53" s="2" t="s">
        <v>151</v>
      </c>
      <c r="C53" s="2">
        <v>110</v>
      </c>
      <c r="D53" s="5">
        <v>5700067523065</v>
      </c>
      <c r="E53" s="2" t="s">
        <v>98</v>
      </c>
      <c r="F53" s="2" t="s">
        <v>56</v>
      </c>
      <c r="G53" s="2">
        <v>8.31</v>
      </c>
      <c r="H53" s="2">
        <v>19.95</v>
      </c>
      <c r="I53" s="2" t="s">
        <v>139</v>
      </c>
      <c r="J53" s="2">
        <v>8002</v>
      </c>
      <c r="K53" s="2" t="s">
        <v>138</v>
      </c>
      <c r="M53">
        <v>1</v>
      </c>
      <c r="O53" t="str">
        <f t="shared" si="0"/>
        <v>THOMAS 103 T-Shirt  - 110 | Amarelo</v>
      </c>
      <c r="S53" s="7">
        <f t="shared" si="1"/>
        <v>5700067523065</v>
      </c>
      <c r="T53">
        <f t="shared" si="2"/>
        <v>8.31</v>
      </c>
      <c r="U53">
        <v>1</v>
      </c>
      <c r="V53" t="str">
        <f t="shared" si="3"/>
        <v>Amarelo | 110 | 100% Algodão</v>
      </c>
    </row>
    <row r="54" spans="1:22" x14ac:dyDescent="0.2">
      <c r="A54" s="2">
        <v>20043</v>
      </c>
      <c r="B54" s="2" t="s">
        <v>143</v>
      </c>
      <c r="C54" s="2">
        <v>110</v>
      </c>
      <c r="D54" s="5">
        <v>5700067523157</v>
      </c>
      <c r="E54" s="2" t="s">
        <v>98</v>
      </c>
      <c r="F54" s="2" t="s">
        <v>56</v>
      </c>
      <c r="G54" s="2">
        <v>8.31</v>
      </c>
      <c r="H54" s="2">
        <v>19.95</v>
      </c>
      <c r="I54" s="2" t="s">
        <v>139</v>
      </c>
      <c r="J54" s="2">
        <v>8002</v>
      </c>
      <c r="K54" s="2" t="s">
        <v>138</v>
      </c>
      <c r="M54">
        <v>1</v>
      </c>
      <c r="O54" t="str">
        <f t="shared" si="0"/>
        <v>THOMAS 103 T-Shirt  - 110 | Azul</v>
      </c>
      <c r="S54" s="7">
        <f t="shared" si="1"/>
        <v>5700067523157</v>
      </c>
      <c r="T54">
        <f t="shared" si="2"/>
        <v>8.31</v>
      </c>
      <c r="U54">
        <v>1</v>
      </c>
      <c r="V54" t="str">
        <f t="shared" si="3"/>
        <v>Azul | 110 | 100% Algodão</v>
      </c>
    </row>
    <row r="55" spans="1:22" x14ac:dyDescent="0.2">
      <c r="A55" s="2">
        <v>20043</v>
      </c>
      <c r="B55" s="2" t="s">
        <v>143</v>
      </c>
      <c r="C55" s="2">
        <v>116</v>
      </c>
      <c r="D55" s="5">
        <v>5700067523164</v>
      </c>
      <c r="E55" s="2" t="s">
        <v>98</v>
      </c>
      <c r="F55" s="2" t="s">
        <v>56</v>
      </c>
      <c r="G55" s="2">
        <v>8.31</v>
      </c>
      <c r="H55" s="2">
        <v>19.95</v>
      </c>
      <c r="I55" s="2" t="s">
        <v>139</v>
      </c>
      <c r="J55" s="2">
        <v>8002</v>
      </c>
      <c r="K55" s="2" t="s">
        <v>138</v>
      </c>
      <c r="M55">
        <v>1</v>
      </c>
      <c r="O55" t="str">
        <f t="shared" si="0"/>
        <v>THOMAS 103 T-Shirt  - 116 | Azul</v>
      </c>
      <c r="S55" s="7">
        <f t="shared" si="1"/>
        <v>5700067523164</v>
      </c>
      <c r="T55">
        <f t="shared" si="2"/>
        <v>8.31</v>
      </c>
      <c r="U55">
        <v>1</v>
      </c>
      <c r="V55" t="str">
        <f t="shared" si="3"/>
        <v>Azul | 116 | 100% Algodão</v>
      </c>
    </row>
    <row r="56" spans="1:22" x14ac:dyDescent="0.2">
      <c r="A56" s="2">
        <v>20046</v>
      </c>
      <c r="B56" s="2" t="s">
        <v>143</v>
      </c>
      <c r="C56" s="2">
        <v>104</v>
      </c>
      <c r="D56" s="5">
        <v>5700067527070</v>
      </c>
      <c r="E56" s="2" t="s">
        <v>99</v>
      </c>
      <c r="F56" s="2" t="s">
        <v>101</v>
      </c>
      <c r="G56" s="2">
        <v>11.65</v>
      </c>
      <c r="H56" s="2">
        <v>27.95</v>
      </c>
      <c r="I56" s="2" t="s">
        <v>139</v>
      </c>
      <c r="J56" s="2">
        <v>6001</v>
      </c>
      <c r="K56" s="2" t="s">
        <v>142</v>
      </c>
      <c r="M56">
        <v>1</v>
      </c>
      <c r="O56" t="str">
        <f t="shared" si="0"/>
        <v>SEBASTIAN 102 Sweatshirt - 104 | Azul</v>
      </c>
      <c r="S56" s="7">
        <f t="shared" si="1"/>
        <v>5700067527070</v>
      </c>
      <c r="T56">
        <f t="shared" si="2"/>
        <v>11.65</v>
      </c>
      <c r="U56">
        <v>1</v>
      </c>
      <c r="V56" t="str">
        <f t="shared" si="3"/>
        <v>Azul | 104 | 96% Algodão | 4% Elastano</v>
      </c>
    </row>
    <row r="57" spans="1:22" x14ac:dyDescent="0.2">
      <c r="A57" s="2">
        <v>20046</v>
      </c>
      <c r="B57" s="2" t="s">
        <v>143</v>
      </c>
      <c r="C57" s="2">
        <v>110</v>
      </c>
      <c r="D57" s="5">
        <v>5700067527087</v>
      </c>
      <c r="E57" s="2" t="s">
        <v>99</v>
      </c>
      <c r="F57" s="2" t="s">
        <v>101</v>
      </c>
      <c r="G57" s="2">
        <v>11.65</v>
      </c>
      <c r="H57" s="2">
        <v>27.95</v>
      </c>
      <c r="I57" s="2" t="s">
        <v>139</v>
      </c>
      <c r="J57" s="2">
        <v>6001</v>
      </c>
      <c r="K57" s="2" t="s">
        <v>142</v>
      </c>
      <c r="M57">
        <v>1</v>
      </c>
      <c r="O57" t="str">
        <f t="shared" si="0"/>
        <v>SEBASTIAN 102 Sweatshirt - 110 | Azul</v>
      </c>
      <c r="S57" s="7">
        <f t="shared" si="1"/>
        <v>5700067527087</v>
      </c>
      <c r="T57">
        <f t="shared" si="2"/>
        <v>11.65</v>
      </c>
      <c r="U57">
        <v>1</v>
      </c>
      <c r="V57" t="str">
        <f t="shared" si="3"/>
        <v>Azul | 110 | 96% Algodão | 4% Elastano</v>
      </c>
    </row>
    <row r="58" spans="1:22" x14ac:dyDescent="0.2">
      <c r="A58" s="2">
        <v>20046</v>
      </c>
      <c r="B58" s="2" t="s">
        <v>143</v>
      </c>
      <c r="C58" s="2">
        <v>116</v>
      </c>
      <c r="D58" s="5">
        <v>5700067527094</v>
      </c>
      <c r="E58" s="2" t="s">
        <v>99</v>
      </c>
      <c r="F58" s="2" t="s">
        <v>101</v>
      </c>
      <c r="G58" s="2">
        <v>11.65</v>
      </c>
      <c r="H58" s="2">
        <v>27.95</v>
      </c>
      <c r="I58" s="2" t="s">
        <v>139</v>
      </c>
      <c r="J58" s="2">
        <v>6001</v>
      </c>
      <c r="K58" s="2" t="s">
        <v>142</v>
      </c>
      <c r="M58">
        <v>1</v>
      </c>
      <c r="O58" t="str">
        <f t="shared" si="0"/>
        <v>SEBASTIAN 102 Sweatshirt - 116 | Azul</v>
      </c>
      <c r="S58" s="7">
        <f t="shared" si="1"/>
        <v>5700067527094</v>
      </c>
      <c r="T58">
        <f t="shared" si="2"/>
        <v>11.65</v>
      </c>
      <c r="U58">
        <v>1</v>
      </c>
      <c r="V58" t="str">
        <f t="shared" si="3"/>
        <v>Azul | 116 | 96% Algodão | 4% Elastano</v>
      </c>
    </row>
    <row r="59" spans="1:22" x14ac:dyDescent="0.2">
      <c r="A59" s="2">
        <v>20047</v>
      </c>
      <c r="B59" s="2" t="s">
        <v>151</v>
      </c>
      <c r="C59" s="2">
        <v>104</v>
      </c>
      <c r="D59" s="5">
        <v>5700067527162</v>
      </c>
      <c r="E59" s="2" t="s">
        <v>103</v>
      </c>
      <c r="F59" s="2" t="s">
        <v>101</v>
      </c>
      <c r="G59" s="2">
        <v>14.56</v>
      </c>
      <c r="H59" s="2">
        <v>34.950000000000003</v>
      </c>
      <c r="I59" s="2" t="s">
        <v>139</v>
      </c>
      <c r="J59" s="2">
        <v>6001</v>
      </c>
      <c r="K59" s="2" t="s">
        <v>152</v>
      </c>
      <c r="M59">
        <v>1</v>
      </c>
      <c r="O59" t="str">
        <f t="shared" si="0"/>
        <v>SEBASTIAN 104 Sweatshirt - 104 | Amarelo</v>
      </c>
      <c r="S59" s="7">
        <f t="shared" si="1"/>
        <v>5700067527162</v>
      </c>
      <c r="T59">
        <f t="shared" si="2"/>
        <v>14.56</v>
      </c>
      <c r="U59">
        <v>1</v>
      </c>
      <c r="V59" t="str">
        <f t="shared" si="3"/>
        <v>Amarelo | 104 | 96% Algodão | 4% Elastano</v>
      </c>
    </row>
    <row r="60" spans="1:22" x14ac:dyDescent="0.2">
      <c r="A60" s="2">
        <v>20047</v>
      </c>
      <c r="B60" s="2" t="s">
        <v>151</v>
      </c>
      <c r="C60" s="2">
        <v>110</v>
      </c>
      <c r="D60" s="5">
        <v>5700067527179</v>
      </c>
      <c r="E60" s="2" t="s">
        <v>103</v>
      </c>
      <c r="F60" s="2" t="s">
        <v>101</v>
      </c>
      <c r="G60" s="2">
        <v>14.56</v>
      </c>
      <c r="H60" s="2">
        <v>34.950000000000003</v>
      </c>
      <c r="I60" s="2" t="s">
        <v>139</v>
      </c>
      <c r="J60" s="2">
        <v>6001</v>
      </c>
      <c r="K60" s="2" t="s">
        <v>152</v>
      </c>
      <c r="M60">
        <v>1</v>
      </c>
      <c r="O60" t="str">
        <f t="shared" si="0"/>
        <v>SEBASTIAN 104 Sweatshirt - 110 | Amarelo</v>
      </c>
      <c r="S60" s="7">
        <f t="shared" si="1"/>
        <v>5700067527179</v>
      </c>
      <c r="T60">
        <f t="shared" si="2"/>
        <v>14.56</v>
      </c>
      <c r="U60">
        <v>1</v>
      </c>
      <c r="V60" t="str">
        <f t="shared" si="3"/>
        <v>Amarelo | 110 | 96% Algodão | 4% Elastano</v>
      </c>
    </row>
    <row r="61" spans="1:22" x14ac:dyDescent="0.2">
      <c r="A61" s="2">
        <v>20047</v>
      </c>
      <c r="B61" s="2" t="s">
        <v>128</v>
      </c>
      <c r="C61" s="2">
        <v>110</v>
      </c>
      <c r="D61" s="5">
        <v>5700067527261</v>
      </c>
      <c r="E61" s="2" t="s">
        <v>103</v>
      </c>
      <c r="F61" s="2" t="s">
        <v>101</v>
      </c>
      <c r="G61" s="2">
        <v>14.56</v>
      </c>
      <c r="H61" s="2">
        <v>34.950000000000003</v>
      </c>
      <c r="I61" s="2" t="s">
        <v>139</v>
      </c>
      <c r="J61" s="2">
        <v>6001</v>
      </c>
      <c r="K61" s="2" t="s">
        <v>152</v>
      </c>
      <c r="M61">
        <v>1</v>
      </c>
      <c r="O61" t="str">
        <f t="shared" si="0"/>
        <v>SEBASTIAN 104 Sweatshirt - 110 | Azul Escuro</v>
      </c>
      <c r="S61" s="7">
        <f t="shared" si="1"/>
        <v>5700067527261</v>
      </c>
      <c r="T61">
        <f t="shared" si="2"/>
        <v>14.56</v>
      </c>
      <c r="U61">
        <v>1</v>
      </c>
      <c r="V61" t="str">
        <f t="shared" si="3"/>
        <v>Azul Escuro | 110 | 96% Algodão | 4% Elastano</v>
      </c>
    </row>
    <row r="62" spans="1:22" x14ac:dyDescent="0.2">
      <c r="A62" s="2">
        <v>20047</v>
      </c>
      <c r="B62" s="2" t="s">
        <v>128</v>
      </c>
      <c r="C62" s="2">
        <v>116</v>
      </c>
      <c r="D62" s="5">
        <v>5700067527278</v>
      </c>
      <c r="E62" s="2" t="s">
        <v>103</v>
      </c>
      <c r="F62" s="2" t="s">
        <v>101</v>
      </c>
      <c r="G62" s="2">
        <v>14.56</v>
      </c>
      <c r="H62" s="2">
        <v>34.950000000000003</v>
      </c>
      <c r="I62" s="2" t="s">
        <v>139</v>
      </c>
      <c r="J62" s="2">
        <v>6001</v>
      </c>
      <c r="K62" s="2" t="s">
        <v>152</v>
      </c>
      <c r="M62">
        <v>1</v>
      </c>
      <c r="O62" t="str">
        <f t="shared" si="0"/>
        <v>SEBASTIAN 104 Sweatshirt - 116 | Azul Escuro</v>
      </c>
      <c r="S62" s="7">
        <f t="shared" si="1"/>
        <v>5700067527278</v>
      </c>
      <c r="T62">
        <f t="shared" si="2"/>
        <v>14.56</v>
      </c>
      <c r="U62">
        <v>1</v>
      </c>
      <c r="V62" t="str">
        <f t="shared" si="3"/>
        <v>Azul Escuro | 116 | 96% Algodão | 4% Elastano</v>
      </c>
    </row>
    <row r="63" spans="1:22" x14ac:dyDescent="0.2">
      <c r="A63" s="2">
        <v>20050</v>
      </c>
      <c r="B63" s="2" t="s">
        <v>151</v>
      </c>
      <c r="C63" s="2">
        <v>104</v>
      </c>
      <c r="D63" s="5">
        <v>5700067520026</v>
      </c>
      <c r="E63" s="2" t="s">
        <v>106</v>
      </c>
      <c r="F63" s="2" t="s">
        <v>101</v>
      </c>
      <c r="G63" s="2">
        <v>16.649999999999999</v>
      </c>
      <c r="H63" s="2">
        <v>39.950000000000003</v>
      </c>
      <c r="I63" s="2" t="s">
        <v>139</v>
      </c>
      <c r="J63" s="2">
        <v>6002</v>
      </c>
      <c r="K63" s="2" t="s">
        <v>138</v>
      </c>
      <c r="M63">
        <v>1</v>
      </c>
      <c r="O63" t="str">
        <f t="shared" si="0"/>
        <v>SEBASTIAN 107 Sweat Cardigan - 104 | Amarelo</v>
      </c>
      <c r="S63" s="7">
        <f t="shared" si="1"/>
        <v>5700067520026</v>
      </c>
      <c r="T63">
        <f t="shared" si="2"/>
        <v>16.649999999999999</v>
      </c>
      <c r="U63">
        <v>1</v>
      </c>
      <c r="V63" t="str">
        <f t="shared" si="3"/>
        <v>Amarelo | 104 | 96% Algodão | 4% Elastano</v>
      </c>
    </row>
    <row r="64" spans="1:22" x14ac:dyDescent="0.2">
      <c r="A64" s="2">
        <v>20050</v>
      </c>
      <c r="B64" s="2" t="s">
        <v>151</v>
      </c>
      <c r="C64" s="2">
        <v>110</v>
      </c>
      <c r="D64" s="5">
        <v>5700067520033</v>
      </c>
      <c r="E64" s="2" t="s">
        <v>106</v>
      </c>
      <c r="F64" s="2" t="s">
        <v>101</v>
      </c>
      <c r="G64" s="2">
        <v>16.649999999999999</v>
      </c>
      <c r="H64" s="2">
        <v>39.950000000000003</v>
      </c>
      <c r="I64" s="2" t="s">
        <v>139</v>
      </c>
      <c r="J64" s="2">
        <v>6002</v>
      </c>
      <c r="K64" s="2" t="s">
        <v>138</v>
      </c>
      <c r="M64">
        <v>1</v>
      </c>
      <c r="O64" t="str">
        <f t="shared" si="0"/>
        <v>SEBASTIAN 107 Sweat Cardigan - 110 | Amarelo</v>
      </c>
      <c r="S64" s="7">
        <f t="shared" si="1"/>
        <v>5700067520033</v>
      </c>
      <c r="T64">
        <f t="shared" si="2"/>
        <v>16.649999999999999</v>
      </c>
      <c r="U64">
        <v>1</v>
      </c>
      <c r="V64" t="str">
        <f t="shared" si="3"/>
        <v>Amarelo | 110 | 96% Algodão | 4% Elastano</v>
      </c>
    </row>
    <row r="65" spans="1:22" x14ac:dyDescent="0.2">
      <c r="A65" s="2">
        <v>20050</v>
      </c>
      <c r="B65" s="2" t="s">
        <v>128</v>
      </c>
      <c r="C65" s="2">
        <v>110</v>
      </c>
      <c r="D65" s="5">
        <v>5700067520125</v>
      </c>
      <c r="E65" s="2" t="s">
        <v>106</v>
      </c>
      <c r="F65" s="2" t="s">
        <v>101</v>
      </c>
      <c r="G65" s="2">
        <v>16.649999999999999</v>
      </c>
      <c r="H65" s="2">
        <v>39.950000000000003</v>
      </c>
      <c r="I65" s="2" t="s">
        <v>139</v>
      </c>
      <c r="J65" s="2">
        <v>6002</v>
      </c>
      <c r="K65" s="2" t="s">
        <v>138</v>
      </c>
      <c r="M65">
        <v>1</v>
      </c>
      <c r="O65" t="str">
        <f t="shared" si="0"/>
        <v>SEBASTIAN 107 Sweat Cardigan - 110 | Azul Escuro</v>
      </c>
      <c r="S65" s="7">
        <f t="shared" si="1"/>
        <v>5700067520125</v>
      </c>
      <c r="T65">
        <f t="shared" si="2"/>
        <v>16.649999999999999</v>
      </c>
      <c r="U65">
        <v>1</v>
      </c>
      <c r="V65" t="str">
        <f t="shared" si="3"/>
        <v>Azul Escuro | 110 | 96% Algodão | 4% Elastano</v>
      </c>
    </row>
    <row r="66" spans="1:22" x14ac:dyDescent="0.2">
      <c r="A66" s="2">
        <v>20050</v>
      </c>
      <c r="B66" s="2" t="s">
        <v>128</v>
      </c>
      <c r="C66" s="2">
        <v>116</v>
      </c>
      <c r="D66" s="5">
        <v>5700067520132</v>
      </c>
      <c r="E66" s="2" t="s">
        <v>106</v>
      </c>
      <c r="F66" s="2" t="s">
        <v>101</v>
      </c>
      <c r="G66" s="2">
        <v>16.649999999999999</v>
      </c>
      <c r="H66" s="2">
        <v>39.950000000000003</v>
      </c>
      <c r="I66" s="2" t="s">
        <v>139</v>
      </c>
      <c r="J66" s="2">
        <v>6002</v>
      </c>
      <c r="K66" s="2" t="s">
        <v>138</v>
      </c>
      <c r="M66">
        <v>1</v>
      </c>
      <c r="O66" t="str">
        <f t="shared" si="0"/>
        <v>SEBASTIAN 107 Sweat Cardigan - 116 | Azul Escuro</v>
      </c>
      <c r="S66" s="7">
        <f t="shared" si="1"/>
        <v>5700067520132</v>
      </c>
      <c r="T66">
        <f t="shared" si="2"/>
        <v>16.649999999999999</v>
      </c>
      <c r="U66">
        <v>1</v>
      </c>
      <c r="V66" t="str">
        <f t="shared" si="3"/>
        <v>Azul Escuro | 116 | 96% Algodão | 4% Elastano</v>
      </c>
    </row>
    <row r="67" spans="1:22" x14ac:dyDescent="0.2">
      <c r="A67" s="2">
        <v>20055</v>
      </c>
      <c r="B67" s="2" t="s">
        <v>128</v>
      </c>
      <c r="C67" s="2">
        <v>104</v>
      </c>
      <c r="D67" s="5">
        <v>5700067526684</v>
      </c>
      <c r="E67" s="2" t="s">
        <v>109</v>
      </c>
      <c r="F67" s="2" t="s">
        <v>101</v>
      </c>
      <c r="G67" s="2">
        <v>9.56</v>
      </c>
      <c r="H67" s="2">
        <v>22.95</v>
      </c>
      <c r="I67" s="2" t="s">
        <v>139</v>
      </c>
      <c r="J67" s="2">
        <v>7005</v>
      </c>
      <c r="K67" s="2" t="s">
        <v>142</v>
      </c>
      <c r="M67">
        <v>1</v>
      </c>
      <c r="O67" t="str">
        <f t="shared" si="0"/>
        <v>UMER 102 - 3 Pack BoxerShorts - 104 | Azul Escuro</v>
      </c>
      <c r="S67" s="7">
        <f t="shared" si="1"/>
        <v>5700067526684</v>
      </c>
      <c r="T67">
        <f t="shared" si="2"/>
        <v>9.56</v>
      </c>
      <c r="U67">
        <v>1</v>
      </c>
      <c r="V67" t="str">
        <f t="shared" si="3"/>
        <v>Azul Escuro | 104 | 96% Algodão | 4% Elastano</v>
      </c>
    </row>
    <row r="68" spans="1:22" x14ac:dyDescent="0.2">
      <c r="A68" s="2">
        <v>20055</v>
      </c>
      <c r="B68" s="2" t="s">
        <v>128</v>
      </c>
      <c r="C68" s="2">
        <v>110</v>
      </c>
      <c r="D68" s="5">
        <v>5700067526691</v>
      </c>
      <c r="E68" s="2" t="s">
        <v>109</v>
      </c>
      <c r="F68" s="2" t="s">
        <v>101</v>
      </c>
      <c r="G68" s="2">
        <v>9.56</v>
      </c>
      <c r="H68" s="2">
        <v>22.95</v>
      </c>
      <c r="I68" s="2" t="s">
        <v>139</v>
      </c>
      <c r="J68" s="2">
        <v>7005</v>
      </c>
      <c r="K68" s="2" t="s">
        <v>142</v>
      </c>
      <c r="M68">
        <v>1</v>
      </c>
      <c r="O68" t="str">
        <f t="shared" si="0"/>
        <v>UMER 102 - 3 Pack BoxerShorts - 110 | Azul Escuro</v>
      </c>
      <c r="S68" s="7">
        <f t="shared" si="1"/>
        <v>5700067526691</v>
      </c>
      <c r="T68">
        <f t="shared" si="2"/>
        <v>9.56</v>
      </c>
      <c r="U68">
        <v>1</v>
      </c>
      <c r="V68" t="str">
        <f t="shared" si="3"/>
        <v>Azul Escuro | 110 | 96% Algodão | 4% Elastano</v>
      </c>
    </row>
    <row r="69" spans="1:22" x14ac:dyDescent="0.2">
      <c r="A69" s="2">
        <v>20055</v>
      </c>
      <c r="B69" s="2" t="s">
        <v>128</v>
      </c>
      <c r="C69" s="2">
        <v>116</v>
      </c>
      <c r="D69" s="5">
        <v>5700067526707</v>
      </c>
      <c r="E69" s="2" t="s">
        <v>109</v>
      </c>
      <c r="F69" s="2" t="s">
        <v>101</v>
      </c>
      <c r="G69" s="2">
        <v>9.56</v>
      </c>
      <c r="H69" s="2">
        <v>22.95</v>
      </c>
      <c r="I69" s="2" t="s">
        <v>139</v>
      </c>
      <c r="J69" s="2">
        <v>7005</v>
      </c>
      <c r="K69" s="2" t="s">
        <v>142</v>
      </c>
      <c r="M69">
        <v>1</v>
      </c>
      <c r="O69" t="str">
        <f t="shared" ref="O69" si="4">CONCATENATE(E69," - ",C69, " | ",B69)</f>
        <v>UMER 102 - 3 Pack BoxerShorts - 116 | Azul Escuro</v>
      </c>
      <c r="S69" s="7">
        <f t="shared" ref="S69" si="5">D69</f>
        <v>5700067526707</v>
      </c>
      <c r="T69">
        <f t="shared" ref="T69" si="6">G69</f>
        <v>9.56</v>
      </c>
      <c r="U69">
        <v>1</v>
      </c>
      <c r="V69" t="str">
        <f t="shared" ref="V69" si="7">CONCATENATE(B69, " | ",C69, " | ",F69)</f>
        <v>Azul Escuro | 116 | 96% Algodão | 4% Elastano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D4" sqref="D4"/>
    </sheetView>
  </sheetViews>
  <sheetFormatPr baseColWidth="10" defaultColWidth="11.5" defaultRowHeight="15" x14ac:dyDescent="0.2"/>
  <cols>
    <col min="1" max="1" width="18.5" style="2" customWidth="1"/>
    <col min="2" max="2" width="11.83203125" style="2" customWidth="1"/>
    <col min="3" max="3" width="14.83203125" style="2" customWidth="1"/>
    <col min="4" max="4" width="16.5" style="2" customWidth="1"/>
    <col min="5" max="5" width="17.6640625" style="2" customWidth="1"/>
    <col min="6" max="7" width="24.5" style="2" customWidth="1"/>
    <col min="8" max="9" width="47.6640625" style="2" customWidth="1"/>
    <col min="10" max="10" width="11" style="2" bestFit="1" customWidth="1"/>
    <col min="11" max="11" width="21.1640625" style="2" customWidth="1"/>
    <col min="12" max="12" width="20.6640625" style="2" customWidth="1"/>
    <col min="13" max="14" width="11" style="2" customWidth="1"/>
  </cols>
  <sheetData>
    <row r="1" spans="1:14" x14ac:dyDescent="0.2">
      <c r="A1" s="10" t="s">
        <v>112</v>
      </c>
      <c r="B1" s="8" t="s">
        <v>113</v>
      </c>
      <c r="C1" s="10" t="s">
        <v>176</v>
      </c>
      <c r="D1" s="10" t="s">
        <v>115</v>
      </c>
      <c r="E1" s="8" t="s">
        <v>117</v>
      </c>
      <c r="F1" s="8" t="s">
        <v>118</v>
      </c>
      <c r="G1" s="8" t="s">
        <v>174</v>
      </c>
      <c r="H1" s="8" t="s">
        <v>120</v>
      </c>
      <c r="I1" s="8" t="s">
        <v>175</v>
      </c>
      <c r="J1" s="8" t="s">
        <v>124</v>
      </c>
      <c r="K1" s="8" t="s">
        <v>16</v>
      </c>
      <c r="L1" s="8" t="s">
        <v>21</v>
      </c>
      <c r="M1" s="8" t="s">
        <v>127</v>
      </c>
      <c r="N1" s="8" t="s">
        <v>172</v>
      </c>
    </row>
    <row r="2" spans="1:14" x14ac:dyDescent="0.2">
      <c r="A2" s="2">
        <v>19916</v>
      </c>
      <c r="B2" s="2" t="s">
        <v>128</v>
      </c>
      <c r="C2" s="2">
        <v>589</v>
      </c>
      <c r="D2" s="2">
        <v>74</v>
      </c>
      <c r="E2" s="5">
        <v>5700067522228</v>
      </c>
      <c r="F2" s="2" t="s">
        <v>40</v>
      </c>
      <c r="G2" s="2" t="s">
        <v>40</v>
      </c>
      <c r="H2" s="2" t="s">
        <v>129</v>
      </c>
      <c r="I2" s="2" t="s">
        <v>130</v>
      </c>
      <c r="J2" s="2">
        <v>19.95</v>
      </c>
      <c r="K2" s="2" t="s">
        <v>132</v>
      </c>
      <c r="L2" s="2">
        <v>8001</v>
      </c>
      <c r="M2" s="2" t="s">
        <v>131</v>
      </c>
      <c r="N2" s="2" t="s">
        <v>173</v>
      </c>
    </row>
    <row r="3" spans="1:14" x14ac:dyDescent="0.2">
      <c r="A3" s="2">
        <v>19916</v>
      </c>
      <c r="B3" s="2" t="s">
        <v>128</v>
      </c>
      <c r="C3" s="2">
        <v>589</v>
      </c>
      <c r="D3" s="2">
        <v>80</v>
      </c>
      <c r="E3" s="5">
        <v>5700067522235</v>
      </c>
      <c r="F3" s="2" t="s">
        <v>40</v>
      </c>
      <c r="G3" s="2" t="s">
        <v>40</v>
      </c>
      <c r="H3" s="2" t="s">
        <v>129</v>
      </c>
      <c r="I3" s="2" t="s">
        <v>130</v>
      </c>
      <c r="J3" s="2">
        <v>19.95</v>
      </c>
      <c r="K3" s="2" t="s">
        <v>132</v>
      </c>
      <c r="L3" s="2">
        <v>8001</v>
      </c>
      <c r="M3" s="2" t="s">
        <v>131</v>
      </c>
      <c r="N3" s="2" t="s">
        <v>173</v>
      </c>
    </row>
    <row r="4" spans="1:14" x14ac:dyDescent="0.2">
      <c r="A4" s="2">
        <v>19916</v>
      </c>
      <c r="B4" s="2" t="s">
        <v>128</v>
      </c>
      <c r="C4" s="2">
        <v>589</v>
      </c>
      <c r="D4" s="2">
        <v>86</v>
      </c>
      <c r="E4" s="5">
        <v>5700067522242</v>
      </c>
      <c r="F4" s="2" t="s">
        <v>40</v>
      </c>
      <c r="G4" s="2" t="s">
        <v>40</v>
      </c>
      <c r="H4" s="2" t="s">
        <v>129</v>
      </c>
      <c r="I4" s="2" t="s">
        <v>130</v>
      </c>
      <c r="J4" s="2">
        <v>19.95</v>
      </c>
      <c r="K4" s="2" t="s">
        <v>132</v>
      </c>
      <c r="L4" s="2">
        <v>8001</v>
      </c>
      <c r="M4" s="2" t="s">
        <v>131</v>
      </c>
      <c r="N4" s="2" t="s">
        <v>173</v>
      </c>
    </row>
    <row r="5" spans="1:14" x14ac:dyDescent="0.2">
      <c r="A5" s="2">
        <v>19917</v>
      </c>
      <c r="B5" s="2" t="s">
        <v>133</v>
      </c>
      <c r="C5" s="2">
        <v>540</v>
      </c>
      <c r="D5" s="2">
        <v>86</v>
      </c>
      <c r="E5" s="5">
        <v>5700067522365</v>
      </c>
      <c r="F5" s="2" t="s">
        <v>46</v>
      </c>
      <c r="G5" s="2" t="s">
        <v>46</v>
      </c>
      <c r="H5" s="2" t="s">
        <v>129</v>
      </c>
      <c r="I5" s="2" t="s">
        <v>130</v>
      </c>
      <c r="J5" s="2">
        <v>29.95</v>
      </c>
      <c r="K5" s="2" t="s">
        <v>132</v>
      </c>
      <c r="L5" s="2">
        <v>4004</v>
      </c>
      <c r="M5" s="2" t="s">
        <v>131</v>
      </c>
      <c r="N5" s="2" t="s">
        <v>173</v>
      </c>
    </row>
    <row r="6" spans="1:14" x14ac:dyDescent="0.2">
      <c r="A6" s="2">
        <v>19917</v>
      </c>
      <c r="B6" s="2" t="s">
        <v>133</v>
      </c>
      <c r="C6" s="2">
        <v>540</v>
      </c>
      <c r="D6" s="2">
        <v>92</v>
      </c>
      <c r="E6" s="5">
        <v>5700067522372</v>
      </c>
      <c r="F6" s="2" t="s">
        <v>46</v>
      </c>
      <c r="G6" s="2" t="s">
        <v>46</v>
      </c>
      <c r="H6" s="2" t="s">
        <v>129</v>
      </c>
      <c r="I6" s="2" t="s">
        <v>130</v>
      </c>
      <c r="J6" s="2">
        <v>29.95</v>
      </c>
      <c r="K6" s="2" t="s">
        <v>132</v>
      </c>
      <c r="L6" s="2">
        <v>4004</v>
      </c>
      <c r="M6" s="2" t="s">
        <v>131</v>
      </c>
      <c r="N6" s="2" t="s">
        <v>173</v>
      </c>
    </row>
    <row r="7" spans="1:14" x14ac:dyDescent="0.2">
      <c r="A7" s="2">
        <v>19917</v>
      </c>
      <c r="B7" s="2" t="s">
        <v>133</v>
      </c>
      <c r="C7" s="2">
        <v>540</v>
      </c>
      <c r="D7" s="2">
        <v>98</v>
      </c>
      <c r="E7" s="5">
        <v>5700067522389</v>
      </c>
      <c r="F7" s="2" t="s">
        <v>46</v>
      </c>
      <c r="G7" s="2" t="s">
        <v>46</v>
      </c>
      <c r="H7" s="2" t="s">
        <v>129</v>
      </c>
      <c r="I7" s="2" t="s">
        <v>130</v>
      </c>
      <c r="J7" s="2">
        <v>29.95</v>
      </c>
      <c r="K7" s="2" t="s">
        <v>132</v>
      </c>
      <c r="L7" s="2">
        <v>4004</v>
      </c>
      <c r="M7" s="2" t="s">
        <v>131</v>
      </c>
      <c r="N7" s="2" t="s">
        <v>173</v>
      </c>
    </row>
    <row r="8" spans="1:14" x14ac:dyDescent="0.2">
      <c r="A8" s="2">
        <v>19917</v>
      </c>
      <c r="B8" s="2" t="s">
        <v>136</v>
      </c>
      <c r="C8" s="2">
        <v>608</v>
      </c>
      <c r="D8" s="2">
        <v>74</v>
      </c>
      <c r="E8" s="5">
        <v>5700067522402</v>
      </c>
      <c r="F8" s="2" t="s">
        <v>46</v>
      </c>
      <c r="G8" s="2" t="s">
        <v>46</v>
      </c>
      <c r="H8" s="2" t="s">
        <v>129</v>
      </c>
      <c r="I8" s="2" t="s">
        <v>130</v>
      </c>
      <c r="J8" s="2">
        <v>29.95</v>
      </c>
      <c r="K8" s="2" t="s">
        <v>132</v>
      </c>
      <c r="L8" s="2">
        <v>4004</v>
      </c>
      <c r="M8" s="2" t="s">
        <v>131</v>
      </c>
      <c r="N8" s="2" t="s">
        <v>173</v>
      </c>
    </row>
    <row r="9" spans="1:14" x14ac:dyDescent="0.2">
      <c r="A9" s="2">
        <v>19917</v>
      </c>
      <c r="B9" s="2" t="s">
        <v>136</v>
      </c>
      <c r="C9" s="2">
        <v>608</v>
      </c>
      <c r="D9" s="2">
        <v>80</v>
      </c>
      <c r="E9" s="5">
        <v>5700067522419</v>
      </c>
      <c r="F9" s="2" t="s">
        <v>46</v>
      </c>
      <c r="G9" s="2" t="s">
        <v>46</v>
      </c>
      <c r="H9" s="2" t="s">
        <v>129</v>
      </c>
      <c r="I9" s="2" t="s">
        <v>130</v>
      </c>
      <c r="J9" s="2">
        <v>29.95</v>
      </c>
      <c r="K9" s="2" t="s">
        <v>132</v>
      </c>
      <c r="L9" s="2">
        <v>4004</v>
      </c>
      <c r="M9" s="2" t="s">
        <v>131</v>
      </c>
      <c r="N9" s="2" t="s">
        <v>173</v>
      </c>
    </row>
    <row r="10" spans="1:14" x14ac:dyDescent="0.2">
      <c r="A10" s="2">
        <v>19917</v>
      </c>
      <c r="B10" s="2" t="s">
        <v>136</v>
      </c>
      <c r="C10" s="2">
        <v>608</v>
      </c>
      <c r="D10" s="2">
        <v>86</v>
      </c>
      <c r="E10" s="5">
        <v>5700067522426</v>
      </c>
      <c r="F10" s="2" t="s">
        <v>46</v>
      </c>
      <c r="G10" s="2" t="s">
        <v>46</v>
      </c>
      <c r="H10" s="2" t="s">
        <v>129</v>
      </c>
      <c r="I10" s="2" t="s">
        <v>130</v>
      </c>
      <c r="J10" s="2">
        <v>29.95</v>
      </c>
      <c r="K10" s="2" t="s">
        <v>132</v>
      </c>
      <c r="L10" s="2">
        <v>4004</v>
      </c>
      <c r="M10" s="2" t="s">
        <v>131</v>
      </c>
      <c r="N10" s="2" t="s">
        <v>173</v>
      </c>
    </row>
    <row r="11" spans="1:14" x14ac:dyDescent="0.2">
      <c r="A11" s="2">
        <v>19919</v>
      </c>
      <c r="B11" s="2" t="s">
        <v>136</v>
      </c>
      <c r="C11" s="2">
        <v>608</v>
      </c>
      <c r="D11" s="2">
        <v>74</v>
      </c>
      <c r="E11" s="5">
        <v>5700067521986</v>
      </c>
      <c r="F11" s="2" t="s">
        <v>51</v>
      </c>
      <c r="G11" s="2" t="s">
        <v>51</v>
      </c>
      <c r="H11" s="2" t="s">
        <v>129</v>
      </c>
      <c r="I11" s="2" t="s">
        <v>130</v>
      </c>
      <c r="J11" s="2">
        <v>17.95</v>
      </c>
      <c r="K11" s="2" t="s">
        <v>132</v>
      </c>
      <c r="L11" s="2">
        <v>2001</v>
      </c>
      <c r="M11" s="2" t="s">
        <v>131</v>
      </c>
      <c r="N11" s="2" t="s">
        <v>173</v>
      </c>
    </row>
    <row r="12" spans="1:14" x14ac:dyDescent="0.2">
      <c r="A12" s="2">
        <v>19919</v>
      </c>
      <c r="B12" s="2" t="s">
        <v>136</v>
      </c>
      <c r="C12" s="2">
        <v>608</v>
      </c>
      <c r="D12" s="2">
        <v>80</v>
      </c>
      <c r="E12" s="5">
        <v>5700067521993</v>
      </c>
      <c r="F12" s="2" t="s">
        <v>51</v>
      </c>
      <c r="G12" s="2" t="s">
        <v>51</v>
      </c>
      <c r="H12" s="2" t="s">
        <v>129</v>
      </c>
      <c r="I12" s="2" t="s">
        <v>130</v>
      </c>
      <c r="J12" s="2">
        <v>17.95</v>
      </c>
      <c r="K12" s="2" t="s">
        <v>132</v>
      </c>
      <c r="L12" s="2">
        <v>2001</v>
      </c>
      <c r="M12" s="2" t="s">
        <v>131</v>
      </c>
      <c r="N12" s="2" t="s">
        <v>173</v>
      </c>
    </row>
    <row r="13" spans="1:14" x14ac:dyDescent="0.2">
      <c r="A13" s="2">
        <v>19919</v>
      </c>
      <c r="B13" s="2" t="s">
        <v>136</v>
      </c>
      <c r="C13" s="2">
        <v>608</v>
      </c>
      <c r="D13" s="2">
        <v>86</v>
      </c>
      <c r="E13" s="5">
        <v>5700067522006</v>
      </c>
      <c r="F13" s="2" t="s">
        <v>51</v>
      </c>
      <c r="G13" s="2" t="s">
        <v>51</v>
      </c>
      <c r="H13" s="2" t="s">
        <v>129</v>
      </c>
      <c r="I13" s="2" t="s">
        <v>130</v>
      </c>
      <c r="J13" s="2">
        <v>17.95</v>
      </c>
      <c r="K13" s="2" t="s">
        <v>132</v>
      </c>
      <c r="L13" s="2">
        <v>2001</v>
      </c>
      <c r="M13" s="2" t="s">
        <v>131</v>
      </c>
      <c r="N13" s="2" t="s">
        <v>173</v>
      </c>
    </row>
    <row r="14" spans="1:14" x14ac:dyDescent="0.2">
      <c r="A14" s="2">
        <v>19956</v>
      </c>
      <c r="B14" s="2" t="s">
        <v>133</v>
      </c>
      <c r="C14" s="2">
        <v>538</v>
      </c>
      <c r="D14" s="2">
        <v>52</v>
      </c>
      <c r="E14" s="5">
        <v>5700067515787</v>
      </c>
      <c r="F14" s="2" t="s">
        <v>54</v>
      </c>
      <c r="G14" s="2" t="s">
        <v>54</v>
      </c>
      <c r="H14" s="2" t="s">
        <v>56</v>
      </c>
      <c r="I14" s="2" t="s">
        <v>137</v>
      </c>
      <c r="J14" s="2">
        <v>19.95</v>
      </c>
      <c r="K14" s="2" t="s">
        <v>139</v>
      </c>
      <c r="L14" s="2">
        <v>9005</v>
      </c>
      <c r="M14" s="2" t="s">
        <v>138</v>
      </c>
      <c r="N14" s="2" t="s">
        <v>173</v>
      </c>
    </row>
    <row r="15" spans="1:14" x14ac:dyDescent="0.2">
      <c r="A15" s="2">
        <v>19957</v>
      </c>
      <c r="B15" s="2" t="s">
        <v>128</v>
      </c>
      <c r="C15" s="2">
        <v>589</v>
      </c>
      <c r="D15" s="2">
        <v>52</v>
      </c>
      <c r="E15" s="5">
        <v>5700067515817</v>
      </c>
      <c r="F15" s="2" t="s">
        <v>60</v>
      </c>
      <c r="G15" s="2" t="s">
        <v>60</v>
      </c>
      <c r="H15" s="2" t="s">
        <v>56</v>
      </c>
      <c r="I15" s="2" t="s">
        <v>137</v>
      </c>
      <c r="J15" s="2">
        <v>17.95</v>
      </c>
      <c r="K15" s="2" t="s">
        <v>139</v>
      </c>
      <c r="L15" s="2">
        <v>9005</v>
      </c>
      <c r="M15" s="2" t="s">
        <v>138</v>
      </c>
      <c r="N15" s="2" t="s">
        <v>173</v>
      </c>
    </row>
    <row r="16" spans="1:14" x14ac:dyDescent="0.2">
      <c r="A16" s="2">
        <v>19958</v>
      </c>
      <c r="B16" s="2" t="s">
        <v>128</v>
      </c>
      <c r="C16" s="2">
        <v>589</v>
      </c>
      <c r="D16" s="2">
        <v>52</v>
      </c>
      <c r="E16" s="5">
        <v>5700067546033</v>
      </c>
      <c r="F16" s="2" t="s">
        <v>62</v>
      </c>
      <c r="G16" s="2" t="s">
        <v>62</v>
      </c>
      <c r="H16" s="2" t="s">
        <v>56</v>
      </c>
      <c r="I16" s="2" t="s">
        <v>137</v>
      </c>
      <c r="J16" s="2">
        <v>17.95</v>
      </c>
      <c r="K16" s="2" t="s">
        <v>139</v>
      </c>
      <c r="L16" s="2">
        <v>9005</v>
      </c>
      <c r="M16" s="2" t="s">
        <v>138</v>
      </c>
      <c r="N16" s="2" t="s">
        <v>173</v>
      </c>
    </row>
    <row r="17" spans="1:14" x14ac:dyDescent="0.2">
      <c r="A17" s="2">
        <v>19964</v>
      </c>
      <c r="B17" s="2" t="s">
        <v>140</v>
      </c>
      <c r="C17" s="2">
        <v>835</v>
      </c>
      <c r="D17" s="2">
        <v>52</v>
      </c>
      <c r="E17" s="5">
        <v>5700067516029</v>
      </c>
      <c r="F17" s="2" t="s">
        <v>65</v>
      </c>
      <c r="G17" s="2" t="s">
        <v>65</v>
      </c>
      <c r="H17" s="2" t="s">
        <v>56</v>
      </c>
      <c r="I17" s="2" t="s">
        <v>137</v>
      </c>
      <c r="J17" s="2">
        <v>17.95</v>
      </c>
      <c r="K17" s="2" t="s">
        <v>139</v>
      </c>
      <c r="L17" s="2">
        <v>9005</v>
      </c>
      <c r="M17" s="2" t="s">
        <v>142</v>
      </c>
      <c r="N17" s="2" t="s">
        <v>173</v>
      </c>
    </row>
    <row r="18" spans="1:14" x14ac:dyDescent="0.2">
      <c r="A18" s="2">
        <v>19976</v>
      </c>
      <c r="B18" s="2" t="s">
        <v>143</v>
      </c>
      <c r="C18" s="2">
        <v>538</v>
      </c>
      <c r="D18" s="2" t="s">
        <v>144</v>
      </c>
      <c r="E18" s="5">
        <v>5700067512632</v>
      </c>
      <c r="F18" s="2" t="s">
        <v>67</v>
      </c>
      <c r="G18" s="2" t="s">
        <v>67</v>
      </c>
      <c r="H18" s="2" t="s">
        <v>68</v>
      </c>
      <c r="I18" s="2" t="s">
        <v>69</v>
      </c>
      <c r="J18" s="2">
        <v>11.95</v>
      </c>
      <c r="K18" s="2" t="s">
        <v>139</v>
      </c>
      <c r="L18" s="2">
        <v>9001</v>
      </c>
      <c r="M18" s="2" t="s">
        <v>142</v>
      </c>
      <c r="N18" s="2" t="s">
        <v>173</v>
      </c>
    </row>
    <row r="19" spans="1:14" x14ac:dyDescent="0.2">
      <c r="A19" s="2">
        <v>19976</v>
      </c>
      <c r="B19" s="2" t="s">
        <v>143</v>
      </c>
      <c r="C19" s="2">
        <v>538</v>
      </c>
      <c r="D19" s="2" t="s">
        <v>145</v>
      </c>
      <c r="E19" s="5">
        <v>5700067512649</v>
      </c>
      <c r="F19" s="2" t="s">
        <v>67</v>
      </c>
      <c r="G19" s="2" t="s">
        <v>67</v>
      </c>
      <c r="H19" s="2" t="s">
        <v>68</v>
      </c>
      <c r="I19" s="2" t="s">
        <v>69</v>
      </c>
      <c r="J19" s="2">
        <v>11.95</v>
      </c>
      <c r="K19" s="2" t="s">
        <v>139</v>
      </c>
      <c r="L19" s="2">
        <v>9001</v>
      </c>
      <c r="M19" s="2" t="s">
        <v>142</v>
      </c>
      <c r="N19" s="2" t="s">
        <v>173</v>
      </c>
    </row>
    <row r="20" spans="1:14" x14ac:dyDescent="0.2">
      <c r="A20" s="2">
        <v>19983</v>
      </c>
      <c r="B20" s="2" t="s">
        <v>146</v>
      </c>
      <c r="C20" s="2">
        <v>105</v>
      </c>
      <c r="D20" s="2">
        <v>104</v>
      </c>
      <c r="E20" s="5">
        <v>5700067519488</v>
      </c>
      <c r="F20" s="2" t="s">
        <v>73</v>
      </c>
      <c r="G20" s="2" t="s">
        <v>73</v>
      </c>
      <c r="H20" s="2" t="s">
        <v>74</v>
      </c>
      <c r="I20" s="2" t="s">
        <v>75</v>
      </c>
      <c r="J20" s="2">
        <v>27.95</v>
      </c>
      <c r="K20" s="2" t="s">
        <v>148</v>
      </c>
      <c r="L20" s="2">
        <v>8001</v>
      </c>
      <c r="M20" s="2" t="s">
        <v>147</v>
      </c>
      <c r="N20" s="2" t="s">
        <v>173</v>
      </c>
    </row>
    <row r="21" spans="1:14" x14ac:dyDescent="0.2">
      <c r="A21" s="2">
        <v>19983</v>
      </c>
      <c r="B21" s="2" t="s">
        <v>146</v>
      </c>
      <c r="C21" s="2">
        <v>105</v>
      </c>
      <c r="D21" s="2">
        <v>110</v>
      </c>
      <c r="E21" s="5">
        <v>5700067519495</v>
      </c>
      <c r="F21" s="2" t="s">
        <v>73</v>
      </c>
      <c r="G21" s="2" t="s">
        <v>73</v>
      </c>
      <c r="H21" s="2" t="s">
        <v>74</v>
      </c>
      <c r="I21" s="2" t="s">
        <v>75</v>
      </c>
      <c r="J21" s="2">
        <v>27.95</v>
      </c>
      <c r="K21" s="2" t="s">
        <v>148</v>
      </c>
      <c r="L21" s="2">
        <v>8001</v>
      </c>
      <c r="M21" s="2" t="s">
        <v>147</v>
      </c>
      <c r="N21" s="2" t="s">
        <v>173</v>
      </c>
    </row>
    <row r="22" spans="1:14" x14ac:dyDescent="0.2">
      <c r="A22" s="2">
        <v>19983</v>
      </c>
      <c r="B22" s="2" t="s">
        <v>146</v>
      </c>
      <c r="C22" s="2">
        <v>105</v>
      </c>
      <c r="D22" s="2">
        <v>116</v>
      </c>
      <c r="E22" s="5">
        <v>5700067519501</v>
      </c>
      <c r="F22" s="2" t="s">
        <v>73</v>
      </c>
      <c r="G22" s="2" t="s">
        <v>73</v>
      </c>
      <c r="H22" s="2" t="s">
        <v>74</v>
      </c>
      <c r="I22" s="2" t="s">
        <v>75</v>
      </c>
      <c r="J22" s="2">
        <v>27.95</v>
      </c>
      <c r="K22" s="2" t="s">
        <v>148</v>
      </c>
      <c r="L22" s="2">
        <v>8001</v>
      </c>
      <c r="M22" s="2" t="s">
        <v>147</v>
      </c>
      <c r="N22" s="2" t="s">
        <v>173</v>
      </c>
    </row>
    <row r="23" spans="1:14" x14ac:dyDescent="0.2">
      <c r="A23" s="2">
        <v>19993</v>
      </c>
      <c r="B23" s="2" t="s">
        <v>149</v>
      </c>
      <c r="C23" s="2">
        <v>802</v>
      </c>
      <c r="D23" s="2">
        <v>104</v>
      </c>
      <c r="E23" s="5">
        <v>5700067518672</v>
      </c>
      <c r="F23" s="2" t="s">
        <v>77</v>
      </c>
      <c r="G23" s="2" t="s">
        <v>77</v>
      </c>
      <c r="H23" s="2" t="s">
        <v>47</v>
      </c>
      <c r="I23" s="2" t="s">
        <v>42</v>
      </c>
      <c r="J23" s="2">
        <v>27.95</v>
      </c>
      <c r="K23" s="2" t="s">
        <v>148</v>
      </c>
      <c r="L23" s="2">
        <v>2001</v>
      </c>
      <c r="M23" s="2" t="s">
        <v>147</v>
      </c>
      <c r="N23" s="2" t="s">
        <v>173</v>
      </c>
    </row>
    <row r="24" spans="1:14" x14ac:dyDescent="0.2">
      <c r="A24" s="2">
        <v>19993</v>
      </c>
      <c r="B24" s="2" t="s">
        <v>149</v>
      </c>
      <c r="C24" s="2">
        <v>802</v>
      </c>
      <c r="D24" s="2">
        <v>110</v>
      </c>
      <c r="E24" s="5">
        <v>5700067518689</v>
      </c>
      <c r="F24" s="2" t="s">
        <v>77</v>
      </c>
      <c r="G24" s="2" t="s">
        <v>77</v>
      </c>
      <c r="H24" s="2" t="s">
        <v>47</v>
      </c>
      <c r="I24" s="2" t="s">
        <v>42</v>
      </c>
      <c r="J24" s="2">
        <v>27.95</v>
      </c>
      <c r="K24" s="2" t="s">
        <v>148</v>
      </c>
      <c r="L24" s="2">
        <v>2001</v>
      </c>
      <c r="M24" s="2" t="s">
        <v>147</v>
      </c>
      <c r="N24" s="2" t="s">
        <v>173</v>
      </c>
    </row>
    <row r="25" spans="1:14" x14ac:dyDescent="0.2">
      <c r="A25" s="2">
        <v>19993</v>
      </c>
      <c r="B25" s="2" t="s">
        <v>149</v>
      </c>
      <c r="C25" s="2">
        <v>802</v>
      </c>
      <c r="D25" s="2">
        <v>116</v>
      </c>
      <c r="E25" s="5">
        <v>5700067518696</v>
      </c>
      <c r="F25" s="2" t="s">
        <v>77</v>
      </c>
      <c r="G25" s="2" t="s">
        <v>77</v>
      </c>
      <c r="H25" s="2" t="s">
        <v>47</v>
      </c>
      <c r="I25" s="2" t="s">
        <v>42</v>
      </c>
      <c r="J25" s="2">
        <v>27.95</v>
      </c>
      <c r="K25" s="2" t="s">
        <v>148</v>
      </c>
      <c r="L25" s="2">
        <v>2001</v>
      </c>
      <c r="M25" s="2" t="s">
        <v>147</v>
      </c>
      <c r="N25" s="2" t="s">
        <v>173</v>
      </c>
    </row>
    <row r="26" spans="1:14" x14ac:dyDescent="0.2">
      <c r="A26" s="2">
        <v>19998</v>
      </c>
      <c r="B26" s="2" t="s">
        <v>143</v>
      </c>
      <c r="C26" s="2">
        <v>540</v>
      </c>
      <c r="D26" s="2">
        <v>104</v>
      </c>
      <c r="E26" s="5">
        <v>5700067521016</v>
      </c>
      <c r="F26" s="2" t="s">
        <v>80</v>
      </c>
      <c r="G26" s="2" t="s">
        <v>80</v>
      </c>
      <c r="H26" s="2" t="s">
        <v>47</v>
      </c>
      <c r="I26" s="2" t="s">
        <v>42</v>
      </c>
      <c r="J26" s="2">
        <v>29.95</v>
      </c>
      <c r="K26" s="2" t="s">
        <v>148</v>
      </c>
      <c r="L26" s="2">
        <v>4004</v>
      </c>
      <c r="M26" s="2" t="s">
        <v>147</v>
      </c>
      <c r="N26" s="2" t="s">
        <v>173</v>
      </c>
    </row>
    <row r="27" spans="1:14" x14ac:dyDescent="0.2">
      <c r="A27" s="2">
        <v>19998</v>
      </c>
      <c r="B27" s="2" t="s">
        <v>143</v>
      </c>
      <c r="C27" s="2">
        <v>540</v>
      </c>
      <c r="D27" s="2">
        <v>110</v>
      </c>
      <c r="E27" s="5">
        <v>5700067521023</v>
      </c>
      <c r="F27" s="2" t="s">
        <v>80</v>
      </c>
      <c r="G27" s="2" t="s">
        <v>80</v>
      </c>
      <c r="H27" s="2" t="s">
        <v>47</v>
      </c>
      <c r="I27" s="2" t="s">
        <v>42</v>
      </c>
      <c r="J27" s="2">
        <v>29.95</v>
      </c>
      <c r="K27" s="2" t="s">
        <v>148</v>
      </c>
      <c r="L27" s="2">
        <v>4004</v>
      </c>
      <c r="M27" s="2" t="s">
        <v>147</v>
      </c>
      <c r="N27" s="2" t="s">
        <v>173</v>
      </c>
    </row>
    <row r="28" spans="1:14" x14ac:dyDescent="0.2">
      <c r="A28" s="2">
        <v>19998</v>
      </c>
      <c r="B28" s="2" t="s">
        <v>143</v>
      </c>
      <c r="C28" s="2">
        <v>540</v>
      </c>
      <c r="D28" s="2">
        <v>116</v>
      </c>
      <c r="E28" s="5">
        <v>5700067521030</v>
      </c>
      <c r="F28" s="2" t="s">
        <v>80</v>
      </c>
      <c r="G28" s="2" t="s">
        <v>80</v>
      </c>
      <c r="H28" s="2" t="s">
        <v>47</v>
      </c>
      <c r="I28" s="2" t="s">
        <v>42</v>
      </c>
      <c r="J28" s="2">
        <v>29.95</v>
      </c>
      <c r="K28" s="2" t="s">
        <v>148</v>
      </c>
      <c r="L28" s="2">
        <v>4004</v>
      </c>
      <c r="M28" s="2" t="s">
        <v>147</v>
      </c>
      <c r="N28" s="2" t="s">
        <v>173</v>
      </c>
    </row>
    <row r="29" spans="1:14" x14ac:dyDescent="0.2">
      <c r="A29" s="2">
        <v>20007</v>
      </c>
      <c r="B29" s="2" t="s">
        <v>143</v>
      </c>
      <c r="C29" s="2">
        <v>538</v>
      </c>
      <c r="D29" s="2">
        <v>86</v>
      </c>
      <c r="E29" s="5">
        <v>5700067525304</v>
      </c>
      <c r="F29" s="2" t="s">
        <v>84</v>
      </c>
      <c r="G29" s="2" t="s">
        <v>84</v>
      </c>
      <c r="H29" s="2" t="s">
        <v>56</v>
      </c>
      <c r="I29" s="2" t="s">
        <v>85</v>
      </c>
      <c r="J29" s="2">
        <v>17.95</v>
      </c>
      <c r="K29" s="2" t="s">
        <v>150</v>
      </c>
      <c r="L29" s="2">
        <v>8001</v>
      </c>
      <c r="M29" s="2" t="s">
        <v>131</v>
      </c>
      <c r="N29" s="2" t="s">
        <v>173</v>
      </c>
    </row>
    <row r="30" spans="1:14" x14ac:dyDescent="0.2">
      <c r="A30" s="2">
        <v>20007</v>
      </c>
      <c r="B30" s="2" t="s">
        <v>143</v>
      </c>
      <c r="C30" s="2">
        <v>538</v>
      </c>
      <c r="D30" s="2">
        <v>92</v>
      </c>
      <c r="E30" s="5">
        <v>5700067525311</v>
      </c>
      <c r="F30" s="2" t="s">
        <v>84</v>
      </c>
      <c r="G30" s="2" t="s">
        <v>84</v>
      </c>
      <c r="H30" s="2" t="s">
        <v>56</v>
      </c>
      <c r="I30" s="2" t="s">
        <v>85</v>
      </c>
      <c r="J30" s="2">
        <v>17.95</v>
      </c>
      <c r="K30" s="2" t="s">
        <v>150</v>
      </c>
      <c r="L30" s="2">
        <v>8001</v>
      </c>
      <c r="M30" s="2" t="s">
        <v>131</v>
      </c>
      <c r="N30" s="2" t="s">
        <v>173</v>
      </c>
    </row>
    <row r="31" spans="1:14" x14ac:dyDescent="0.2">
      <c r="A31" s="2">
        <v>20007</v>
      </c>
      <c r="B31" s="2" t="s">
        <v>143</v>
      </c>
      <c r="C31" s="2">
        <v>538</v>
      </c>
      <c r="D31" s="2">
        <v>98</v>
      </c>
      <c r="E31" s="5">
        <v>5700067525328</v>
      </c>
      <c r="F31" s="2" t="s">
        <v>84</v>
      </c>
      <c r="G31" s="2" t="s">
        <v>84</v>
      </c>
      <c r="H31" s="2" t="s">
        <v>56</v>
      </c>
      <c r="I31" s="2" t="s">
        <v>85</v>
      </c>
      <c r="J31" s="2">
        <v>17.95</v>
      </c>
      <c r="K31" s="2" t="s">
        <v>150</v>
      </c>
      <c r="L31" s="2">
        <v>8001</v>
      </c>
      <c r="M31" s="2" t="s">
        <v>131</v>
      </c>
      <c r="N31" s="2" t="s">
        <v>173</v>
      </c>
    </row>
    <row r="32" spans="1:14" x14ac:dyDescent="0.2">
      <c r="A32" s="2">
        <v>20011</v>
      </c>
      <c r="B32" s="2" t="s">
        <v>143</v>
      </c>
      <c r="C32" s="2">
        <v>538</v>
      </c>
      <c r="D32" s="2">
        <v>86</v>
      </c>
      <c r="E32" s="5">
        <v>5700067526899</v>
      </c>
      <c r="F32" s="2" t="s">
        <v>87</v>
      </c>
      <c r="G32" s="2" t="s">
        <v>87</v>
      </c>
      <c r="H32" s="2" t="s">
        <v>56</v>
      </c>
      <c r="I32" s="2" t="s">
        <v>85</v>
      </c>
      <c r="J32" s="2">
        <v>15.95</v>
      </c>
      <c r="K32" s="2" t="s">
        <v>150</v>
      </c>
      <c r="L32" s="2">
        <v>8002</v>
      </c>
      <c r="M32" s="2" t="s">
        <v>131</v>
      </c>
      <c r="N32" s="2" t="s">
        <v>173</v>
      </c>
    </row>
    <row r="33" spans="1:14" x14ac:dyDescent="0.2">
      <c r="A33" s="2">
        <v>20011</v>
      </c>
      <c r="B33" s="2" t="s">
        <v>143</v>
      </c>
      <c r="C33" s="2">
        <v>538</v>
      </c>
      <c r="D33" s="2">
        <v>92</v>
      </c>
      <c r="E33" s="5">
        <v>5700067526905</v>
      </c>
      <c r="F33" s="2" t="s">
        <v>87</v>
      </c>
      <c r="G33" s="2" t="s">
        <v>87</v>
      </c>
      <c r="H33" s="2" t="s">
        <v>56</v>
      </c>
      <c r="I33" s="2" t="s">
        <v>85</v>
      </c>
      <c r="J33" s="2">
        <v>15.95</v>
      </c>
      <c r="K33" s="2" t="s">
        <v>150</v>
      </c>
      <c r="L33" s="2">
        <v>8002</v>
      </c>
      <c r="M33" s="2" t="s">
        <v>131</v>
      </c>
      <c r="N33" s="2" t="s">
        <v>173</v>
      </c>
    </row>
    <row r="34" spans="1:14" x14ac:dyDescent="0.2">
      <c r="A34" s="2">
        <v>20011</v>
      </c>
      <c r="B34" s="2" t="s">
        <v>143</v>
      </c>
      <c r="C34" s="2">
        <v>538</v>
      </c>
      <c r="D34" s="2">
        <v>98</v>
      </c>
      <c r="E34" s="5">
        <v>5700067526912</v>
      </c>
      <c r="F34" s="2" t="s">
        <v>87</v>
      </c>
      <c r="G34" s="2" t="s">
        <v>87</v>
      </c>
      <c r="H34" s="2" t="s">
        <v>56</v>
      </c>
      <c r="I34" s="2" t="s">
        <v>85</v>
      </c>
      <c r="J34" s="2">
        <v>15.95</v>
      </c>
      <c r="K34" s="2" t="s">
        <v>150</v>
      </c>
      <c r="L34" s="2">
        <v>8002</v>
      </c>
      <c r="M34" s="2" t="s">
        <v>131</v>
      </c>
      <c r="N34" s="2" t="s">
        <v>173</v>
      </c>
    </row>
    <row r="35" spans="1:14" x14ac:dyDescent="0.2">
      <c r="A35" s="2">
        <v>20013</v>
      </c>
      <c r="B35" s="2" t="s">
        <v>143</v>
      </c>
      <c r="C35" s="2">
        <v>538</v>
      </c>
      <c r="D35" s="2">
        <v>74</v>
      </c>
      <c r="E35" s="5">
        <v>5700067521740</v>
      </c>
      <c r="F35" s="2" t="s">
        <v>89</v>
      </c>
      <c r="G35" s="2" t="s">
        <v>89</v>
      </c>
      <c r="H35" s="2" t="s">
        <v>56</v>
      </c>
      <c r="I35" s="2" t="s">
        <v>85</v>
      </c>
      <c r="J35" s="2">
        <v>29.95</v>
      </c>
      <c r="K35" s="2" t="s">
        <v>150</v>
      </c>
      <c r="L35" s="2">
        <v>6002</v>
      </c>
      <c r="M35" s="2" t="s">
        <v>131</v>
      </c>
      <c r="N35" s="2" t="s">
        <v>173</v>
      </c>
    </row>
    <row r="36" spans="1:14" x14ac:dyDescent="0.2">
      <c r="A36" s="2">
        <v>20013</v>
      </c>
      <c r="B36" s="2" t="s">
        <v>143</v>
      </c>
      <c r="C36" s="2">
        <v>538</v>
      </c>
      <c r="D36" s="2">
        <v>80</v>
      </c>
      <c r="E36" s="5">
        <v>5700067521757</v>
      </c>
      <c r="F36" s="2" t="s">
        <v>89</v>
      </c>
      <c r="G36" s="2" t="s">
        <v>89</v>
      </c>
      <c r="H36" s="2" t="s">
        <v>56</v>
      </c>
      <c r="I36" s="2" t="s">
        <v>85</v>
      </c>
      <c r="J36" s="2">
        <v>29.95</v>
      </c>
      <c r="K36" s="2" t="s">
        <v>150</v>
      </c>
      <c r="L36" s="2">
        <v>6002</v>
      </c>
      <c r="M36" s="2" t="s">
        <v>131</v>
      </c>
      <c r="N36" s="2" t="s">
        <v>173</v>
      </c>
    </row>
    <row r="37" spans="1:14" x14ac:dyDescent="0.2">
      <c r="A37" s="2">
        <v>20013</v>
      </c>
      <c r="B37" s="2" t="s">
        <v>143</v>
      </c>
      <c r="C37" s="2">
        <v>538</v>
      </c>
      <c r="D37" s="2">
        <v>86</v>
      </c>
      <c r="E37" s="5">
        <v>5700067521764</v>
      </c>
      <c r="F37" s="2" t="s">
        <v>89</v>
      </c>
      <c r="G37" s="2" t="s">
        <v>89</v>
      </c>
      <c r="H37" s="2" t="s">
        <v>56</v>
      </c>
      <c r="I37" s="2" t="s">
        <v>85</v>
      </c>
      <c r="J37" s="2">
        <v>29.95</v>
      </c>
      <c r="K37" s="2" t="s">
        <v>150</v>
      </c>
      <c r="L37" s="2">
        <v>6002</v>
      </c>
      <c r="M37" s="2" t="s">
        <v>131</v>
      </c>
      <c r="N37" s="2" t="s">
        <v>173</v>
      </c>
    </row>
    <row r="38" spans="1:14" x14ac:dyDescent="0.2">
      <c r="A38" s="2">
        <v>20028</v>
      </c>
      <c r="B38" s="2" t="s">
        <v>151</v>
      </c>
      <c r="C38" s="2">
        <v>233</v>
      </c>
      <c r="D38" s="2">
        <v>110</v>
      </c>
      <c r="E38" s="5">
        <v>5700067523966</v>
      </c>
      <c r="F38" s="2" t="s">
        <v>92</v>
      </c>
      <c r="G38" s="2" t="s">
        <v>92</v>
      </c>
      <c r="H38" s="2" t="s">
        <v>56</v>
      </c>
      <c r="I38" s="2" t="s">
        <v>85</v>
      </c>
      <c r="J38" s="2">
        <v>27.95</v>
      </c>
      <c r="K38" s="2" t="s">
        <v>139</v>
      </c>
      <c r="L38" s="2">
        <v>8001</v>
      </c>
      <c r="M38" s="2" t="s">
        <v>138</v>
      </c>
      <c r="N38" s="2" t="s">
        <v>173</v>
      </c>
    </row>
    <row r="39" spans="1:14" x14ac:dyDescent="0.2">
      <c r="A39" s="2">
        <v>20028</v>
      </c>
      <c r="B39" s="2" t="s">
        <v>151</v>
      </c>
      <c r="C39" s="2">
        <v>233</v>
      </c>
      <c r="D39" s="2">
        <v>116</v>
      </c>
      <c r="E39" s="5">
        <v>5700067523973</v>
      </c>
      <c r="F39" s="2" t="s">
        <v>92</v>
      </c>
      <c r="G39" s="2" t="s">
        <v>92</v>
      </c>
      <c r="H39" s="2" t="s">
        <v>56</v>
      </c>
      <c r="I39" s="2" t="s">
        <v>85</v>
      </c>
      <c r="J39" s="2">
        <v>27.95</v>
      </c>
      <c r="K39" s="2" t="s">
        <v>139</v>
      </c>
      <c r="L39" s="2">
        <v>8001</v>
      </c>
      <c r="M39" s="2" t="s">
        <v>138</v>
      </c>
      <c r="N39" s="2" t="s">
        <v>173</v>
      </c>
    </row>
    <row r="40" spans="1:14" x14ac:dyDescent="0.2">
      <c r="A40" s="2">
        <v>20028</v>
      </c>
      <c r="B40" s="2" t="s">
        <v>128</v>
      </c>
      <c r="C40" s="2">
        <v>589</v>
      </c>
      <c r="D40" s="2">
        <v>104</v>
      </c>
      <c r="E40" s="5">
        <v>5700067524048</v>
      </c>
      <c r="F40" s="2" t="s">
        <v>92</v>
      </c>
      <c r="G40" s="2" t="s">
        <v>92</v>
      </c>
      <c r="H40" s="2" t="s">
        <v>56</v>
      </c>
      <c r="I40" s="2" t="s">
        <v>85</v>
      </c>
      <c r="J40" s="2">
        <v>27.95</v>
      </c>
      <c r="K40" s="2" t="s">
        <v>139</v>
      </c>
      <c r="L40" s="2">
        <v>8001</v>
      </c>
      <c r="M40" s="2" t="s">
        <v>138</v>
      </c>
      <c r="N40" s="2" t="s">
        <v>173</v>
      </c>
    </row>
    <row r="41" spans="1:14" x14ac:dyDescent="0.2">
      <c r="A41" s="2">
        <v>20028</v>
      </c>
      <c r="B41" s="2" t="s">
        <v>128</v>
      </c>
      <c r="C41" s="2">
        <v>589</v>
      </c>
      <c r="D41" s="2">
        <v>110</v>
      </c>
      <c r="E41" s="5">
        <v>5700067524055</v>
      </c>
      <c r="F41" s="2" t="s">
        <v>92</v>
      </c>
      <c r="G41" s="2" t="s">
        <v>92</v>
      </c>
      <c r="H41" s="2" t="s">
        <v>56</v>
      </c>
      <c r="I41" s="2" t="s">
        <v>85</v>
      </c>
      <c r="J41" s="2">
        <v>27.95</v>
      </c>
      <c r="K41" s="2" t="s">
        <v>139</v>
      </c>
      <c r="L41" s="2">
        <v>8001</v>
      </c>
      <c r="M41" s="2" t="s">
        <v>138</v>
      </c>
      <c r="N41" s="2" t="s">
        <v>173</v>
      </c>
    </row>
    <row r="42" spans="1:14" x14ac:dyDescent="0.2">
      <c r="A42" s="2">
        <v>20029</v>
      </c>
      <c r="B42" s="2" t="s">
        <v>151</v>
      </c>
      <c r="C42" s="2">
        <v>233</v>
      </c>
      <c r="D42" s="2">
        <v>104</v>
      </c>
      <c r="E42" s="5">
        <v>5700067522693</v>
      </c>
      <c r="F42" s="2" t="s">
        <v>95</v>
      </c>
      <c r="G42" s="2" t="s">
        <v>95</v>
      </c>
      <c r="H42" s="2" t="s">
        <v>56</v>
      </c>
      <c r="I42" s="2" t="s">
        <v>85</v>
      </c>
      <c r="J42" s="2">
        <v>24.95</v>
      </c>
      <c r="K42" s="2" t="s">
        <v>139</v>
      </c>
      <c r="L42" s="2">
        <v>8001</v>
      </c>
      <c r="M42" s="2" t="s">
        <v>142</v>
      </c>
      <c r="N42" s="2" t="s">
        <v>173</v>
      </c>
    </row>
    <row r="43" spans="1:14" x14ac:dyDescent="0.2">
      <c r="A43" s="2">
        <v>20029</v>
      </c>
      <c r="B43" s="2" t="s">
        <v>151</v>
      </c>
      <c r="C43" s="2">
        <v>233</v>
      </c>
      <c r="D43" s="2">
        <v>110</v>
      </c>
      <c r="E43" s="5">
        <v>5700067522709</v>
      </c>
      <c r="F43" s="2" t="s">
        <v>95</v>
      </c>
      <c r="G43" s="2" t="s">
        <v>95</v>
      </c>
      <c r="H43" s="2" t="s">
        <v>56</v>
      </c>
      <c r="I43" s="2" t="s">
        <v>85</v>
      </c>
      <c r="J43" s="2">
        <v>24.95</v>
      </c>
      <c r="K43" s="2" t="s">
        <v>139</v>
      </c>
      <c r="L43" s="2">
        <v>8001</v>
      </c>
      <c r="M43" s="2" t="s">
        <v>142</v>
      </c>
      <c r="N43" s="2" t="s">
        <v>173</v>
      </c>
    </row>
    <row r="44" spans="1:14" x14ac:dyDescent="0.2">
      <c r="A44" s="2">
        <v>20029</v>
      </c>
      <c r="B44" s="2" t="s">
        <v>128</v>
      </c>
      <c r="C44" s="2">
        <v>589</v>
      </c>
      <c r="D44" s="2">
        <v>110</v>
      </c>
      <c r="E44" s="5">
        <v>5700067522792</v>
      </c>
      <c r="F44" s="2" t="s">
        <v>95</v>
      </c>
      <c r="G44" s="2" t="s">
        <v>95</v>
      </c>
      <c r="H44" s="2" t="s">
        <v>56</v>
      </c>
      <c r="I44" s="2" t="s">
        <v>85</v>
      </c>
      <c r="J44" s="2">
        <v>24.95</v>
      </c>
      <c r="K44" s="2" t="s">
        <v>139</v>
      </c>
      <c r="L44" s="2">
        <v>8001</v>
      </c>
      <c r="M44" s="2" t="s">
        <v>142</v>
      </c>
      <c r="N44" s="2" t="s">
        <v>173</v>
      </c>
    </row>
    <row r="45" spans="1:14" x14ac:dyDescent="0.2">
      <c r="A45" s="2">
        <v>20029</v>
      </c>
      <c r="B45" s="2" t="s">
        <v>128</v>
      </c>
      <c r="C45" s="2">
        <v>589</v>
      </c>
      <c r="D45" s="2">
        <v>116</v>
      </c>
      <c r="E45" s="5">
        <v>5700067522808</v>
      </c>
      <c r="F45" s="2" t="s">
        <v>95</v>
      </c>
      <c r="G45" s="2" t="s">
        <v>95</v>
      </c>
      <c r="H45" s="2" t="s">
        <v>56</v>
      </c>
      <c r="I45" s="2" t="s">
        <v>85</v>
      </c>
      <c r="J45" s="2">
        <v>24.95</v>
      </c>
      <c r="K45" s="2" t="s">
        <v>139</v>
      </c>
      <c r="L45" s="2">
        <v>8001</v>
      </c>
      <c r="M45" s="2" t="s">
        <v>142</v>
      </c>
      <c r="N45" s="2" t="s">
        <v>173</v>
      </c>
    </row>
    <row r="46" spans="1:14" x14ac:dyDescent="0.2">
      <c r="A46" s="2">
        <v>20036</v>
      </c>
      <c r="B46" s="2" t="s">
        <v>151</v>
      </c>
      <c r="C46" s="2">
        <v>233</v>
      </c>
      <c r="D46" s="2">
        <v>104</v>
      </c>
      <c r="E46" s="5">
        <v>5700067522877</v>
      </c>
      <c r="F46" s="2" t="s">
        <v>97</v>
      </c>
      <c r="G46" s="2" t="s">
        <v>97</v>
      </c>
      <c r="H46" s="2" t="s">
        <v>56</v>
      </c>
      <c r="I46" s="2" t="s">
        <v>85</v>
      </c>
      <c r="J46" s="2">
        <v>19.95</v>
      </c>
      <c r="K46" s="2" t="s">
        <v>139</v>
      </c>
      <c r="L46" s="2">
        <v>8002</v>
      </c>
      <c r="M46" s="2" t="s">
        <v>152</v>
      </c>
      <c r="N46" s="2" t="s">
        <v>173</v>
      </c>
    </row>
    <row r="47" spans="1:14" x14ac:dyDescent="0.2">
      <c r="A47" s="2">
        <v>20036</v>
      </c>
      <c r="B47" s="2" t="s">
        <v>151</v>
      </c>
      <c r="C47" s="2">
        <v>233</v>
      </c>
      <c r="D47" s="2">
        <v>110</v>
      </c>
      <c r="E47" s="5">
        <v>5700067522884</v>
      </c>
      <c r="F47" s="2" t="s">
        <v>97</v>
      </c>
      <c r="G47" s="2" t="s">
        <v>97</v>
      </c>
      <c r="H47" s="2" t="s">
        <v>56</v>
      </c>
      <c r="I47" s="2" t="s">
        <v>85</v>
      </c>
      <c r="J47" s="2">
        <v>19.95</v>
      </c>
      <c r="K47" s="2" t="s">
        <v>139</v>
      </c>
      <c r="L47" s="2">
        <v>8002</v>
      </c>
      <c r="M47" s="2" t="s">
        <v>152</v>
      </c>
      <c r="N47" s="2" t="s">
        <v>173</v>
      </c>
    </row>
    <row r="48" spans="1:14" x14ac:dyDescent="0.2">
      <c r="A48" s="2">
        <v>20036</v>
      </c>
      <c r="B48" s="2" t="s">
        <v>143</v>
      </c>
      <c r="C48" s="2">
        <v>538</v>
      </c>
      <c r="D48" s="2">
        <v>110</v>
      </c>
      <c r="E48" s="5">
        <v>5700067522976</v>
      </c>
      <c r="F48" s="2" t="s">
        <v>97</v>
      </c>
      <c r="G48" s="2" t="s">
        <v>97</v>
      </c>
      <c r="H48" s="2" t="s">
        <v>56</v>
      </c>
      <c r="I48" s="2" t="s">
        <v>85</v>
      </c>
      <c r="J48" s="2">
        <v>19.95</v>
      </c>
      <c r="K48" s="2" t="s">
        <v>139</v>
      </c>
      <c r="L48" s="2">
        <v>8002</v>
      </c>
      <c r="M48" s="2" t="s">
        <v>152</v>
      </c>
      <c r="N48" s="2" t="s">
        <v>173</v>
      </c>
    </row>
    <row r="49" spans="1:14" x14ac:dyDescent="0.2">
      <c r="A49" s="2">
        <v>20036</v>
      </c>
      <c r="B49" s="2" t="s">
        <v>143</v>
      </c>
      <c r="C49" s="2">
        <v>538</v>
      </c>
      <c r="D49" s="2">
        <v>116</v>
      </c>
      <c r="E49" s="5">
        <v>5700067522983</v>
      </c>
      <c r="F49" s="2" t="s">
        <v>97</v>
      </c>
      <c r="G49" s="2" t="s">
        <v>97</v>
      </c>
      <c r="H49" s="2" t="s">
        <v>56</v>
      </c>
      <c r="I49" s="2" t="s">
        <v>85</v>
      </c>
      <c r="J49" s="2">
        <v>19.95</v>
      </c>
      <c r="K49" s="2" t="s">
        <v>139</v>
      </c>
      <c r="L49" s="2">
        <v>8002</v>
      </c>
      <c r="M49" s="2" t="s">
        <v>152</v>
      </c>
      <c r="N49" s="2" t="s">
        <v>173</v>
      </c>
    </row>
    <row r="50" spans="1:14" x14ac:dyDescent="0.2">
      <c r="A50" s="2">
        <v>20043</v>
      </c>
      <c r="B50" s="2" t="s">
        <v>151</v>
      </c>
      <c r="C50" s="2">
        <v>233</v>
      </c>
      <c r="D50" s="2">
        <v>104</v>
      </c>
      <c r="E50" s="5">
        <v>5700067523058</v>
      </c>
      <c r="F50" s="2" t="s">
        <v>98</v>
      </c>
      <c r="G50" s="2" t="s">
        <v>98</v>
      </c>
      <c r="H50" s="2" t="s">
        <v>56</v>
      </c>
      <c r="I50" s="2" t="s">
        <v>85</v>
      </c>
      <c r="J50" s="2">
        <v>19.95</v>
      </c>
      <c r="K50" s="2" t="s">
        <v>139</v>
      </c>
      <c r="L50" s="2">
        <v>8002</v>
      </c>
      <c r="M50" s="2" t="s">
        <v>138</v>
      </c>
      <c r="N50" s="2" t="s">
        <v>173</v>
      </c>
    </row>
    <row r="51" spans="1:14" x14ac:dyDescent="0.2">
      <c r="A51" s="2">
        <v>20043</v>
      </c>
      <c r="B51" s="2" t="s">
        <v>151</v>
      </c>
      <c r="C51" s="2">
        <v>233</v>
      </c>
      <c r="D51" s="2">
        <v>110</v>
      </c>
      <c r="E51" s="5">
        <v>5700067523065</v>
      </c>
      <c r="F51" s="2" t="s">
        <v>98</v>
      </c>
      <c r="G51" s="2" t="s">
        <v>98</v>
      </c>
      <c r="H51" s="2" t="s">
        <v>56</v>
      </c>
      <c r="I51" s="2" t="s">
        <v>85</v>
      </c>
      <c r="J51" s="2">
        <v>19.95</v>
      </c>
      <c r="K51" s="2" t="s">
        <v>139</v>
      </c>
      <c r="L51" s="2">
        <v>8002</v>
      </c>
      <c r="M51" s="2" t="s">
        <v>138</v>
      </c>
      <c r="N51" s="2" t="s">
        <v>173</v>
      </c>
    </row>
    <row r="52" spans="1:14" x14ac:dyDescent="0.2">
      <c r="A52" s="2">
        <v>20043</v>
      </c>
      <c r="B52" s="2" t="s">
        <v>143</v>
      </c>
      <c r="C52" s="2">
        <v>538</v>
      </c>
      <c r="D52" s="2">
        <v>110</v>
      </c>
      <c r="E52" s="5">
        <v>5700067523157</v>
      </c>
      <c r="F52" s="2" t="s">
        <v>98</v>
      </c>
      <c r="G52" s="2" t="s">
        <v>98</v>
      </c>
      <c r="H52" s="2" t="s">
        <v>56</v>
      </c>
      <c r="I52" s="2" t="s">
        <v>85</v>
      </c>
      <c r="J52" s="2">
        <v>19.95</v>
      </c>
      <c r="K52" s="2" t="s">
        <v>139</v>
      </c>
      <c r="L52" s="2">
        <v>8002</v>
      </c>
      <c r="M52" s="2" t="s">
        <v>138</v>
      </c>
      <c r="N52" s="2" t="s">
        <v>173</v>
      </c>
    </row>
    <row r="53" spans="1:14" x14ac:dyDescent="0.2">
      <c r="A53" s="2">
        <v>20043</v>
      </c>
      <c r="B53" s="2" t="s">
        <v>143</v>
      </c>
      <c r="C53" s="2">
        <v>538</v>
      </c>
      <c r="D53" s="2">
        <v>116</v>
      </c>
      <c r="E53" s="5">
        <v>5700067523164</v>
      </c>
      <c r="F53" s="2" t="s">
        <v>98</v>
      </c>
      <c r="G53" s="2" t="s">
        <v>98</v>
      </c>
      <c r="H53" s="2" t="s">
        <v>56</v>
      </c>
      <c r="I53" s="2" t="s">
        <v>85</v>
      </c>
      <c r="J53" s="2">
        <v>19.95</v>
      </c>
      <c r="K53" s="2" t="s">
        <v>139</v>
      </c>
      <c r="L53" s="2">
        <v>8002</v>
      </c>
      <c r="M53" s="2" t="s">
        <v>138</v>
      </c>
      <c r="N53" s="2" t="s">
        <v>173</v>
      </c>
    </row>
    <row r="54" spans="1:14" x14ac:dyDescent="0.2">
      <c r="A54" s="2">
        <v>20046</v>
      </c>
      <c r="B54" s="2" t="s">
        <v>143</v>
      </c>
      <c r="C54" s="2">
        <v>538</v>
      </c>
      <c r="D54" s="2">
        <v>104</v>
      </c>
      <c r="E54" s="5">
        <v>5700067527070</v>
      </c>
      <c r="F54" s="2" t="s">
        <v>99</v>
      </c>
      <c r="G54" s="2" t="s">
        <v>99</v>
      </c>
      <c r="H54" s="2" t="s">
        <v>101</v>
      </c>
      <c r="I54" s="2" t="s">
        <v>102</v>
      </c>
      <c r="J54" s="2">
        <v>27.95</v>
      </c>
      <c r="K54" s="2" t="s">
        <v>139</v>
      </c>
      <c r="L54" s="2">
        <v>6001</v>
      </c>
      <c r="M54" s="2" t="s">
        <v>142</v>
      </c>
      <c r="N54" s="2" t="s">
        <v>173</v>
      </c>
    </row>
    <row r="55" spans="1:14" x14ac:dyDescent="0.2">
      <c r="A55" s="2">
        <v>20046</v>
      </c>
      <c r="B55" s="2" t="s">
        <v>143</v>
      </c>
      <c r="C55" s="2">
        <v>538</v>
      </c>
      <c r="D55" s="2">
        <v>110</v>
      </c>
      <c r="E55" s="5">
        <v>5700067527087</v>
      </c>
      <c r="F55" s="2" t="s">
        <v>99</v>
      </c>
      <c r="G55" s="2" t="s">
        <v>99</v>
      </c>
      <c r="H55" s="2" t="s">
        <v>101</v>
      </c>
      <c r="I55" s="2" t="s">
        <v>102</v>
      </c>
      <c r="J55" s="2">
        <v>27.95</v>
      </c>
      <c r="K55" s="2" t="s">
        <v>139</v>
      </c>
      <c r="L55" s="2">
        <v>6001</v>
      </c>
      <c r="M55" s="2" t="s">
        <v>142</v>
      </c>
      <c r="N55" s="2" t="s">
        <v>173</v>
      </c>
    </row>
    <row r="56" spans="1:14" x14ac:dyDescent="0.2">
      <c r="A56" s="2">
        <v>20046</v>
      </c>
      <c r="B56" s="2" t="s">
        <v>143</v>
      </c>
      <c r="C56" s="2">
        <v>538</v>
      </c>
      <c r="D56" s="2">
        <v>116</v>
      </c>
      <c r="E56" s="5">
        <v>5700067527094</v>
      </c>
      <c r="F56" s="2" t="s">
        <v>99</v>
      </c>
      <c r="G56" s="2" t="s">
        <v>99</v>
      </c>
      <c r="H56" s="2" t="s">
        <v>101</v>
      </c>
      <c r="I56" s="2" t="s">
        <v>102</v>
      </c>
      <c r="J56" s="2">
        <v>27.95</v>
      </c>
      <c r="K56" s="2" t="s">
        <v>139</v>
      </c>
      <c r="L56" s="2">
        <v>6001</v>
      </c>
      <c r="M56" s="2" t="s">
        <v>142</v>
      </c>
      <c r="N56" s="2" t="s">
        <v>173</v>
      </c>
    </row>
    <row r="57" spans="1:14" x14ac:dyDescent="0.2">
      <c r="A57" s="2">
        <v>20047</v>
      </c>
      <c r="B57" s="2" t="s">
        <v>151</v>
      </c>
      <c r="C57" s="2">
        <v>233</v>
      </c>
      <c r="D57" s="2">
        <v>104</v>
      </c>
      <c r="E57" s="5">
        <v>5700067527162</v>
      </c>
      <c r="F57" s="2" t="s">
        <v>103</v>
      </c>
      <c r="G57" s="2" t="s">
        <v>103</v>
      </c>
      <c r="H57" s="2" t="s">
        <v>101</v>
      </c>
      <c r="I57" s="2" t="s">
        <v>102</v>
      </c>
      <c r="J57" s="2">
        <v>34.950000000000003</v>
      </c>
      <c r="K57" s="2" t="s">
        <v>139</v>
      </c>
      <c r="L57" s="2">
        <v>6001</v>
      </c>
      <c r="M57" s="2" t="s">
        <v>152</v>
      </c>
      <c r="N57" s="2" t="s">
        <v>173</v>
      </c>
    </row>
    <row r="58" spans="1:14" x14ac:dyDescent="0.2">
      <c r="A58" s="2">
        <v>20047</v>
      </c>
      <c r="B58" s="2" t="s">
        <v>151</v>
      </c>
      <c r="C58" s="2">
        <v>233</v>
      </c>
      <c r="D58" s="2">
        <v>110</v>
      </c>
      <c r="E58" s="5">
        <v>5700067527179</v>
      </c>
      <c r="F58" s="2" t="s">
        <v>103</v>
      </c>
      <c r="G58" s="2" t="s">
        <v>103</v>
      </c>
      <c r="H58" s="2" t="s">
        <v>101</v>
      </c>
      <c r="I58" s="2" t="s">
        <v>102</v>
      </c>
      <c r="J58" s="2">
        <v>34.950000000000003</v>
      </c>
      <c r="K58" s="2" t="s">
        <v>139</v>
      </c>
      <c r="L58" s="2">
        <v>6001</v>
      </c>
      <c r="M58" s="2" t="s">
        <v>152</v>
      </c>
      <c r="N58" s="2" t="s">
        <v>173</v>
      </c>
    </row>
    <row r="59" spans="1:14" x14ac:dyDescent="0.2">
      <c r="A59" s="2">
        <v>20047</v>
      </c>
      <c r="B59" s="2" t="s">
        <v>128</v>
      </c>
      <c r="C59" s="2">
        <v>589</v>
      </c>
      <c r="D59" s="2">
        <v>110</v>
      </c>
      <c r="E59" s="5">
        <v>5700067527261</v>
      </c>
      <c r="F59" s="2" t="s">
        <v>103</v>
      </c>
      <c r="G59" s="2" t="s">
        <v>103</v>
      </c>
      <c r="H59" s="2" t="s">
        <v>101</v>
      </c>
      <c r="I59" s="2" t="s">
        <v>102</v>
      </c>
      <c r="J59" s="2">
        <v>34.950000000000003</v>
      </c>
      <c r="K59" s="2" t="s">
        <v>139</v>
      </c>
      <c r="L59" s="2">
        <v>6001</v>
      </c>
      <c r="M59" s="2" t="s">
        <v>152</v>
      </c>
      <c r="N59" s="2" t="s">
        <v>173</v>
      </c>
    </row>
    <row r="60" spans="1:14" x14ac:dyDescent="0.2">
      <c r="A60" s="2">
        <v>20047</v>
      </c>
      <c r="B60" s="2" t="s">
        <v>128</v>
      </c>
      <c r="C60" s="2">
        <v>589</v>
      </c>
      <c r="D60" s="2">
        <v>116</v>
      </c>
      <c r="E60" s="5">
        <v>5700067527278</v>
      </c>
      <c r="F60" s="2" t="s">
        <v>103</v>
      </c>
      <c r="G60" s="2" t="s">
        <v>103</v>
      </c>
      <c r="H60" s="2" t="s">
        <v>101</v>
      </c>
      <c r="I60" s="2" t="s">
        <v>102</v>
      </c>
      <c r="J60" s="2">
        <v>34.950000000000003</v>
      </c>
      <c r="K60" s="2" t="s">
        <v>139</v>
      </c>
      <c r="L60" s="2">
        <v>6001</v>
      </c>
      <c r="M60" s="2" t="s">
        <v>152</v>
      </c>
      <c r="N60" s="2" t="s">
        <v>173</v>
      </c>
    </row>
    <row r="61" spans="1:14" x14ac:dyDescent="0.2">
      <c r="A61" s="2">
        <v>20050</v>
      </c>
      <c r="B61" s="2" t="s">
        <v>151</v>
      </c>
      <c r="C61" s="2">
        <v>233</v>
      </c>
      <c r="D61" s="2">
        <v>104</v>
      </c>
      <c r="E61" s="5">
        <v>5700067520026</v>
      </c>
      <c r="F61" s="2" t="s">
        <v>106</v>
      </c>
      <c r="G61" s="2" t="s">
        <v>106</v>
      </c>
      <c r="H61" s="2" t="s">
        <v>101</v>
      </c>
      <c r="I61" s="2" t="s">
        <v>102</v>
      </c>
      <c r="J61" s="2">
        <v>39.950000000000003</v>
      </c>
      <c r="K61" s="2" t="s">
        <v>139</v>
      </c>
      <c r="L61" s="2">
        <v>6002</v>
      </c>
      <c r="M61" s="2" t="s">
        <v>138</v>
      </c>
      <c r="N61" s="2" t="s">
        <v>173</v>
      </c>
    </row>
    <row r="62" spans="1:14" x14ac:dyDescent="0.2">
      <c r="A62" s="2">
        <v>20050</v>
      </c>
      <c r="B62" s="2" t="s">
        <v>151</v>
      </c>
      <c r="C62" s="2">
        <v>233</v>
      </c>
      <c r="D62" s="2">
        <v>110</v>
      </c>
      <c r="E62" s="5">
        <v>5700067520033</v>
      </c>
      <c r="F62" s="2" t="s">
        <v>106</v>
      </c>
      <c r="G62" s="2" t="s">
        <v>106</v>
      </c>
      <c r="H62" s="2" t="s">
        <v>101</v>
      </c>
      <c r="I62" s="2" t="s">
        <v>102</v>
      </c>
      <c r="J62" s="2">
        <v>39.950000000000003</v>
      </c>
      <c r="K62" s="2" t="s">
        <v>139</v>
      </c>
      <c r="L62" s="2">
        <v>6002</v>
      </c>
      <c r="M62" s="2" t="s">
        <v>138</v>
      </c>
      <c r="N62" s="2" t="s">
        <v>173</v>
      </c>
    </row>
    <row r="63" spans="1:14" x14ac:dyDescent="0.2">
      <c r="A63" s="2">
        <v>20050</v>
      </c>
      <c r="B63" s="2" t="s">
        <v>128</v>
      </c>
      <c r="C63" s="2">
        <v>589</v>
      </c>
      <c r="D63" s="2">
        <v>110</v>
      </c>
      <c r="E63" s="5">
        <v>5700067520125</v>
      </c>
      <c r="F63" s="2" t="s">
        <v>106</v>
      </c>
      <c r="G63" s="2" t="s">
        <v>106</v>
      </c>
      <c r="H63" s="2" t="s">
        <v>101</v>
      </c>
      <c r="I63" s="2" t="s">
        <v>102</v>
      </c>
      <c r="J63" s="2">
        <v>39.950000000000003</v>
      </c>
      <c r="K63" s="2" t="s">
        <v>139</v>
      </c>
      <c r="L63" s="2">
        <v>6002</v>
      </c>
      <c r="M63" s="2" t="s">
        <v>138</v>
      </c>
      <c r="N63" s="2" t="s">
        <v>173</v>
      </c>
    </row>
    <row r="64" spans="1:14" x14ac:dyDescent="0.2">
      <c r="A64" s="2">
        <v>20050</v>
      </c>
      <c r="B64" s="2" t="s">
        <v>128</v>
      </c>
      <c r="C64" s="2">
        <v>589</v>
      </c>
      <c r="D64" s="2">
        <v>116</v>
      </c>
      <c r="E64" s="5">
        <v>5700067520132</v>
      </c>
      <c r="F64" s="2" t="s">
        <v>106</v>
      </c>
      <c r="G64" s="2" t="s">
        <v>106</v>
      </c>
      <c r="H64" s="2" t="s">
        <v>101</v>
      </c>
      <c r="I64" s="2" t="s">
        <v>102</v>
      </c>
      <c r="J64" s="2">
        <v>39.950000000000003</v>
      </c>
      <c r="K64" s="2" t="s">
        <v>139</v>
      </c>
      <c r="L64" s="2">
        <v>6002</v>
      </c>
      <c r="M64" s="2" t="s">
        <v>138</v>
      </c>
      <c r="N64" s="2" t="s">
        <v>173</v>
      </c>
    </row>
    <row r="65" spans="1:14" x14ac:dyDescent="0.2">
      <c r="A65" s="2">
        <v>20055</v>
      </c>
      <c r="B65" s="2" t="s">
        <v>128</v>
      </c>
      <c r="C65" s="2">
        <v>589</v>
      </c>
      <c r="D65" s="2">
        <v>104</v>
      </c>
      <c r="E65" s="5">
        <v>5700067526684</v>
      </c>
      <c r="F65" s="2" t="s">
        <v>109</v>
      </c>
      <c r="G65" s="2" t="s">
        <v>109</v>
      </c>
      <c r="H65" s="2" t="s">
        <v>101</v>
      </c>
      <c r="I65" s="2" t="s">
        <v>102</v>
      </c>
      <c r="J65" s="2">
        <v>22.95</v>
      </c>
      <c r="K65" s="2" t="s">
        <v>139</v>
      </c>
      <c r="L65" s="2">
        <v>7005</v>
      </c>
      <c r="M65" s="2" t="s">
        <v>142</v>
      </c>
      <c r="N65" s="2" t="s">
        <v>173</v>
      </c>
    </row>
    <row r="66" spans="1:14" x14ac:dyDescent="0.2">
      <c r="A66" s="2">
        <v>20055</v>
      </c>
      <c r="B66" s="2" t="s">
        <v>128</v>
      </c>
      <c r="C66" s="2">
        <v>589</v>
      </c>
      <c r="D66" s="2">
        <v>110</v>
      </c>
      <c r="E66" s="5">
        <v>5700067526691</v>
      </c>
      <c r="F66" s="2" t="s">
        <v>109</v>
      </c>
      <c r="G66" s="2" t="s">
        <v>109</v>
      </c>
      <c r="H66" s="2" t="s">
        <v>101</v>
      </c>
      <c r="I66" s="2" t="s">
        <v>102</v>
      </c>
      <c r="J66" s="2">
        <v>22.95</v>
      </c>
      <c r="K66" s="2" t="s">
        <v>139</v>
      </c>
      <c r="L66" s="2">
        <v>7005</v>
      </c>
      <c r="M66" s="2" t="s">
        <v>142</v>
      </c>
      <c r="N66" s="2" t="s">
        <v>173</v>
      </c>
    </row>
    <row r="67" spans="1:14" x14ac:dyDescent="0.2">
      <c r="A67" s="2">
        <v>20055</v>
      </c>
      <c r="B67" s="2" t="s">
        <v>128</v>
      </c>
      <c r="C67" s="2">
        <v>589</v>
      </c>
      <c r="D67" s="2">
        <v>116</v>
      </c>
      <c r="E67" s="5">
        <v>5700067526707</v>
      </c>
      <c r="F67" s="2" t="s">
        <v>109</v>
      </c>
      <c r="G67" s="2" t="s">
        <v>109</v>
      </c>
      <c r="H67" s="2" t="s">
        <v>101</v>
      </c>
      <c r="I67" s="2" t="s">
        <v>102</v>
      </c>
      <c r="J67" s="2">
        <v>22.95</v>
      </c>
      <c r="K67" s="2" t="s">
        <v>139</v>
      </c>
      <c r="L67" s="2">
        <v>7005</v>
      </c>
      <c r="M67" s="2" t="s">
        <v>142</v>
      </c>
      <c r="N67" s="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LEGOWEAR PS18</vt:lpstr>
      <vt:lpstr>Sheet2</vt:lpstr>
      <vt:lpstr>LEGOWEAR PS18-INTEGRAÇÃO STOCKS</vt:lpstr>
      <vt:lpstr>Drive</vt:lpstr>
      <vt:lpstr>Base a Usar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Margarida Costa</dc:creator>
  <cp:lastModifiedBy>Microsoft Office User</cp:lastModifiedBy>
  <dcterms:created xsi:type="dcterms:W3CDTF">2018-01-26T12:04:59Z</dcterms:created>
  <dcterms:modified xsi:type="dcterms:W3CDTF">2018-02-10T14:05:36Z</dcterms:modified>
</cp:coreProperties>
</file>