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mc:AlternateContent xmlns:mc="http://schemas.openxmlformats.org/markup-compatibility/2006">
    <mc:Choice Requires="x15">
      <x15ac:absPath xmlns:x15ac="http://schemas.microsoft.com/office/spreadsheetml/2010/11/ac" url="C:\Users\Admin\Downloads\"/>
    </mc:Choice>
  </mc:AlternateContent>
  <xr:revisionPtr revIDLastSave="0" documentId="13_ncr:1_{3DC83C10-30F2-436E-8158-9CC46791C284}" xr6:coauthVersionLast="45" xr6:coauthVersionMax="45"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_xlnm.Print_Area" localSheetId="0">ProjectSchedule!$1:$62</definedName>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ProjectSchedule!$E$3</definedName>
    <definedName name="valuevx">42.314159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2" i="11" l="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17" i="11"/>
  <c r="H18" i="11"/>
  <c r="H19" i="11"/>
  <c r="H20" i="11"/>
  <c r="H21" i="11"/>
  <c r="H16" i="11"/>
  <c r="H9" i="11" l="1"/>
  <c r="H10" i="11"/>
  <c r="H11" i="11"/>
  <c r="H12" i="11"/>
  <c r="H13" i="11"/>
  <c r="H14" i="11"/>
  <c r="H15" i="11"/>
  <c r="H49" i="11"/>
  <c r="H50" i="11"/>
  <c r="H51" i="11"/>
  <c r="H52" i="11"/>
  <c r="H53" i="11"/>
  <c r="H54" i="11"/>
  <c r="H55" i="11"/>
  <c r="H56" i="11"/>
  <c r="H59" i="11"/>
  <c r="H8" i="11"/>
  <c r="B13" i="12" l="1"/>
  <c r="H7" i="11" l="1"/>
  <c r="I5" i="11" l="1"/>
  <c r="I6" i="11" l="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<sst xmlns="http://schemas.openxmlformats.org/spreadsheetml/2006/main" count="47" uniqueCount="47">
  <si>
    <t>Project Start:</t>
  </si>
  <si>
    <t>PROGRESS</t>
  </si>
  <si>
    <t>PROJECT TITLE</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</si>
  <si>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</si>
  <si>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</si>
  <si>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</si>
  <si>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</si>
  <si>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</si>
  <si>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</si>
  <si>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</si>
  <si>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</si>
  <si>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</si>
  <si>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</si>
  <si>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</si>
  <si>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</si>
  <si>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</si>
  <si>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</si>
  <si>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</si>
  <si>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</si>
  <si>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</si>
  <si>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</si>
  <si>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</si>
  <si>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</si>
  <si>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 xml:space="preserve">Meeting 1 </t>
  </si>
  <si>
    <t>Tạo github tất cả thành viên</t>
  </si>
  <si>
    <t>Meeting 2</t>
  </si>
  <si>
    <t>Meeting 3</t>
  </si>
  <si>
    <t>Lập bảng  diagram hệ thống</t>
  </si>
  <si>
    <t>Meeting 4</t>
  </si>
  <si>
    <t>Meeting 5</t>
  </si>
  <si>
    <t>Hệ Thống Quản Lí Nhà Hàng BBQ</t>
  </si>
  <si>
    <t>Project Lead : Lạc Khải Minh</t>
  </si>
  <si>
    <t>Các Task có thể Thêm trong lúc học</t>
  </si>
  <si>
    <t xml:space="preserve">Thời gian của các Task trên có thể thay đổi </t>
  </si>
  <si>
    <t>Thời gian còn lại dùng để sửa lỗi và delay + thêm task trong lúc học</t>
  </si>
  <si>
    <t>Có thể thêm hoặc chỉnh sửa các Task</t>
  </si>
  <si>
    <t>Tạo database</t>
  </si>
  <si>
    <t>Code Login</t>
  </si>
  <si>
    <t>Bài tập 3 (của thầy) sơ đồ DFD</t>
  </si>
  <si>
    <t>Bài tập 1 (của thầy) activity bar chart</t>
  </si>
  <si>
    <t>bài tập 1 (của thầy) activity bar chart</t>
  </si>
  <si>
    <t>Bảng trách nhiệm</t>
  </si>
  <si>
    <t>Thống nhất quy trình</t>
  </si>
  <si>
    <t>Biễu Mẫu hoàn thiện</t>
  </si>
  <si>
    <t>sơ đồ ngữ cảnh</t>
  </si>
  <si>
    <t>Diagram</t>
  </si>
  <si>
    <t>ERD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</si>
</sst>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mmm\ d\,\ yyyy"/>
    <numFmt numFmtId="166" formatCode="d"/>
    <numFmt numFmtId="167" formatCode="ddd\,\ d/m/yyyy"/>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tint="0.34998626667073579"/>
      <name val="Calibri"/>
      <family val="2"/>
      <scheme val="minor"/>
    </font>
    <font>
      <sz val="9"/>
      <color theme="1" tint="0.499984740745262"/>
      <name val="Arial"/>
      <family val="2"/>
    </font>
    <font>
      <u/>
      <sz val="9"/>
      <color theme="4" tint="-0.249977111117893"/>
      <name val="Arial"/>
      <family val="2"/>
    </font>
    <font>
      <sz val="15"/>
      <color theme="1"/>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2" tint="-0.249977111117893"/>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3">
    <xf numFmtId="0" fontId="0" fillId="0" borderId="0"/>
    <xf numFmtId="0" fontId="3" fillId="0" borderId="0" applyNumberFormat="0" applyFill="0" applyBorder="0" applyAlignment="0" applyProtection="0">
      <alignment vertical="top"/>
      <protection locked="0"/>
    </xf>
    <xf numFmtId="9" fontId="10" fillId="0" borderId="0" applyFont="0" applyFill="0" applyBorder="0" applyAlignment="0" applyProtection="0"/>
  </cellStyleXfs>
  <cellXfs count="10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9" fillId="0" borderId="0" xfId="0" applyFont="1" applyAlignment="1">
      <alignment vertical="center"/>
    </xf>
    <xf numFmtId="0" fontId="11" fillId="0" borderId="0" xfId="0" applyFont="1"/>
    <xf numFmtId="0" fontId="7" fillId="12" borderId="1" xfId="0" applyFont="1" applyFill="1" applyBorder="1" applyAlignment="1">
      <alignment horizontal="left" vertical="center" indent="1"/>
    </xf>
    <xf numFmtId="0" fontId="7" fillId="12" borderId="1" xfId="0" applyFont="1" applyFill="1" applyBorder="1" applyAlignment="1">
      <alignment horizontal="center" vertical="center" wrapText="1"/>
    </xf>
    <xf numFmtId="166" fontId="12" fillId="7" borderId="0" xfId="0" applyNumberFormat="1" applyFont="1" applyFill="1" applyBorder="1" applyAlignment="1">
      <alignment horizontal="center" vertical="center"/>
    </xf>
    <xf numFmtId="166" fontId="12" fillId="7" borderId="8" xfId="0" applyNumberFormat="1" applyFont="1" applyFill="1" applyBorder="1" applyAlignment="1">
      <alignment horizontal="center" vertical="center"/>
    </xf>
    <xf numFmtId="166" fontId="12" fillId="7" borderId="9" xfId="0" applyNumberFormat="1" applyFont="1" applyFill="1" applyBorder="1" applyAlignment="1">
      <alignment horizontal="center" vertical="center"/>
    </xf>
    <xf numFmtId="0" fontId="15" fillId="11" borderId="10" xfId="0" applyFont="1" applyFill="1" applyBorder="1" applyAlignment="1">
      <alignment horizontal="center" vertical="center" shrinkToFit="1"/>
    </xf>
    <xf numFmtId="0" fontId="16" fillId="0" borderId="0" xfId="0" applyFont="1" applyAlignment="1">
      <alignment horizontal="left"/>
    </xf>
    <xf numFmtId="0" fontId="17" fillId="0" borderId="0" xfId="0" applyFont="1"/>
    <xf numFmtId="0" fontId="18" fillId="0" borderId="0" xfId="1" applyFont="1" applyAlignment="1" applyProtection="1"/>
    <xf numFmtId="0" fontId="19" fillId="0" borderId="0" xfId="0" applyFont="1" applyAlignment="1">
      <alignment horizontal="right" vertical="center"/>
    </xf>
    <xf numFmtId="0" fontId="0" fillId="0" borderId="2" xfId="0" applyFont="1" applyFill="1" applyBorder="1" applyAlignment="1">
      <alignment horizontal="left" vertical="center" indent="1"/>
    </xf>
    <xf numFmtId="0" fontId="0" fillId="0" borderId="2" xfId="0" applyFont="1" applyFill="1" applyBorder="1" applyAlignment="1">
      <alignment horizontal="center" vertical="center"/>
    </xf>
    <xf numFmtId="9" fontId="5" fillId="0" borderId="2" xfId="2" applyFont="1" applyFill="1" applyBorder="1" applyAlignment="1">
      <alignment horizontal="center" vertical="center"/>
    </xf>
    <xf numFmtId="164" fontId="0" fillId="0" borderId="2" xfId="0" applyNumberFormat="1" applyFont="1" applyFill="1" applyBorder="1" applyAlignment="1">
      <alignment horizontal="center" vertical="center"/>
    </xf>
    <xf numFmtId="164" fontId="5" fillId="0" borderId="2" xfId="0" applyNumberFormat="1" applyFont="1" applyFill="1" applyBorder="1" applyAlignment="1">
      <alignment horizontal="center" vertical="center"/>
    </xf>
    <xf numFmtId="0" fontId="5" fillId="0" borderId="2" xfId="0" applyNumberFormat="1" applyFont="1" applyFill="1" applyBorder="1" applyAlignment="1">
      <alignment horizontal="center" vertical="center"/>
    </xf>
    <xf numFmtId="0" fontId="6" fillId="8" borderId="2" xfId="0" applyFont="1" applyFill="1" applyBorder="1" applyAlignment="1">
      <alignment horizontal="left" vertical="center" indent="1"/>
    </xf>
    <xf numFmtId="0" fontId="6" fillId="8" borderId="2" xfId="0" applyFont="1" applyFill="1" applyBorder="1" applyAlignment="1">
      <alignment horizontal="center" vertical="center"/>
    </xf>
    <xf numFmtId="9" fontId="5" fillId="8" borderId="2" xfId="2" applyFont="1" applyFill="1" applyBorder="1" applyAlignment="1">
      <alignment horizontal="center" vertical="center"/>
    </xf>
    <xf numFmtId="0" fontId="0" fillId="3" borderId="2" xfId="0" applyFont="1" applyFill="1" applyBorder="1" applyAlignment="1">
      <alignment horizontal="left" vertical="center" indent="2"/>
    </xf>
    <xf numFmtId="0" fontId="0" fillId="3" borderId="2" xfId="0"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0" fontId="6" fillId="9" borderId="2" xfId="0" applyFont="1" applyFill="1" applyBorder="1" applyAlignment="1">
      <alignment horizontal="center" vertical="center"/>
    </xf>
    <xf numFmtId="9" fontId="5" fillId="9" borderId="2" xfId="2" applyFont="1" applyFill="1" applyBorder="1" applyAlignment="1">
      <alignment horizontal="center" vertical="center"/>
    </xf>
    <xf numFmtId="0" fontId="0" fillId="4" borderId="2" xfId="0" applyFont="1" applyFill="1" applyBorder="1" applyAlignment="1">
      <alignment horizontal="left" vertical="center" indent="2"/>
    </xf>
    <xf numFmtId="0" fontId="0" fillId="4" borderId="2" xfId="0"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0" fontId="6" fillId="5" borderId="2" xfId="0" applyFont="1" applyFill="1" applyBorder="1" applyAlignment="1">
      <alignment horizontal="center" vertical="center"/>
    </xf>
    <xf numFmtId="9" fontId="5" fillId="5" borderId="2" xfId="2" applyFont="1" applyFill="1" applyBorder="1" applyAlignment="1">
      <alignment horizontal="center" vertical="center"/>
    </xf>
    <xf numFmtId="0" fontId="0" fillId="10" borderId="2" xfId="0" applyFont="1" applyFill="1" applyBorder="1" applyAlignment="1">
      <alignment horizontal="left" vertical="center" indent="2"/>
    </xf>
    <xf numFmtId="0" fontId="0" fillId="10" borderId="2" xfId="0" applyFont="1" applyFill="1" applyBorder="1" applyAlignment="1">
      <alignment horizontal="center" vertical="center"/>
    </xf>
    <xf numFmtId="9" fontId="5" fillId="10" borderId="2" xfId="2" applyFont="1" applyFill="1" applyBorder="1" applyAlignment="1">
      <alignment horizontal="center" vertical="center"/>
    </xf>
    <xf numFmtId="0" fontId="6" fillId="6" borderId="2" xfId="0" applyFont="1" applyFill="1" applyBorder="1" applyAlignment="1">
      <alignment horizontal="left" vertical="center" indent="1"/>
    </xf>
    <xf numFmtId="0" fontId="6" fillId="6" borderId="2" xfId="0" applyFont="1" applyFill="1" applyBorder="1" applyAlignment="1">
      <alignment horizontal="center" vertical="center"/>
    </xf>
    <xf numFmtId="9" fontId="5" fillId="6" borderId="2" xfId="2" applyFont="1" applyFill="1" applyBorder="1" applyAlignment="1">
      <alignment horizontal="center" vertical="center"/>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NumberFormat="1"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0" fillId="2" borderId="11" xfId="0" applyFill="1" applyBorder="1" applyAlignment="1">
      <alignment vertical="center"/>
    </xf>
    <xf numFmtId="0" fontId="2" fillId="0" borderId="0" xfId="0" applyFont="1" applyAlignment="1" applyProtection="1">
      <alignment vertical="top"/>
    </xf>
    <xf numFmtId="0" fontId="2" fillId="0" borderId="0" xfId="0" applyFont="1"/>
    <xf numFmtId="0" fontId="20" fillId="0" borderId="0" xfId="0" applyFont="1" applyAlignment="1" applyProtection="1">
      <alignment horizontal="left" vertical="center"/>
    </xf>
    <xf numFmtId="0" fontId="21" fillId="0" borderId="0" xfId="0" applyFont="1" applyAlignment="1">
      <alignment horizontal="left" vertical="center"/>
    </xf>
    <xf numFmtId="0" fontId="22" fillId="0" borderId="0" xfId="0" applyFont="1" applyAlignment="1">
      <alignment vertical="center"/>
    </xf>
    <xf numFmtId="0" fontId="2" fillId="0" borderId="0" xfId="0" applyFont="1" applyAlignment="1">
      <alignment horizontal="left" vertical="center"/>
    </xf>
    <xf numFmtId="0" fontId="23" fillId="0" borderId="0" xfId="0" applyFont="1"/>
    <xf numFmtId="0" fontId="24" fillId="0" borderId="0" xfId="0" applyFont="1" applyAlignment="1">
      <alignment vertical="top" wrapText="1"/>
    </xf>
    <xf numFmtId="0" fontId="2" fillId="0" borderId="0" xfId="0" applyFont="1" applyAlignment="1">
      <alignment vertical="top"/>
    </xf>
    <xf numFmtId="0" fontId="25" fillId="0" borderId="0" xfId="0" applyFont="1" applyAlignment="1">
      <alignment vertical="center"/>
    </xf>
    <xf numFmtId="0" fontId="24" fillId="0" borderId="0" xfId="0" applyFont="1" applyAlignment="1">
      <alignment horizontal="left" vertical="top" wrapText="1" indent="1"/>
    </xf>
    <xf numFmtId="0" fontId="3" fillId="0" borderId="0" xfId="1" applyAlignment="1" applyProtection="1">
      <alignment horizontal="left" indent="1"/>
    </xf>
    <xf numFmtId="14" fontId="26" fillId="0" borderId="0" xfId="0" applyNumberFormat="1" applyFont="1" applyAlignment="1">
      <alignment horizontal="center"/>
    </xf>
    <xf numFmtId="0" fontId="2" fillId="0" borderId="0" xfId="0" applyFont="1" applyAlignment="1">
      <alignment horizontal="right" vertical="center"/>
    </xf>
    <xf numFmtId="0" fontId="27" fillId="0" borderId="0" xfId="0" applyFont="1" applyAlignment="1" applyProtection="1">
      <alignment vertical="top"/>
    </xf>
    <xf numFmtId="0" fontId="28" fillId="0" borderId="0" xfId="0" applyFont="1"/>
    <xf numFmtId="0" fontId="28" fillId="0" borderId="0" xfId="1" applyFont="1" applyAlignment="1" applyProtection="1"/>
    <xf numFmtId="0" fontId="3" fillId="0" borderId="0" xfId="1" applyFill="1" applyAlignment="1" applyProtection="1">
      <alignment horizontal="left" indent="1"/>
    </xf>
    <xf numFmtId="14" fontId="0" fillId="8" borderId="2" xfId="0" applyNumberFormat="1" applyFont="1" applyFill="1" applyBorder="1" applyAlignment="1">
      <alignment horizontal="center" vertical="center"/>
    </xf>
    <xf numFmtId="14" fontId="5" fillId="8" borderId="2" xfId="0" applyNumberFormat="1" applyFont="1" applyFill="1" applyBorder="1" applyAlignment="1">
      <alignment horizontal="center" vertical="center"/>
    </xf>
    <xf numFmtId="14" fontId="0" fillId="3" borderId="2" xfId="0" applyNumberFormat="1" applyFont="1" applyFill="1" applyBorder="1" applyAlignment="1">
      <alignment horizontal="center" vertical="center"/>
    </xf>
    <xf numFmtId="14" fontId="5" fillId="3" borderId="2" xfId="0" applyNumberFormat="1" applyFont="1" applyFill="1" applyBorder="1" applyAlignment="1">
      <alignment horizontal="center" vertical="center"/>
    </xf>
    <xf numFmtId="14" fontId="0" fillId="9" borderId="2" xfId="0" applyNumberFormat="1" applyFont="1" applyFill="1" applyBorder="1" applyAlignment="1">
      <alignment horizontal="center" vertical="center"/>
    </xf>
    <xf numFmtId="14" fontId="5" fillId="9" borderId="2" xfId="0" applyNumberFormat="1" applyFont="1" applyFill="1" applyBorder="1" applyAlignment="1">
      <alignment horizontal="center" vertical="center"/>
    </xf>
    <xf numFmtId="14" fontId="0" fillId="4" borderId="2" xfId="0" applyNumberFormat="1" applyFont="1" applyFill="1" applyBorder="1" applyAlignment="1">
      <alignment horizontal="center" vertical="center"/>
    </xf>
    <xf numFmtId="14" fontId="5" fillId="4" borderId="2" xfId="0" applyNumberFormat="1" applyFont="1" applyFill="1" applyBorder="1" applyAlignment="1">
      <alignment horizontal="center" vertical="center"/>
    </xf>
    <xf numFmtId="14" fontId="0" fillId="5" borderId="2" xfId="0" applyNumberFormat="1" applyFont="1" applyFill="1" applyBorder="1" applyAlignment="1">
      <alignment horizontal="center" vertical="center"/>
    </xf>
    <xf numFmtId="14" fontId="5" fillId="5" borderId="2" xfId="0" applyNumberFormat="1" applyFont="1" applyFill="1" applyBorder="1" applyAlignment="1">
      <alignment horizontal="center" vertical="center"/>
    </xf>
    <xf numFmtId="14" fontId="0" fillId="10" borderId="2" xfId="0" applyNumberFormat="1" applyFont="1" applyFill="1" applyBorder="1" applyAlignment="1">
      <alignment horizontal="center" vertical="center"/>
    </xf>
    <xf numFmtId="14" fontId="5" fillId="10" borderId="2" xfId="0" applyNumberFormat="1" applyFont="1" applyFill="1" applyBorder="1" applyAlignment="1">
      <alignment horizontal="center" vertical="center"/>
    </xf>
    <xf numFmtId="14" fontId="0" fillId="6" borderId="2" xfId="0" applyNumberFormat="1" applyFont="1" applyFill="1" applyBorder="1" applyAlignment="1">
      <alignment horizontal="center" vertical="center"/>
    </xf>
    <xf numFmtId="14" fontId="5" fillId="6" borderId="2" xfId="0" applyNumberFormat="1" applyFont="1" applyFill="1" applyBorder="1" applyAlignment="1">
      <alignment horizontal="center" vertical="center"/>
    </xf>
    <xf numFmtId="0" fontId="0" fillId="13" borderId="2" xfId="0" applyFont="1" applyFill="1" applyBorder="1" applyAlignment="1">
      <alignment horizontal="left" vertical="center" indent="1"/>
    </xf>
    <xf numFmtId="0" fontId="0" fillId="13" borderId="2" xfId="0" applyFont="1" applyFill="1" applyBorder="1" applyAlignment="1">
      <alignment horizontal="center" vertical="center"/>
    </xf>
    <xf numFmtId="9" fontId="5" fillId="13" borderId="2" xfId="2" applyFont="1" applyFill="1" applyBorder="1" applyAlignment="1">
      <alignment horizontal="center" vertical="center"/>
    </xf>
    <xf numFmtId="0" fontId="0" fillId="2" borderId="2" xfId="0" applyFont="1" applyFill="1" applyBorder="1" applyAlignment="1">
      <alignment horizontal="left" vertical="center" indent="1"/>
    </xf>
    <xf numFmtId="0" fontId="0" fillId="2" borderId="0" xfId="0" applyFont="1" applyFill="1" applyBorder="1" applyAlignment="1">
      <alignment horizontal="left" vertical="center" indent="1"/>
    </xf>
    <xf numFmtId="0" fontId="8" fillId="2" borderId="0" xfId="0" applyFont="1" applyFill="1" applyBorder="1" applyAlignment="1">
      <alignment horizontal="center" vertical="center"/>
    </xf>
    <xf numFmtId="9" fontId="5" fillId="2" borderId="0" xfId="2" applyFont="1" applyFill="1" applyBorder="1" applyAlignment="1">
      <alignment horizontal="center" vertical="center"/>
    </xf>
    <xf numFmtId="0" fontId="5" fillId="2" borderId="0" xfId="0" applyNumberFormat="1" applyFont="1" applyFill="1" applyBorder="1" applyAlignment="1">
      <alignment horizontal="center" vertical="center"/>
    </xf>
    <xf numFmtId="0" fontId="0" fillId="2" borderId="0" xfId="0" applyFill="1" applyBorder="1" applyAlignment="1">
      <alignment vertical="center"/>
    </xf>
    <xf numFmtId="14" fontId="0" fillId="13" borderId="2" xfId="0" applyNumberFormat="1" applyFont="1" applyFill="1" applyBorder="1" applyAlignment="1">
      <alignment horizontal="center" vertical="center"/>
    </xf>
    <xf numFmtId="14" fontId="5" fillId="13" borderId="2" xfId="0" applyNumberFormat="1" applyFont="1" applyFill="1" applyBorder="1" applyAlignment="1">
      <alignment horizontal="center" vertical="center"/>
    </xf>
    <xf numFmtId="14" fontId="4" fillId="2" borderId="2" xfId="0" applyNumberFormat="1" applyFont="1" applyFill="1" applyBorder="1" applyAlignment="1">
      <alignment horizontal="left" vertical="center"/>
    </xf>
    <xf numFmtId="14" fontId="5" fillId="2" borderId="2" xfId="0" applyNumberFormat="1" applyFont="1" applyFill="1" applyBorder="1" applyAlignment="1">
      <alignment horizontal="center" vertical="center"/>
    </xf>
    <xf numFmtId="14" fontId="4" fillId="2" borderId="0" xfId="0" applyNumberFormat="1" applyFont="1" applyFill="1" applyBorder="1" applyAlignment="1">
      <alignment horizontal="left" vertical="center"/>
    </xf>
    <xf numFmtId="14" fontId="5" fillId="2" borderId="0" xfId="0" applyNumberFormat="1" applyFont="1" applyFill="1" applyBorder="1" applyAlignment="1">
      <alignment horizontal="center" vertical="center"/>
    </xf>
    <xf numFmtId="0" fontId="30" fillId="0" borderId="0" xfId="0" applyFont="1"/>
    <xf numFmtId="0" fontId="29" fillId="0" borderId="0" xfId="1" applyFont="1" applyAlignment="1" applyProtection="1">
      <alignment horizontal="left" vertical="center"/>
    </xf>
    <xf numFmtId="165" fontId="0" fillId="7" borderId="6" xfId="0" applyNumberFormat="1" applyFont="1" applyFill="1" applyBorder="1" applyAlignment="1">
      <alignment horizontal="left" vertical="center" wrapText="1" indent="1"/>
    </xf>
    <xf numFmtId="165" fontId="0" fillId="7" borderId="1" xfId="0" applyNumberFormat="1" applyFont="1" applyFill="1" applyBorder="1" applyAlignment="1">
      <alignment horizontal="left" vertical="center" wrapText="1" indent="1"/>
    </xf>
    <xf numFmtId="165" fontId="0" fillId="7" borderId="7" xfId="0" applyNumberFormat="1" applyFont="1" applyFill="1" applyBorder="1" applyAlignment="1">
      <alignment horizontal="left" vertical="center" wrapText="1" indent="1"/>
    </xf>
    <xf numFmtId="167" fontId="0" fillId="0" borderId="4" xfId="0" applyNumberFormat="1" applyBorder="1" applyAlignment="1">
      <alignment horizontal="center" vertical="center"/>
    </xf>
    <xf numFmtId="167" fontId="0" fillId="0" borderId="5" xfId="0" applyNumberFormat="1" applyBorder="1" applyAlignment="1">
      <alignment horizontal="center" vertical="center"/>
    </xf>
    <xf numFmtId="0" fontId="6" fillId="13" borderId="2" xfId="0" applyFont="1" applyFill="1" applyBorder="1" applyAlignment="1">
      <alignment horizontal="left" vertical="center" indent="1"/>
    </xf>
  </cellXfs>
  <cellStyles count="3">
    <cellStyle name="Hyperlink" xfId="1" builtinId="8" customBuiltin="1"/>
    <cellStyle name="Normal" xfId="0" builtinId="0"/>
    <cellStyle name="Percent" xfId="2" builtinId="5"/>
  </cellStyles>
  <dxfs count="18">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FFCC"/>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E$4" horiz="1" max="100" page="0"/>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342900</xdr:colOff>
          <xdr:row>1</xdr:row>
          <xdr:rowOff>213360</xdr:rowOff>
        </xdr:from>
        <xdr:to>
          <xdr:col>33</xdr:col>
          <xdr:colOff>83820</xdr:colOff>
          <xdr:row>2</xdr:row>
          <xdr:rowOff>220980</xdr:rowOff>
        </xdr:to>
        <xdr:sp macro="" textlink="">
          <xdr:nvSpPr>
            <xdr:cNvPr id="6147" name="Scroll Bar 3" hidden="1">
              <a:extLst>
                <a:ext uri="{63B3BB69-23CF-44E3-9099-C40C66FF867C}">
                  <a14:compatExt spid="_x0000_s6147"/>
                </a:ext>
                <a:ext uri="{FF2B5EF4-FFF2-40B4-BE49-F238E27FC236}">
                  <a16:creationId xmlns:a16="http://schemas.microsoft.com/office/drawing/2014/main" id="{00000000-0008-0000-0000-000003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66"/>
  <sheetViews>
    <sheetView showGridLines="0" tabSelected="1" showRuler="0" zoomScale="101" zoomScaleNormal="100" zoomScalePageLayoutView="70" workbookViewId="0">
      <pane ySplit="6" topLeftCell="A13" activePane="bottomLeft" state="frozen"/>
      <selection pane="bottomLeft" activeCell="C3" sqref="C3"/>
    </sheetView>
  </sheetViews>
  <sheetFormatPr defaultRowHeight="14.4" x14ac:dyDescent="0.3"/>
  <cols>
    <col min="1" max="1" width="2.6640625" customWidth="1"/>
    <col min="2" max="2" width="26.109375" customWidth="1"/>
    <col min="3" max="3" width="35.88671875" customWidth="1"/>
    <col min="4" max="4" width="11.6640625" customWidth="1"/>
    <col min="5" max="5" width="11.5546875" style="5" customWidth="1"/>
    <col min="6" max="6" width="11.5546875" customWidth="1"/>
    <col min="7" max="7" width="5" customWidth="1"/>
    <col min="8" max="8" width="5.33203125" customWidth="1"/>
    <col min="9" max="64" width="2.5546875" customWidth="1"/>
    <col min="69" max="70" width="10.33203125"/>
  </cols>
  <sheetData>
    <row r="1" spans="1:64" ht="28.8" x14ac:dyDescent="0.55000000000000004">
      <c r="B1" s="16" t="s">
        <v>2</v>
      </c>
      <c r="C1" s="1"/>
      <c r="D1" s="2"/>
      <c r="E1" s="4"/>
      <c r="F1" s="66"/>
      <c r="H1" s="2"/>
      <c r="I1" s="8"/>
      <c r="J1" s="101"/>
      <c r="K1" s="101"/>
      <c r="L1" s="101"/>
      <c r="M1" s="101"/>
      <c r="N1" s="101"/>
      <c r="O1" s="101"/>
      <c r="P1" s="101"/>
      <c r="Q1" s="101"/>
      <c r="R1" s="101"/>
      <c r="S1" s="101"/>
      <c r="T1" s="101"/>
      <c r="U1" s="101"/>
      <c r="V1" s="101"/>
      <c r="W1" s="101"/>
      <c r="X1" s="101"/>
      <c r="Y1" s="101"/>
      <c r="Z1" s="101"/>
      <c r="AA1" s="101"/>
    </row>
    <row r="2" spans="1:64" ht="19.5" customHeight="1" x14ac:dyDescent="0.4">
      <c r="B2" s="100" t="s">
        <v>30</v>
      </c>
      <c r="C2" s="100"/>
      <c r="D2" s="6" t="s">
        <v>0</v>
      </c>
      <c r="E2" s="105">
        <v>44100</v>
      </c>
      <c r="F2" s="106"/>
    </row>
    <row r="3" spans="1:64" ht="19.5" customHeight="1" x14ac:dyDescent="0.35">
      <c r="B3" s="9" t="s">
        <v>31</v>
      </c>
      <c r="D3" s="6" t="s">
        <v>21</v>
      </c>
      <c r="E3" s="105">
        <v>44115</v>
      </c>
      <c r="F3" s="106"/>
    </row>
    <row r="4" spans="1:64" ht="19.5" customHeight="1" x14ac:dyDescent="0.3">
      <c r="D4" s="6" t="s">
        <v>7</v>
      </c>
      <c r="E4" s="7">
        <v>1</v>
      </c>
      <c r="I4" s="102">
        <f>I5</f>
        <v>44095</v>
      </c>
      <c r="J4" s="103"/>
      <c r="K4" s="103"/>
      <c r="L4" s="103"/>
      <c r="M4" s="103"/>
      <c r="N4" s="103"/>
      <c r="O4" s="104"/>
      <c r="P4" s="102">
        <f>P5</f>
        <v>44102</v>
      </c>
      <c r="Q4" s="103"/>
      <c r="R4" s="103"/>
      <c r="S4" s="103"/>
      <c r="T4" s="103"/>
      <c r="U4" s="103"/>
      <c r="V4" s="104"/>
      <c r="W4" s="102">
        <f>W5</f>
        <v>44109</v>
      </c>
      <c r="X4" s="103"/>
      <c r="Y4" s="103"/>
      <c r="Z4" s="103"/>
      <c r="AA4" s="103"/>
      <c r="AB4" s="103"/>
      <c r="AC4" s="104"/>
      <c r="AD4" s="102">
        <f>AD5</f>
        <v>44116</v>
      </c>
      <c r="AE4" s="103"/>
      <c r="AF4" s="103"/>
      <c r="AG4" s="103"/>
      <c r="AH4" s="103"/>
      <c r="AI4" s="103"/>
      <c r="AJ4" s="104"/>
      <c r="AK4" s="102">
        <f>AK5</f>
        <v>44123</v>
      </c>
      <c r="AL4" s="103"/>
      <c r="AM4" s="103"/>
      <c r="AN4" s="103"/>
      <c r="AO4" s="103"/>
      <c r="AP4" s="103"/>
      <c r="AQ4" s="104"/>
      <c r="AR4" s="102">
        <f>AR5</f>
        <v>44130</v>
      </c>
      <c r="AS4" s="103"/>
      <c r="AT4" s="103"/>
      <c r="AU4" s="103"/>
      <c r="AV4" s="103"/>
      <c r="AW4" s="103"/>
      <c r="AX4" s="104"/>
      <c r="AY4" s="102">
        <f>AY5</f>
        <v>44137</v>
      </c>
      <c r="AZ4" s="103"/>
      <c r="BA4" s="103"/>
      <c r="BB4" s="103"/>
      <c r="BC4" s="103"/>
      <c r="BD4" s="103"/>
      <c r="BE4" s="104"/>
      <c r="BF4" s="102">
        <f>BF5</f>
        <v>44144</v>
      </c>
      <c r="BG4" s="103"/>
      <c r="BH4" s="103"/>
      <c r="BI4" s="103"/>
      <c r="BJ4" s="103"/>
      <c r="BK4" s="103"/>
      <c r="BL4" s="104"/>
    </row>
    <row r="5" spans="1:64" x14ac:dyDescent="0.3">
      <c r="A5" s="6"/>
      <c r="G5" s="6"/>
      <c r="I5" s="13">
        <f>E2-WEEKDAY(E2,1)+2+7*(E4-1)</f>
        <v>44095</v>
      </c>
      <c r="J5" s="12">
        <f>I5+1</f>
        <v>44096</v>
      </c>
      <c r="K5" s="12">
        <f t="shared" ref="K5:AX5" si="0">J5+1</f>
        <v>44097</v>
      </c>
      <c r="L5" s="12">
        <f t="shared" si="0"/>
        <v>44098</v>
      </c>
      <c r="M5" s="12">
        <f t="shared" si="0"/>
        <v>44099</v>
      </c>
      <c r="N5" s="12">
        <f t="shared" si="0"/>
        <v>44100</v>
      </c>
      <c r="O5" s="14">
        <f t="shared" si="0"/>
        <v>44101</v>
      </c>
      <c r="P5" s="13">
        <f>O5+1</f>
        <v>44102</v>
      </c>
      <c r="Q5" s="12">
        <f>P5+1</f>
        <v>44103</v>
      </c>
      <c r="R5" s="12">
        <f t="shared" si="0"/>
        <v>44104</v>
      </c>
      <c r="S5" s="12">
        <f t="shared" si="0"/>
        <v>44105</v>
      </c>
      <c r="T5" s="12">
        <f t="shared" si="0"/>
        <v>44106</v>
      </c>
      <c r="U5" s="12">
        <f t="shared" si="0"/>
        <v>44107</v>
      </c>
      <c r="V5" s="14">
        <f t="shared" si="0"/>
        <v>44108</v>
      </c>
      <c r="W5" s="13">
        <f>V5+1</f>
        <v>44109</v>
      </c>
      <c r="X5" s="12">
        <f>W5+1</f>
        <v>44110</v>
      </c>
      <c r="Y5" s="12">
        <f t="shared" si="0"/>
        <v>44111</v>
      </c>
      <c r="Z5" s="12">
        <f t="shared" si="0"/>
        <v>44112</v>
      </c>
      <c r="AA5" s="12">
        <f t="shared" si="0"/>
        <v>44113</v>
      </c>
      <c r="AB5" s="12">
        <f t="shared" si="0"/>
        <v>44114</v>
      </c>
      <c r="AC5" s="14">
        <f t="shared" si="0"/>
        <v>44115</v>
      </c>
      <c r="AD5" s="13">
        <f>AC5+1</f>
        <v>44116</v>
      </c>
      <c r="AE5" s="12">
        <f>AD5+1</f>
        <v>44117</v>
      </c>
      <c r="AF5" s="12">
        <f t="shared" si="0"/>
        <v>44118</v>
      </c>
      <c r="AG5" s="12">
        <f t="shared" si="0"/>
        <v>44119</v>
      </c>
      <c r="AH5" s="12">
        <f t="shared" si="0"/>
        <v>44120</v>
      </c>
      <c r="AI5" s="12">
        <f t="shared" si="0"/>
        <v>44121</v>
      </c>
      <c r="AJ5" s="14">
        <f t="shared" si="0"/>
        <v>44122</v>
      </c>
      <c r="AK5" s="13">
        <f>AJ5+1</f>
        <v>44123</v>
      </c>
      <c r="AL5" s="12">
        <f>AK5+1</f>
        <v>44124</v>
      </c>
      <c r="AM5" s="12">
        <f t="shared" si="0"/>
        <v>44125</v>
      </c>
      <c r="AN5" s="12">
        <f t="shared" si="0"/>
        <v>44126</v>
      </c>
      <c r="AO5" s="12">
        <f t="shared" si="0"/>
        <v>44127</v>
      </c>
      <c r="AP5" s="12">
        <f t="shared" si="0"/>
        <v>44128</v>
      </c>
      <c r="AQ5" s="14">
        <f t="shared" si="0"/>
        <v>44129</v>
      </c>
      <c r="AR5" s="13">
        <f>AQ5+1</f>
        <v>44130</v>
      </c>
      <c r="AS5" s="12">
        <f>AR5+1</f>
        <v>44131</v>
      </c>
      <c r="AT5" s="12">
        <f t="shared" si="0"/>
        <v>44132</v>
      </c>
      <c r="AU5" s="12">
        <f t="shared" si="0"/>
        <v>44133</v>
      </c>
      <c r="AV5" s="12">
        <f t="shared" si="0"/>
        <v>44134</v>
      </c>
      <c r="AW5" s="12">
        <f t="shared" si="0"/>
        <v>44135</v>
      </c>
      <c r="AX5" s="14">
        <f t="shared" si="0"/>
        <v>44136</v>
      </c>
      <c r="AY5" s="13">
        <f>AX5+1</f>
        <v>44137</v>
      </c>
      <c r="AZ5" s="12">
        <f>AY5+1</f>
        <v>44138</v>
      </c>
      <c r="BA5" s="12">
        <f t="shared" ref="BA5:BE5" si="1">AZ5+1</f>
        <v>44139</v>
      </c>
      <c r="BB5" s="12">
        <f t="shared" si="1"/>
        <v>44140</v>
      </c>
      <c r="BC5" s="12">
        <f t="shared" si="1"/>
        <v>44141</v>
      </c>
      <c r="BD5" s="12">
        <f t="shared" si="1"/>
        <v>44142</v>
      </c>
      <c r="BE5" s="14">
        <f t="shared" si="1"/>
        <v>44143</v>
      </c>
      <c r="BF5" s="13">
        <f>BE5+1</f>
        <v>44144</v>
      </c>
      <c r="BG5" s="12">
        <f>BF5+1</f>
        <v>44145</v>
      </c>
      <c r="BH5" s="12">
        <f t="shared" ref="BH5:BL5" si="2">BG5+1</f>
        <v>44146</v>
      </c>
      <c r="BI5" s="12">
        <f t="shared" si="2"/>
        <v>44147</v>
      </c>
      <c r="BJ5" s="12">
        <f t="shared" si="2"/>
        <v>44148</v>
      </c>
      <c r="BK5" s="12">
        <f t="shared" si="2"/>
        <v>44149</v>
      </c>
      <c r="BL5" s="14">
        <f t="shared" si="2"/>
        <v>44150</v>
      </c>
    </row>
    <row r="6" spans="1:64" ht="29.25" customHeight="1" thickBot="1" x14ac:dyDescent="0.35">
      <c r="A6" s="19"/>
      <c r="B6" s="10" t="s">
        <v>8</v>
      </c>
      <c r="C6" s="11"/>
      <c r="D6" s="11" t="s">
        <v>1</v>
      </c>
      <c r="E6" s="11" t="s">
        <v>4</v>
      </c>
      <c r="F6" s="11" t="s">
        <v>5</v>
      </c>
      <c r="G6" s="11"/>
      <c r="H6" s="11" t="s">
        <v>6</v>
      </c>
      <c r="I6" s="15" t="str">
        <f t="shared" ref="I6" si="3">LEFT(TEXT(I5,"ddd"),1)</f>
        <v>M</v>
      </c>
      <c r="J6" s="15" t="str">
        <f t="shared" ref="J6:AR6" si="4">LEFT(TEXT(J5,"ddd"),1)</f>
        <v>T</v>
      </c>
      <c r="K6" s="15" t="str">
        <f t="shared" si="4"/>
        <v>W</v>
      </c>
      <c r="L6" s="15" t="str">
        <f t="shared" si="4"/>
        <v>T</v>
      </c>
      <c r="M6" s="15" t="str">
        <f t="shared" si="4"/>
        <v>F</v>
      </c>
      <c r="N6" s="15" t="str">
        <f t="shared" si="4"/>
        <v>S</v>
      </c>
      <c r="O6" s="15" t="str">
        <f t="shared" si="4"/>
        <v>S</v>
      </c>
      <c r="P6" s="15" t="str">
        <f t="shared" si="4"/>
        <v>M</v>
      </c>
      <c r="Q6" s="15" t="str">
        <f t="shared" si="4"/>
        <v>T</v>
      </c>
      <c r="R6" s="15" t="str">
        <f t="shared" si="4"/>
        <v>W</v>
      </c>
      <c r="S6" s="15" t="str">
        <f t="shared" si="4"/>
        <v>T</v>
      </c>
      <c r="T6" s="15" t="str">
        <f t="shared" si="4"/>
        <v>F</v>
      </c>
      <c r="U6" s="15" t="str">
        <f t="shared" si="4"/>
        <v>S</v>
      </c>
      <c r="V6" s="15" t="str">
        <f t="shared" si="4"/>
        <v>S</v>
      </c>
      <c r="W6" s="15" t="str">
        <f t="shared" si="4"/>
        <v>M</v>
      </c>
      <c r="X6" s="15" t="str">
        <f t="shared" si="4"/>
        <v>T</v>
      </c>
      <c r="Y6" s="15" t="str">
        <f t="shared" si="4"/>
        <v>W</v>
      </c>
      <c r="Z6" s="15" t="str">
        <f t="shared" si="4"/>
        <v>T</v>
      </c>
      <c r="AA6" s="15" t="str">
        <f t="shared" si="4"/>
        <v>F</v>
      </c>
      <c r="AB6" s="15" t="str">
        <f t="shared" si="4"/>
        <v>S</v>
      </c>
      <c r="AC6" s="15" t="str">
        <f t="shared" si="4"/>
        <v>S</v>
      </c>
      <c r="AD6" s="15" t="str">
        <f t="shared" si="4"/>
        <v>M</v>
      </c>
      <c r="AE6" s="15" t="str">
        <f t="shared" si="4"/>
        <v>T</v>
      </c>
      <c r="AF6" s="15" t="str">
        <f t="shared" si="4"/>
        <v>W</v>
      </c>
      <c r="AG6" s="15" t="str">
        <f t="shared" si="4"/>
        <v>T</v>
      </c>
      <c r="AH6" s="15" t="str">
        <f t="shared" si="4"/>
        <v>F</v>
      </c>
      <c r="AI6" s="15" t="str">
        <f t="shared" si="4"/>
        <v>S</v>
      </c>
      <c r="AJ6" s="15" t="str">
        <f t="shared" si="4"/>
        <v>S</v>
      </c>
      <c r="AK6" s="15" t="str">
        <f t="shared" si="4"/>
        <v>M</v>
      </c>
      <c r="AL6" s="15" t="str">
        <f t="shared" si="4"/>
        <v>T</v>
      </c>
      <c r="AM6" s="15" t="str">
        <f t="shared" si="4"/>
        <v>W</v>
      </c>
      <c r="AN6" s="15" t="str">
        <f t="shared" si="4"/>
        <v>T</v>
      </c>
      <c r="AO6" s="15" t="str">
        <f t="shared" si="4"/>
        <v>F</v>
      </c>
      <c r="AP6" s="15" t="str">
        <f t="shared" si="4"/>
        <v>S</v>
      </c>
      <c r="AQ6" s="15" t="str">
        <f t="shared" si="4"/>
        <v>S</v>
      </c>
      <c r="AR6" s="15" t="str">
        <f t="shared" si="4"/>
        <v>M</v>
      </c>
      <c r="AS6" s="15" t="str">
        <f t="shared" ref="AS6:BL6" si="5">LEFT(TEXT(AS5,"ddd"),1)</f>
        <v>T</v>
      </c>
      <c r="AT6" s="15" t="str">
        <f t="shared" si="5"/>
        <v>W</v>
      </c>
      <c r="AU6" s="15" t="str">
        <f t="shared" si="5"/>
        <v>T</v>
      </c>
      <c r="AV6" s="15" t="str">
        <f t="shared" si="5"/>
        <v>F</v>
      </c>
      <c r="AW6" s="15" t="str">
        <f t="shared" si="5"/>
        <v>S</v>
      </c>
      <c r="AX6" s="15" t="str">
        <f t="shared" si="5"/>
        <v>S</v>
      </c>
      <c r="AY6" s="15" t="str">
        <f t="shared" si="5"/>
        <v>M</v>
      </c>
      <c r="AZ6" s="15" t="str">
        <f t="shared" si="5"/>
        <v>T</v>
      </c>
      <c r="BA6" s="15" t="str">
        <f t="shared" si="5"/>
        <v>W</v>
      </c>
      <c r="BB6" s="15" t="str">
        <f t="shared" si="5"/>
        <v>T</v>
      </c>
      <c r="BC6" s="15" t="str">
        <f t="shared" si="5"/>
        <v>F</v>
      </c>
      <c r="BD6" s="15" t="str">
        <f t="shared" si="5"/>
        <v>S</v>
      </c>
      <c r="BE6" s="15" t="str">
        <f t="shared" si="5"/>
        <v>S</v>
      </c>
      <c r="BF6" s="15" t="str">
        <f t="shared" si="5"/>
        <v>M</v>
      </c>
      <c r="BG6" s="15" t="str">
        <f t="shared" si="5"/>
        <v>T</v>
      </c>
      <c r="BH6" s="15" t="str">
        <f t="shared" si="5"/>
        <v>W</v>
      </c>
      <c r="BI6" s="15" t="str">
        <f t="shared" si="5"/>
        <v>T</v>
      </c>
      <c r="BJ6" s="15" t="str">
        <f t="shared" si="5"/>
        <v>F</v>
      </c>
      <c r="BK6" s="15" t="str">
        <f t="shared" si="5"/>
        <v>S</v>
      </c>
      <c r="BL6" s="15" t="str">
        <f t="shared" si="5"/>
        <v>S</v>
      </c>
    </row>
    <row r="7" spans="1:64" s="3" customFormat="1" ht="21.6" thickBot="1" x14ac:dyDescent="0.35">
      <c r="A7" s="19"/>
      <c r="B7" s="20"/>
      <c r="C7" s="21"/>
      <c r="D7" s="22"/>
      <c r="E7" s="23"/>
      <c r="F7" s="24"/>
      <c r="G7" s="25"/>
      <c r="H7" s="25" t="str">
        <f t="shared" ref="H7" si="6">IF(OR(ISBLANK(task_start),ISBLANK(task_end)),"",task_end-task_start+1)</f>
        <v/>
      </c>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50"/>
      <c r="AY7" s="50"/>
      <c r="AZ7" s="50"/>
      <c r="BA7" s="50"/>
      <c r="BB7" s="50"/>
      <c r="BC7" s="50"/>
      <c r="BD7" s="50"/>
      <c r="BE7" s="50"/>
      <c r="BF7" s="50"/>
      <c r="BG7" s="50"/>
      <c r="BH7" s="50"/>
      <c r="BI7" s="50"/>
      <c r="BJ7" s="50"/>
      <c r="BK7" s="50"/>
      <c r="BL7" s="50"/>
    </row>
    <row r="8" spans="1:64" s="3" customFormat="1" ht="21.6" thickBot="1" x14ac:dyDescent="0.35">
      <c r="A8" s="19"/>
      <c r="B8" s="26" t="s">
        <v>23</v>
      </c>
      <c r="C8" s="27"/>
      <c r="D8" s="28">
        <v>1</v>
      </c>
      <c r="E8" s="71">
        <v>44100</v>
      </c>
      <c r="F8" s="72">
        <v>44100</v>
      </c>
      <c r="G8" s="25"/>
      <c r="H8" s="25">
        <f t="shared" ref="H8:H15" si="7">IF(OR(ISBLANK(task_start),ISBLANK(task_end)),"",task_end-task_start+1)</f>
        <v>1</v>
      </c>
      <c r="I8" s="50"/>
      <c r="J8" s="50"/>
      <c r="K8" s="50"/>
      <c r="L8" s="50"/>
      <c r="M8" s="50"/>
      <c r="N8" s="50"/>
      <c r="O8" s="50"/>
      <c r="P8" s="50"/>
      <c r="Q8" s="50"/>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50"/>
      <c r="AW8" s="50"/>
      <c r="AX8" s="50"/>
      <c r="AY8" s="50"/>
      <c r="AZ8" s="50"/>
      <c r="BA8" s="50"/>
      <c r="BB8" s="50"/>
      <c r="BC8" s="50"/>
      <c r="BD8" s="50"/>
      <c r="BE8" s="50"/>
      <c r="BF8" s="50"/>
      <c r="BG8" s="50"/>
      <c r="BH8" s="50"/>
      <c r="BI8" s="50"/>
      <c r="BJ8" s="50"/>
      <c r="BK8" s="50"/>
      <c r="BL8" s="50"/>
    </row>
    <row r="9" spans="1:64" s="3" customFormat="1" ht="21.6" thickBot="1" x14ac:dyDescent="0.35">
      <c r="A9" s="19"/>
      <c r="B9" s="29" t="s">
        <v>24</v>
      </c>
      <c r="C9" s="30"/>
      <c r="D9" s="31">
        <v>1</v>
      </c>
      <c r="E9" s="73">
        <v>44100</v>
      </c>
      <c r="F9" s="74">
        <v>44101</v>
      </c>
      <c r="G9" s="25"/>
      <c r="H9" s="25">
        <f t="shared" si="7"/>
        <v>2</v>
      </c>
      <c r="I9" s="50"/>
      <c r="J9" s="50"/>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row>
    <row r="10" spans="1:64" s="3" customFormat="1" ht="21.6" thickBot="1" x14ac:dyDescent="0.35">
      <c r="A10" s="19"/>
      <c r="B10" s="29" t="s">
        <v>36</v>
      </c>
      <c r="C10" s="30"/>
      <c r="D10" s="31">
        <v>1</v>
      </c>
      <c r="E10" s="73">
        <v>44121</v>
      </c>
      <c r="F10" s="74">
        <v>44121</v>
      </c>
      <c r="G10" s="25"/>
      <c r="H10" s="25">
        <f t="shared" si="7"/>
        <v>1</v>
      </c>
      <c r="I10" s="50"/>
      <c r="J10" s="50"/>
      <c r="K10" s="50"/>
      <c r="L10" s="50"/>
      <c r="M10" s="50"/>
      <c r="N10" s="50"/>
      <c r="O10" s="50"/>
      <c r="P10" s="50"/>
      <c r="Q10" s="50"/>
      <c r="R10" s="50"/>
      <c r="S10" s="50"/>
      <c r="T10" s="50"/>
      <c r="U10" s="51"/>
      <c r="V10" s="51"/>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row>
    <row r="11" spans="1:64" s="3" customFormat="1" ht="21.6" thickBot="1" x14ac:dyDescent="0.35">
      <c r="A11" s="19"/>
      <c r="B11" s="32" t="s">
        <v>25</v>
      </c>
      <c r="C11" s="33"/>
      <c r="D11" s="34">
        <v>1</v>
      </c>
      <c r="E11" s="75">
        <v>44108</v>
      </c>
      <c r="F11" s="76">
        <v>44108</v>
      </c>
      <c r="G11" s="25"/>
      <c r="H11" s="25">
        <f t="shared" si="7"/>
        <v>1</v>
      </c>
      <c r="I11" s="50"/>
      <c r="J11" s="50"/>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row>
    <row r="12" spans="1:64" s="3" customFormat="1" ht="21.6" thickBot="1" x14ac:dyDescent="0.35">
      <c r="A12" s="19"/>
      <c r="B12" s="35" t="s">
        <v>39</v>
      </c>
      <c r="C12" s="36"/>
      <c r="D12" s="37">
        <v>1</v>
      </c>
      <c r="E12" s="77">
        <v>44108</v>
      </c>
      <c r="F12" s="78">
        <v>44114</v>
      </c>
      <c r="G12" s="25"/>
      <c r="H12" s="25">
        <f t="shared" si="7"/>
        <v>7</v>
      </c>
      <c r="I12" s="50"/>
      <c r="J12" s="50"/>
      <c r="K12" s="50"/>
      <c r="L12" s="50"/>
      <c r="M12" s="50"/>
      <c r="N12" s="50"/>
      <c r="O12" s="50"/>
      <c r="P12" s="50"/>
      <c r="Q12" s="50"/>
      <c r="R12" s="50"/>
      <c r="S12" s="50"/>
      <c r="T12" s="50"/>
      <c r="U12" s="50"/>
      <c r="V12" s="50"/>
      <c r="W12" s="50"/>
      <c r="X12" s="50"/>
      <c r="Y12" s="51"/>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row>
    <row r="13" spans="1:64" s="3" customFormat="1" ht="21.6" thickBot="1" x14ac:dyDescent="0.35">
      <c r="A13" s="19"/>
      <c r="B13" s="35" t="s">
        <v>37</v>
      </c>
      <c r="C13" s="36"/>
      <c r="D13" s="37">
        <v>1</v>
      </c>
      <c r="E13" s="77">
        <v>44108</v>
      </c>
      <c r="F13" s="78">
        <v>44114</v>
      </c>
      <c r="G13" s="25"/>
      <c r="H13" s="25">
        <f t="shared" si="7"/>
        <v>7</v>
      </c>
      <c r="I13" s="50"/>
      <c r="J13" s="50"/>
      <c r="K13" s="50"/>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row>
    <row r="14" spans="1:64" s="3" customFormat="1" ht="21.6" thickBot="1" x14ac:dyDescent="0.35">
      <c r="A14" s="19"/>
      <c r="B14" s="38" t="s">
        <v>26</v>
      </c>
      <c r="C14" s="39"/>
      <c r="D14" s="40">
        <v>1</v>
      </c>
      <c r="E14" s="79">
        <v>44115</v>
      </c>
      <c r="F14" s="80">
        <v>44115</v>
      </c>
      <c r="G14" s="25"/>
      <c r="H14" s="25">
        <f t="shared" si="7"/>
        <v>1</v>
      </c>
      <c r="I14" s="50"/>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row>
    <row r="15" spans="1:64" s="3" customFormat="1" ht="21.6" thickBot="1" x14ac:dyDescent="0.35">
      <c r="A15" s="19"/>
      <c r="B15" s="41" t="s">
        <v>40</v>
      </c>
      <c r="C15" s="42"/>
      <c r="D15" s="43">
        <v>1</v>
      </c>
      <c r="E15" s="81">
        <v>44115</v>
      </c>
      <c r="F15" s="82">
        <v>44122</v>
      </c>
      <c r="G15" s="25"/>
      <c r="H15" s="25">
        <f t="shared" si="7"/>
        <v>8</v>
      </c>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row>
    <row r="16" spans="1:64" s="3" customFormat="1" ht="21.6" thickBot="1" x14ac:dyDescent="0.35">
      <c r="A16" s="19"/>
      <c r="B16" s="41" t="s">
        <v>41</v>
      </c>
      <c r="C16" s="42"/>
      <c r="D16" s="43">
        <v>1</v>
      </c>
      <c r="E16" s="81">
        <v>44115</v>
      </c>
      <c r="F16" s="82">
        <v>44132</v>
      </c>
      <c r="G16" s="25"/>
      <c r="H16" s="25">
        <f>IF(OR(ISBLANK(task_start),ISBLANK(task_end)),"",task_end-task_start+1)</f>
        <v>18</v>
      </c>
      <c r="I16" s="50"/>
      <c r="J16" s="50"/>
      <c r="K16" s="50"/>
      <c r="L16" s="50"/>
      <c r="M16" s="50"/>
      <c r="N16" s="50"/>
      <c r="O16" s="50"/>
      <c r="P16" s="50"/>
      <c r="Q16" s="50"/>
      <c r="R16" s="50"/>
      <c r="S16" s="50"/>
      <c r="T16" s="50"/>
      <c r="U16" s="51"/>
      <c r="V16" s="51"/>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row>
    <row r="17" spans="1:64" s="3" customFormat="1" ht="21.6" thickBot="1" x14ac:dyDescent="0.35">
      <c r="A17" s="19"/>
      <c r="B17" s="41" t="s">
        <v>27</v>
      </c>
      <c r="C17" s="42"/>
      <c r="D17" s="43">
        <v>1</v>
      </c>
      <c r="E17" s="81">
        <v>44113</v>
      </c>
      <c r="F17" s="82">
        <v>44116</v>
      </c>
      <c r="G17" s="50"/>
      <c r="H17" s="25">
        <f>IF(OR(ISBLANK(task_start),ISBLANK(task_end)),"",task_end-task_start+1)</f>
        <v>4</v>
      </c>
      <c r="I17" s="50"/>
      <c r="J17" s="50"/>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row>
    <row r="18" spans="1:64" s="3" customFormat="1" ht="21.6" thickBot="1" x14ac:dyDescent="0.35">
      <c r="A18" s="19"/>
      <c r="B18" s="44" t="s">
        <v>28</v>
      </c>
      <c r="C18" s="45"/>
      <c r="D18" s="46">
        <v>1</v>
      </c>
      <c r="E18" s="83">
        <v>44129</v>
      </c>
      <c r="F18" s="84">
        <v>44129</v>
      </c>
      <c r="G18" s="50"/>
      <c r="H18" s="25">
        <f>IF(OR(ISBLANK(task_start),ISBLANK(task_end)),"",task_end-task_start+1)</f>
        <v>1</v>
      </c>
      <c r="I18" s="50"/>
      <c r="J18" s="50"/>
      <c r="K18" s="50"/>
      <c r="L18" s="50"/>
      <c r="M18" s="50"/>
      <c r="N18" s="50"/>
      <c r="O18" s="51"/>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row>
    <row r="19" spans="1:64" s="3" customFormat="1" ht="21.6" thickBot="1" x14ac:dyDescent="0.35">
      <c r="A19" s="19"/>
      <c r="B19" s="44" t="s">
        <v>38</v>
      </c>
      <c r="C19" s="45"/>
      <c r="D19" s="46">
        <v>1</v>
      </c>
      <c r="E19" s="83">
        <v>44129</v>
      </c>
      <c r="F19" s="84">
        <v>44137</v>
      </c>
      <c r="G19" s="50"/>
      <c r="H19" s="25">
        <f>IF(OR(ISBLANK(task_start),ISBLANK(task_end)),"",task_end-task_start+1)</f>
        <v>9</v>
      </c>
      <c r="I19" s="50"/>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row>
    <row r="20" spans="1:64" s="3" customFormat="1" ht="21.6" thickBot="1" x14ac:dyDescent="0.35">
      <c r="A20" s="19"/>
      <c r="B20" s="107" t="s">
        <v>29</v>
      </c>
      <c r="C20" s="86"/>
      <c r="D20" s="87">
        <v>1</v>
      </c>
      <c r="E20" s="94">
        <v>44151</v>
      </c>
      <c r="F20" s="95">
        <v>44151</v>
      </c>
      <c r="G20" s="50"/>
      <c r="H20" s="25">
        <f>IF(OR(ISBLANK(task_start),ISBLANK(task_end)),"",task_end-task_start+1)</f>
        <v>1</v>
      </c>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row>
    <row r="21" spans="1:64" s="3" customFormat="1" ht="21.6" thickBot="1" x14ac:dyDescent="0.35">
      <c r="A21" s="19"/>
      <c r="B21" s="85" t="s">
        <v>42</v>
      </c>
      <c r="C21" s="86"/>
      <c r="D21" s="87">
        <v>1</v>
      </c>
      <c r="E21" s="94">
        <v>44151</v>
      </c>
      <c r="F21" s="95">
        <v>44151</v>
      </c>
      <c r="G21" s="50"/>
      <c r="H21" s="25">
        <f>IF(OR(ISBLANK(task_start),ISBLANK(task_end)),"",task_end-task_start+1)</f>
        <v>1</v>
      </c>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row>
    <row r="22" spans="1:64" s="3" customFormat="1" ht="21.6" thickBot="1" x14ac:dyDescent="0.35">
      <c r="A22" s="19"/>
      <c r="B22" s="85" t="s">
        <v>43</v>
      </c>
      <c r="C22" s="86"/>
      <c r="D22" s="87">
        <v>1</v>
      </c>
      <c r="E22" s="94">
        <v>44151</v>
      </c>
      <c r="F22" s="95">
        <v>44152</v>
      </c>
      <c r="G22" s="50"/>
      <c r="H22" s="25">
        <f>IF(OR(ISBLANK(task_start),ISBLANK(task_end)),"",task_end-task_start+1)</f>
        <v>2</v>
      </c>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row>
    <row r="23" spans="1:64" s="3" customFormat="1" ht="21.6" thickBot="1" x14ac:dyDescent="0.35">
      <c r="A23" s="19"/>
      <c r="B23" s="85" t="s">
        <v>44</v>
      </c>
      <c r="C23" s="86"/>
      <c r="D23" s="87">
        <v>1</v>
      </c>
      <c r="E23" s="94">
        <v>44151</v>
      </c>
      <c r="F23" s="95">
        <v>44151</v>
      </c>
      <c r="G23" s="50"/>
      <c r="H23" s="25">
        <f>IF(OR(ISBLANK(task_start),ISBLANK(task_end)),"",task_end-task_start+1)</f>
        <v>1</v>
      </c>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row>
    <row r="24" spans="1:64" s="3" customFormat="1" ht="21.6" thickBot="1" x14ac:dyDescent="0.35">
      <c r="A24" s="19"/>
      <c r="B24" s="85" t="s">
        <v>45</v>
      </c>
      <c r="C24" s="86"/>
      <c r="D24" s="87">
        <v>1</v>
      </c>
      <c r="E24" s="94">
        <v>44151</v>
      </c>
      <c r="F24" s="95">
        <v>44158</v>
      </c>
      <c r="G24" s="50"/>
      <c r="H24" s="25">
        <f>IF(OR(ISBLANK(task_start),ISBLANK(task_end)),"",task_end-task_start+1)</f>
        <v>8</v>
      </c>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row>
    <row r="25" spans="1:64" s="3" customFormat="1" ht="21.6" thickBot="1" x14ac:dyDescent="0.35">
      <c r="A25" s="19"/>
      <c r="B25" s="85" t="s">
        <v>46</v>
      </c>
      <c r="C25" s="86"/>
      <c r="D25" s="87"/>
      <c r="E25" s="94">
        <v>44151</v>
      </c>
      <c r="F25" s="95">
        <v>44152</v>
      </c>
      <c r="G25" s="50"/>
      <c r="H25" s="25">
        <f>IF(OR(ISBLANK(task_start),ISBLANK(task_end)),"",task_end-task_start+1)</f>
        <v>2</v>
      </c>
      <c r="I25" s="50"/>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row>
    <row r="26" spans="1:64" s="3" customFormat="1" ht="21.6" thickBot="1" x14ac:dyDescent="0.35">
      <c r="A26" s="19"/>
      <c r="B26" s="85"/>
      <c r="C26" s="86"/>
      <c r="D26" s="87"/>
      <c r="E26" s="94"/>
      <c r="F26" s="95"/>
      <c r="G26" s="50"/>
      <c r="H26" s="25" t="str">
        <f>IF(OR(ISBLANK(task_start),ISBLANK(task_end)),"",task_end-task_start+1)</f>
        <v/>
      </c>
      <c r="I26" s="50"/>
      <c r="J26" s="50"/>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row>
    <row r="27" spans="1:64" s="3" customFormat="1" ht="21.6" thickBot="1" x14ac:dyDescent="0.35">
      <c r="A27" s="19"/>
      <c r="B27" s="88" t="s">
        <v>32</v>
      </c>
      <c r="C27" s="47"/>
      <c r="D27" s="48"/>
      <c r="E27" s="96"/>
      <c r="F27" s="97"/>
      <c r="G27" s="25"/>
      <c r="H27" s="25" t="str">
        <f>IF(OR(ISBLANK(task_start),ISBLANK(task_end)),"",task_end-task_start+1)</f>
        <v/>
      </c>
      <c r="I27" s="50"/>
      <c r="J27" s="50"/>
      <c r="K27" s="50"/>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row>
    <row r="28" spans="1:64" s="3" customFormat="1" ht="21.6" thickBot="1" x14ac:dyDescent="0.35">
      <c r="A28" s="19"/>
      <c r="B28" s="89" t="s">
        <v>35</v>
      </c>
      <c r="C28" s="90"/>
      <c r="D28" s="91"/>
      <c r="E28" s="98"/>
      <c r="F28" s="99"/>
      <c r="G28" s="25"/>
      <c r="H28" s="25" t="str">
        <f>IF(OR(ISBLANK(task_start),ISBLANK(task_end)),"",task_end-task_start+1)</f>
        <v/>
      </c>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row>
    <row r="29" spans="1:64" s="3" customFormat="1" ht="21.6" thickBot="1" x14ac:dyDescent="0.35">
      <c r="A29" s="19"/>
      <c r="B29" s="89" t="s">
        <v>33</v>
      </c>
      <c r="C29" s="90"/>
      <c r="D29" s="91"/>
      <c r="E29" s="98"/>
      <c r="F29" s="99"/>
      <c r="G29" s="25"/>
      <c r="H29" s="25" t="str">
        <f>IF(OR(ISBLANK(task_start),ISBLANK(task_end)),"",task_end-task_start+1)</f>
        <v/>
      </c>
      <c r="I29" s="50"/>
      <c r="J29" s="50"/>
      <c r="K29" s="50"/>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50"/>
      <c r="AT29" s="50"/>
      <c r="AU29" s="50"/>
      <c r="AV29" s="50"/>
      <c r="AW29" s="50"/>
      <c r="AX29" s="50"/>
      <c r="AY29" s="50"/>
      <c r="AZ29" s="50"/>
      <c r="BA29" s="50"/>
      <c r="BB29" s="50"/>
      <c r="BC29" s="50"/>
      <c r="BD29" s="50"/>
      <c r="BE29" s="50"/>
      <c r="BF29" s="50"/>
      <c r="BG29" s="50"/>
      <c r="BH29" s="50"/>
      <c r="BI29" s="50"/>
      <c r="BJ29" s="50"/>
      <c r="BK29" s="50"/>
      <c r="BL29" s="50"/>
    </row>
    <row r="30" spans="1:64" s="3" customFormat="1" ht="21.6" thickBot="1" x14ac:dyDescent="0.35">
      <c r="A30" s="19"/>
      <c r="B30" s="89" t="s">
        <v>34</v>
      </c>
      <c r="C30" s="90"/>
      <c r="D30" s="91"/>
      <c r="E30" s="98"/>
      <c r="F30" s="99"/>
      <c r="G30" s="25"/>
      <c r="H30" s="25" t="str">
        <f>IF(OR(ISBLANK(task_start),ISBLANK(task_end)),"",task_end-task_start+1)</f>
        <v/>
      </c>
      <c r="I30" s="50"/>
      <c r="J30" s="50"/>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c r="BJ30" s="50"/>
      <c r="BK30" s="50"/>
      <c r="BL30" s="50"/>
    </row>
    <row r="31" spans="1:64" s="3" customFormat="1" ht="21.6" thickBot="1" x14ac:dyDescent="0.35">
      <c r="A31" s="19"/>
      <c r="B31"/>
      <c r="C31"/>
      <c r="D31"/>
      <c r="E31" s="5"/>
      <c r="F31"/>
      <c r="G31" s="25"/>
      <c r="H31" s="25" t="str">
        <f>IF(OR(ISBLANK(task_start),ISBLANK(task_end)),"",task_end-task_start+1)</f>
        <v/>
      </c>
      <c r="I31" s="50"/>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c r="BK31" s="50"/>
      <c r="BL31" s="50"/>
    </row>
    <row r="32" spans="1:64" s="3" customFormat="1" ht="21.6" thickBot="1" x14ac:dyDescent="0.35">
      <c r="A32" s="19"/>
      <c r="B32" s="17"/>
      <c r="C32" s="17"/>
      <c r="D32"/>
      <c r="E32" s="5"/>
      <c r="F32" s="65"/>
      <c r="G32" s="25"/>
      <c r="H32" s="25" t="str">
        <f>IF(OR(ISBLANK(task_start),ISBLANK(task_end)),"",task_end-task_start+1)</f>
        <v/>
      </c>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c r="BA32" s="50"/>
      <c r="BB32" s="50"/>
      <c r="BC32" s="50"/>
      <c r="BD32" s="50"/>
      <c r="BE32" s="50"/>
      <c r="BF32" s="50"/>
      <c r="BG32" s="50"/>
      <c r="BH32" s="50"/>
      <c r="BI32" s="50"/>
      <c r="BJ32" s="50"/>
      <c r="BK32" s="50"/>
      <c r="BL32" s="50"/>
    </row>
    <row r="33" spans="1:64" s="3" customFormat="1" ht="21.6" thickBot="1" x14ac:dyDescent="0.35">
      <c r="A33" s="19"/>
      <c r="B33" s="69"/>
      <c r="C33" s="18"/>
      <c r="D33"/>
      <c r="E33" s="5"/>
      <c r="F33"/>
      <c r="G33" s="25"/>
      <c r="H33" s="25" t="str">
        <f>IF(OR(ISBLANK(task_start),ISBLANK(task_end)),"",task_end-task_start+1)</f>
        <v/>
      </c>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c r="BE33" s="50"/>
      <c r="BF33" s="50"/>
      <c r="BG33" s="50"/>
      <c r="BH33" s="50"/>
      <c r="BI33" s="50"/>
      <c r="BJ33" s="50"/>
      <c r="BK33" s="50"/>
      <c r="BL33" s="50"/>
    </row>
    <row r="34" spans="1:64" s="3" customFormat="1" ht="21.6" thickBot="1" x14ac:dyDescent="0.35">
      <c r="A34" s="19"/>
      <c r="B34" s="68"/>
      <c r="C34"/>
      <c r="D34"/>
      <c r="E34" s="5"/>
      <c r="F34"/>
      <c r="G34" s="25"/>
      <c r="H34" s="25" t="str">
        <f>IF(OR(ISBLANK(task_start),ISBLANK(task_end)),"",task_end-task_start+1)</f>
        <v/>
      </c>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c r="BK34" s="50"/>
      <c r="BL34" s="50"/>
    </row>
    <row r="35" spans="1:64" s="3" customFormat="1" ht="21.6" thickBot="1" x14ac:dyDescent="0.35">
      <c r="A35" s="19"/>
      <c r="B35"/>
      <c r="C35"/>
      <c r="D35"/>
      <c r="E35" s="5"/>
      <c r="F35"/>
      <c r="G35" s="25"/>
      <c r="H35" s="25" t="str">
        <f>IF(OR(ISBLANK(task_start),ISBLANK(task_end)),"",task_end-task_start+1)</f>
        <v/>
      </c>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c r="AM35" s="50"/>
      <c r="AN35" s="50"/>
      <c r="AO35" s="50"/>
      <c r="AP35" s="50"/>
      <c r="AQ35" s="50"/>
      <c r="AR35" s="50"/>
      <c r="AS35" s="50"/>
      <c r="AT35" s="50"/>
      <c r="AU35" s="50"/>
      <c r="AV35" s="50"/>
      <c r="AW35" s="50"/>
      <c r="AX35" s="50"/>
      <c r="AY35" s="50"/>
      <c r="AZ35" s="50"/>
      <c r="BA35" s="50"/>
      <c r="BB35" s="50"/>
      <c r="BC35" s="50"/>
      <c r="BD35" s="50"/>
      <c r="BE35" s="50"/>
      <c r="BF35" s="50"/>
      <c r="BG35" s="50"/>
      <c r="BH35" s="50"/>
      <c r="BI35" s="50"/>
      <c r="BJ35" s="50"/>
      <c r="BK35" s="50"/>
      <c r="BL35" s="50"/>
    </row>
    <row r="36" spans="1:64" s="3" customFormat="1" ht="21.6" thickBot="1" x14ac:dyDescent="0.35">
      <c r="A36" s="19"/>
      <c r="B36"/>
      <c r="C36"/>
      <c r="D36"/>
      <c r="E36" s="5"/>
      <c r="F36"/>
      <c r="G36" s="25"/>
      <c r="H36" s="25" t="str">
        <f>IF(OR(ISBLANK(task_start),ISBLANK(task_end)),"",task_end-task_start+1)</f>
        <v/>
      </c>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50"/>
      <c r="AO36" s="50"/>
      <c r="AP36" s="50"/>
      <c r="AQ36" s="50"/>
      <c r="AR36" s="50"/>
      <c r="AS36" s="50"/>
      <c r="AT36" s="50"/>
      <c r="AU36" s="50"/>
      <c r="AV36" s="50"/>
      <c r="AW36" s="50"/>
      <c r="AX36" s="50"/>
      <c r="AY36" s="50"/>
      <c r="AZ36" s="50"/>
      <c r="BA36" s="50"/>
      <c r="BB36" s="50"/>
      <c r="BC36" s="50"/>
      <c r="BD36" s="50"/>
      <c r="BE36" s="50"/>
      <c r="BF36" s="50"/>
      <c r="BG36" s="50"/>
      <c r="BH36" s="50"/>
      <c r="BI36" s="50"/>
      <c r="BJ36" s="50"/>
      <c r="BK36" s="50"/>
      <c r="BL36" s="50"/>
    </row>
    <row r="37" spans="1:64" s="3" customFormat="1" ht="21.6" thickBot="1" x14ac:dyDescent="0.35">
      <c r="A37" s="19"/>
      <c r="B37"/>
      <c r="C37"/>
      <c r="D37"/>
      <c r="E37" s="5"/>
      <c r="F37"/>
      <c r="G37" s="25"/>
      <c r="H37" s="25" t="str">
        <f>IF(OR(ISBLANK(task_start),ISBLANK(task_end)),"",task_end-task_start+1)</f>
        <v/>
      </c>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50"/>
      <c r="AO37" s="50"/>
      <c r="AP37" s="50"/>
      <c r="AQ37" s="50"/>
      <c r="AR37" s="50"/>
      <c r="AS37" s="50"/>
      <c r="AT37" s="50"/>
      <c r="AU37" s="50"/>
      <c r="AV37" s="50"/>
      <c r="AW37" s="50"/>
      <c r="AX37" s="50"/>
      <c r="AY37" s="50"/>
      <c r="AZ37" s="50"/>
      <c r="BA37" s="50"/>
      <c r="BB37" s="50"/>
      <c r="BC37" s="50"/>
      <c r="BD37" s="50"/>
      <c r="BE37" s="50"/>
      <c r="BF37" s="50"/>
      <c r="BG37" s="50"/>
      <c r="BH37" s="50"/>
      <c r="BI37" s="50"/>
      <c r="BJ37" s="50"/>
      <c r="BK37" s="50"/>
      <c r="BL37" s="50"/>
    </row>
    <row r="38" spans="1:64" s="3" customFormat="1" ht="21.6" thickBot="1" x14ac:dyDescent="0.35">
      <c r="A38" s="19"/>
      <c r="B38"/>
      <c r="C38"/>
      <c r="D38"/>
      <c r="E38" s="5"/>
      <c r="F38"/>
      <c r="G38" s="25"/>
      <c r="H38" s="25" t="str">
        <f>IF(OR(ISBLANK(task_start),ISBLANK(task_end)),"",task_end-task_start+1)</f>
        <v/>
      </c>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50"/>
      <c r="AP38" s="50"/>
      <c r="AQ38" s="50"/>
      <c r="AR38" s="50"/>
      <c r="AS38" s="50"/>
      <c r="AT38" s="50"/>
      <c r="AU38" s="50"/>
      <c r="AV38" s="50"/>
      <c r="AW38" s="50"/>
      <c r="AX38" s="50"/>
      <c r="AY38" s="50"/>
      <c r="AZ38" s="50"/>
      <c r="BA38" s="50"/>
      <c r="BB38" s="50"/>
      <c r="BC38" s="50"/>
      <c r="BD38" s="50"/>
      <c r="BE38" s="50"/>
      <c r="BF38" s="50"/>
      <c r="BG38" s="50"/>
      <c r="BH38" s="50"/>
      <c r="BI38" s="50"/>
      <c r="BJ38" s="50"/>
      <c r="BK38" s="50"/>
      <c r="BL38" s="50"/>
    </row>
    <row r="39" spans="1:64" s="3" customFormat="1" ht="21.6" thickBot="1" x14ac:dyDescent="0.35">
      <c r="A39" s="19"/>
      <c r="B39"/>
      <c r="C39"/>
      <c r="D39"/>
      <c r="E39" s="5"/>
      <c r="F39"/>
      <c r="G39" s="25"/>
      <c r="H39" s="25" t="str">
        <f>IF(OR(ISBLANK(task_start),ISBLANK(task_end)),"",task_end-task_start+1)</f>
        <v/>
      </c>
      <c r="I39" s="50"/>
      <c r="J39" s="50"/>
      <c r="K39" s="50"/>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0"/>
      <c r="AL39" s="50"/>
      <c r="AM39" s="50"/>
      <c r="AN39" s="50"/>
      <c r="AO39" s="50"/>
      <c r="AP39" s="50"/>
      <c r="AQ39" s="50"/>
      <c r="AR39" s="50"/>
      <c r="AS39" s="50"/>
      <c r="AT39" s="50"/>
      <c r="AU39" s="50"/>
      <c r="AV39" s="50"/>
      <c r="AW39" s="50"/>
      <c r="AX39" s="50"/>
      <c r="AY39" s="50"/>
      <c r="AZ39" s="50"/>
      <c r="BA39" s="50"/>
      <c r="BB39" s="50"/>
      <c r="BC39" s="50"/>
      <c r="BD39" s="50"/>
      <c r="BE39" s="50"/>
      <c r="BF39" s="50"/>
      <c r="BG39" s="50"/>
      <c r="BH39" s="50"/>
      <c r="BI39" s="50"/>
      <c r="BJ39" s="50"/>
      <c r="BK39" s="50"/>
      <c r="BL39" s="50"/>
    </row>
    <row r="40" spans="1:64" s="3" customFormat="1" ht="21.6" thickBot="1" x14ac:dyDescent="0.35">
      <c r="A40" s="19"/>
      <c r="B40"/>
      <c r="C40"/>
      <c r="D40"/>
      <c r="E40" s="5"/>
      <c r="F40"/>
      <c r="G40" s="25"/>
      <c r="H40" s="25" t="str">
        <f>IF(OR(ISBLANK(task_start),ISBLANK(task_end)),"",task_end-task_start+1)</f>
        <v/>
      </c>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c r="BJ40" s="50"/>
      <c r="BK40" s="50"/>
      <c r="BL40" s="50"/>
    </row>
    <row r="41" spans="1:64" s="3" customFormat="1" ht="21.6" thickBot="1" x14ac:dyDescent="0.35">
      <c r="A41" s="19"/>
      <c r="B41"/>
      <c r="C41"/>
      <c r="D41"/>
      <c r="E41" s="5"/>
      <c r="F41"/>
      <c r="G41" s="25"/>
      <c r="H41" s="25" t="str">
        <f>IF(OR(ISBLANK(task_start),ISBLANK(task_end)),"",task_end-task_start+1)</f>
        <v/>
      </c>
      <c r="I41" s="50"/>
      <c r="J41" s="50"/>
      <c r="K41" s="50"/>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c r="AK41" s="50"/>
      <c r="AL41" s="50"/>
      <c r="AM41" s="50"/>
      <c r="AN41" s="50"/>
      <c r="AO41" s="50"/>
      <c r="AP41" s="50"/>
      <c r="AQ41" s="50"/>
      <c r="AR41" s="50"/>
      <c r="AS41" s="50"/>
      <c r="AT41" s="50"/>
      <c r="AU41" s="50"/>
      <c r="AV41" s="50"/>
      <c r="AW41" s="50"/>
      <c r="AX41" s="50"/>
      <c r="AY41" s="50"/>
      <c r="AZ41" s="50"/>
      <c r="BA41" s="50"/>
      <c r="BB41" s="50"/>
      <c r="BC41" s="50"/>
      <c r="BD41" s="50"/>
      <c r="BE41" s="50"/>
      <c r="BF41" s="50"/>
      <c r="BG41" s="50"/>
      <c r="BH41" s="50"/>
      <c r="BI41" s="50"/>
      <c r="BJ41" s="50"/>
      <c r="BK41" s="50"/>
      <c r="BL41" s="50"/>
    </row>
    <row r="42" spans="1:64" s="3" customFormat="1" ht="21.6" thickBot="1" x14ac:dyDescent="0.35">
      <c r="A42" s="19"/>
      <c r="B42"/>
      <c r="C42"/>
      <c r="D42"/>
      <c r="E42" s="5"/>
      <c r="F42"/>
      <c r="G42" s="25"/>
      <c r="H42" s="25" t="str">
        <f>IF(OR(ISBLANK(task_start),ISBLANK(task_end)),"",task_end-task_start+1)</f>
        <v/>
      </c>
      <c r="I42" s="50"/>
      <c r="J42" s="50"/>
      <c r="K42" s="50"/>
      <c r="L42" s="50"/>
      <c r="M42" s="50"/>
      <c r="N42" s="50"/>
      <c r="O42" s="50"/>
      <c r="P42" s="50"/>
      <c r="Q42" s="50"/>
      <c r="R42" s="50"/>
      <c r="S42" s="50"/>
      <c r="T42" s="50"/>
      <c r="U42" s="50"/>
      <c r="V42" s="50"/>
      <c r="W42" s="50"/>
      <c r="X42" s="50"/>
      <c r="Y42" s="50"/>
      <c r="Z42" s="50"/>
      <c r="AA42" s="50"/>
      <c r="AB42" s="50"/>
      <c r="AC42" s="50"/>
      <c r="AD42" s="50"/>
      <c r="AE42" s="50"/>
      <c r="AF42" s="50"/>
      <c r="AG42" s="50"/>
      <c r="AH42" s="50"/>
      <c r="AI42" s="50"/>
      <c r="AJ42" s="50"/>
      <c r="AK42" s="50"/>
      <c r="AL42" s="50"/>
      <c r="AM42" s="50"/>
      <c r="AN42" s="50"/>
      <c r="AO42" s="50"/>
      <c r="AP42" s="50"/>
      <c r="AQ42" s="50"/>
      <c r="AR42" s="50"/>
      <c r="AS42" s="50"/>
      <c r="AT42" s="50"/>
      <c r="AU42" s="50"/>
      <c r="AV42" s="50"/>
      <c r="AW42" s="50"/>
      <c r="AX42" s="50"/>
      <c r="AY42" s="50"/>
      <c r="AZ42" s="50"/>
      <c r="BA42" s="50"/>
      <c r="BB42" s="50"/>
      <c r="BC42" s="50"/>
      <c r="BD42" s="50"/>
      <c r="BE42" s="50"/>
      <c r="BF42" s="50"/>
      <c r="BG42" s="50"/>
      <c r="BH42" s="50"/>
      <c r="BI42" s="50"/>
      <c r="BJ42" s="50"/>
      <c r="BK42" s="50"/>
      <c r="BL42" s="50"/>
    </row>
    <row r="43" spans="1:64" s="3" customFormat="1" ht="21.6" thickBot="1" x14ac:dyDescent="0.35">
      <c r="A43" s="19"/>
      <c r="B43"/>
      <c r="C43"/>
      <c r="D43"/>
      <c r="E43" s="5"/>
      <c r="F43"/>
      <c r="G43" s="25"/>
      <c r="H43" s="25" t="str">
        <f>IF(OR(ISBLANK(task_start),ISBLANK(task_end)),"",task_end-task_start+1)</f>
        <v/>
      </c>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c r="AJ43" s="50"/>
      <c r="AK43" s="50"/>
      <c r="AL43" s="50"/>
      <c r="AM43" s="50"/>
      <c r="AN43" s="50"/>
      <c r="AO43" s="50"/>
      <c r="AP43" s="50"/>
      <c r="AQ43" s="50"/>
      <c r="AR43" s="50"/>
      <c r="AS43" s="50"/>
      <c r="AT43" s="50"/>
      <c r="AU43" s="50"/>
      <c r="AV43" s="50"/>
      <c r="AW43" s="50"/>
      <c r="AX43" s="50"/>
      <c r="AY43" s="50"/>
      <c r="AZ43" s="50"/>
      <c r="BA43" s="50"/>
      <c r="BB43" s="50"/>
      <c r="BC43" s="50"/>
      <c r="BD43" s="50"/>
      <c r="BE43" s="50"/>
      <c r="BF43" s="50"/>
      <c r="BG43" s="50"/>
      <c r="BH43" s="50"/>
      <c r="BI43" s="50"/>
      <c r="BJ43" s="50"/>
      <c r="BK43" s="50"/>
      <c r="BL43" s="50"/>
    </row>
    <row r="44" spans="1:64" s="3" customFormat="1" ht="21.6" thickBot="1" x14ac:dyDescent="0.35">
      <c r="A44" s="19"/>
      <c r="B44"/>
      <c r="C44"/>
      <c r="D44"/>
      <c r="E44" s="5"/>
      <c r="F44"/>
      <c r="G44" s="25"/>
      <c r="H44" s="25" t="str">
        <f>IF(OR(ISBLANK(task_start),ISBLANK(task_end)),"",task_end-task_start+1)</f>
        <v/>
      </c>
      <c r="I44" s="50"/>
      <c r="J44" s="50"/>
      <c r="K44" s="50"/>
      <c r="L44" s="50"/>
      <c r="M44" s="50"/>
      <c r="N44" s="50"/>
      <c r="O44" s="50"/>
      <c r="P44" s="50"/>
      <c r="Q44" s="50"/>
      <c r="R44" s="50"/>
      <c r="S44" s="50"/>
      <c r="T44" s="50"/>
      <c r="U44" s="50"/>
      <c r="V44" s="50"/>
      <c r="W44" s="50"/>
      <c r="X44" s="50"/>
      <c r="Y44" s="50"/>
      <c r="Z44" s="50"/>
      <c r="AA44" s="50"/>
      <c r="AB44" s="50"/>
      <c r="AC44" s="50"/>
      <c r="AD44" s="50"/>
      <c r="AE44" s="50"/>
      <c r="AF44" s="50"/>
      <c r="AG44" s="50"/>
      <c r="AH44" s="50"/>
      <c r="AI44" s="50"/>
      <c r="AJ44" s="50"/>
      <c r="AK44" s="50"/>
      <c r="AL44" s="50"/>
      <c r="AM44" s="50"/>
      <c r="AN44" s="50"/>
      <c r="AO44" s="50"/>
      <c r="AP44" s="50"/>
      <c r="AQ44" s="50"/>
      <c r="AR44" s="50"/>
      <c r="AS44" s="50"/>
      <c r="AT44" s="50"/>
      <c r="AU44" s="50"/>
      <c r="AV44" s="50"/>
      <c r="AW44" s="50"/>
      <c r="AX44" s="50"/>
      <c r="AY44" s="50"/>
      <c r="AZ44" s="50"/>
      <c r="BA44" s="50"/>
      <c r="BB44" s="50"/>
      <c r="BC44" s="50"/>
      <c r="BD44" s="50"/>
      <c r="BE44" s="50"/>
      <c r="BF44" s="50"/>
      <c r="BG44" s="50"/>
      <c r="BH44" s="50"/>
      <c r="BI44" s="50"/>
      <c r="BJ44" s="50"/>
      <c r="BK44" s="50"/>
      <c r="BL44" s="50"/>
    </row>
    <row r="45" spans="1:64" s="3" customFormat="1" ht="21.6" thickBot="1" x14ac:dyDescent="0.35">
      <c r="A45" s="19"/>
      <c r="B45"/>
      <c r="C45"/>
      <c r="D45"/>
      <c r="E45" s="5"/>
      <c r="F45"/>
      <c r="G45" s="25"/>
      <c r="H45" s="25" t="str">
        <f>IF(OR(ISBLANK(task_start),ISBLANK(task_end)),"",task_end-task_start+1)</f>
        <v/>
      </c>
      <c r="I45" s="50"/>
      <c r="J45" s="50"/>
      <c r="K45" s="50"/>
      <c r="L45" s="50"/>
      <c r="M45" s="50"/>
      <c r="N45" s="50"/>
      <c r="O45" s="50"/>
      <c r="P45" s="50"/>
      <c r="Q45" s="50"/>
      <c r="R45" s="50"/>
      <c r="S45" s="50"/>
      <c r="T45" s="50"/>
      <c r="U45" s="50"/>
      <c r="V45" s="50"/>
      <c r="W45" s="50"/>
      <c r="X45" s="50"/>
      <c r="Y45" s="50"/>
      <c r="Z45" s="50"/>
      <c r="AA45" s="50"/>
      <c r="AB45" s="50"/>
      <c r="AC45" s="50"/>
      <c r="AD45" s="50"/>
      <c r="AE45" s="50"/>
      <c r="AF45" s="50"/>
      <c r="AG45" s="50"/>
      <c r="AH45" s="50"/>
      <c r="AI45" s="50"/>
      <c r="AJ45" s="50"/>
      <c r="AK45" s="50"/>
      <c r="AL45" s="50"/>
      <c r="AM45" s="50"/>
      <c r="AN45" s="50"/>
      <c r="AO45" s="50"/>
      <c r="AP45" s="50"/>
      <c r="AQ45" s="50"/>
      <c r="AR45" s="50"/>
      <c r="AS45" s="50"/>
      <c r="AT45" s="50"/>
      <c r="AU45" s="50"/>
      <c r="AV45" s="50"/>
      <c r="AW45" s="50"/>
      <c r="AX45" s="50"/>
      <c r="AY45" s="50"/>
      <c r="AZ45" s="50"/>
      <c r="BA45" s="50"/>
      <c r="BB45" s="50"/>
      <c r="BC45" s="50"/>
      <c r="BD45" s="50"/>
      <c r="BE45" s="50"/>
      <c r="BF45" s="50"/>
      <c r="BG45" s="50"/>
      <c r="BH45" s="50"/>
      <c r="BI45" s="50"/>
      <c r="BJ45" s="50"/>
      <c r="BK45" s="50"/>
      <c r="BL45" s="50"/>
    </row>
    <row r="46" spans="1:64" s="3" customFormat="1" ht="21.6" thickBot="1" x14ac:dyDescent="0.35">
      <c r="A46" s="19"/>
      <c r="B46"/>
      <c r="C46"/>
      <c r="D46"/>
      <c r="E46" s="5"/>
      <c r="F46"/>
      <c r="G46" s="25"/>
      <c r="H46" s="25" t="str">
        <f>IF(OR(ISBLANK(task_start),ISBLANK(task_end)),"",task_end-task_start+1)</f>
        <v/>
      </c>
      <c r="I46" s="50"/>
      <c r="J46" s="50"/>
      <c r="K46" s="50"/>
      <c r="L46" s="50"/>
      <c r="M46" s="50"/>
      <c r="N46" s="50"/>
      <c r="O46" s="50"/>
      <c r="P46" s="50"/>
      <c r="Q46" s="50"/>
      <c r="R46" s="50"/>
      <c r="S46" s="50"/>
      <c r="T46" s="50"/>
      <c r="U46" s="50"/>
      <c r="V46" s="50"/>
      <c r="W46" s="50"/>
      <c r="X46" s="50"/>
      <c r="Y46" s="50"/>
      <c r="Z46" s="50"/>
      <c r="AA46" s="50"/>
      <c r="AB46" s="50"/>
      <c r="AC46" s="50"/>
      <c r="AD46" s="50"/>
      <c r="AE46" s="50"/>
      <c r="AF46" s="50"/>
      <c r="AG46" s="50"/>
      <c r="AH46" s="50"/>
      <c r="AI46" s="50"/>
      <c r="AJ46" s="50"/>
      <c r="AK46" s="50"/>
      <c r="AL46" s="50"/>
      <c r="AM46" s="50"/>
      <c r="AN46" s="50"/>
      <c r="AO46" s="50"/>
      <c r="AP46" s="50"/>
      <c r="AQ46" s="50"/>
      <c r="AR46" s="50"/>
      <c r="AS46" s="50"/>
      <c r="AT46" s="50"/>
      <c r="AU46" s="50"/>
      <c r="AV46" s="50"/>
      <c r="AW46" s="50"/>
      <c r="AX46" s="50"/>
      <c r="AY46" s="50"/>
      <c r="AZ46" s="50"/>
      <c r="BA46" s="50"/>
      <c r="BB46" s="50"/>
      <c r="BC46" s="50"/>
      <c r="BD46" s="50"/>
      <c r="BE46" s="50"/>
      <c r="BF46" s="50"/>
      <c r="BG46" s="50"/>
      <c r="BH46" s="50"/>
      <c r="BI46" s="50"/>
      <c r="BJ46" s="50"/>
      <c r="BK46" s="50"/>
      <c r="BL46" s="50"/>
    </row>
    <row r="47" spans="1:64" s="3" customFormat="1" ht="21.6" thickBot="1" x14ac:dyDescent="0.35">
      <c r="A47" s="19"/>
      <c r="B47"/>
      <c r="C47"/>
      <c r="D47"/>
      <c r="E47" s="5"/>
      <c r="F47"/>
      <c r="G47" s="25"/>
      <c r="H47" s="25" t="str">
        <f>IF(OR(ISBLANK(task_start),ISBLANK(task_end)),"",task_end-task_start+1)</f>
        <v/>
      </c>
      <c r="I47" s="50"/>
      <c r="J47" s="50"/>
      <c r="K47" s="50"/>
      <c r="L47" s="50"/>
      <c r="M47" s="50"/>
      <c r="N47" s="50"/>
      <c r="O47" s="50"/>
      <c r="P47" s="50"/>
      <c r="Q47" s="50"/>
      <c r="R47" s="50"/>
      <c r="S47" s="50"/>
      <c r="T47" s="50"/>
      <c r="U47" s="50"/>
      <c r="V47" s="50"/>
      <c r="W47" s="50"/>
      <c r="X47" s="50"/>
      <c r="Y47" s="50"/>
      <c r="Z47" s="50"/>
      <c r="AA47" s="50"/>
      <c r="AB47" s="50"/>
      <c r="AC47" s="50"/>
      <c r="AD47" s="50"/>
      <c r="AE47" s="50"/>
      <c r="AF47" s="50"/>
      <c r="AG47" s="50"/>
      <c r="AH47" s="50"/>
      <c r="AI47" s="50"/>
      <c r="AJ47" s="50"/>
      <c r="AK47" s="50"/>
      <c r="AL47" s="50"/>
      <c r="AM47" s="50"/>
      <c r="AN47" s="50"/>
      <c r="AO47" s="50"/>
      <c r="AP47" s="50"/>
      <c r="AQ47" s="50"/>
      <c r="AR47" s="50"/>
      <c r="AS47" s="50"/>
      <c r="AT47" s="50"/>
      <c r="AU47" s="50"/>
      <c r="AV47" s="50"/>
      <c r="AW47" s="50"/>
      <c r="AX47" s="50"/>
      <c r="AY47" s="50"/>
      <c r="AZ47" s="50"/>
      <c r="BA47" s="50"/>
      <c r="BB47" s="50"/>
      <c r="BC47" s="50"/>
      <c r="BD47" s="50"/>
      <c r="BE47" s="50"/>
      <c r="BF47" s="50"/>
      <c r="BG47" s="50"/>
      <c r="BH47" s="50"/>
      <c r="BI47" s="50"/>
      <c r="BJ47" s="50"/>
      <c r="BK47" s="50"/>
      <c r="BL47" s="50"/>
    </row>
    <row r="48" spans="1:64" s="3" customFormat="1" ht="21.6" thickBot="1" x14ac:dyDescent="0.35">
      <c r="A48" s="19"/>
      <c r="B48"/>
      <c r="C48"/>
      <c r="D48"/>
      <c r="E48" s="5"/>
      <c r="F48"/>
      <c r="G48" s="25"/>
      <c r="H48" s="25" t="str">
        <f>IF(OR(ISBLANK(task_start),ISBLANK(task_end)),"",task_end-task_start+1)</f>
        <v/>
      </c>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c r="AJ48" s="50"/>
      <c r="AK48" s="50"/>
      <c r="AL48" s="50"/>
      <c r="AM48" s="50"/>
      <c r="AN48" s="50"/>
      <c r="AO48" s="50"/>
      <c r="AP48" s="50"/>
      <c r="AQ48" s="50"/>
      <c r="AR48" s="50"/>
      <c r="AS48" s="50"/>
      <c r="AT48" s="50"/>
      <c r="AU48" s="50"/>
      <c r="AV48" s="50"/>
      <c r="AW48" s="50"/>
      <c r="AX48" s="50"/>
      <c r="AY48" s="50"/>
      <c r="AZ48" s="50"/>
      <c r="BA48" s="50"/>
      <c r="BB48" s="50"/>
      <c r="BC48" s="50"/>
      <c r="BD48" s="50"/>
      <c r="BE48" s="50"/>
      <c r="BF48" s="50"/>
      <c r="BG48" s="50"/>
      <c r="BH48" s="50"/>
      <c r="BI48" s="50"/>
      <c r="BJ48" s="50"/>
      <c r="BK48" s="50"/>
      <c r="BL48" s="50"/>
    </row>
    <row r="49" spans="1:64" s="3" customFormat="1" ht="21.6" thickBot="1" x14ac:dyDescent="0.35">
      <c r="A49" s="19"/>
      <c r="B49"/>
      <c r="C49"/>
      <c r="D49"/>
      <c r="E49" s="5"/>
      <c r="F49"/>
      <c r="G49" s="25"/>
      <c r="H49" s="25" t="str">
        <f t="shared" ref="H49:H56" si="8">IF(OR(ISBLANK(task_start),ISBLANK(task_end)),"",task_end-task_start+1)</f>
        <v/>
      </c>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0"/>
      <c r="AL49" s="50"/>
      <c r="AM49" s="50"/>
      <c r="AN49" s="50"/>
      <c r="AO49" s="50"/>
      <c r="AP49" s="50"/>
      <c r="AQ49" s="50"/>
      <c r="AR49" s="50"/>
      <c r="AS49" s="50"/>
      <c r="AT49" s="50"/>
      <c r="AU49" s="50"/>
      <c r="AV49" s="50"/>
      <c r="AW49" s="50"/>
      <c r="AX49" s="50"/>
      <c r="AY49" s="50"/>
      <c r="AZ49" s="50"/>
      <c r="BA49" s="50"/>
      <c r="BB49" s="50"/>
      <c r="BC49" s="50"/>
      <c r="BD49" s="50"/>
      <c r="BE49" s="50"/>
      <c r="BF49" s="50"/>
      <c r="BG49" s="50"/>
      <c r="BH49" s="50"/>
      <c r="BI49" s="50"/>
      <c r="BJ49" s="50"/>
      <c r="BK49" s="50"/>
      <c r="BL49" s="50"/>
    </row>
    <row r="50" spans="1:64" s="3" customFormat="1" ht="21.6" thickBot="1" x14ac:dyDescent="0.35">
      <c r="A50" s="19"/>
      <c r="B50"/>
      <c r="C50"/>
      <c r="D50"/>
      <c r="E50" s="5"/>
      <c r="F50"/>
      <c r="G50" s="25"/>
      <c r="H50" s="25" t="str">
        <f t="shared" si="8"/>
        <v/>
      </c>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0"/>
      <c r="AK50" s="50"/>
      <c r="AL50" s="50"/>
      <c r="AM50" s="50"/>
      <c r="AN50" s="50"/>
      <c r="AO50" s="50"/>
      <c r="AP50" s="50"/>
      <c r="AQ50" s="50"/>
      <c r="AR50" s="50"/>
      <c r="AS50" s="50"/>
      <c r="AT50" s="50"/>
      <c r="AU50" s="50"/>
      <c r="AV50" s="50"/>
      <c r="AW50" s="50"/>
      <c r="AX50" s="50"/>
      <c r="AY50" s="50"/>
      <c r="AZ50" s="50"/>
      <c r="BA50" s="50"/>
      <c r="BB50" s="50"/>
      <c r="BC50" s="50"/>
      <c r="BD50" s="50"/>
      <c r="BE50" s="50"/>
      <c r="BF50" s="50"/>
      <c r="BG50" s="50"/>
      <c r="BH50" s="50"/>
      <c r="BI50" s="50"/>
      <c r="BJ50" s="50"/>
      <c r="BK50" s="50"/>
      <c r="BL50" s="50"/>
    </row>
    <row r="51" spans="1:64" s="3" customFormat="1" ht="21.6" thickBot="1" x14ac:dyDescent="0.35">
      <c r="A51" s="19"/>
      <c r="B51"/>
      <c r="C51"/>
      <c r="D51"/>
      <c r="E51" s="5"/>
      <c r="F51"/>
      <c r="G51" s="25"/>
      <c r="H51" s="25" t="str">
        <f t="shared" si="8"/>
        <v/>
      </c>
      <c r="I51" s="50"/>
      <c r="J51" s="50"/>
      <c r="K51" s="50"/>
      <c r="L51" s="50"/>
      <c r="M51" s="50"/>
      <c r="N51" s="50"/>
      <c r="O51" s="50"/>
      <c r="P51" s="50"/>
      <c r="Q51" s="50"/>
      <c r="R51" s="50"/>
      <c r="S51" s="50"/>
      <c r="T51" s="50"/>
      <c r="U51" s="50"/>
      <c r="V51" s="50"/>
      <c r="W51" s="50"/>
      <c r="X51" s="50"/>
      <c r="Y51" s="50"/>
      <c r="Z51" s="50"/>
      <c r="AA51" s="50"/>
      <c r="AB51" s="50"/>
      <c r="AC51" s="50"/>
      <c r="AD51" s="50"/>
      <c r="AE51" s="50"/>
      <c r="AF51" s="50"/>
      <c r="AG51" s="50"/>
      <c r="AH51" s="50"/>
      <c r="AI51" s="50"/>
      <c r="AJ51" s="50"/>
      <c r="AK51" s="50"/>
      <c r="AL51" s="50"/>
      <c r="AM51" s="50"/>
      <c r="AN51" s="50"/>
      <c r="AO51" s="50"/>
      <c r="AP51" s="50"/>
      <c r="AQ51" s="50"/>
      <c r="AR51" s="50"/>
      <c r="AS51" s="50"/>
      <c r="AT51" s="50"/>
      <c r="AU51" s="50"/>
      <c r="AV51" s="50"/>
      <c r="AW51" s="50"/>
      <c r="AX51" s="50"/>
      <c r="AY51" s="50"/>
      <c r="AZ51" s="50"/>
      <c r="BA51" s="50"/>
      <c r="BB51" s="50"/>
      <c r="BC51" s="50"/>
      <c r="BD51" s="50"/>
      <c r="BE51" s="50"/>
      <c r="BF51" s="50"/>
      <c r="BG51" s="50"/>
      <c r="BH51" s="50"/>
      <c r="BI51" s="50"/>
      <c r="BJ51" s="50"/>
      <c r="BK51" s="50"/>
      <c r="BL51" s="50"/>
    </row>
    <row r="52" spans="1:64" s="3" customFormat="1" ht="21.6" thickBot="1" x14ac:dyDescent="0.35">
      <c r="A52" s="19"/>
      <c r="B52"/>
      <c r="C52"/>
      <c r="D52"/>
      <c r="E52" s="5"/>
      <c r="F52"/>
      <c r="G52" s="25"/>
      <c r="H52" s="25" t="str">
        <f t="shared" si="8"/>
        <v/>
      </c>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50"/>
      <c r="AJ52" s="50"/>
      <c r="AK52" s="50"/>
      <c r="AL52" s="50"/>
      <c r="AM52" s="50"/>
      <c r="AN52" s="50"/>
      <c r="AO52" s="50"/>
      <c r="AP52" s="50"/>
      <c r="AQ52" s="50"/>
      <c r="AR52" s="50"/>
      <c r="AS52" s="50"/>
      <c r="AT52" s="50"/>
      <c r="AU52" s="50"/>
      <c r="AV52" s="50"/>
      <c r="AW52" s="50"/>
      <c r="AX52" s="50"/>
      <c r="AY52" s="50"/>
      <c r="AZ52" s="50"/>
      <c r="BA52" s="50"/>
      <c r="BB52" s="50"/>
      <c r="BC52" s="50"/>
      <c r="BD52" s="50"/>
      <c r="BE52" s="50"/>
      <c r="BF52" s="50"/>
      <c r="BG52" s="50"/>
      <c r="BH52" s="50"/>
      <c r="BI52" s="50"/>
      <c r="BJ52" s="50"/>
      <c r="BK52" s="50"/>
      <c r="BL52" s="50"/>
    </row>
    <row r="53" spans="1:64" s="3" customFormat="1" ht="21.6" thickBot="1" x14ac:dyDescent="0.35">
      <c r="A53" s="19"/>
      <c r="B53"/>
      <c r="C53"/>
      <c r="D53"/>
      <c r="E53" s="5"/>
      <c r="F53"/>
      <c r="G53" s="25"/>
      <c r="H53" s="25" t="str">
        <f t="shared" si="8"/>
        <v/>
      </c>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c r="AJ53" s="50"/>
      <c r="AK53" s="50"/>
      <c r="AL53" s="50"/>
      <c r="AM53" s="50"/>
      <c r="AN53" s="50"/>
      <c r="AO53" s="50"/>
      <c r="AP53" s="50"/>
      <c r="AQ53" s="50"/>
      <c r="AR53" s="50"/>
      <c r="AS53" s="50"/>
      <c r="AT53" s="50"/>
      <c r="AU53" s="50"/>
      <c r="AV53" s="50"/>
      <c r="AW53" s="50"/>
      <c r="AX53" s="50"/>
      <c r="AY53" s="50"/>
      <c r="AZ53" s="50"/>
      <c r="BA53" s="50"/>
      <c r="BB53" s="50"/>
      <c r="BC53" s="50"/>
      <c r="BD53" s="50"/>
      <c r="BE53" s="50"/>
      <c r="BF53" s="50"/>
      <c r="BG53" s="50"/>
      <c r="BH53" s="50"/>
      <c r="BI53" s="50"/>
      <c r="BJ53" s="50"/>
      <c r="BK53" s="50"/>
      <c r="BL53" s="50"/>
    </row>
    <row r="54" spans="1:64" s="3" customFormat="1" ht="21.6" thickBot="1" x14ac:dyDescent="0.35">
      <c r="A54" s="19"/>
      <c r="B54"/>
      <c r="C54"/>
      <c r="D54"/>
      <c r="E54" s="5"/>
      <c r="F54"/>
      <c r="G54" s="25"/>
      <c r="H54" s="25" t="str">
        <f t="shared" si="8"/>
        <v/>
      </c>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0"/>
      <c r="AO54" s="50"/>
      <c r="AP54" s="50"/>
      <c r="AQ54" s="50"/>
      <c r="AR54" s="50"/>
      <c r="AS54" s="50"/>
      <c r="AT54" s="50"/>
      <c r="AU54" s="50"/>
      <c r="AV54" s="50"/>
      <c r="AW54" s="50"/>
      <c r="AX54" s="50"/>
      <c r="AY54" s="50"/>
      <c r="AZ54" s="50"/>
      <c r="BA54" s="50"/>
      <c r="BB54" s="50"/>
      <c r="BC54" s="50"/>
      <c r="BD54" s="50"/>
      <c r="BE54" s="50"/>
      <c r="BF54" s="50"/>
      <c r="BG54" s="50"/>
      <c r="BH54" s="50"/>
      <c r="BI54" s="50"/>
      <c r="BJ54" s="50"/>
      <c r="BK54" s="50"/>
      <c r="BL54" s="50"/>
    </row>
    <row r="55" spans="1:64" s="3" customFormat="1" ht="21.6" thickBot="1" x14ac:dyDescent="0.35">
      <c r="A55" s="19"/>
      <c r="B55"/>
      <c r="C55"/>
      <c r="D55"/>
      <c r="E55" s="5"/>
      <c r="F55"/>
      <c r="G55" s="25"/>
      <c r="H55" s="25" t="str">
        <f t="shared" si="8"/>
        <v/>
      </c>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c r="AJ55" s="50"/>
      <c r="AK55" s="50"/>
      <c r="AL55" s="50"/>
      <c r="AM55" s="50"/>
      <c r="AN55" s="50"/>
      <c r="AO55" s="50"/>
      <c r="AP55" s="50"/>
      <c r="AQ55" s="50"/>
      <c r="AR55" s="50"/>
      <c r="AS55" s="50"/>
      <c r="AT55" s="50"/>
      <c r="AU55" s="50"/>
      <c r="AV55" s="50"/>
      <c r="AW55" s="50"/>
      <c r="AX55" s="50"/>
      <c r="AY55" s="50"/>
      <c r="AZ55" s="50"/>
      <c r="BA55" s="50"/>
      <c r="BB55" s="50"/>
      <c r="BC55" s="50"/>
      <c r="BD55" s="50"/>
      <c r="BE55" s="50"/>
      <c r="BF55" s="50"/>
      <c r="BG55" s="50"/>
      <c r="BH55" s="50"/>
      <c r="BI55" s="50"/>
      <c r="BJ55" s="50"/>
      <c r="BK55" s="50"/>
      <c r="BL55" s="50"/>
    </row>
    <row r="56" spans="1:64" s="3" customFormat="1" ht="21.6" thickBot="1" x14ac:dyDescent="0.35">
      <c r="A56" s="19"/>
      <c r="B56"/>
      <c r="C56"/>
      <c r="D56"/>
      <c r="E56" s="5"/>
      <c r="F56"/>
      <c r="G56" s="25"/>
      <c r="H56" s="25" t="str">
        <f t="shared" si="8"/>
        <v/>
      </c>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c r="AJ56" s="50"/>
      <c r="AK56" s="50"/>
      <c r="AL56" s="50"/>
      <c r="AM56" s="50"/>
      <c r="AN56" s="50"/>
      <c r="AO56" s="50"/>
      <c r="AP56" s="50"/>
      <c r="AQ56" s="50"/>
      <c r="AR56" s="50"/>
      <c r="AS56" s="50"/>
      <c r="AT56" s="50"/>
      <c r="AU56" s="50"/>
      <c r="AV56" s="50"/>
      <c r="AW56" s="50"/>
      <c r="AX56" s="50"/>
      <c r="AY56" s="50"/>
      <c r="AZ56" s="50"/>
      <c r="BA56" s="50"/>
      <c r="BB56" s="50"/>
      <c r="BC56" s="50"/>
      <c r="BD56" s="50"/>
      <c r="BE56" s="50"/>
      <c r="BF56" s="50"/>
      <c r="BG56" s="50"/>
      <c r="BH56" s="50"/>
      <c r="BI56" s="50"/>
      <c r="BJ56" s="50"/>
      <c r="BK56" s="50"/>
      <c r="BL56" s="50"/>
    </row>
    <row r="57" spans="1:64" s="3" customFormat="1" ht="21.6" thickBot="1" x14ac:dyDescent="0.35">
      <c r="A57" s="19"/>
      <c r="B57"/>
      <c r="C57"/>
      <c r="D57"/>
      <c r="E57" s="5"/>
      <c r="F57"/>
      <c r="G57" s="25"/>
      <c r="H57" s="25"/>
      <c r="I57" s="50"/>
      <c r="J57" s="50"/>
      <c r="K57" s="50"/>
      <c r="L57" s="50"/>
      <c r="M57" s="50"/>
      <c r="N57" s="50"/>
      <c r="O57" s="50"/>
      <c r="P57" s="50"/>
      <c r="Q57" s="50"/>
      <c r="R57" s="50"/>
      <c r="S57" s="50"/>
      <c r="T57" s="50"/>
      <c r="U57" s="50"/>
      <c r="V57" s="50"/>
      <c r="W57" s="50"/>
      <c r="X57" s="50"/>
      <c r="Y57" s="50"/>
      <c r="Z57" s="50"/>
      <c r="AA57" s="50"/>
      <c r="AB57" s="50"/>
      <c r="AC57" s="50"/>
      <c r="AD57" s="50"/>
      <c r="AE57" s="50"/>
      <c r="AF57" s="50"/>
      <c r="AG57" s="50"/>
      <c r="AH57" s="50"/>
      <c r="AI57" s="50"/>
      <c r="AJ57" s="50"/>
      <c r="AK57" s="50"/>
      <c r="AL57" s="50"/>
      <c r="AM57" s="50"/>
      <c r="AN57" s="50"/>
      <c r="AO57" s="50"/>
      <c r="AP57" s="50"/>
      <c r="AQ57" s="50"/>
      <c r="AR57" s="50"/>
      <c r="AS57" s="50"/>
      <c r="AT57" s="50"/>
      <c r="AU57" s="50"/>
      <c r="AV57" s="50"/>
      <c r="AW57" s="50"/>
      <c r="AX57" s="50"/>
      <c r="AY57" s="50"/>
      <c r="AZ57" s="50"/>
      <c r="BA57" s="50"/>
      <c r="BB57" s="50"/>
      <c r="BC57" s="50"/>
      <c r="BD57" s="50"/>
      <c r="BE57" s="50"/>
      <c r="BF57" s="50"/>
      <c r="BG57" s="50"/>
      <c r="BH57" s="50"/>
      <c r="BI57" s="50"/>
      <c r="BJ57" s="50"/>
      <c r="BK57" s="50"/>
      <c r="BL57" s="50"/>
    </row>
    <row r="58" spans="1:64" s="3" customFormat="1" ht="21.6" thickBot="1" x14ac:dyDescent="0.35">
      <c r="A58" s="19"/>
      <c r="B58"/>
      <c r="C58"/>
      <c r="D58"/>
      <c r="E58" s="5"/>
      <c r="F58"/>
      <c r="G58" s="25"/>
      <c r="H58" s="25"/>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c r="AJ58" s="50"/>
      <c r="AK58" s="50"/>
      <c r="AL58" s="50"/>
      <c r="AM58" s="50"/>
      <c r="AN58" s="50"/>
      <c r="AO58" s="50"/>
      <c r="AP58" s="50"/>
      <c r="AQ58" s="50"/>
      <c r="AR58" s="50"/>
      <c r="AS58" s="50"/>
      <c r="AT58" s="50"/>
      <c r="AU58" s="50"/>
      <c r="AV58" s="50"/>
      <c r="AW58" s="50"/>
      <c r="AX58" s="50"/>
      <c r="AY58" s="50"/>
      <c r="AZ58" s="50"/>
      <c r="BA58" s="50"/>
      <c r="BB58" s="50"/>
      <c r="BC58" s="50"/>
      <c r="BD58" s="50"/>
      <c r="BE58" s="50"/>
      <c r="BF58" s="50"/>
      <c r="BG58" s="50"/>
      <c r="BH58" s="50"/>
      <c r="BI58" s="50"/>
      <c r="BJ58" s="50"/>
      <c r="BK58" s="50"/>
      <c r="BL58" s="50"/>
    </row>
    <row r="59" spans="1:64" s="3" customFormat="1" ht="20.25" customHeight="1" thickBot="1" x14ac:dyDescent="0.35">
      <c r="A59" s="19"/>
      <c r="B59"/>
      <c r="C59"/>
      <c r="D59"/>
      <c r="E59" s="5"/>
      <c r="F59"/>
      <c r="G59" s="25"/>
      <c r="H59" s="25" t="str">
        <f>IF(OR(ISBLANK(task_start),ISBLANK(task_end)),"",task_end-task_start+1)</f>
        <v/>
      </c>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0"/>
      <c r="AJ59" s="50"/>
      <c r="AK59" s="50"/>
      <c r="AL59" s="50"/>
      <c r="AM59" s="50"/>
      <c r="AN59" s="50"/>
      <c r="AO59" s="50"/>
      <c r="AP59" s="50"/>
      <c r="AQ59" s="50"/>
      <c r="AR59" s="50"/>
      <c r="AS59" s="50"/>
      <c r="AT59" s="50"/>
      <c r="AU59" s="50"/>
      <c r="AV59" s="50"/>
      <c r="AW59" s="50"/>
      <c r="AX59" s="50"/>
      <c r="AY59" s="50"/>
      <c r="AZ59" s="50"/>
      <c r="BA59" s="50"/>
      <c r="BB59" s="50"/>
      <c r="BC59" s="50"/>
      <c r="BD59" s="50"/>
      <c r="BE59" s="50"/>
      <c r="BF59" s="50"/>
      <c r="BG59" s="50"/>
      <c r="BH59" s="50"/>
      <c r="BI59" s="50"/>
      <c r="BJ59" s="50"/>
      <c r="BK59" s="50"/>
      <c r="BL59" s="50"/>
    </row>
    <row r="60" spans="1:64" s="3" customFormat="1" ht="20.25" customHeight="1" thickBot="1" x14ac:dyDescent="0.35">
      <c r="A60" s="19"/>
      <c r="B60"/>
      <c r="C60"/>
      <c r="D60"/>
      <c r="E60" s="5"/>
      <c r="F60"/>
      <c r="G60" s="25"/>
      <c r="H60" s="25"/>
      <c r="I60" s="50"/>
      <c r="J60" s="50"/>
      <c r="K60" s="50"/>
      <c r="L60" s="50"/>
      <c r="M60" s="50"/>
      <c r="N60" s="50"/>
      <c r="O60" s="50"/>
      <c r="P60" s="50"/>
      <c r="Q60" s="50"/>
      <c r="R60" s="50"/>
      <c r="S60" s="50"/>
      <c r="T60" s="50"/>
      <c r="U60" s="50"/>
      <c r="V60" s="50"/>
      <c r="W60" s="50"/>
      <c r="X60" s="50"/>
      <c r="Y60" s="50"/>
      <c r="Z60" s="50"/>
      <c r="AA60" s="50"/>
      <c r="AB60" s="50"/>
      <c r="AC60" s="50"/>
      <c r="AD60" s="50"/>
      <c r="AE60" s="50"/>
      <c r="AF60" s="50"/>
      <c r="AG60" s="50"/>
      <c r="AH60" s="50"/>
      <c r="AI60" s="50"/>
      <c r="AJ60" s="50"/>
      <c r="AK60" s="50"/>
      <c r="AL60" s="50"/>
      <c r="AM60" s="50"/>
      <c r="AN60" s="50"/>
      <c r="AO60" s="50"/>
      <c r="AP60" s="50"/>
      <c r="AQ60" s="50"/>
      <c r="AR60" s="50"/>
      <c r="AS60" s="50"/>
      <c r="AT60" s="50"/>
      <c r="AU60" s="50"/>
      <c r="AV60" s="50"/>
      <c r="AW60" s="50"/>
      <c r="AX60" s="50"/>
      <c r="AY60" s="50"/>
      <c r="AZ60" s="50"/>
      <c r="BA60" s="50"/>
      <c r="BB60" s="50"/>
      <c r="BC60" s="50"/>
      <c r="BD60" s="50"/>
      <c r="BE60" s="50"/>
      <c r="BF60" s="50"/>
      <c r="BG60" s="50"/>
      <c r="BH60" s="50"/>
      <c r="BI60" s="50"/>
      <c r="BJ60" s="50"/>
      <c r="BK60" s="50"/>
      <c r="BL60" s="50"/>
    </row>
    <row r="61" spans="1:64" s="3" customFormat="1" ht="20.25" customHeight="1" thickBot="1" x14ac:dyDescent="0.35">
      <c r="A61" s="19"/>
      <c r="B61"/>
      <c r="C61"/>
      <c r="D61"/>
      <c r="E61" s="5"/>
      <c r="F61"/>
      <c r="G61" s="25"/>
      <c r="H61" s="25"/>
      <c r="I61" s="50"/>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c r="AI61" s="50"/>
      <c r="AJ61" s="50"/>
      <c r="AK61" s="50"/>
      <c r="AL61" s="50"/>
      <c r="AM61" s="50"/>
      <c r="AN61" s="50"/>
      <c r="AO61" s="50"/>
      <c r="AP61" s="50"/>
      <c r="AQ61" s="50"/>
      <c r="AR61" s="50"/>
      <c r="AS61" s="50"/>
      <c r="AT61" s="50"/>
      <c r="AU61" s="50"/>
      <c r="AV61" s="50"/>
      <c r="AW61" s="50"/>
      <c r="AX61" s="50"/>
      <c r="AY61" s="50"/>
      <c r="AZ61" s="50"/>
      <c r="BA61" s="50"/>
      <c r="BB61" s="50"/>
      <c r="BC61" s="50"/>
      <c r="BD61" s="50"/>
      <c r="BE61" s="50"/>
      <c r="BF61" s="50"/>
      <c r="BG61" s="50"/>
      <c r="BH61" s="50"/>
      <c r="BI61" s="50"/>
      <c r="BJ61" s="50"/>
      <c r="BK61" s="50"/>
      <c r="BL61" s="50"/>
    </row>
    <row r="62" spans="1:64" s="3" customFormat="1" ht="21.6" thickBot="1" x14ac:dyDescent="0.35">
      <c r="A62" s="19"/>
      <c r="B62"/>
      <c r="C62"/>
      <c r="D62"/>
      <c r="E62" s="5"/>
      <c r="F62"/>
      <c r="G62" s="49"/>
      <c r="H62" s="49"/>
      <c r="I62" s="52"/>
      <c r="J62" s="52"/>
      <c r="K62" s="52"/>
      <c r="L62" s="52"/>
      <c r="M62" s="52"/>
      <c r="N62" s="52"/>
      <c r="O62" s="52"/>
      <c r="P62" s="52"/>
      <c r="Q62" s="52"/>
      <c r="R62" s="52"/>
      <c r="S62" s="52"/>
      <c r="T62" s="52"/>
      <c r="U62" s="52"/>
      <c r="V62" s="52"/>
      <c r="W62" s="52"/>
      <c r="X62" s="52"/>
      <c r="Y62" s="52"/>
      <c r="Z62" s="52"/>
      <c r="AA62" s="52"/>
      <c r="AB62" s="52"/>
      <c r="AC62" s="52"/>
      <c r="AD62" s="52"/>
      <c r="AE62" s="52"/>
      <c r="AF62" s="52"/>
      <c r="AG62" s="52"/>
      <c r="AH62" s="52"/>
      <c r="AI62" s="52"/>
      <c r="AJ62" s="52"/>
      <c r="AK62" s="52"/>
      <c r="AL62" s="52"/>
      <c r="AM62" s="52"/>
      <c r="AN62" s="52"/>
      <c r="AO62" s="52"/>
      <c r="AP62" s="52"/>
      <c r="AQ62" s="52"/>
      <c r="AR62" s="52"/>
      <c r="AS62" s="52"/>
      <c r="AT62" s="52"/>
      <c r="AU62" s="52"/>
      <c r="AV62" s="52"/>
      <c r="AW62" s="52"/>
      <c r="AX62" s="52"/>
      <c r="AY62" s="52"/>
      <c r="AZ62" s="52"/>
      <c r="BA62" s="52"/>
      <c r="BB62" s="52"/>
      <c r="BC62" s="52"/>
      <c r="BD62" s="52"/>
      <c r="BE62" s="52"/>
      <c r="BF62" s="52"/>
      <c r="BG62" s="52"/>
      <c r="BH62" s="52"/>
      <c r="BI62" s="52"/>
      <c r="BJ62" s="52"/>
      <c r="BK62" s="52"/>
      <c r="BL62" s="52"/>
    </row>
    <row r="63" spans="1:64" s="3" customFormat="1" ht="21" x14ac:dyDescent="0.3">
      <c r="A63" s="19"/>
      <c r="B63"/>
      <c r="C63"/>
      <c r="D63"/>
      <c r="E63" s="5"/>
      <c r="F63"/>
      <c r="G63" s="92"/>
      <c r="H63" s="92"/>
      <c r="I63" s="93"/>
      <c r="J63" s="93"/>
      <c r="K63" s="93"/>
      <c r="L63" s="93"/>
      <c r="M63" s="93"/>
      <c r="N63" s="93"/>
      <c r="O63" s="93"/>
      <c r="P63" s="93"/>
      <c r="Q63" s="93"/>
      <c r="R63" s="93"/>
      <c r="S63" s="93"/>
      <c r="T63" s="93"/>
      <c r="U63" s="93"/>
      <c r="V63" s="93"/>
      <c r="W63" s="93"/>
      <c r="X63" s="93"/>
      <c r="Y63" s="93"/>
      <c r="Z63" s="93"/>
      <c r="AA63" s="93"/>
      <c r="AB63" s="93"/>
      <c r="AC63" s="93"/>
      <c r="AD63" s="93"/>
      <c r="AE63" s="93"/>
      <c r="AF63" s="93"/>
      <c r="AG63" s="93"/>
      <c r="AH63" s="93"/>
      <c r="AI63" s="93"/>
      <c r="AJ63" s="93"/>
      <c r="AK63" s="93"/>
      <c r="AL63" s="93"/>
      <c r="AM63" s="93"/>
      <c r="AN63" s="93"/>
      <c r="AO63" s="93"/>
      <c r="AP63" s="93"/>
      <c r="AQ63" s="93"/>
      <c r="AR63" s="93"/>
      <c r="AS63" s="93"/>
      <c r="AT63" s="93"/>
      <c r="AU63" s="93"/>
      <c r="AV63" s="93"/>
      <c r="AW63" s="93"/>
      <c r="AX63" s="93"/>
      <c r="AY63" s="93"/>
      <c r="AZ63" s="93"/>
      <c r="BA63" s="93"/>
      <c r="BB63" s="93"/>
      <c r="BC63" s="93"/>
      <c r="BD63" s="93"/>
      <c r="BE63" s="93"/>
      <c r="BF63" s="93"/>
      <c r="BG63" s="93"/>
      <c r="BH63" s="93"/>
      <c r="BI63" s="93"/>
      <c r="BJ63" s="93"/>
      <c r="BK63" s="93"/>
      <c r="BL63" s="93"/>
    </row>
    <row r="64" spans="1:64" s="3" customFormat="1" ht="21.75" customHeight="1" x14ac:dyDescent="0.3">
      <c r="A64" s="19"/>
      <c r="B64"/>
      <c r="C64"/>
      <c r="D64"/>
      <c r="E64" s="5"/>
      <c r="F64"/>
      <c r="G64" s="92"/>
      <c r="H64" s="92"/>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c r="AP64" s="93"/>
      <c r="AQ64" s="93"/>
      <c r="AR64" s="93"/>
      <c r="AS64" s="93"/>
      <c r="AT64" s="93"/>
      <c r="AU64" s="93"/>
      <c r="AV64" s="93"/>
      <c r="AW64" s="93"/>
      <c r="AX64" s="93"/>
      <c r="AY64" s="93"/>
      <c r="AZ64" s="93"/>
      <c r="BA64" s="93"/>
      <c r="BB64" s="93"/>
      <c r="BC64" s="93"/>
      <c r="BD64" s="93"/>
      <c r="BE64" s="93"/>
      <c r="BF64" s="93"/>
      <c r="BG64" s="93"/>
      <c r="BH64" s="93"/>
      <c r="BI64" s="93"/>
      <c r="BJ64" s="93"/>
      <c r="BK64" s="93"/>
      <c r="BL64" s="93"/>
    </row>
    <row r="65" spans="1:64" s="3" customFormat="1" ht="21.75" customHeight="1" x14ac:dyDescent="0.3">
      <c r="A65" s="19"/>
      <c r="B65"/>
      <c r="C65"/>
      <c r="D65"/>
      <c r="E65" s="5"/>
      <c r="F65"/>
      <c r="G65" s="92"/>
      <c r="H65" s="92"/>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c r="AP65" s="93"/>
      <c r="AQ65" s="93"/>
      <c r="AR65" s="93"/>
      <c r="AS65" s="93"/>
      <c r="AT65" s="93"/>
      <c r="AU65" s="93"/>
      <c r="AV65" s="93"/>
      <c r="AW65" s="93"/>
      <c r="AX65" s="93"/>
      <c r="AY65" s="93"/>
      <c r="AZ65" s="93"/>
      <c r="BA65" s="93"/>
      <c r="BB65" s="93"/>
      <c r="BC65" s="93"/>
      <c r="BD65" s="93"/>
      <c r="BE65" s="93"/>
      <c r="BF65" s="93"/>
      <c r="BG65" s="93"/>
      <c r="BH65" s="93"/>
      <c r="BI65" s="93"/>
      <c r="BJ65" s="93"/>
      <c r="BK65" s="93"/>
      <c r="BL65" s="93"/>
    </row>
    <row r="66" spans="1:64" x14ac:dyDescent="0.3">
      <c r="A66" s="6"/>
      <c r="G66" s="6"/>
    </row>
  </sheetData>
  <mergeCells count="11">
    <mergeCell ref="E2:F2"/>
    <mergeCell ref="I4:O4"/>
    <mergeCell ref="P4:V4"/>
    <mergeCell ref="W4:AC4"/>
    <mergeCell ref="AD4:AJ4"/>
    <mergeCell ref="E3:F3"/>
    <mergeCell ref="J1:AA1"/>
    <mergeCell ref="AK4:AQ4"/>
    <mergeCell ref="AR4:AX4"/>
    <mergeCell ref="AY4:BE4"/>
    <mergeCell ref="BF4:BL4"/>
  </mergeCells>
  <conditionalFormatting sqref="D7:D30">
    <cfRule type="dataBar" priority="1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7:BL16 I27:BL65">
    <cfRule type="expression" dxfId="8" priority="26">
      <formula>AND(task_start&lt;=I$5,ROUNDDOWN((task_end-task_start+1)*task_progress,0)+task_start-1&gt;=I$5)</formula>
    </cfRule>
    <cfRule type="expression" dxfId="7" priority="27" stopIfTrue="1">
      <formula>AND(task_end&gt;=I$5,task_start&lt;I$5+1)</formula>
    </cfRule>
  </conditionalFormatting>
  <conditionalFormatting sqref="I5:BL16 I27:BL65">
    <cfRule type="expression" dxfId="6" priority="28">
      <formula>AND(today&gt;=I$5,today&lt;I$5+1)</formula>
    </cfRule>
  </conditionalFormatting>
  <conditionalFormatting sqref="G24:G26 G17 I17:BG17 I24:BG26">
    <cfRule type="expression" dxfId="5" priority="31">
      <formula>AND(task_start&lt;=L$5,ROUNDDOWN((task_end-task_start+1)*task_progress,0)+task_start-1&gt;=L$5)</formula>
    </cfRule>
    <cfRule type="expression" dxfId="4" priority="32" stopIfTrue="1">
      <formula>AND(task_end&gt;=L$5,task_start&lt;L$5+1)</formula>
    </cfRule>
  </conditionalFormatting>
  <conditionalFormatting sqref="G24:G26 G17 I17:BG17 I24:BG26">
    <cfRule type="expression" dxfId="3" priority="34">
      <formula>AND(today&gt;=L$5,today&lt;L$5+1)</formula>
    </cfRule>
  </conditionalFormatting>
  <conditionalFormatting sqref="G18:G23 I18:BB23">
    <cfRule type="expression" dxfId="2" priority="43">
      <formula>AND(task_start&lt;=Q$5,ROUNDDOWN((task_end-task_start+1)*task_progress,0)+task_start-1&gt;=Q$5)</formula>
    </cfRule>
    <cfRule type="expression" dxfId="1" priority="44" stopIfTrue="1">
      <formula>AND(task_end&gt;=Q$5,task_start&lt;Q$5+1)</formula>
    </cfRule>
  </conditionalFormatting>
  <conditionalFormatting sqref="G18:G23 I18:BB23">
    <cfRule type="expression" dxfId="0" priority="46">
      <formula>AND(today&gt;=Q$5,today&lt;Q$5+1)</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ageMargins left="0.35" right="0.35" top="0.35" bottom="0.5" header="0.3" footer="0.3"/>
  <pageSetup scale="62" fitToHeight="0" orientation="landscape" r:id="rId1"/>
  <headerFooter scaleWithDoc="0"/>
  <drawing r:id="rId2"/>
  <legacyDrawing r:id="rId3"/>
  <mc:AlternateContent xmlns:mc="http://schemas.openxmlformats.org/markup-compatibility/2006">
    <mc:Choice Requires="x14">
      <controls>
        <mc:AlternateContent xmlns:mc="http://schemas.openxmlformats.org/markup-compatibility/2006">
          <mc:Choice Requires="x14">
            <control shapeId="6147" r:id="rId4" name="Scroll Bar 3">
              <controlPr defaultSize="0" autoPict="0">
                <anchor moveWithCells="1">
                  <from>
                    <xdr:col>7</xdr:col>
                    <xdr:colOff>342900</xdr:colOff>
                    <xdr:row>1</xdr:row>
                    <xdr:rowOff>213360</xdr:rowOff>
                  </from>
                  <to>
                    <xdr:col>33</xdr:col>
                    <xdr:colOff>83820</xdr:colOff>
                    <xdr:row>2</xdr:row>
                    <xdr:rowOff>220980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ColWidth="9.109375" defaultRowHeight="13.8" x14ac:dyDescent="0.3"/>
  <cols>
    <col min="1" max="1" width="2.88671875" style="54" customWidth="1"/>
    <col min="2" max="2" width="87.109375" style="61" customWidth="1"/>
    <col min="3" max="16384" width="9.109375" style="54"/>
  </cols>
  <sheetData>
    <row r="1" spans="2:3" ht="46.5" customHeight="1" x14ac:dyDescent="0.3">
      <c r="B1" s="53"/>
    </row>
    <row r="2" spans="2:3" s="56" customFormat="1" ht="15.6" x14ac:dyDescent="0.3">
      <c r="B2" s="55" t="s">
        <v>11</v>
      </c>
      <c r="C2" s="55"/>
    </row>
    <row r="3" spans="2:3" s="58" customFormat="1" ht="13.5" customHeight="1" x14ac:dyDescent="0.3">
      <c r="B3" s="57" t="s">
        <v>16</v>
      </c>
      <c r="C3" s="57"/>
    </row>
    <row r="4" spans="2:3" x14ac:dyDescent="0.3">
      <c r="B4" s="67" t="s">
        <v>22</v>
      </c>
    </row>
    <row r="5" spans="2:3" x14ac:dyDescent="0.3">
      <c r="B5" s="53"/>
    </row>
    <row r="6" spans="2:3" s="59" customFormat="1" ht="25.8" x14ac:dyDescent="0.5">
      <c r="B6" s="62" t="s">
        <v>10</v>
      </c>
    </row>
    <row r="7" spans="2:3" ht="57.6" x14ac:dyDescent="0.3">
      <c r="B7" s="63" t="s">
        <v>19</v>
      </c>
    </row>
    <row r="8" spans="2:3" ht="14.4" x14ac:dyDescent="0.3">
      <c r="B8" s="60"/>
    </row>
    <row r="9" spans="2:3" s="59" customFormat="1" ht="25.8" x14ac:dyDescent="0.5">
      <c r="B9" s="62" t="s">
        <v>12</v>
      </c>
    </row>
    <row r="10" spans="2:3" ht="57.6" x14ac:dyDescent="0.3">
      <c r="B10" s="63" t="s">
        <v>20</v>
      </c>
    </row>
    <row r="11" spans="2:3" ht="14.4" x14ac:dyDescent="0.3">
      <c r="B11" s="64" t="s">
        <v>18</v>
      </c>
    </row>
    <row r="12" spans="2:3" ht="14.4" x14ac:dyDescent="0.3">
      <c r="B12" s="60"/>
    </row>
    <row r="13" spans="2:3" ht="14.4" x14ac:dyDescent="0.3">
      <c r="B13" s="70" t="str">
        <f>HYPERLINK("https://vertex42.link/HowToMakeAGanttChart","► Watch How This Gantt Chart Was Created")</f>
        <v>► Watch How This Gantt Chart Was Created</v>
      </c>
    </row>
    <row r="14" spans="2:3" ht="14.4" x14ac:dyDescent="0.3">
      <c r="B14" s="60"/>
    </row>
    <row r="15" spans="2:3" s="59" customFormat="1" ht="25.8" x14ac:dyDescent="0.5">
      <c r="B15" s="62" t="s">
        <v>9</v>
      </c>
    </row>
    <row r="16" spans="2:3" ht="28.8" x14ac:dyDescent="0.3">
      <c r="B16" s="63" t="s">
        <v>17</v>
      </c>
    </row>
    <row r="17" spans="2:2" ht="14.4" x14ac:dyDescent="0.3">
      <c r="B17" s="64" t="s">
        <v>3</v>
      </c>
    </row>
    <row r="18" spans="2:2" ht="14.4" x14ac:dyDescent="0.3">
      <c r="B18" s="60"/>
    </row>
    <row r="19" spans="2:2" s="59" customFormat="1" ht="25.8" x14ac:dyDescent="0.5">
      <c r="B19" s="62" t="s">
        <v>13</v>
      </c>
    </row>
    <row r="20" spans="2:2" ht="57.6" x14ac:dyDescent="0.3">
      <c r="B20" s="63" t="s">
        <v>14</v>
      </c>
    </row>
    <row r="21" spans="2:2" ht="14.4" x14ac:dyDescent="0.3">
      <c r="B21" s="60"/>
    </row>
    <row r="22" spans="2:2" ht="72" x14ac:dyDescent="0.3">
      <c r="B22" s="63" t="s">
        <v>15</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Admin</cp:lastModifiedBy>
  <cp:lastPrinted>2019-04-24T14:39:40Z</cp:lastPrinted>
  <dcterms:created xsi:type="dcterms:W3CDTF">2017-01-09T18:01:51Z</dcterms:created>
  <dcterms:modified xsi:type="dcterms:W3CDTF">2020-11-16T04:24:00Z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