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993" firstSheet="2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44525"/>
</workbook>
</file>

<file path=xl/calcChain.xml><?xml version="1.0" encoding="utf-8"?>
<calcChain xmlns="http://schemas.openxmlformats.org/spreadsheetml/2006/main">
  <c r="D24" i="7" l="1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</calcChain>
</file>

<file path=xl/sharedStrings.xml><?xml version="1.0" encoding="utf-8"?>
<sst xmlns="http://schemas.openxmlformats.org/spreadsheetml/2006/main" count="1500" uniqueCount="474">
  <si>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</si>
  <si>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</si>
  <si>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</si>
  <si>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</si>
  <si>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</si>
  <si>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</si>
  <si>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</si>
  <si>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</si>
  <si>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</si>
  <si>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</si>
  <si>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</si>
  <si>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</si>
  <si>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</si>
  <si>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</si>
  <si>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</si>
  <si>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</si>
  <si>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</si>
  <si>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</si>
  <si>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</si>
  <si>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</si>
  <si>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</si>
  <si>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</si>
  <si>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</si>
  <si>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</si>
  <si>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</si>
  <si>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</si>
  <si>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</si>
  <si>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</si>
  <si>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</si>
  <si>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</si>
  <si>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</si>
  <si>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</si>
  <si>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</si>
  <si>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</si>
  <si>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</si>
  <si>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</si>
  <si>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</si>
  <si>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</si>
  <si>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</si>
  <si>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</si>
  <si>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</si>
  <si>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</si>
  <si>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</si>
  <si>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</si>
  <si>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</si>
  <si>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</si>
  <si>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</si>
  <si>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</si>
  <si>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</si>
  <si>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</si>
  <si>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</si>
  <si>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</si>
  <si>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</si>
  <si>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</si>
  <si>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</si>
  <si>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</si>
  <si>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</si>
  <si>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</si>
  <si>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</si>
  <si>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</si>
  <si>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</si>
  <si>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zone_management_32x32</t>
  </si>
  <si>
    <t>Zoneset Manager</t>
  </si>
  <si>
    <t>View</t>
  </si>
  <si>
    <t>project_normal_32x32</t>
  </si>
  <si>
    <t>Project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</si>
  <si>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</si>
  <si>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</si>
  <si>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</si>
  <si>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</si>
  <si>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</si>
  <si>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</si>
  <si>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</si>
  <si>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</si>
  <si>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</si>
  <si>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</si>
  <si>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</si>
  <si>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</si>
  <si>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</si>
  <si>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</si>
  <si>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</si>
  <si>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</si>
  <si>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</si>
  <si>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</si>
  <si>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</si>
  <si>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</si>
  <si>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</si>
  <si>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</si>
  <si>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</si>
  <si>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</si>
  <si>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</si>
  <si>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</si>
  <si>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</si>
  <si>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</si>
  <si>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</si>
  <si>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</si>
  <si>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</si>
  <si>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</si>
  <si>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</si>
  <si>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</si>
  <si>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</si>
  <si>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</si>
  <si>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</si>
  <si>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</si>
  <si>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</si>
  <si>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</si>
  <si>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</si>
  <si>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</si>
  <si>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</si>
  <si>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</si>
  <si>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</si>
  <si>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</si>
  <si>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</si>
  <si>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</si>
  <si>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</si>
  <si>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</si>
  <si>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</si>
  <si>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</si>
  <si>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</si>
  <si>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</si>
  <si>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</si>
  <si>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</si>
  <si>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</si>
  <si>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</si>
  <si>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</si>
  <si>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</si>
  <si>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</si>
  <si>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</si>
  <si>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</si>
  <si>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</si>
  <si>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</si>
  <si>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</si>
  <si>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</si>
  <si>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</si>
  <si>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</si>
  <si>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</si>
  <si>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</si>
  <si>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</si>
  <si>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</si>
  <si>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</si>
  <si>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</si>
  <si>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</si>
  <si>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</si>
  <si>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</si>
  <si>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</si>
  <si>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</si>
  <si>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</si>
  <si>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</si>
  <si>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</si>
  <si>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</si>
  <si>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</si>
  <si>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</si>
  <si>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</si>
  <si>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</si>
  <si>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</si>
  <si>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</si>
  <si>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</si>
  <si>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</si>
  <si>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</si>
  <si>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</si>
  <si>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</si>
  <si>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</si>
  <si>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</si>
  <si>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</si>
  <si>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</si>
  <si>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</si>
  <si>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</si>
  <si>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</si>
  <si>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</si>
  <si>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</si>
  <si>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</si>
  <si>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</si>
  <si>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</si>
  <si>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</si>
  <si>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</si>
  <si>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</si>
  <si>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</si>
  <si>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</si>
  <si>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</si>
  <si>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</si>
  <si>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</si>
  <si>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</si>
  <si>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</si>
  <si>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</si>
  <si>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</si>
  <si>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</si>
  <si>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</si>
  <si>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</si>
  <si>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</si>
  <si>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</si>
  <si>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</si>
  <si>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</si>
  <si>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</si>
  <si>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</si>
  <si>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</si>
  <si>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</si>
  <si>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</si>
  <si>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</si>
  <si>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</si>
  <si>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</si>
  <si>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</si>
  <si>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</si>
  <si>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</si>
  <si>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</si>
  <si>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</si>
  <si>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</si>
  <si>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</si>
  <si>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</si>
  <si>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</si>
  <si>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</si>
  <si>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</si>
  <si>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</si>
  <si>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</si>
  <si>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</si>
  <si>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</si>
  <si>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</si>
  <si>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</si>
  <si>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</si>
  <si>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</si>
  <si>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</si>
  <si>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</si>
  <si>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</si>
  <si>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</si>
  <si>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</si>
  <si>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</si>
  <si>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</si>
  <si>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</si>
  <si>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</si>
  <si>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</si>
  <si>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</si>
  <si>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</si>
  <si>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</si>
  <si>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</si>
  <si>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</si>
  <si>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</si>
  <si>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</si>
  <si>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</si>
  <si>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</si>
  <si>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</si>
  <si>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</si>
  <si>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</si>
  <si>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</si>
  <si>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</si>
  <si>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</si>
  <si>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</si>
  <si>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</si>
  <si>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</si>
  <si>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</si>
  <si>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</si>
  <si>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</si>
  <si>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</si>
  <si>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</si>
  <si>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</si>
  <si>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</si>
  <si>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</si>
  <si>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</si>
  <si>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</si>
  <si>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</si>
  <si>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</si>
  <si>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</si>
  <si>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</si>
  <si>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</si>
  <si>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</si>
  <si>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</si>
  <si>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</si>
  <si>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</si>
  <si>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</si>
  <si>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</si>
  <si>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</si>
  <si>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</si>
  <si>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</si>
  <si>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</si>
  <si>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</si>
  <si>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</si>
  <si>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</si>
  <si>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</si>
  <si>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</si>
  <si>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</si>
  <si>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</si>
  <si>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</si>
  <si>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</si>
  <si>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</si>
  <si>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</si>
  <si>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</si>
  <si>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</si>
  <si>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</si>
  <si>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</si>
  <si>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</si>
  <si>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</si>
  <si>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</si>
  <si>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</si>
  <si>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</si>
  <si>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</si>
  <si>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</si>
  <si>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</si>
  <si>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</si>
  <si>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</si>
  <si>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</si>
  <si>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</si>
  <si>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</si>
  <si>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</si>
  <si>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</si>
  <si>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</si>
  <si>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</si>
  <si>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</si>
  <si>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</si>
  <si>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</si>
  <si>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</si>
  <si>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</si>
  <si>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</si>
  <si>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</si>
  <si>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</si>
  <si>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</si>
  <si>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</si>
  <si>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</si>
  <si>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</si>
  <si>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</si>
  <si>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</si>
  <si>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</si>
  <si>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</si>
  <si>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</si>
  <si>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</si>
  <si>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</si>
  <si>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</si>
  <si>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</si>
  <si>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</si>
  <si>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</si>
  <si>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</si>
  <si>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</si>
  <si>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</si>
  <si>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</si>
  <si>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</si>
  <si>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</si>
  <si>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</si>
  <si>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</si>
  <si>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</si>
  <si>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</si>
  <si>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</si>
  <si>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</si>
  <si>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</si>
  <si>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</si>
  <si>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</si>
  <si>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</si>
  <si>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</si>
  <si>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</si>
  <si>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</si>
  <si>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</si>
  <si>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</si>
  <si>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</si>
  <si>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</si>
  <si>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</si>
  <si>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</si>
  <si>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</si>
  <si>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</si>
  <si>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</si>
  <si>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</si>
  <si>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</si>
  <si>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</si>
  <si>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</si>
  <si>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</si>
  <si>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</si>
  <si>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</si>
  <si>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</si>
  <si>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</si>
  <si>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</si>
  <si>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</si>
  <si>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</si>
  <si>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</si>
  <si>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</si>
  <si>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</si>
  <si>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</si>
  <si>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</si>
  <si>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</si>
  <si>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</si>
  <si>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</si>
  <si>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</si>
  <si>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</si>
  <si>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</si>
  <si>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</si>
  <si>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</si>
  <si>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</si>
  <si>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</si>
  <si>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</si>
  <si>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</si>
  <si>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</si>
  <si>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</si>
  <si>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</si>
  <si>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</si>
  <si>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</si>
  <si>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</si>
  <si>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</si>
  <si>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</si>
  <si>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</si>
  <si>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</si>
  <si>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</si>
  <si>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</si>
  <si>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</si>
  <si>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</si>
  <si>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</si>
  <si>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</si>
  <si>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</si>
  <si>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</si>
  <si>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</si>
  <si>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</si>
  <si>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</si>
  <si>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</si>
  <si>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</si>
  <si>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</si>
  <si>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</si>
  <si>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</si>
  <si>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</si>
  <si>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</si>
  <si>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</si>
  <si>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</si>
  <si>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</si>
  <si>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</si>
  <si>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</si>
  <si>
    <t>Help Desk</t>
  </si>
  <si>
    <t>ChatGroupButton</t>
  </si>
  <si>
    <t>Chat Group</t>
  </si>
  <si>
    <t>4</t>
  </si>
  <si>
    <t>ChatToolbar</t>
  </si>
  <si>
    <t>Chat</t>
  </si>
  <si>
    <t>4.1</t>
  </si>
  <si>
    <t>4.2</t>
  </si>
  <si>
    <t>DatabasesToolbar</t>
  </si>
  <si>
    <t>Toolbar</t>
  </si>
  <si>
    <t>NewProjectButton</t>
  </si>
  <si>
    <t>project-new-32x32</t>
  </si>
  <si>
    <t/>
  </si>
  <si>
    <t>OpenProjectButton</t>
  </si>
  <si>
    <t>project-open-32x32</t>
  </si>
  <si>
    <t>CloseProjectButton</t>
  </si>
  <si>
    <t>project-close-32x32</t>
  </si>
  <si>
    <t>UnitSettingsButton</t>
  </si>
  <si>
    <t>properties-32x32</t>
  </si>
  <si>
    <t>SaveProjectDropdown</t>
  </si>
  <si>
    <t>Dropdown</t>
  </si>
  <si>
    <t>save-32x32</t>
  </si>
  <si>
    <t>ShareProjectButton</t>
  </si>
  <si>
    <t>save-16x16</t>
  </si>
  <si>
    <t>SaveProjectAsButton</t>
  </si>
  <si>
    <t>save-as-16x16</t>
  </si>
  <si>
    <t>InventoryButton</t>
  </si>
  <si>
    <t>browse-project-32x32</t>
  </si>
  <si>
    <t>ImportButton</t>
  </si>
  <si>
    <t>import-project-32x32</t>
  </si>
  <si>
    <t>ExportDropdown</t>
  </si>
  <si>
    <t>file-export-32x32</t>
  </si>
  <si>
    <t>1.8.1</t>
  </si>
  <si>
    <t>ExportFromInventoryButton</t>
  </si>
  <si>
    <t>las-export-16x16</t>
  </si>
  <si>
    <t>1.8.2</t>
  </si>
  <si>
    <t>ExportFromProjectButton</t>
  </si>
  <si>
    <t>file_export_16x16</t>
  </si>
  <si>
    <t>file-export-16x16</t>
  </si>
  <si>
    <t>zone-management-32x32</t>
  </si>
  <si>
    <t>ViewToolbar</t>
  </si>
  <si>
    <t>ProjectButton</t>
  </si>
  <si>
    <t>project-normal-32x32</t>
  </si>
  <si>
    <t>FlowsDropdown</t>
  </si>
  <si>
    <t>workflow-32x32</t>
  </si>
  <si>
    <t>NewFlowButton</t>
  </si>
  <si>
    <t>workflow-16x16</t>
  </si>
  <si>
    <t>OpenFlowButton</t>
  </si>
  <si>
    <t>PropertyGridButton</t>
  </si>
  <si>
    <t>property-grid-32x32</t>
  </si>
  <si>
    <t>ExitToolbar</t>
  </si>
  <si>
    <t>ExitButton</t>
  </si>
  <si>
    <t>exit-32x32</t>
  </si>
  <si>
    <t>height66</t>
  </si>
  <si>
    <t>help-32x32</t>
  </si>
  <si>
    <t>HelpDeskButton</t>
  </si>
  <si>
    <t>ZonesetManagerButton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</si>
</sst>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  <xf numFmtId="0" fontId="0" fillId="0" borderId="0" xfId="0"/>
    <xf numFmtId="0" fontId="0" fillId="2" borderId="0" xfId="0" applyFont="1" applyFill="1"/>
    <xf numFmtId="0" fontId="0" fillId="0" borderId="0" xfId="0" applyAlignment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6" sqref="C6"/>
    </sheetView>
  </sheetViews>
  <sheetFormatPr defaultRowHeight="15" x14ac:dyDescent="0.25"/>
  <cols>
    <col min="1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A6" sqref="A6:A8"/>
    </sheetView>
  </sheetViews>
  <sheetFormatPr defaultRowHeight="15" x14ac:dyDescent="0.25"/>
  <cols>
    <col min="1" max="1" width="24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402</v>
      </c>
      <c r="D2" s="2" t="str">
        <f t="shared" ref="D2:D9" si="0">REPLACE(C2, 1, 2, "")</f>
        <v>Tabs</v>
      </c>
      <c r="E2" s="7"/>
      <c r="F2" s="7"/>
      <c r="G2" s="7" t="s">
        <v>406</v>
      </c>
      <c r="H2" s="7"/>
      <c r="I2" s="7"/>
      <c r="J2" t="s">
        <v>31</v>
      </c>
      <c r="K2" t="s">
        <v>32</v>
      </c>
    </row>
    <row r="3" spans="1:11" x14ac:dyDescent="0.25">
      <c r="A3" s="18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395</v>
      </c>
      <c r="F3" t="str">
        <f t="shared" ref="F3:F9" si="1">SUBSTITUTE(E3,"_","-")</f>
        <v>help-32x32</v>
      </c>
      <c r="G3" t="s">
        <v>406</v>
      </c>
      <c r="J3" t="s">
        <v>31</v>
      </c>
      <c r="K3" t="s">
        <v>32</v>
      </c>
    </row>
    <row r="4" spans="1:11" x14ac:dyDescent="0.25">
      <c r="A4" s="18">
        <v>1.2</v>
      </c>
      <c r="B4" s="3" t="str">
        <f>SUBSTITUTE(CONCATENATE(G4,D4)," ","")</f>
        <v>WorkingSlidingbar</v>
      </c>
      <c r="C4" t="s">
        <v>407</v>
      </c>
      <c r="D4" t="str">
        <f t="shared" si="0"/>
        <v>Slidingbar</v>
      </c>
      <c r="E4" t="s">
        <v>397</v>
      </c>
      <c r="F4" t="str">
        <f t="shared" si="1"/>
        <v>info-frp-32x32</v>
      </c>
      <c r="G4" t="s">
        <v>406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402</v>
      </c>
      <c r="D5" s="2" t="str">
        <f t="shared" si="0"/>
        <v>Tabs</v>
      </c>
      <c r="E5" s="7"/>
      <c r="F5" s="7" t="str">
        <f t="shared" si="1"/>
        <v/>
      </c>
      <c r="G5" s="7" t="s">
        <v>408</v>
      </c>
      <c r="H5" s="7"/>
      <c r="I5" s="7"/>
      <c r="J5" t="s">
        <v>31</v>
      </c>
      <c r="K5" t="s">
        <v>32</v>
      </c>
    </row>
    <row r="6" spans="1:11" x14ac:dyDescent="0.25">
      <c r="A6" s="19">
        <v>2.1</v>
      </c>
      <c r="B6" s="8" t="str">
        <f>SUBSTITUTE(CONCATENATE(G6,D6)," ","")</f>
        <v>InterpretationModelDropdown</v>
      </c>
      <c r="C6" s="9" t="s">
        <v>44</v>
      </c>
      <c r="D6" s="9" t="str">
        <f t="shared" si="0"/>
        <v>Dropdown</v>
      </c>
      <c r="E6" s="9"/>
      <c r="F6" s="9" t="str">
        <f t="shared" si="1"/>
        <v/>
      </c>
      <c r="G6" s="9" t="s">
        <v>409</v>
      </c>
      <c r="H6" s="10"/>
      <c r="I6" s="10"/>
      <c r="J6" t="s">
        <v>31</v>
      </c>
      <c r="K6" t="s">
        <v>32</v>
      </c>
    </row>
    <row r="7" spans="1:11" x14ac:dyDescent="0.25">
      <c r="A7" s="18">
        <v>2.2000000000000002</v>
      </c>
      <c r="B7" s="3"/>
      <c r="C7" t="s">
        <v>404</v>
      </c>
      <c r="D7" s="11" t="str">
        <f t="shared" si="0"/>
        <v>List</v>
      </c>
      <c r="F7" t="str">
        <f t="shared" si="1"/>
        <v/>
      </c>
      <c r="G7" t="s">
        <v>408</v>
      </c>
      <c r="J7" t="s">
        <v>31</v>
      </c>
      <c r="K7" t="s">
        <v>32</v>
      </c>
    </row>
    <row r="8" spans="1:11" x14ac:dyDescent="0.25">
      <c r="A8" s="18">
        <v>2.2999999999999998</v>
      </c>
      <c r="B8" s="3"/>
      <c r="C8" t="s">
        <v>29</v>
      </c>
      <c r="D8" s="11" t="str">
        <f t="shared" si="0"/>
        <v>Toolbar</v>
      </c>
      <c r="F8" t="str">
        <f t="shared" si="1"/>
        <v/>
      </c>
      <c r="G8" t="s">
        <v>408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7"/>
      <c r="F9" s="7" t="str">
        <f t="shared" si="1"/>
        <v/>
      </c>
      <c r="G9" s="7" t="s">
        <v>410</v>
      </c>
      <c r="H9" s="7"/>
      <c r="I9" s="7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27" zoomScaleNormal="100" workbookViewId="0">
      <selection activeCell="B74" sqref="B74"/>
    </sheetView>
  </sheetViews>
  <sheetFormatPr defaultRowHeight="15" x14ac:dyDescent="0.25"/>
  <cols>
    <col min="1" max="1" width="29" customWidth="1"/>
    <col min="2" max="2" width="8.7109375"/>
    <col min="3" max="3" width="18.7109375" customWidth="1"/>
    <col min="4" max="1025" width="8.7109375"/>
  </cols>
  <sheetData>
    <row r="1" spans="1:4" x14ac:dyDescent="0.25">
      <c r="A1" t="s">
        <v>411</v>
      </c>
      <c r="B1" t="s">
        <v>23</v>
      </c>
      <c r="C1" t="s">
        <v>412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413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96</v>
      </c>
      <c r="C7">
        <v>3</v>
      </c>
      <c r="D7" t="s">
        <v>413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100</v>
      </c>
    </row>
    <row r="10" spans="1:4" x14ac:dyDescent="0.25">
      <c r="A10" t="str">
        <f t="shared" si="0"/>
        <v>WellHeaderModal</v>
      </c>
      <c r="B10" t="s">
        <v>102</v>
      </c>
    </row>
    <row r="11" spans="1:4" x14ac:dyDescent="0.25">
      <c r="A11" t="str">
        <f t="shared" si="0"/>
        <v>DepthConversionModal</v>
      </c>
      <c r="B11" t="s">
        <v>104</v>
      </c>
    </row>
    <row r="12" spans="1:4" x14ac:dyDescent="0.25">
      <c r="A12" t="str">
        <f t="shared" si="0"/>
        <v>CurveAliasModal</v>
      </c>
      <c r="B12" t="s">
        <v>106</v>
      </c>
    </row>
    <row r="13" spans="1:4" x14ac:dyDescent="0.25">
      <c r="A13" t="str">
        <f t="shared" si="0"/>
        <v>FamilyEditModal</v>
      </c>
      <c r="B13" t="s">
        <v>108</v>
      </c>
    </row>
    <row r="14" spans="1:4" x14ac:dyDescent="0.25">
      <c r="A14" t="str">
        <f t="shared" si="0"/>
        <v>Input/OutputModal</v>
      </c>
      <c r="B14" t="s">
        <v>110</v>
      </c>
    </row>
    <row r="15" spans="1:4" x14ac:dyDescent="0.25">
      <c r="A15" t="str">
        <f t="shared" si="0"/>
        <v>ImportASCIIModal</v>
      </c>
      <c r="B15" t="s">
        <v>114</v>
      </c>
    </row>
    <row r="16" spans="1:4" x14ac:dyDescent="0.25">
      <c r="A16" t="str">
        <f t="shared" si="0"/>
        <v>ImportMultiASCIIModal</v>
      </c>
      <c r="B16" t="s">
        <v>116</v>
      </c>
    </row>
    <row r="17" spans="1:3" x14ac:dyDescent="0.25">
      <c r="A17" t="str">
        <f t="shared" si="0"/>
        <v>ImportLASModal</v>
      </c>
      <c r="B17" t="s">
        <v>119</v>
      </c>
    </row>
    <row r="18" spans="1:3" x14ac:dyDescent="0.25">
      <c r="A18" t="str">
        <f t="shared" si="0"/>
        <v>ImportMultiLASModal</v>
      </c>
      <c r="B18" t="s">
        <v>121</v>
      </c>
    </row>
    <row r="19" spans="1:3" x14ac:dyDescent="0.25">
      <c r="A19" t="str">
        <f t="shared" si="0"/>
        <v>Interval/CoreLoaderModal</v>
      </c>
      <c r="B19" t="s">
        <v>124</v>
      </c>
    </row>
    <row r="20" spans="1:3" x14ac:dyDescent="0.25">
      <c r="A20" t="str">
        <f t="shared" si="0"/>
        <v>Multi-wellCoreLoaderModal</v>
      </c>
      <c r="B20" t="s">
        <v>127</v>
      </c>
    </row>
    <row r="21" spans="1:3" x14ac:dyDescent="0.25">
      <c r="A21" t="str">
        <f t="shared" si="0"/>
        <v>ImportWellHeaderModal</v>
      </c>
      <c r="B21" t="s">
        <v>130</v>
      </c>
    </row>
    <row r="22" spans="1:3" x14ac:dyDescent="0.25">
      <c r="A22" t="str">
        <f t="shared" si="0"/>
        <v>ImportWellTopModal</v>
      </c>
      <c r="B22" t="s">
        <v>132</v>
      </c>
    </row>
    <row r="23" spans="1:3" x14ac:dyDescent="0.25">
      <c r="A23" t="str">
        <f t="shared" si="0"/>
        <v>ExportASCIIModal</v>
      </c>
      <c r="B23" t="s">
        <v>137</v>
      </c>
    </row>
    <row r="24" spans="1:3" x14ac:dyDescent="0.25">
      <c r="A24" t="str">
        <f t="shared" si="0"/>
        <v>ExportMultiASCIIModal</v>
      </c>
      <c r="B24" t="s">
        <v>138</v>
      </c>
    </row>
    <row r="25" spans="1:3" x14ac:dyDescent="0.25">
      <c r="A25" t="str">
        <f t="shared" si="0"/>
        <v>ExportLASModal</v>
      </c>
      <c r="B25" t="s">
        <v>141</v>
      </c>
    </row>
    <row r="26" spans="1:3" x14ac:dyDescent="0.25">
      <c r="A26" t="str">
        <f t="shared" si="0"/>
        <v>ExportMultiLASModal</v>
      </c>
      <c r="B26" t="s">
        <v>143</v>
      </c>
    </row>
    <row r="27" spans="1:3" x14ac:dyDescent="0.25">
      <c r="A27" t="str">
        <f t="shared" si="0"/>
        <v>ExportCoreDataModal</v>
      </c>
      <c r="B27" t="s">
        <v>145</v>
      </c>
    </row>
    <row r="28" spans="1:3" x14ac:dyDescent="0.25">
      <c r="A28" t="str">
        <f t="shared" si="0"/>
        <v>Multi-wellCoreLoaderModal</v>
      </c>
      <c r="B28" t="s">
        <v>127</v>
      </c>
    </row>
    <row r="29" spans="1:3" x14ac:dyDescent="0.25">
      <c r="A29" t="str">
        <f t="shared" si="0"/>
        <v>ExportWellHeaderModal</v>
      </c>
      <c r="B29" t="s">
        <v>148</v>
      </c>
    </row>
    <row r="30" spans="1:3" x14ac:dyDescent="0.25">
      <c r="A30" t="str">
        <f t="shared" si="0"/>
        <v>ExportWellTopModal</v>
      </c>
      <c r="B30" t="s">
        <v>151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154</v>
      </c>
    </row>
    <row r="33" spans="1:2" x14ac:dyDescent="0.25">
      <c r="A33" t="str">
        <f t="shared" si="1"/>
        <v>TrippleComboModal</v>
      </c>
      <c r="B33" t="s">
        <v>156</v>
      </c>
    </row>
    <row r="34" spans="1:2" x14ac:dyDescent="0.25">
      <c r="A34" t="str">
        <f t="shared" si="1"/>
        <v>DensityNeutronModal</v>
      </c>
      <c r="B34" t="s">
        <v>158</v>
      </c>
    </row>
    <row r="35" spans="1:2" x14ac:dyDescent="0.25">
      <c r="A35" t="str">
        <f t="shared" si="1"/>
        <v>ResistivitySonicModal</v>
      </c>
      <c r="B35" t="s">
        <v>160</v>
      </c>
    </row>
    <row r="36" spans="1:2" x14ac:dyDescent="0.25">
      <c r="A36" t="str">
        <f t="shared" si="1"/>
        <v>3TracksBlankModal</v>
      </c>
      <c r="B36" t="s">
        <v>164</v>
      </c>
    </row>
    <row r="37" spans="1:2" x14ac:dyDescent="0.25">
      <c r="A37" t="str">
        <f t="shared" si="1"/>
        <v>InputCurveModal</v>
      </c>
      <c r="B37" t="s">
        <v>166</v>
      </c>
    </row>
    <row r="38" spans="1:2" x14ac:dyDescent="0.25">
      <c r="A38" t="str">
        <f t="shared" si="1"/>
        <v>Litho+Syn.CurveModal</v>
      </c>
      <c r="B38" t="s">
        <v>169</v>
      </c>
    </row>
    <row r="39" spans="1:2" x14ac:dyDescent="0.25">
      <c r="A39" t="str">
        <f t="shared" si="1"/>
        <v>Syn.CurveModal</v>
      </c>
      <c r="B39" t="s">
        <v>172</v>
      </c>
    </row>
    <row r="40" spans="1:2" x14ac:dyDescent="0.25">
      <c r="A40" t="str">
        <f t="shared" si="1"/>
        <v>CrossPlotModal</v>
      </c>
      <c r="B40" t="s">
        <v>176</v>
      </c>
    </row>
    <row r="41" spans="1:2" x14ac:dyDescent="0.25">
      <c r="A41" t="str">
        <f t="shared" si="1"/>
        <v>BlankCrossPlotModal</v>
      </c>
      <c r="B41" t="s">
        <v>179</v>
      </c>
    </row>
    <row r="42" spans="1:2" x14ac:dyDescent="0.25">
      <c r="A42" t="str">
        <f t="shared" si="1"/>
        <v>SonicPHI_TOTALModal</v>
      </c>
      <c r="B42" t="s">
        <v>181</v>
      </c>
    </row>
    <row r="43" spans="1:2" x14ac:dyDescent="0.25">
      <c r="A43" t="str">
        <f t="shared" si="1"/>
        <v>NeutronDensityModal</v>
      </c>
      <c r="B43" t="s">
        <v>183</v>
      </c>
    </row>
    <row r="44" spans="1:2" x14ac:dyDescent="0.25">
      <c r="A44" t="str">
        <f t="shared" si="1"/>
        <v>NeutronGammaModal</v>
      </c>
      <c r="B44" t="s">
        <v>185</v>
      </c>
    </row>
    <row r="45" spans="1:2" x14ac:dyDescent="0.25">
      <c r="A45" t="str">
        <f t="shared" si="1"/>
        <v>SonicGammaModal</v>
      </c>
      <c r="B45" t="s">
        <v>186</v>
      </c>
    </row>
    <row r="46" spans="1:2" x14ac:dyDescent="0.25">
      <c r="A46" t="str">
        <f t="shared" si="1"/>
        <v>NeuTronSonicModal</v>
      </c>
      <c r="B46" t="s">
        <v>190</v>
      </c>
    </row>
    <row r="47" spans="1:2" x14ac:dyDescent="0.25">
      <c r="A47" t="str">
        <f t="shared" si="1"/>
        <v>DenityGammaModal</v>
      </c>
      <c r="B47" t="s">
        <v>192</v>
      </c>
    </row>
    <row r="48" spans="1:2" x14ac:dyDescent="0.25">
      <c r="A48" t="str">
        <f t="shared" si="1"/>
        <v>NeuTronRtModal</v>
      </c>
      <c r="B48" t="s">
        <v>195</v>
      </c>
    </row>
    <row r="49" spans="1:2" x14ac:dyDescent="0.25">
      <c r="A49" t="str">
        <f t="shared" si="1"/>
        <v>DensitySonicModal</v>
      </c>
      <c r="B49" t="s">
        <v>198</v>
      </c>
    </row>
    <row r="50" spans="1:2" x14ac:dyDescent="0.25">
      <c r="A50" t="str">
        <f t="shared" si="1"/>
        <v>DensityRtModal</v>
      </c>
      <c r="B50" t="s">
        <v>201</v>
      </c>
    </row>
    <row r="51" spans="1:2" x14ac:dyDescent="0.25">
      <c r="A51" t="str">
        <f t="shared" si="1"/>
        <v>SonicDensityModal</v>
      </c>
      <c r="B51" t="s">
        <v>204</v>
      </c>
    </row>
    <row r="52" spans="1:2" x14ac:dyDescent="0.25">
      <c r="A52" t="str">
        <f t="shared" si="1"/>
        <v>SonicRtModal</v>
      </c>
      <c r="B52" t="s">
        <v>207</v>
      </c>
    </row>
    <row r="53" spans="1:2" x14ac:dyDescent="0.25">
      <c r="A53" t="str">
        <f t="shared" si="1"/>
        <v>RtRx0Modal</v>
      </c>
      <c r="B53" t="s">
        <v>210</v>
      </c>
    </row>
    <row r="54" spans="1:2" x14ac:dyDescent="0.25">
      <c r="A54" t="str">
        <f t="shared" si="1"/>
        <v>PickettModal</v>
      </c>
      <c r="B54" t="s">
        <v>213</v>
      </c>
    </row>
    <row r="55" spans="1:2" x14ac:dyDescent="0.25">
      <c r="A55" t="str">
        <f t="shared" si="1"/>
        <v>HistogramModal</v>
      </c>
      <c r="B55" t="s">
        <v>214</v>
      </c>
    </row>
    <row r="56" spans="1:2" x14ac:dyDescent="0.25">
      <c r="A56" t="str">
        <f t="shared" si="1"/>
        <v>BlankHistogramModal</v>
      </c>
      <c r="B56" t="s">
        <v>217</v>
      </c>
    </row>
    <row r="57" spans="1:2" x14ac:dyDescent="0.25">
      <c r="A57" t="str">
        <f t="shared" si="1"/>
        <v>PHI_TOTALModal</v>
      </c>
      <c r="B57" t="s">
        <v>234</v>
      </c>
    </row>
    <row r="58" spans="1:2" x14ac:dyDescent="0.25">
      <c r="A58" t="str">
        <f t="shared" si="1"/>
        <v>GammaRayModal</v>
      </c>
      <c r="B58" t="s">
        <v>220</v>
      </c>
    </row>
    <row r="59" spans="1:2" x14ac:dyDescent="0.25">
      <c r="A59" t="str">
        <f t="shared" si="1"/>
        <v>NeutronModal</v>
      </c>
      <c r="B59" t="s">
        <v>226</v>
      </c>
    </row>
    <row r="60" spans="1:2" x14ac:dyDescent="0.25">
      <c r="A60" t="str">
        <f t="shared" si="1"/>
        <v>DensityModal</v>
      </c>
      <c r="B60" t="s">
        <v>229</v>
      </c>
    </row>
    <row r="61" spans="1:2" x14ac:dyDescent="0.25">
      <c r="A61" t="str">
        <f t="shared" si="1"/>
        <v>HistogramMoreModal</v>
      </c>
      <c r="B61" t="s">
        <v>231</v>
      </c>
    </row>
    <row r="62" spans="1:2" x14ac:dyDescent="0.25">
      <c r="A62" t="str">
        <f t="shared" si="1"/>
        <v>SonicModal</v>
      </c>
      <c r="B62" t="s">
        <v>223</v>
      </c>
    </row>
    <row r="63" spans="1:2" x14ac:dyDescent="0.25">
      <c r="A63" t="str">
        <f t="shared" si="1"/>
        <v>SallowResistivityModal</v>
      </c>
      <c r="B63" t="s">
        <v>414</v>
      </c>
    </row>
    <row r="64" spans="1:2" x14ac:dyDescent="0.25">
      <c r="A64" t="str">
        <f t="shared" si="1"/>
        <v>DeepResistivityModal</v>
      </c>
      <c r="B64" t="s">
        <v>237</v>
      </c>
    </row>
    <row r="65" spans="1:3" x14ac:dyDescent="0.25">
      <c r="A65" t="str">
        <f t="shared" si="1"/>
        <v>MSFLHistogramModal</v>
      </c>
      <c r="B65" t="s">
        <v>240</v>
      </c>
    </row>
    <row r="66" spans="1:3" x14ac:dyDescent="0.25">
      <c r="A66" s="2" t="s">
        <v>415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245</v>
      </c>
    </row>
    <row r="68" spans="1:3" x14ac:dyDescent="0.25">
      <c r="A68" t="str">
        <f t="shared" si="2"/>
        <v>InteractiveCurveEditModal</v>
      </c>
      <c r="B68" t="s">
        <v>256</v>
      </c>
    </row>
    <row r="69" spans="1:3" x14ac:dyDescent="0.25">
      <c r="A69" t="str">
        <f t="shared" si="2"/>
        <v>InteractiveBaselineShiftModal</v>
      </c>
      <c r="B69" t="s">
        <v>259</v>
      </c>
    </row>
    <row r="70" spans="1:3" x14ac:dyDescent="0.25">
      <c r="A70" t="str">
        <f t="shared" si="2"/>
        <v>SplitCurveModal</v>
      </c>
      <c r="B70" t="s">
        <v>262</v>
      </c>
    </row>
    <row r="71" spans="1:3" x14ac:dyDescent="0.25">
      <c r="A71" t="str">
        <f t="shared" si="2"/>
        <v>SplitCurvesModal</v>
      </c>
      <c r="B71" t="s">
        <v>265</v>
      </c>
    </row>
    <row r="72" spans="1:3" x14ac:dyDescent="0.25">
      <c r="A72" t="str">
        <f t="shared" si="2"/>
        <v>InteractiveCurveSplitModal</v>
      </c>
      <c r="B72" t="s">
        <v>268</v>
      </c>
    </row>
    <row r="73" spans="1:3" x14ac:dyDescent="0.25">
      <c r="A73" t="str">
        <f t="shared" si="2"/>
        <v>MergeCurvesModal</v>
      </c>
      <c r="B73" t="s">
        <v>269</v>
      </c>
    </row>
    <row r="74" spans="1:3" x14ac:dyDescent="0.25">
      <c r="A74" t="str">
        <f t="shared" si="2"/>
        <v>CurvesHeaderModal</v>
      </c>
      <c r="B74" t="s">
        <v>271</v>
      </c>
    </row>
    <row r="75" spans="1:3" x14ac:dyDescent="0.25">
      <c r="A75" t="str">
        <f t="shared" si="2"/>
        <v>FillDataGapsModal</v>
      </c>
      <c r="B75" t="s">
        <v>273</v>
      </c>
    </row>
    <row r="76" spans="1:3" x14ac:dyDescent="0.25">
      <c r="A76" t="str">
        <f t="shared" si="2"/>
        <v>CurveFilterModal</v>
      </c>
      <c r="B76" t="s">
        <v>275</v>
      </c>
    </row>
    <row r="77" spans="1:3" x14ac:dyDescent="0.25">
      <c r="A77" t="str">
        <f t="shared" si="2"/>
        <v>CurveConvolutionModal</v>
      </c>
      <c r="B77" t="s">
        <v>278</v>
      </c>
    </row>
    <row r="78" spans="1:3" x14ac:dyDescent="0.25">
      <c r="A78" t="str">
        <f t="shared" si="2"/>
        <v>CurveDeconvolutionModal</v>
      </c>
      <c r="B78" t="s">
        <v>281</v>
      </c>
    </row>
    <row r="79" spans="1:3" x14ac:dyDescent="0.25">
      <c r="A79" t="str">
        <f t="shared" si="2"/>
        <v>CurveDerivativeModal</v>
      </c>
      <c r="B79" t="s">
        <v>284</v>
      </c>
    </row>
    <row r="80" spans="1:3" x14ac:dyDescent="0.25">
      <c r="A80" t="str">
        <f t="shared" si="2"/>
        <v>CurveRescaleModal</v>
      </c>
      <c r="B80" t="s">
        <v>287</v>
      </c>
    </row>
    <row r="81" spans="1:3" x14ac:dyDescent="0.25">
      <c r="A81" t="str">
        <f t="shared" si="2"/>
        <v>CurveComrarisonModal</v>
      </c>
      <c r="B81" t="s">
        <v>290</v>
      </c>
    </row>
    <row r="82" spans="1:3" x14ac:dyDescent="0.25">
      <c r="A82" t="str">
        <f t="shared" si="2"/>
        <v>CurveAverageModal</v>
      </c>
      <c r="B82" t="s">
        <v>293</v>
      </c>
    </row>
    <row r="83" spans="1:3" x14ac:dyDescent="0.25">
      <c r="A83" t="str">
        <f t="shared" si="2"/>
        <v>FormationResistivityModal</v>
      </c>
      <c r="B83" t="s">
        <v>296</v>
      </c>
    </row>
    <row r="84" spans="1:3" x14ac:dyDescent="0.25">
      <c r="A84" t="str">
        <f t="shared" si="2"/>
        <v>Badhole/Coal/SaltModal</v>
      </c>
      <c r="B84" t="s">
        <v>299</v>
      </c>
    </row>
    <row r="85" spans="1:3" x14ac:dyDescent="0.25">
      <c r="A85" t="str">
        <f t="shared" si="2"/>
        <v>UserFormulaModal</v>
      </c>
      <c r="B85" t="s">
        <v>300</v>
      </c>
    </row>
    <row r="86" spans="1:3" x14ac:dyDescent="0.25">
      <c r="A86" t="str">
        <f t="shared" si="2"/>
        <v>UserFormulaModal</v>
      </c>
      <c r="B86" t="s">
        <v>300</v>
      </c>
    </row>
    <row r="87" spans="1:3" x14ac:dyDescent="0.25">
      <c r="A87" t="str">
        <f t="shared" si="2"/>
        <v>UserProgramModal</v>
      </c>
      <c r="B87" t="s">
        <v>305</v>
      </c>
    </row>
    <row r="88" spans="1:3" x14ac:dyDescent="0.25">
      <c r="A88" t="str">
        <f t="shared" si="2"/>
        <v>PythonProgramModal</v>
      </c>
      <c r="B88" t="s">
        <v>307</v>
      </c>
    </row>
    <row r="89" spans="1:3" x14ac:dyDescent="0.25">
      <c r="A89" t="str">
        <f t="shared" si="2"/>
        <v>CalculationModal</v>
      </c>
      <c r="B89" t="s">
        <v>309</v>
      </c>
    </row>
    <row r="90" spans="1:3" x14ac:dyDescent="0.25">
      <c r="A90" t="str">
        <f t="shared" si="2"/>
        <v>TVDConversionModal</v>
      </c>
      <c r="B90" t="s">
        <v>312</v>
      </c>
    </row>
    <row r="91" spans="1:3" x14ac:dyDescent="0.25">
      <c r="A91" t="str">
        <f t="shared" si="2"/>
        <v>PCAAnalysisModal</v>
      </c>
      <c r="B91" t="s">
        <v>314</v>
      </c>
    </row>
    <row r="92" spans="1:3" x14ac:dyDescent="0.25">
      <c r="A92" t="str">
        <f t="shared" si="2"/>
        <v>Multi-LinearRegressionModal</v>
      </c>
      <c r="B92" t="s">
        <v>315</v>
      </c>
    </row>
    <row r="93" spans="1:3" x14ac:dyDescent="0.25">
      <c r="A93" t="str">
        <f t="shared" si="2"/>
        <v>NeuralNetworkModal</v>
      </c>
      <c r="B93" t="s">
        <v>317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321</v>
      </c>
    </row>
    <row r="96" spans="1:3" x14ac:dyDescent="0.25">
      <c r="A96" t="str">
        <f t="shared" si="3"/>
        <v>InputCurvesModal</v>
      </c>
      <c r="B96" t="s">
        <v>323</v>
      </c>
    </row>
    <row r="97" spans="1:2" x14ac:dyDescent="0.25">
      <c r="A97" t="str">
        <f t="shared" si="3"/>
        <v>InputFuidModal</v>
      </c>
      <c r="B97" t="s">
        <v>325</v>
      </c>
    </row>
    <row r="98" spans="1:2" x14ac:dyDescent="0.25">
      <c r="A98" t="str">
        <f t="shared" si="3"/>
        <v>BuildMineralParametersModal</v>
      </c>
      <c r="B98" t="s">
        <v>327</v>
      </c>
    </row>
    <row r="99" spans="1:2" x14ac:dyDescent="0.25">
      <c r="A99" t="str">
        <f t="shared" si="3"/>
        <v>InputMineralZonesModal</v>
      </c>
      <c r="B99" t="s">
        <v>329</v>
      </c>
    </row>
    <row r="100" spans="1:2" x14ac:dyDescent="0.25">
      <c r="A100" t="str">
        <f t="shared" si="3"/>
        <v>Multi-MineralSolverModal</v>
      </c>
      <c r="B100" t="s">
        <v>331</v>
      </c>
    </row>
    <row r="101" spans="1:2" x14ac:dyDescent="0.25">
      <c r="A101" t="str">
        <f t="shared" si="3"/>
        <v>ClayMineralsVolumeModal</v>
      </c>
      <c r="B101" t="s">
        <v>333</v>
      </c>
    </row>
    <row r="102" spans="1:2" x14ac:dyDescent="0.25">
      <c r="A102" t="str">
        <f t="shared" si="3"/>
        <v>Fracture-VugPorosityModal</v>
      </c>
      <c r="B102" t="s">
        <v>335</v>
      </c>
    </row>
    <row r="103" spans="1:2" x14ac:dyDescent="0.25">
      <c r="A103" t="str">
        <f t="shared" si="3"/>
        <v>OpenPorosityModal</v>
      </c>
      <c r="B103" t="s">
        <v>337</v>
      </c>
    </row>
    <row r="104" spans="1:2" x14ac:dyDescent="0.25">
      <c r="A104" t="str">
        <f t="shared" si="3"/>
        <v>SecondaryPorosityModal</v>
      </c>
      <c r="B104" t="s">
        <v>338</v>
      </c>
    </row>
    <row r="105" spans="1:2" x14ac:dyDescent="0.25">
      <c r="A105" t="str">
        <f t="shared" si="3"/>
        <v>FracturePorosityModal</v>
      </c>
      <c r="B105" t="s">
        <v>340</v>
      </c>
    </row>
    <row r="106" spans="1:2" x14ac:dyDescent="0.25">
      <c r="A106" t="str">
        <f t="shared" si="3"/>
        <v>FilteringFractureModal</v>
      </c>
      <c r="B106" t="s">
        <v>342</v>
      </c>
    </row>
    <row r="107" spans="1:2" x14ac:dyDescent="0.25">
      <c r="A107" t="str">
        <f t="shared" si="3"/>
        <v>Micro&amp;MacroPorosityModal</v>
      </c>
      <c r="B107" t="s">
        <v>344</v>
      </c>
    </row>
    <row r="108" spans="1:2" x14ac:dyDescent="0.25">
      <c r="A108" t="str">
        <f t="shared" si="3"/>
        <v>WaterSaturationModal</v>
      </c>
      <c r="B108" t="s">
        <v>346</v>
      </c>
    </row>
    <row r="109" spans="1:2" x14ac:dyDescent="0.25">
      <c r="A109" t="str">
        <f t="shared" si="3"/>
        <v>PermeabilityModal</v>
      </c>
      <c r="B109" t="s">
        <v>348</v>
      </c>
    </row>
    <row r="110" spans="1:2" x14ac:dyDescent="0.25">
      <c r="A110" t="str">
        <f t="shared" si="3"/>
        <v>CutoffandSummationModal</v>
      </c>
      <c r="B110" t="s">
        <v>350</v>
      </c>
    </row>
    <row r="111" spans="1:2" x14ac:dyDescent="0.25">
      <c r="A111" t="str">
        <f t="shared" si="3"/>
        <v>FilteringModal</v>
      </c>
      <c r="B111" t="s">
        <v>352</v>
      </c>
    </row>
    <row r="112" spans="1:2" x14ac:dyDescent="0.25">
      <c r="A112" t="str">
        <f t="shared" si="3"/>
        <v>ClasticModal</v>
      </c>
      <c r="B112" t="s">
        <v>353</v>
      </c>
    </row>
    <row r="113" spans="1:3" x14ac:dyDescent="0.25">
      <c r="A113" t="str">
        <f t="shared" si="3"/>
        <v>BasicAnalysisModal</v>
      </c>
      <c r="B113" t="s">
        <v>356</v>
      </c>
    </row>
    <row r="114" spans="1:3" x14ac:dyDescent="0.25">
      <c r="A114" t="str">
        <f t="shared" si="3"/>
        <v>ClayVolumeModal</v>
      </c>
      <c r="B114" t="s">
        <v>358</v>
      </c>
    </row>
    <row r="115" spans="1:3" x14ac:dyDescent="0.25">
      <c r="A115" t="str">
        <f t="shared" si="3"/>
        <v>Porosity&amp;WaterSaturationModal</v>
      </c>
      <c r="B115" t="s">
        <v>416</v>
      </c>
    </row>
    <row r="116" spans="1:3" x14ac:dyDescent="0.25">
      <c r="A116" t="str">
        <f t="shared" si="3"/>
        <v>CutoffandSummationModal</v>
      </c>
      <c r="B116" t="s">
        <v>350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398</v>
      </c>
    </row>
    <row r="119" spans="1:3" x14ac:dyDescent="0.25">
      <c r="A119" t="str">
        <f>SUBSTITUTE(CONCATENATE(B119,"Modal")," ","")</f>
        <v>UnlockModal</v>
      </c>
      <c r="B119" t="s">
        <v>400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12" sqref="C12"/>
    </sheetView>
  </sheetViews>
  <sheetFormatPr defaultRowHeight="15" x14ac:dyDescent="0.25"/>
  <cols>
    <col min="1" max="1" width="18.5703125" customWidth="1"/>
    <col min="2" max="1025" width="8.71093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17">
        <v>1.1000000000000001</v>
      </c>
      <c r="B3" s="4" t="s">
        <v>13</v>
      </c>
      <c r="C3" t="s">
        <v>14</v>
      </c>
    </row>
    <row r="4" spans="1:4" x14ac:dyDescent="0.25">
      <c r="A4" s="17">
        <v>1.2</v>
      </c>
      <c r="B4" s="4" t="s">
        <v>15</v>
      </c>
      <c r="C4" t="s">
        <v>14</v>
      </c>
    </row>
    <row r="5" spans="1:4" x14ac:dyDescent="0.25">
      <c r="A5" s="17">
        <v>1.3</v>
      </c>
      <c r="B5" s="4" t="s">
        <v>16</v>
      </c>
      <c r="C5" t="s">
        <v>14</v>
      </c>
    </row>
    <row r="6" spans="1:4" x14ac:dyDescent="0.25">
      <c r="A6" s="17">
        <v>1.4</v>
      </c>
      <c r="B6" s="4" t="s">
        <v>17</v>
      </c>
      <c r="C6" t="s">
        <v>14</v>
      </c>
    </row>
    <row r="7" spans="1:4" x14ac:dyDescent="0.25">
      <c r="A7" s="17">
        <v>1.5</v>
      </c>
      <c r="B7" s="4" t="s">
        <v>18</v>
      </c>
      <c r="C7" t="s">
        <v>14</v>
      </c>
    </row>
    <row r="8" spans="1:4" x14ac:dyDescent="0.25">
      <c r="A8" s="17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0" zoomScale="88" zoomScaleNormal="110" workbookViewId="0">
      <selection activeCell="C17" sqref="C17"/>
    </sheetView>
  </sheetViews>
  <sheetFormatPr defaultRowHeight="15" x14ac:dyDescent="0.25"/>
  <cols>
    <col min="1" max="1" width="19" style="5" customWidth="1"/>
    <col min="2" max="2" width="33.42578125"/>
    <col min="3" max="3" width="15.5703125"/>
    <col min="4" max="4" width="8.7109375"/>
    <col min="5" max="6" width="31.5703125"/>
    <col min="7" max="7" width="15.28515625"/>
    <col min="8" max="1025" width="8.7109375"/>
  </cols>
  <sheetData>
    <row r="1" spans="1:12" x14ac:dyDescent="0.25">
      <c r="A1" s="27" t="s">
        <v>0</v>
      </c>
      <c r="B1" s="24" t="s">
        <v>1</v>
      </c>
      <c r="C1" s="24" t="s">
        <v>2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26</v>
      </c>
      <c r="K1" s="24" t="s">
        <v>27</v>
      </c>
      <c r="L1" s="24" t="s">
        <v>28</v>
      </c>
    </row>
    <row r="2" spans="1:12" x14ac:dyDescent="0.25">
      <c r="A2" s="28">
        <v>1</v>
      </c>
      <c r="B2" s="29" t="s">
        <v>425</v>
      </c>
      <c r="C2" s="25" t="s">
        <v>29</v>
      </c>
      <c r="D2" s="30" t="s">
        <v>426</v>
      </c>
      <c r="E2" s="25"/>
      <c r="F2" s="25"/>
      <c r="G2" s="25" t="s">
        <v>30</v>
      </c>
      <c r="H2" s="25"/>
      <c r="I2" s="30"/>
      <c r="J2" s="30" t="s">
        <v>31</v>
      </c>
      <c r="K2" s="24" t="s">
        <v>32</v>
      </c>
      <c r="L2" s="24"/>
    </row>
    <row r="3" spans="1:12" x14ac:dyDescent="0.25">
      <c r="A3" s="39">
        <v>1.1000000000000001</v>
      </c>
      <c r="B3" s="26" t="s">
        <v>427</v>
      </c>
      <c r="C3" s="24" t="s">
        <v>33</v>
      </c>
      <c r="D3" s="24" t="s">
        <v>80</v>
      </c>
      <c r="E3" s="24" t="s">
        <v>34</v>
      </c>
      <c r="F3" s="24" t="s">
        <v>428</v>
      </c>
      <c r="G3" s="24" t="s">
        <v>35</v>
      </c>
      <c r="H3" s="24" t="s">
        <v>429</v>
      </c>
      <c r="I3" s="24"/>
      <c r="J3" s="24" t="s">
        <v>31</v>
      </c>
      <c r="K3" s="24" t="s">
        <v>36</v>
      </c>
      <c r="L3" s="24" t="s">
        <v>396</v>
      </c>
    </row>
    <row r="4" spans="1:12" x14ac:dyDescent="0.25">
      <c r="A4" s="39">
        <v>1.2</v>
      </c>
      <c r="B4" s="26" t="s">
        <v>430</v>
      </c>
      <c r="C4" s="24" t="s">
        <v>33</v>
      </c>
      <c r="D4" s="24" t="s">
        <v>80</v>
      </c>
      <c r="E4" s="24" t="s">
        <v>37</v>
      </c>
      <c r="F4" s="24" t="s">
        <v>431</v>
      </c>
      <c r="G4" s="24" t="s">
        <v>38</v>
      </c>
      <c r="H4" s="24" t="s">
        <v>429</v>
      </c>
      <c r="I4" s="24"/>
      <c r="J4" s="24" t="s">
        <v>31</v>
      </c>
      <c r="K4" s="24" t="s">
        <v>36</v>
      </c>
      <c r="L4" s="24" t="s">
        <v>396</v>
      </c>
    </row>
    <row r="5" spans="1:12" x14ac:dyDescent="0.25">
      <c r="A5" s="39">
        <v>1.3</v>
      </c>
      <c r="B5" s="26" t="s">
        <v>432</v>
      </c>
      <c r="C5" s="24" t="s">
        <v>33</v>
      </c>
      <c r="D5" s="24" t="s">
        <v>80</v>
      </c>
      <c r="E5" s="24" t="s">
        <v>39</v>
      </c>
      <c r="F5" s="24" t="s">
        <v>433</v>
      </c>
      <c r="G5" s="24" t="s">
        <v>40</v>
      </c>
      <c r="H5" s="24" t="s">
        <v>429</v>
      </c>
      <c r="I5" s="24"/>
      <c r="J5" s="24" t="s">
        <v>31</v>
      </c>
      <c r="K5" s="24" t="s">
        <v>32</v>
      </c>
      <c r="L5" s="24" t="s">
        <v>396</v>
      </c>
    </row>
    <row r="6" spans="1:12" x14ac:dyDescent="0.25">
      <c r="A6" s="39">
        <v>1.4</v>
      </c>
      <c r="B6" s="26" t="s">
        <v>434</v>
      </c>
      <c r="C6" s="24" t="s">
        <v>33</v>
      </c>
      <c r="D6" s="24" t="s">
        <v>80</v>
      </c>
      <c r="E6" s="24" t="s">
        <v>41</v>
      </c>
      <c r="F6" s="24" t="s">
        <v>435</v>
      </c>
      <c r="G6" s="24" t="s">
        <v>42</v>
      </c>
      <c r="H6" s="24" t="s">
        <v>429</v>
      </c>
      <c r="I6" s="24"/>
      <c r="J6" s="24" t="s">
        <v>31</v>
      </c>
      <c r="K6" s="24" t="s">
        <v>32</v>
      </c>
      <c r="L6" s="24" t="s">
        <v>396</v>
      </c>
    </row>
    <row r="7" spans="1:12" x14ac:dyDescent="0.25">
      <c r="A7" s="40" t="s">
        <v>43</v>
      </c>
      <c r="B7" s="31" t="s">
        <v>436</v>
      </c>
      <c r="C7" s="32" t="s">
        <v>44</v>
      </c>
      <c r="D7" s="33" t="s">
        <v>437</v>
      </c>
      <c r="E7" s="32" t="s">
        <v>45</v>
      </c>
      <c r="F7" s="33" t="s">
        <v>438</v>
      </c>
      <c r="G7" s="32" t="s">
        <v>46</v>
      </c>
      <c r="H7" s="33" t="s">
        <v>429</v>
      </c>
      <c r="I7" s="33"/>
      <c r="J7" s="33" t="s">
        <v>31</v>
      </c>
      <c r="K7" s="24" t="s">
        <v>32</v>
      </c>
      <c r="L7" s="24" t="s">
        <v>396</v>
      </c>
    </row>
    <row r="8" spans="1:12" x14ac:dyDescent="0.25">
      <c r="A8" s="42" t="s">
        <v>47</v>
      </c>
      <c r="B8" s="26" t="s">
        <v>439</v>
      </c>
      <c r="C8" s="24" t="s">
        <v>33</v>
      </c>
      <c r="D8" s="24" t="s">
        <v>80</v>
      </c>
      <c r="E8" s="34" t="s">
        <v>48</v>
      </c>
      <c r="F8" s="24" t="s">
        <v>440</v>
      </c>
      <c r="G8" s="24" t="s">
        <v>49</v>
      </c>
      <c r="H8" s="24" t="s">
        <v>84</v>
      </c>
      <c r="I8" s="24"/>
      <c r="J8" s="24" t="s">
        <v>31</v>
      </c>
      <c r="K8" s="24" t="s">
        <v>32</v>
      </c>
      <c r="L8" s="24" t="s">
        <v>50</v>
      </c>
    </row>
    <row r="9" spans="1:12" x14ac:dyDescent="0.25">
      <c r="A9" s="42" t="s">
        <v>51</v>
      </c>
      <c r="B9" s="26" t="s">
        <v>441</v>
      </c>
      <c r="C9" s="24" t="s">
        <v>33</v>
      </c>
      <c r="D9" s="24" t="s">
        <v>80</v>
      </c>
      <c r="E9" s="24" t="s">
        <v>52</v>
      </c>
      <c r="F9" s="24" t="s">
        <v>442</v>
      </c>
      <c r="G9" s="24" t="s">
        <v>53</v>
      </c>
      <c r="H9" s="24" t="s">
        <v>84</v>
      </c>
      <c r="I9" s="24"/>
      <c r="J9" s="24" t="s">
        <v>31</v>
      </c>
      <c r="K9" s="24" t="s">
        <v>32</v>
      </c>
      <c r="L9" s="24" t="s">
        <v>50</v>
      </c>
    </row>
    <row r="10" spans="1:12" x14ac:dyDescent="0.25">
      <c r="A10" s="39" t="s">
        <v>54</v>
      </c>
      <c r="B10" s="26" t="s">
        <v>443</v>
      </c>
      <c r="C10" s="24" t="s">
        <v>33</v>
      </c>
      <c r="D10" s="24" t="s">
        <v>80</v>
      </c>
      <c r="E10" s="24" t="s">
        <v>55</v>
      </c>
      <c r="F10" s="24" t="s">
        <v>444</v>
      </c>
      <c r="G10" s="24" t="s">
        <v>56</v>
      </c>
      <c r="H10" s="24" t="s">
        <v>429</v>
      </c>
      <c r="I10" s="24"/>
      <c r="J10" s="24" t="s">
        <v>31</v>
      </c>
      <c r="K10" s="24" t="s">
        <v>36</v>
      </c>
      <c r="L10" s="24" t="s">
        <v>396</v>
      </c>
    </row>
    <row r="11" spans="1:12" x14ac:dyDescent="0.25">
      <c r="A11" s="39" t="s">
        <v>57</v>
      </c>
      <c r="B11" s="26" t="s">
        <v>445</v>
      </c>
      <c r="C11" s="24" t="s">
        <v>33</v>
      </c>
      <c r="D11" s="24" t="s">
        <v>80</v>
      </c>
      <c r="E11" s="24" t="s">
        <v>58</v>
      </c>
      <c r="F11" s="24" t="s">
        <v>446</v>
      </c>
      <c r="G11" s="24" t="s">
        <v>59</v>
      </c>
      <c r="H11" s="24" t="s">
        <v>429</v>
      </c>
      <c r="I11" s="24"/>
      <c r="J11" s="24" t="s">
        <v>31</v>
      </c>
      <c r="K11" s="24" t="s">
        <v>32</v>
      </c>
      <c r="L11" s="24" t="s">
        <v>396</v>
      </c>
    </row>
    <row r="12" spans="1:12" x14ac:dyDescent="0.25">
      <c r="A12" s="39" t="s">
        <v>60</v>
      </c>
      <c r="B12" s="26" t="s">
        <v>447</v>
      </c>
      <c r="C12" s="24" t="s">
        <v>44</v>
      </c>
      <c r="D12" s="24" t="s">
        <v>437</v>
      </c>
      <c r="E12" s="24" t="s">
        <v>134</v>
      </c>
      <c r="F12" s="24" t="s">
        <v>448</v>
      </c>
      <c r="G12" s="24" t="s">
        <v>135</v>
      </c>
      <c r="H12" s="24"/>
      <c r="I12" s="24"/>
      <c r="J12" s="24" t="s">
        <v>31</v>
      </c>
      <c r="K12" s="24" t="s">
        <v>36</v>
      </c>
      <c r="L12" s="24" t="s">
        <v>396</v>
      </c>
    </row>
    <row r="13" spans="1:12" x14ac:dyDescent="0.25">
      <c r="A13" s="39" t="s">
        <v>449</v>
      </c>
      <c r="B13" s="26" t="s">
        <v>450</v>
      </c>
      <c r="C13" s="24" t="s">
        <v>33</v>
      </c>
      <c r="D13" s="24" t="s">
        <v>80</v>
      </c>
      <c r="E13" s="24" t="s">
        <v>140</v>
      </c>
      <c r="F13" s="24" t="s">
        <v>451</v>
      </c>
      <c r="G13" s="24" t="s">
        <v>56</v>
      </c>
      <c r="H13" s="24" t="s">
        <v>84</v>
      </c>
      <c r="I13" s="24"/>
      <c r="J13" s="24" t="s">
        <v>31</v>
      </c>
      <c r="K13" s="24" t="s">
        <v>36</v>
      </c>
      <c r="L13" s="24" t="s">
        <v>50</v>
      </c>
    </row>
    <row r="14" spans="1:12" x14ac:dyDescent="0.25">
      <c r="A14" s="39" t="s">
        <v>452</v>
      </c>
      <c r="B14" s="26" t="s">
        <v>453</v>
      </c>
      <c r="C14" s="24" t="s">
        <v>33</v>
      </c>
      <c r="D14" s="24" t="s">
        <v>80</v>
      </c>
      <c r="E14" s="24" t="s">
        <v>454</v>
      </c>
      <c r="F14" s="24" t="s">
        <v>455</v>
      </c>
      <c r="G14" s="24" t="s">
        <v>65</v>
      </c>
      <c r="H14" s="24" t="s">
        <v>84</v>
      </c>
      <c r="I14" s="24"/>
      <c r="J14" s="24" t="s">
        <v>31</v>
      </c>
      <c r="K14" s="24" t="s">
        <v>32</v>
      </c>
      <c r="L14" s="24" t="s">
        <v>50</v>
      </c>
    </row>
    <row r="15" spans="1:12" x14ac:dyDescent="0.25">
      <c r="A15" s="39" t="s">
        <v>276</v>
      </c>
      <c r="B15" s="26" t="s">
        <v>473</v>
      </c>
      <c r="C15" s="24" t="s">
        <v>33</v>
      </c>
      <c r="D15" s="24" t="s">
        <v>80</v>
      </c>
      <c r="E15" s="24" t="s">
        <v>61</v>
      </c>
      <c r="F15" s="24" t="s">
        <v>456</v>
      </c>
      <c r="G15" s="24" t="s">
        <v>62</v>
      </c>
      <c r="H15" s="24" t="s">
        <v>429</v>
      </c>
      <c r="I15" s="24"/>
      <c r="J15" s="24" t="s">
        <v>31</v>
      </c>
      <c r="K15" s="24" t="s">
        <v>32</v>
      </c>
      <c r="L15" s="24" t="s">
        <v>396</v>
      </c>
    </row>
    <row r="16" spans="1:12" x14ac:dyDescent="0.25">
      <c r="A16" s="28">
        <v>2</v>
      </c>
      <c r="B16" s="29" t="s">
        <v>457</v>
      </c>
      <c r="C16" s="25" t="s">
        <v>29</v>
      </c>
      <c r="D16" s="30" t="s">
        <v>426</v>
      </c>
      <c r="E16" s="25"/>
      <c r="F16" s="30" t="s">
        <v>429</v>
      </c>
      <c r="G16" s="25" t="s">
        <v>63</v>
      </c>
      <c r="H16" s="30" t="s">
        <v>429</v>
      </c>
      <c r="I16" s="30"/>
      <c r="J16" s="30" t="s">
        <v>31</v>
      </c>
      <c r="K16" s="24" t="s">
        <v>32</v>
      </c>
      <c r="L16" s="24" t="s">
        <v>396</v>
      </c>
    </row>
    <row r="17" spans="1:12" x14ac:dyDescent="0.25">
      <c r="A17" s="39">
        <v>2.1</v>
      </c>
      <c r="B17" s="26" t="s">
        <v>458</v>
      </c>
      <c r="C17" s="24" t="s">
        <v>33</v>
      </c>
      <c r="D17" s="24" t="s">
        <v>80</v>
      </c>
      <c r="E17" s="24" t="s">
        <v>64</v>
      </c>
      <c r="F17" s="24" t="s">
        <v>459</v>
      </c>
      <c r="G17" s="24" t="s">
        <v>65</v>
      </c>
      <c r="H17" s="24" t="s">
        <v>429</v>
      </c>
      <c r="I17" s="24"/>
      <c r="J17" s="24" t="s">
        <v>31</v>
      </c>
      <c r="K17" s="24" t="s">
        <v>32</v>
      </c>
      <c r="L17" s="24" t="s">
        <v>396</v>
      </c>
    </row>
    <row r="18" spans="1:12" x14ac:dyDescent="0.25">
      <c r="A18" s="39">
        <v>2.2000000000000002</v>
      </c>
      <c r="B18" s="26" t="s">
        <v>460</v>
      </c>
      <c r="C18" s="24" t="s">
        <v>44</v>
      </c>
      <c r="D18" s="24" t="s">
        <v>437</v>
      </c>
      <c r="E18" s="24" t="s">
        <v>66</v>
      </c>
      <c r="F18" s="24" t="s">
        <v>461</v>
      </c>
      <c r="G18" s="24" t="s">
        <v>67</v>
      </c>
      <c r="H18" s="24" t="s">
        <v>429</v>
      </c>
      <c r="I18" s="24"/>
      <c r="J18" s="24" t="s">
        <v>31</v>
      </c>
      <c r="K18" s="24" t="s">
        <v>32</v>
      </c>
      <c r="L18" s="24" t="s">
        <v>396</v>
      </c>
    </row>
    <row r="19" spans="1:12" x14ac:dyDescent="0.25">
      <c r="A19" s="38" t="s">
        <v>68</v>
      </c>
      <c r="B19" s="26" t="s">
        <v>462</v>
      </c>
      <c r="C19" s="24" t="s">
        <v>33</v>
      </c>
      <c r="D19" s="24" t="s">
        <v>80</v>
      </c>
      <c r="E19" s="24" t="s">
        <v>69</v>
      </c>
      <c r="F19" s="24" t="s">
        <v>463</v>
      </c>
      <c r="G19" s="24" t="s">
        <v>70</v>
      </c>
      <c r="H19" s="24" t="s">
        <v>84</v>
      </c>
      <c r="I19" s="24"/>
      <c r="J19" s="24" t="s">
        <v>31</v>
      </c>
      <c r="K19" s="24" t="s">
        <v>32</v>
      </c>
      <c r="L19" s="24" t="s">
        <v>50</v>
      </c>
    </row>
    <row r="20" spans="1:12" x14ac:dyDescent="0.25">
      <c r="A20" s="38" t="s">
        <v>71</v>
      </c>
      <c r="B20" s="26" t="s">
        <v>464</v>
      </c>
      <c r="C20" s="24" t="s">
        <v>33</v>
      </c>
      <c r="D20" s="24" t="s">
        <v>80</v>
      </c>
      <c r="E20" s="24" t="s">
        <v>69</v>
      </c>
      <c r="F20" s="24" t="s">
        <v>463</v>
      </c>
      <c r="G20" s="24" t="s">
        <v>72</v>
      </c>
      <c r="H20" s="24" t="s">
        <v>84</v>
      </c>
      <c r="I20" s="24"/>
      <c r="J20" s="24" t="s">
        <v>31</v>
      </c>
      <c r="K20" s="24" t="s">
        <v>32</v>
      </c>
      <c r="L20" s="24" t="s">
        <v>50</v>
      </c>
    </row>
    <row r="21" spans="1:12" x14ac:dyDescent="0.25">
      <c r="A21" s="41" t="s">
        <v>73</v>
      </c>
      <c r="B21" s="26" t="s">
        <v>74</v>
      </c>
      <c r="C21" s="24" t="s">
        <v>44</v>
      </c>
      <c r="D21" s="24" t="s">
        <v>437</v>
      </c>
      <c r="E21" s="24" t="s">
        <v>75</v>
      </c>
      <c r="F21" s="24" t="s">
        <v>76</v>
      </c>
      <c r="G21" s="24" t="s">
        <v>77</v>
      </c>
      <c r="H21" s="24"/>
      <c r="I21" s="24"/>
      <c r="J21" s="24" t="s">
        <v>31</v>
      </c>
      <c r="K21" s="24" t="s">
        <v>32</v>
      </c>
      <c r="L21" s="24" t="s">
        <v>396</v>
      </c>
    </row>
    <row r="22" spans="1:12" x14ac:dyDescent="0.25">
      <c r="A22" s="42" t="s">
        <v>78</v>
      </c>
      <c r="B22" s="26" t="s">
        <v>79</v>
      </c>
      <c r="C22" s="24" t="s">
        <v>33</v>
      </c>
      <c r="D22" s="24" t="s">
        <v>80</v>
      </c>
      <c r="E22" s="24" t="s">
        <v>81</v>
      </c>
      <c r="F22" s="24" t="s">
        <v>82</v>
      </c>
      <c r="G22" s="24" t="s">
        <v>83</v>
      </c>
      <c r="H22" s="24" t="s">
        <v>84</v>
      </c>
      <c r="I22" s="24"/>
      <c r="J22" s="24" t="s">
        <v>31</v>
      </c>
      <c r="K22" s="24" t="s">
        <v>32</v>
      </c>
      <c r="L22" s="24" t="s">
        <v>50</v>
      </c>
    </row>
    <row r="23" spans="1:12" x14ac:dyDescent="0.25">
      <c r="A23" s="42" t="s">
        <v>85</v>
      </c>
      <c r="B23" s="26" t="s">
        <v>86</v>
      </c>
      <c r="C23" s="24" t="s">
        <v>33</v>
      </c>
      <c r="D23" s="24" t="s">
        <v>80</v>
      </c>
      <c r="E23" s="24" t="s">
        <v>81</v>
      </c>
      <c r="F23" s="24" t="s">
        <v>82</v>
      </c>
      <c r="G23" s="24" t="s">
        <v>87</v>
      </c>
      <c r="H23" s="24" t="s">
        <v>84</v>
      </c>
      <c r="I23" s="24"/>
      <c r="J23" s="24" t="s">
        <v>31</v>
      </c>
      <c r="K23" s="24" t="s">
        <v>32</v>
      </c>
      <c r="L23" s="24" t="s">
        <v>50</v>
      </c>
    </row>
    <row r="24" spans="1:12" x14ac:dyDescent="0.25">
      <c r="A24" s="41" t="s">
        <v>88</v>
      </c>
      <c r="B24" s="26" t="s">
        <v>89</v>
      </c>
      <c r="C24" s="24" t="s">
        <v>33</v>
      </c>
      <c r="D24" s="24" t="s">
        <v>80</v>
      </c>
      <c r="E24" s="24" t="s">
        <v>90</v>
      </c>
      <c r="F24" s="35" t="s">
        <v>91</v>
      </c>
      <c r="G24" s="24" t="s">
        <v>92</v>
      </c>
      <c r="H24" s="24"/>
      <c r="I24" s="24"/>
      <c r="J24" s="24" t="s">
        <v>31</v>
      </c>
      <c r="K24" s="24" t="s">
        <v>32</v>
      </c>
      <c r="L24" s="24" t="s">
        <v>396</v>
      </c>
    </row>
    <row r="25" spans="1:12" x14ac:dyDescent="0.25">
      <c r="A25" s="41" t="s">
        <v>93</v>
      </c>
      <c r="B25" s="26" t="s">
        <v>465</v>
      </c>
      <c r="C25" s="24" t="s">
        <v>33</v>
      </c>
      <c r="D25" s="24" t="s">
        <v>80</v>
      </c>
      <c r="E25" s="24" t="s">
        <v>94</v>
      </c>
      <c r="F25" s="24" t="s">
        <v>466</v>
      </c>
      <c r="G25" s="24" t="s">
        <v>95</v>
      </c>
      <c r="H25" s="24" t="s">
        <v>429</v>
      </c>
      <c r="I25" s="24"/>
      <c r="J25" s="24" t="s">
        <v>31</v>
      </c>
      <c r="K25" s="24" t="s">
        <v>32</v>
      </c>
      <c r="L25" s="24" t="s">
        <v>396</v>
      </c>
    </row>
    <row r="26" spans="1:12" x14ac:dyDescent="0.25">
      <c r="A26" s="27">
        <v>3</v>
      </c>
      <c r="B26" s="36" t="s">
        <v>467</v>
      </c>
      <c r="C26" s="37" t="s">
        <v>29</v>
      </c>
      <c r="D26" s="37" t="s">
        <v>426</v>
      </c>
      <c r="E26" s="37"/>
      <c r="F26" s="37" t="s">
        <v>429</v>
      </c>
      <c r="G26" s="37" t="s">
        <v>96</v>
      </c>
      <c r="H26" s="37" t="s">
        <v>429</v>
      </c>
      <c r="I26" s="37"/>
      <c r="J26" s="37" t="s">
        <v>31</v>
      </c>
      <c r="K26" s="37" t="s">
        <v>32</v>
      </c>
      <c r="L26" s="37"/>
    </row>
    <row r="27" spans="1:12" x14ac:dyDescent="0.25">
      <c r="A27" s="39">
        <v>3.1</v>
      </c>
      <c r="B27" s="26" t="s">
        <v>468</v>
      </c>
      <c r="C27" s="24" t="s">
        <v>33</v>
      </c>
      <c r="D27" s="24" t="s">
        <v>80</v>
      </c>
      <c r="E27" s="24" t="s">
        <v>97</v>
      </c>
      <c r="F27" s="24" t="s">
        <v>469</v>
      </c>
      <c r="G27" s="24" t="s">
        <v>96</v>
      </c>
      <c r="H27" s="24" t="s">
        <v>429</v>
      </c>
      <c r="I27" s="24"/>
      <c r="J27" s="24" t="s">
        <v>31</v>
      </c>
      <c r="K27" s="24" t="s">
        <v>36</v>
      </c>
      <c r="L27" s="24" t="s">
        <v>396</v>
      </c>
    </row>
    <row r="28" spans="1:12" x14ac:dyDescent="0.25">
      <c r="A28" s="27" t="s">
        <v>420</v>
      </c>
      <c r="B28" s="36" t="s">
        <v>421</v>
      </c>
      <c r="C28" s="37" t="s">
        <v>29</v>
      </c>
      <c r="D28" s="37" t="s">
        <v>426</v>
      </c>
      <c r="E28" s="37"/>
      <c r="F28" s="37" t="s">
        <v>429</v>
      </c>
      <c r="G28" s="37" t="s">
        <v>422</v>
      </c>
      <c r="H28" s="37" t="s">
        <v>429</v>
      </c>
      <c r="I28" s="37"/>
      <c r="J28" s="37" t="s">
        <v>31</v>
      </c>
      <c r="K28" s="37" t="s">
        <v>32</v>
      </c>
      <c r="L28" s="37"/>
    </row>
    <row r="29" spans="1:12" x14ac:dyDescent="0.25">
      <c r="A29" s="39" t="s">
        <v>423</v>
      </c>
      <c r="B29" s="26" t="s">
        <v>418</v>
      </c>
      <c r="C29" s="24" t="s">
        <v>33</v>
      </c>
      <c r="D29" s="24" t="s">
        <v>80</v>
      </c>
      <c r="E29" s="24" t="s">
        <v>64</v>
      </c>
      <c r="F29" s="24" t="s">
        <v>459</v>
      </c>
      <c r="G29" s="24" t="s">
        <v>419</v>
      </c>
      <c r="H29" s="24" t="s">
        <v>429</v>
      </c>
      <c r="I29" s="24"/>
      <c r="J29" s="24" t="s">
        <v>31</v>
      </c>
      <c r="K29" s="24" t="s">
        <v>32</v>
      </c>
      <c r="L29" s="24" t="s">
        <v>396</v>
      </c>
    </row>
    <row r="30" spans="1:12" x14ac:dyDescent="0.25">
      <c r="A30" s="39" t="s">
        <v>424</v>
      </c>
      <c r="B30" s="26" t="s">
        <v>472</v>
      </c>
      <c r="C30" s="24" t="s">
        <v>33</v>
      </c>
      <c r="D30" s="24" t="s">
        <v>80</v>
      </c>
      <c r="E30" s="24" t="s">
        <v>395</v>
      </c>
      <c r="F30" s="24" t="s">
        <v>471</v>
      </c>
      <c r="G30" s="24" t="s">
        <v>417</v>
      </c>
      <c r="J30" s="24" t="s">
        <v>31</v>
      </c>
      <c r="K30" s="24" t="s">
        <v>36</v>
      </c>
      <c r="L30" s="24" t="s">
        <v>470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Normal="100" workbookViewId="0">
      <selection activeCell="P10" sqref="P10"/>
    </sheetView>
  </sheetViews>
  <sheetFormatPr defaultRowHeight="15" x14ac:dyDescent="0.25"/>
  <cols>
    <col min="1" max="1" width="12.140625" customWidth="1"/>
    <col min="2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7"/>
      <c r="G2" s="2" t="s">
        <v>98</v>
      </c>
      <c r="H2" s="7"/>
      <c r="I2" s="7"/>
      <c r="J2" s="11" t="s">
        <v>31</v>
      </c>
      <c r="K2" t="s">
        <v>32</v>
      </c>
    </row>
    <row r="3" spans="1:12" x14ac:dyDescent="0.25">
      <c r="A3" s="17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99</v>
      </c>
      <c r="F3" t="str">
        <f t="shared" ref="F3:F26" si="2">SUBSTITUTE(E3,"_","-")</f>
        <v>well-new-32x32</v>
      </c>
      <c r="G3" t="s">
        <v>100</v>
      </c>
      <c r="H3" t="str">
        <f t="shared" ref="H3:H26" si="3">IF(ISNUMBER(SEARCH("16x16",E3)), "icon-left","")</f>
        <v/>
      </c>
      <c r="J3" s="11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7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101</v>
      </c>
      <c r="F4" t="str">
        <f t="shared" si="2"/>
        <v>well-header-edit-32x32</v>
      </c>
      <c r="G4" t="s">
        <v>102</v>
      </c>
      <c r="H4" t="str">
        <f t="shared" si="3"/>
        <v/>
      </c>
      <c r="J4" s="11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7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103</v>
      </c>
      <c r="F5" t="str">
        <f t="shared" si="2"/>
        <v>well-depth-convertion-32x32</v>
      </c>
      <c r="G5" t="s">
        <v>104</v>
      </c>
      <c r="H5" t="str">
        <f t="shared" si="3"/>
        <v/>
      </c>
      <c r="J5" s="11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7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105</v>
      </c>
      <c r="F6" t="str">
        <f t="shared" si="2"/>
        <v>curve-alias-32x32</v>
      </c>
      <c r="G6" t="s">
        <v>106</v>
      </c>
      <c r="H6" t="str">
        <f t="shared" si="3"/>
        <v/>
      </c>
      <c r="J6" s="11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7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107</v>
      </c>
      <c r="F7" t="str">
        <f t="shared" si="2"/>
        <v>family-edit-32x32</v>
      </c>
      <c r="G7" t="s">
        <v>108</v>
      </c>
      <c r="H7" t="str">
        <f t="shared" si="3"/>
        <v/>
      </c>
      <c r="J7" s="11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109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7" t="str">
        <f t="shared" si="2"/>
        <v/>
      </c>
      <c r="G8" s="2" t="s">
        <v>110</v>
      </c>
      <c r="H8" s="7" t="str">
        <f t="shared" si="3"/>
        <v/>
      </c>
      <c r="I8" s="7"/>
      <c r="J8" s="11" t="s">
        <v>31</v>
      </c>
      <c r="K8" t="s">
        <v>32</v>
      </c>
    </row>
    <row r="9" spans="1:12" x14ac:dyDescent="0.25">
      <c r="A9" s="21">
        <v>2.1</v>
      </c>
      <c r="B9" s="8" t="str">
        <f t="shared" si="0"/>
        <v>ImportDropdown</v>
      </c>
      <c r="C9" s="9" t="s">
        <v>44</v>
      </c>
      <c r="D9" s="8" t="str">
        <f t="shared" si="1"/>
        <v>Dropdown</v>
      </c>
      <c r="E9" s="8" t="s">
        <v>111</v>
      </c>
      <c r="F9" s="10" t="str">
        <f t="shared" si="2"/>
        <v>file-import-32x32</v>
      </c>
      <c r="G9" s="9" t="s">
        <v>59</v>
      </c>
      <c r="H9" s="10" t="str">
        <f t="shared" si="3"/>
        <v/>
      </c>
      <c r="I9" s="10"/>
      <c r="J9" s="11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112</v>
      </c>
      <c r="B10" s="14" t="str">
        <f t="shared" si="0"/>
        <v>ImportASCIIButton</v>
      </c>
      <c r="C10" t="s">
        <v>33</v>
      </c>
      <c r="D10" s="3" t="str">
        <f t="shared" si="1"/>
        <v>Button</v>
      </c>
      <c r="E10" s="3" t="s">
        <v>113</v>
      </c>
      <c r="F10" t="str">
        <f t="shared" si="2"/>
        <v>ascii-import-16x16</v>
      </c>
      <c r="G10" t="s">
        <v>114</v>
      </c>
      <c r="H10" t="str">
        <f t="shared" si="3"/>
        <v>icon-left</v>
      </c>
      <c r="J10" s="11" t="s">
        <v>31</v>
      </c>
      <c r="K10" t="s">
        <v>32</v>
      </c>
      <c r="L10" t="s">
        <v>50</v>
      </c>
    </row>
    <row r="11" spans="1:12" x14ac:dyDescent="0.25">
      <c r="A11" s="14" t="s">
        <v>115</v>
      </c>
      <c r="B11" s="14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113</v>
      </c>
      <c r="F11" t="str">
        <f t="shared" si="2"/>
        <v>ascii-import-16x16</v>
      </c>
      <c r="G11" t="s">
        <v>116</v>
      </c>
      <c r="H11" t="str">
        <f t="shared" si="3"/>
        <v>icon-left</v>
      </c>
      <c r="J11" s="11" t="s">
        <v>31</v>
      </c>
      <c r="K11" t="s">
        <v>32</v>
      </c>
      <c r="L11" t="s">
        <v>50</v>
      </c>
    </row>
    <row r="12" spans="1:12" x14ac:dyDescent="0.25">
      <c r="A12" s="14" t="s">
        <v>117</v>
      </c>
      <c r="B12" s="14" t="str">
        <f t="shared" si="0"/>
        <v>ImportLASButton</v>
      </c>
      <c r="C12" t="s">
        <v>33</v>
      </c>
      <c r="D12" s="3" t="str">
        <f t="shared" si="1"/>
        <v>Button</v>
      </c>
      <c r="E12" s="3" t="s">
        <v>118</v>
      </c>
      <c r="F12" t="str">
        <f t="shared" si="2"/>
        <v>las-import-16x16</v>
      </c>
      <c r="G12" t="s">
        <v>119</v>
      </c>
      <c r="H12" t="str">
        <f t="shared" si="3"/>
        <v>icon-left</v>
      </c>
      <c r="J12" s="11" t="s">
        <v>31</v>
      </c>
      <c r="K12" t="s">
        <v>32</v>
      </c>
      <c r="L12" t="s">
        <v>50</v>
      </c>
    </row>
    <row r="13" spans="1:12" x14ac:dyDescent="0.25">
      <c r="A13" s="14" t="s">
        <v>120</v>
      </c>
      <c r="B13" s="14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118</v>
      </c>
      <c r="F13" t="str">
        <f t="shared" si="2"/>
        <v>las-import-16x16</v>
      </c>
      <c r="G13" t="s">
        <v>121</v>
      </c>
      <c r="H13" t="str">
        <f t="shared" si="3"/>
        <v>icon-left</v>
      </c>
      <c r="J13" s="11" t="s">
        <v>31</v>
      </c>
      <c r="K13" t="s">
        <v>32</v>
      </c>
      <c r="L13" t="s">
        <v>50</v>
      </c>
    </row>
    <row r="14" spans="1:12" x14ac:dyDescent="0.25">
      <c r="A14" s="14" t="s">
        <v>122</v>
      </c>
      <c r="B14" s="14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123</v>
      </c>
      <c r="F14" t="str">
        <f t="shared" si="2"/>
        <v>curve-listing-16x16</v>
      </c>
      <c r="G14" t="s">
        <v>124</v>
      </c>
      <c r="H14" t="str">
        <f t="shared" si="3"/>
        <v>icon-left</v>
      </c>
      <c r="J14" s="11" t="s">
        <v>31</v>
      </c>
      <c r="K14" t="s">
        <v>32</v>
      </c>
      <c r="L14" t="s">
        <v>50</v>
      </c>
    </row>
    <row r="15" spans="1:12" x14ac:dyDescent="0.25">
      <c r="A15" s="14" t="s">
        <v>125</v>
      </c>
      <c r="B15" s="14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126</v>
      </c>
      <c r="F15" t="str">
        <f t="shared" si="2"/>
        <v>load-16x16</v>
      </c>
      <c r="G15" t="s">
        <v>127</v>
      </c>
      <c r="H15" t="str">
        <f t="shared" si="3"/>
        <v>icon-left</v>
      </c>
      <c r="J15" s="11" t="s">
        <v>31</v>
      </c>
      <c r="K15" t="s">
        <v>32</v>
      </c>
      <c r="L15" t="s">
        <v>50</v>
      </c>
    </row>
    <row r="16" spans="1:12" x14ac:dyDescent="0.25">
      <c r="A16" s="14" t="s">
        <v>128</v>
      </c>
      <c r="B16" s="14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129</v>
      </c>
      <c r="F16" t="str">
        <f t="shared" si="2"/>
        <v>well-header-edit-16x16</v>
      </c>
      <c r="G16" t="s">
        <v>130</v>
      </c>
      <c r="H16" t="str">
        <f t="shared" si="3"/>
        <v>icon-left</v>
      </c>
      <c r="J16" s="11" t="s">
        <v>31</v>
      </c>
      <c r="K16" t="s">
        <v>32</v>
      </c>
      <c r="L16" t="s">
        <v>50</v>
      </c>
    </row>
    <row r="17" spans="1:12" x14ac:dyDescent="0.25">
      <c r="A17" s="14" t="s">
        <v>131</v>
      </c>
      <c r="B17" s="14" t="str">
        <f t="shared" si="0"/>
        <v>ImportWellTopButton</v>
      </c>
      <c r="C17" t="s">
        <v>33</v>
      </c>
      <c r="D17" s="3" t="str">
        <f t="shared" si="1"/>
        <v>Button</v>
      </c>
      <c r="E17" s="3" t="s">
        <v>129</v>
      </c>
      <c r="F17" t="str">
        <f t="shared" si="2"/>
        <v>well-header-edit-16x16</v>
      </c>
      <c r="G17" t="s">
        <v>132</v>
      </c>
      <c r="H17" t="str">
        <f t="shared" si="3"/>
        <v>icon-left</v>
      </c>
      <c r="J17" s="11" t="s">
        <v>31</v>
      </c>
      <c r="K17" t="s">
        <v>32</v>
      </c>
      <c r="L17" t="s">
        <v>50</v>
      </c>
    </row>
    <row r="18" spans="1:12" x14ac:dyDescent="0.25">
      <c r="A18" s="21" t="s">
        <v>133</v>
      </c>
      <c r="B18" s="8" t="str">
        <f t="shared" si="0"/>
        <v>ExportDropdown</v>
      </c>
      <c r="C18" s="9" t="s">
        <v>44</v>
      </c>
      <c r="D18" s="9" t="str">
        <f t="shared" si="1"/>
        <v>Dropdown</v>
      </c>
      <c r="E18" s="9" t="s">
        <v>134</v>
      </c>
      <c r="F18" s="10" t="str">
        <f t="shared" si="2"/>
        <v>file-export-32x32</v>
      </c>
      <c r="G18" s="9" t="s">
        <v>135</v>
      </c>
      <c r="H18" s="10" t="str">
        <f t="shared" si="3"/>
        <v/>
      </c>
      <c r="I18" s="10"/>
      <c r="J18" s="11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14" t="s">
        <v>68</v>
      </c>
      <c r="B19" s="14" t="str">
        <f t="shared" si="0"/>
        <v>ExportASCIIButton</v>
      </c>
      <c r="C19" t="s">
        <v>33</v>
      </c>
      <c r="D19" s="3" t="str">
        <f t="shared" si="1"/>
        <v>Button</v>
      </c>
      <c r="E19" s="3" t="s">
        <v>136</v>
      </c>
      <c r="F19" t="str">
        <f t="shared" si="2"/>
        <v>ascii-export-16x16</v>
      </c>
      <c r="G19" t="s">
        <v>137</v>
      </c>
      <c r="H19" t="str">
        <f t="shared" si="3"/>
        <v>icon-left</v>
      </c>
      <c r="J19" s="11" t="s">
        <v>31</v>
      </c>
      <c r="K19" t="s">
        <v>32</v>
      </c>
      <c r="L19" t="s">
        <v>50</v>
      </c>
    </row>
    <row r="20" spans="1:12" x14ac:dyDescent="0.25">
      <c r="A20" s="14" t="s">
        <v>71</v>
      </c>
      <c r="B20" s="14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136</v>
      </c>
      <c r="F20" t="str">
        <f t="shared" si="2"/>
        <v>ascii-export-16x16</v>
      </c>
      <c r="G20" t="s">
        <v>138</v>
      </c>
      <c r="H20" t="str">
        <f t="shared" si="3"/>
        <v>icon-left</v>
      </c>
      <c r="J20" s="11" t="s">
        <v>31</v>
      </c>
      <c r="K20" t="s">
        <v>32</v>
      </c>
      <c r="L20" t="s">
        <v>50</v>
      </c>
    </row>
    <row r="21" spans="1:12" x14ac:dyDescent="0.25">
      <c r="A21" s="14" t="s">
        <v>139</v>
      </c>
      <c r="B21" s="14" t="str">
        <f t="shared" si="0"/>
        <v>ExportLASButton</v>
      </c>
      <c r="C21" t="s">
        <v>33</v>
      </c>
      <c r="D21" s="3" t="str">
        <f t="shared" si="1"/>
        <v>Button</v>
      </c>
      <c r="E21" s="3" t="s">
        <v>140</v>
      </c>
      <c r="F21" t="str">
        <f t="shared" si="2"/>
        <v>las-export-16x16</v>
      </c>
      <c r="G21" t="s">
        <v>141</v>
      </c>
      <c r="H21" t="str">
        <f t="shared" si="3"/>
        <v>icon-left</v>
      </c>
      <c r="J21" s="11" t="s">
        <v>31</v>
      </c>
      <c r="K21" t="s">
        <v>32</v>
      </c>
      <c r="L21" t="s">
        <v>50</v>
      </c>
    </row>
    <row r="22" spans="1:12" x14ac:dyDescent="0.25">
      <c r="A22" s="14" t="s">
        <v>142</v>
      </c>
      <c r="B22" s="14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140</v>
      </c>
      <c r="F22" t="str">
        <f t="shared" si="2"/>
        <v>las-export-16x16</v>
      </c>
      <c r="G22" t="s">
        <v>143</v>
      </c>
      <c r="H22" t="str">
        <f t="shared" si="3"/>
        <v>icon-left</v>
      </c>
      <c r="J22" s="11" t="s">
        <v>31</v>
      </c>
      <c r="K22" t="s">
        <v>32</v>
      </c>
      <c r="L22" t="s">
        <v>50</v>
      </c>
    </row>
    <row r="23" spans="1:12" x14ac:dyDescent="0.25">
      <c r="A23" s="14" t="s">
        <v>144</v>
      </c>
      <c r="B23" s="14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123</v>
      </c>
      <c r="F23" t="str">
        <f t="shared" si="2"/>
        <v>curve-listing-16x16</v>
      </c>
      <c r="G23" t="s">
        <v>145</v>
      </c>
      <c r="H23" t="str">
        <f t="shared" si="3"/>
        <v>icon-left</v>
      </c>
      <c r="J23" s="11" t="s">
        <v>31</v>
      </c>
      <c r="K23" t="s">
        <v>32</v>
      </c>
      <c r="L23" t="s">
        <v>50</v>
      </c>
    </row>
    <row r="24" spans="1:12" x14ac:dyDescent="0.25">
      <c r="A24" s="14" t="s">
        <v>146</v>
      </c>
      <c r="B24" s="14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129</v>
      </c>
      <c r="F24" t="str">
        <f t="shared" si="2"/>
        <v>well-header-edit-16x16</v>
      </c>
      <c r="G24" t="s">
        <v>127</v>
      </c>
      <c r="H24" t="str">
        <f t="shared" si="3"/>
        <v>icon-left</v>
      </c>
      <c r="J24" s="11" t="s">
        <v>31</v>
      </c>
      <c r="K24" t="s">
        <v>32</v>
      </c>
      <c r="L24" t="s">
        <v>50</v>
      </c>
    </row>
    <row r="25" spans="1:12" x14ac:dyDescent="0.25">
      <c r="A25" s="14" t="s">
        <v>147</v>
      </c>
      <c r="B25" s="14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129</v>
      </c>
      <c r="F25" t="str">
        <f t="shared" si="2"/>
        <v>well-header-edit-16x16</v>
      </c>
      <c r="G25" t="s">
        <v>148</v>
      </c>
      <c r="H25" t="str">
        <f t="shared" si="3"/>
        <v>icon-left</v>
      </c>
      <c r="J25" s="11" t="s">
        <v>31</v>
      </c>
      <c r="K25" t="s">
        <v>32</v>
      </c>
      <c r="L25" t="s">
        <v>50</v>
      </c>
    </row>
    <row r="26" spans="1:12" x14ac:dyDescent="0.25">
      <c r="A26" s="14" t="s">
        <v>149</v>
      </c>
      <c r="B26" s="14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150</v>
      </c>
      <c r="F26" t="str">
        <f t="shared" si="2"/>
        <v>export-well-top-16x16</v>
      </c>
      <c r="G26" t="s">
        <v>151</v>
      </c>
      <c r="H26" t="str">
        <f t="shared" si="3"/>
        <v>icon-left</v>
      </c>
      <c r="J26" s="11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Normal="100" workbookViewId="0">
      <selection activeCell="B32" sqref="B32"/>
    </sheetView>
  </sheetViews>
  <sheetFormatPr defaultRowHeight="15" x14ac:dyDescent="0.25"/>
  <cols>
    <col min="1" max="1" width="18.5703125" style="5" customWidth="1"/>
    <col min="2" max="2" width="29.85546875" customWidth="1"/>
    <col min="3" max="3" width="8.7109375"/>
    <col min="4" max="4" width="19.140625" customWidth="1"/>
    <col min="5" max="5" width="22.42578125" customWidth="1"/>
    <col min="6" max="6" width="38.140625" customWidth="1"/>
    <col min="7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7"/>
      <c r="F2" s="7"/>
      <c r="G2" s="7" t="s">
        <v>152</v>
      </c>
      <c r="H2" s="7"/>
      <c r="I2" s="7"/>
      <c r="J2" t="s">
        <v>31</v>
      </c>
      <c r="K2" t="s">
        <v>32</v>
      </c>
    </row>
    <row r="3" spans="1:12" x14ac:dyDescent="0.25">
      <c r="A3" s="18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153</v>
      </c>
      <c r="F3" t="str">
        <f t="shared" ref="F3:F38" si="2">SUBSTITUTE(E3,"_","-")</f>
        <v>logplot-blank-32x32</v>
      </c>
      <c r="G3" t="s">
        <v>154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8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155</v>
      </c>
      <c r="F4" t="str">
        <f t="shared" si="2"/>
        <v>logplot-triple-combo-32x32</v>
      </c>
      <c r="G4" t="s">
        <v>156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8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157</v>
      </c>
      <c r="F5" t="str">
        <f t="shared" si="2"/>
        <v>logplot-predefine-RHOB-NPHI-32x32</v>
      </c>
      <c r="G5" t="s">
        <v>158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8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159</v>
      </c>
      <c r="F6" t="str">
        <f t="shared" si="2"/>
        <v>logplot-predefine-RDT-32x32</v>
      </c>
      <c r="G6" t="s">
        <v>160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9">
        <v>1.5</v>
      </c>
      <c r="B7" s="8" t="str">
        <f t="shared" si="0"/>
        <v>LogMoreDropdown</v>
      </c>
      <c r="C7" s="9" t="s">
        <v>44</v>
      </c>
      <c r="D7" s="9" t="str">
        <f t="shared" si="1"/>
        <v>Dropdown</v>
      </c>
      <c r="E7" s="10" t="s">
        <v>161</v>
      </c>
      <c r="F7" s="10" t="str">
        <f t="shared" si="2"/>
        <v>logplot-more-32x32</v>
      </c>
      <c r="G7" s="10" t="s">
        <v>162</v>
      </c>
      <c r="H7" s="10" t="str">
        <f t="shared" si="3"/>
        <v/>
      </c>
      <c r="I7" s="10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0" t="s">
        <v>47</v>
      </c>
      <c r="B8" s="14" t="str">
        <f t="shared" si="0"/>
        <v>3TracksBlankButton</v>
      </c>
      <c r="C8" t="s">
        <v>33</v>
      </c>
      <c r="D8" t="str">
        <f t="shared" si="1"/>
        <v>Button</v>
      </c>
      <c r="E8" t="s">
        <v>163</v>
      </c>
      <c r="F8" t="str">
        <f t="shared" si="2"/>
        <v>tri-tracks-blank-16x16</v>
      </c>
      <c r="G8" t="s">
        <v>164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20" t="s">
        <v>51</v>
      </c>
      <c r="B9" s="14" t="str">
        <f t="shared" si="0"/>
        <v>InputCurveButton</v>
      </c>
      <c r="C9" t="s">
        <v>33</v>
      </c>
      <c r="D9" t="str">
        <f t="shared" si="1"/>
        <v>Button</v>
      </c>
      <c r="E9" t="s">
        <v>165</v>
      </c>
      <c r="F9" t="str">
        <f t="shared" si="2"/>
        <v>curve-input-16x16</v>
      </c>
      <c r="G9" t="s">
        <v>166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25">
      <c r="A10" s="20" t="s">
        <v>167</v>
      </c>
      <c r="B10" s="14" t="str">
        <f t="shared" si="0"/>
        <v>Litho+Syn.CurveButton</v>
      </c>
      <c r="C10" t="s">
        <v>33</v>
      </c>
      <c r="D10" t="str">
        <f t="shared" si="1"/>
        <v>Button</v>
      </c>
      <c r="E10" t="s">
        <v>168</v>
      </c>
      <c r="F10" t="str">
        <f t="shared" si="2"/>
        <v>logplot-lythosyn-curve-16x16</v>
      </c>
      <c r="G10" t="s">
        <v>169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20" t="s">
        <v>170</v>
      </c>
      <c r="B11" s="14" t="str">
        <f t="shared" si="0"/>
        <v>Syn.CurveButton</v>
      </c>
      <c r="C11" t="s">
        <v>33</v>
      </c>
      <c r="D11" t="str">
        <f t="shared" si="1"/>
        <v>Button</v>
      </c>
      <c r="E11" t="s">
        <v>171</v>
      </c>
      <c r="F11" t="str">
        <f t="shared" si="2"/>
        <v>logplot-syn-curve-16x16</v>
      </c>
      <c r="G11" t="s">
        <v>172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20" t="s">
        <v>173</v>
      </c>
      <c r="B12" s="14" t="str">
        <f t="shared" si="0"/>
        <v>ResultButton</v>
      </c>
      <c r="C12" t="s">
        <v>33</v>
      </c>
      <c r="D12" t="str">
        <f t="shared" si="1"/>
        <v>Button</v>
      </c>
      <c r="E12" t="s">
        <v>174</v>
      </c>
      <c r="F12" t="str">
        <f t="shared" si="2"/>
        <v>logplot-result-16x16</v>
      </c>
      <c r="G12" t="s">
        <v>175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7"/>
      <c r="F13" s="7" t="str">
        <f t="shared" si="2"/>
        <v/>
      </c>
      <c r="G13" s="7" t="s">
        <v>176</v>
      </c>
      <c r="H13" s="7" t="str">
        <f t="shared" si="3"/>
        <v/>
      </c>
      <c r="I13" s="7"/>
      <c r="J13" t="s">
        <v>31</v>
      </c>
      <c r="K13" t="s">
        <v>32</v>
      </c>
      <c r="L13" s="7" t="s">
        <v>177</v>
      </c>
    </row>
    <row r="14" spans="1:12" x14ac:dyDescent="0.25">
      <c r="A14" s="18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178</v>
      </c>
      <c r="F14" t="str">
        <f t="shared" si="2"/>
        <v>crossplot-new-16x16</v>
      </c>
      <c r="G14" t="s">
        <v>179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18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180</v>
      </c>
      <c r="F15" t="str">
        <f t="shared" si="2"/>
        <v>crossplot-result-16x16</v>
      </c>
      <c r="G15" t="s">
        <v>181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8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182</v>
      </c>
      <c r="F16" t="str">
        <f t="shared" si="2"/>
        <v>crossplot-predefine-ND-16x16</v>
      </c>
      <c r="G16" t="s">
        <v>183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8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184</v>
      </c>
      <c r="F17" t="str">
        <f t="shared" si="2"/>
        <v>crossplot-predefine-NG-16x16</v>
      </c>
      <c r="G17" t="s">
        <v>185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8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184</v>
      </c>
      <c r="F18" t="str">
        <f t="shared" si="2"/>
        <v>crossplot-predefine-NG-16x16</v>
      </c>
      <c r="G18" t="s">
        <v>186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9">
        <v>2.6</v>
      </c>
      <c r="B19" s="8" t="str">
        <f t="shared" si="0"/>
        <v>CrossMoreDropdown</v>
      </c>
      <c r="C19" s="9" t="s">
        <v>44</v>
      </c>
      <c r="D19" s="9" t="str">
        <f t="shared" si="1"/>
        <v>Dropdown</v>
      </c>
      <c r="E19" s="10" t="s">
        <v>180</v>
      </c>
      <c r="F19" s="10" t="str">
        <f t="shared" si="2"/>
        <v>crossplot-result-16x16</v>
      </c>
      <c r="G19" s="10" t="s">
        <v>187</v>
      </c>
      <c r="H19" s="10" t="str">
        <f t="shared" si="3"/>
        <v>icon-left</v>
      </c>
      <c r="I19" s="10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20" t="s">
        <v>188</v>
      </c>
      <c r="B20" s="14" t="str">
        <f t="shared" si="0"/>
        <v>NeuTronSonicButton</v>
      </c>
      <c r="C20" t="s">
        <v>33</v>
      </c>
      <c r="D20" t="str">
        <f t="shared" si="1"/>
        <v>Button</v>
      </c>
      <c r="E20" t="s">
        <v>189</v>
      </c>
      <c r="F20" t="str">
        <f t="shared" si="2"/>
        <v>crossplot-predefine-NS-16x16</v>
      </c>
      <c r="G20" t="s">
        <v>190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25">
      <c r="A21" s="20" t="s">
        <v>191</v>
      </c>
      <c r="B21" s="14" t="str">
        <f t="shared" si="0"/>
        <v>DenityGammaButton</v>
      </c>
      <c r="C21" t="s">
        <v>33</v>
      </c>
      <c r="D21" t="str">
        <f t="shared" si="1"/>
        <v>Button</v>
      </c>
      <c r="E21" t="s">
        <v>184</v>
      </c>
      <c r="F21" t="str">
        <f t="shared" si="2"/>
        <v>crossplot-predefine-NG-16x16</v>
      </c>
      <c r="G21" t="s">
        <v>192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25">
      <c r="A22" s="20" t="s">
        <v>193</v>
      </c>
      <c r="B22" s="14" t="str">
        <f t="shared" si="0"/>
        <v>NeuTronRtButton</v>
      </c>
      <c r="C22" t="s">
        <v>33</v>
      </c>
      <c r="D22" t="str">
        <f t="shared" si="1"/>
        <v>Button</v>
      </c>
      <c r="E22" t="s">
        <v>194</v>
      </c>
      <c r="F22" t="str">
        <f t="shared" si="2"/>
        <v>crossplot-predefine-Rt-16x16</v>
      </c>
      <c r="G22" t="s">
        <v>195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25">
      <c r="A23" s="20" t="s">
        <v>196</v>
      </c>
      <c r="B23" s="14" t="str">
        <f t="shared" si="0"/>
        <v>DensitySonicButton</v>
      </c>
      <c r="C23" t="s">
        <v>33</v>
      </c>
      <c r="D23" t="str">
        <f t="shared" si="1"/>
        <v>Button</v>
      </c>
      <c r="E23" t="s">
        <v>197</v>
      </c>
      <c r="F23" t="str">
        <f t="shared" si="2"/>
        <v>crossplot-predefine-DS-16x16</v>
      </c>
      <c r="G23" t="s">
        <v>198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20" t="s">
        <v>199</v>
      </c>
      <c r="B24" s="14" t="str">
        <f t="shared" si="0"/>
        <v>DensityRtButton</v>
      </c>
      <c r="C24" t="s">
        <v>33</v>
      </c>
      <c r="D24" t="str">
        <f t="shared" si="1"/>
        <v>Button</v>
      </c>
      <c r="E24" t="s">
        <v>200</v>
      </c>
      <c r="F24" t="str">
        <f t="shared" si="2"/>
        <v>crossplot-predefine-DRt-16x16</v>
      </c>
      <c r="G24" t="s">
        <v>201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20" t="s">
        <v>202</v>
      </c>
      <c r="B25" s="14" t="str">
        <f t="shared" si="0"/>
        <v>SonicDensityButton</v>
      </c>
      <c r="C25" t="s">
        <v>33</v>
      </c>
      <c r="D25" t="str">
        <f t="shared" si="1"/>
        <v>Button</v>
      </c>
      <c r="E25" t="s">
        <v>203</v>
      </c>
      <c r="F25" t="str">
        <f t="shared" si="2"/>
        <v>crossplot-predefine-SD-16x16</v>
      </c>
      <c r="G25" t="s">
        <v>204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20" t="s">
        <v>205</v>
      </c>
      <c r="B26" s="14" t="str">
        <f t="shared" si="0"/>
        <v>SonicRtButton</v>
      </c>
      <c r="C26" t="s">
        <v>33</v>
      </c>
      <c r="D26" t="str">
        <f t="shared" si="1"/>
        <v>Button</v>
      </c>
      <c r="E26" t="s">
        <v>206</v>
      </c>
      <c r="F26" t="str">
        <f t="shared" si="2"/>
        <v>crossplot-predefine-SRt-16x16</v>
      </c>
      <c r="G26" t="s">
        <v>207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20" t="s">
        <v>208</v>
      </c>
      <c r="B27" s="14" t="str">
        <f t="shared" si="0"/>
        <v>RtRx0Button</v>
      </c>
      <c r="C27" t="s">
        <v>33</v>
      </c>
      <c r="D27" t="str">
        <f t="shared" si="1"/>
        <v>Button</v>
      </c>
      <c r="E27" t="s">
        <v>209</v>
      </c>
      <c r="F27" t="str">
        <f t="shared" si="2"/>
        <v>crossplot-predefine-RtRxo-16x16</v>
      </c>
      <c r="G27" t="s">
        <v>210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20" t="s">
        <v>211</v>
      </c>
      <c r="B28" s="14" t="str">
        <f t="shared" si="0"/>
        <v>PickettButton</v>
      </c>
      <c r="C28" t="s">
        <v>33</v>
      </c>
      <c r="D28" t="str">
        <f t="shared" si="1"/>
        <v>Button</v>
      </c>
      <c r="E28" t="s">
        <v>212</v>
      </c>
      <c r="F28" t="str">
        <f t="shared" si="2"/>
        <v>crossplot-blank-16x16</v>
      </c>
      <c r="G28" t="s">
        <v>213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7"/>
      <c r="F29" s="7" t="str">
        <f t="shared" si="2"/>
        <v/>
      </c>
      <c r="G29" s="7" t="s">
        <v>214</v>
      </c>
      <c r="H29" s="7" t="str">
        <f t="shared" si="3"/>
        <v/>
      </c>
      <c r="I29" s="7"/>
      <c r="J29" t="s">
        <v>31</v>
      </c>
      <c r="K29" t="s">
        <v>32</v>
      </c>
    </row>
    <row r="30" spans="1:12" x14ac:dyDescent="0.25">
      <c r="A30" s="18" t="s">
        <v>215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216</v>
      </c>
      <c r="F30" t="str">
        <f t="shared" si="2"/>
        <v>histogram-new-32x32</v>
      </c>
      <c r="G30" t="s">
        <v>217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18" t="s">
        <v>218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219</v>
      </c>
      <c r="F31" t="str">
        <f t="shared" si="2"/>
        <v>histogram-predefine-GR-32x32</v>
      </c>
      <c r="G31" t="s">
        <v>220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18" t="s">
        <v>221</v>
      </c>
      <c r="B32" s="14" t="str">
        <f t="shared" si="0"/>
        <v>SonicButton</v>
      </c>
      <c r="C32" t="s">
        <v>33</v>
      </c>
      <c r="D32" t="str">
        <f t="shared" si="1"/>
        <v>Button</v>
      </c>
      <c r="E32" t="s">
        <v>222</v>
      </c>
      <c r="F32" t="str">
        <f t="shared" si="2"/>
        <v>histogram-predefine-DT-32x32</v>
      </c>
      <c r="G32" t="s">
        <v>223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18" t="s">
        <v>224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225</v>
      </c>
      <c r="F33" t="str">
        <f t="shared" si="2"/>
        <v>histogram-predefine-NPHI-32x32</v>
      </c>
      <c r="G33" t="s">
        <v>226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18" t="s">
        <v>227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228</v>
      </c>
      <c r="F34" t="str">
        <f t="shared" si="2"/>
        <v>histogram-predefine-RHOB-32x32</v>
      </c>
      <c r="G34" t="s">
        <v>229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9">
        <v>3.6</v>
      </c>
      <c r="B35" s="8" t="str">
        <f t="shared" si="0"/>
        <v>HistogramMoreDropdown</v>
      </c>
      <c r="C35" s="9" t="s">
        <v>44</v>
      </c>
      <c r="D35" s="9" t="str">
        <f t="shared" si="1"/>
        <v>Dropdown</v>
      </c>
      <c r="E35" s="10" t="s">
        <v>230</v>
      </c>
      <c r="F35" s="10" t="str">
        <f t="shared" si="2"/>
        <v>histogram-result-32x32</v>
      </c>
      <c r="G35" s="10" t="s">
        <v>231</v>
      </c>
      <c r="H35" s="10" t="str">
        <f t="shared" si="6"/>
        <v/>
      </c>
      <c r="I35" s="10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20" t="s">
        <v>232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233</v>
      </c>
      <c r="F36" t="str">
        <f t="shared" si="2"/>
        <v>histogram-result-16x16</v>
      </c>
      <c r="G36" t="s">
        <v>234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20" t="s">
        <v>235</v>
      </c>
      <c r="B37" s="14" t="str">
        <f t="shared" si="0"/>
        <v>DeepResistivityButton</v>
      </c>
      <c r="C37" t="s">
        <v>33</v>
      </c>
      <c r="D37" t="str">
        <f t="shared" si="1"/>
        <v>Button</v>
      </c>
      <c r="E37" t="s">
        <v>236</v>
      </c>
      <c r="F37" t="str">
        <f t="shared" si="2"/>
        <v>histogram-predefine-LLD-16x16</v>
      </c>
      <c r="G37" t="s">
        <v>237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20" t="s">
        <v>238</v>
      </c>
      <c r="B38" s="14" t="str">
        <f t="shared" si="0"/>
        <v>MSFLHistogramButton</v>
      </c>
      <c r="C38" t="s">
        <v>33</v>
      </c>
      <c r="D38" t="str">
        <f t="shared" si="1"/>
        <v>Button</v>
      </c>
      <c r="E38" t="s">
        <v>239</v>
      </c>
      <c r="F38" t="str">
        <f t="shared" si="2"/>
        <v>histogram-predefine-MSFL-16x16</v>
      </c>
      <c r="G38" t="s">
        <v>240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43" spans="1:12" x14ac:dyDescent="0.25">
      <c r="C43" s="11"/>
      <c r="G43" s="11"/>
    </row>
    <row r="48" spans="1:12" x14ac:dyDescent="0.25">
      <c r="C48" s="11"/>
      <c r="G48" s="11"/>
    </row>
    <row r="54" spans="3:7" x14ac:dyDescent="0.25">
      <c r="C54" s="11"/>
      <c r="G54" s="11"/>
    </row>
    <row r="60" spans="3:7" x14ac:dyDescent="0.25">
      <c r="C60" s="11"/>
      <c r="G60" s="11"/>
    </row>
    <row r="70" spans="3:7" x14ac:dyDescent="0.25">
      <c r="C70" s="11"/>
      <c r="G70" s="11"/>
    </row>
    <row r="76" spans="3:7" x14ac:dyDescent="0.25">
      <c r="C76" s="11"/>
      <c r="G76" s="11"/>
    </row>
    <row r="119" spans="4:4" x14ac:dyDescent="0.25">
      <c r="D119" t="str">
        <f t="shared" ref="D119:D152" si="7">REPLACE(C119, 1, 2, "")</f>
        <v/>
      </c>
    </row>
    <row r="120" spans="4:4" x14ac:dyDescent="0.25">
      <c r="D120" t="str">
        <f t="shared" si="7"/>
        <v/>
      </c>
    </row>
    <row r="121" spans="4:4" x14ac:dyDescent="0.25">
      <c r="D121" t="str">
        <f t="shared" si="7"/>
        <v/>
      </c>
    </row>
    <row r="122" spans="4:4" x14ac:dyDescent="0.25">
      <c r="D122" t="str">
        <f t="shared" si="7"/>
        <v/>
      </c>
    </row>
    <row r="123" spans="4:4" x14ac:dyDescent="0.25">
      <c r="D123" t="str">
        <f t="shared" si="7"/>
        <v/>
      </c>
    </row>
    <row r="124" spans="4:4" x14ac:dyDescent="0.25">
      <c r="D124" t="str">
        <f t="shared" si="7"/>
        <v/>
      </c>
    </row>
    <row r="125" spans="4:4" x14ac:dyDescent="0.25">
      <c r="D125" t="str">
        <f t="shared" si="7"/>
        <v/>
      </c>
    </row>
    <row r="126" spans="4:4" x14ac:dyDescent="0.25">
      <c r="D126" t="str">
        <f t="shared" si="7"/>
        <v/>
      </c>
    </row>
    <row r="127" spans="4:4" x14ac:dyDescent="0.25">
      <c r="D127" t="str">
        <f t="shared" si="7"/>
        <v/>
      </c>
    </row>
    <row r="128" spans="4:4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8" zoomScaleNormal="70" workbookViewId="0">
      <selection activeCell="L29" sqref="L29"/>
    </sheetView>
  </sheetViews>
  <sheetFormatPr defaultRowHeight="15" x14ac:dyDescent="0.25"/>
  <cols>
    <col min="1" max="1" width="28.7109375" style="5" customWidth="1"/>
    <col min="2" max="11" width="8.7109375"/>
    <col min="12" max="12" width="12.710937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7"/>
      <c r="F2" s="7"/>
      <c r="G2" s="7" t="s">
        <v>241</v>
      </c>
      <c r="H2" s="7"/>
      <c r="I2" s="7"/>
      <c r="J2" t="s">
        <v>31</v>
      </c>
      <c r="K2" t="s">
        <v>32</v>
      </c>
      <c r="L2" t="s">
        <v>242</v>
      </c>
    </row>
    <row r="3" spans="1:12" x14ac:dyDescent="0.25">
      <c r="A3" s="18" t="s">
        <v>243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244</v>
      </c>
      <c r="F3" t="str">
        <f t="shared" ref="F3:F32" si="2">SUBSTITUTE(E3,"_","-")</f>
        <v>curve-new-32x32</v>
      </c>
      <c r="G3" t="s">
        <v>245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18" t="s">
        <v>246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247</v>
      </c>
      <c r="F4" t="str">
        <f t="shared" si="2"/>
        <v>edit-curve-text-32x32</v>
      </c>
      <c r="G4" t="s">
        <v>248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9" t="s">
        <v>249</v>
      </c>
      <c r="B5" s="8" t="str">
        <f t="shared" si="0"/>
        <v>EditCurveDropdown</v>
      </c>
      <c r="C5" s="9" t="s">
        <v>44</v>
      </c>
      <c r="D5" s="9" t="str">
        <f t="shared" si="1"/>
        <v>Dropdown</v>
      </c>
      <c r="E5" s="9" t="s">
        <v>250</v>
      </c>
      <c r="F5" s="9" t="str">
        <f t="shared" si="2"/>
        <v>curve-edit-32x32</v>
      </c>
      <c r="G5" s="9" t="s">
        <v>251</v>
      </c>
      <c r="H5" s="10" t="str">
        <f t="shared" si="3"/>
        <v/>
      </c>
      <c r="I5" s="10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20" t="s">
        <v>252</v>
      </c>
      <c r="B6" s="14" t="str">
        <f t="shared" si="0"/>
        <v>CurveListing/EditButton</v>
      </c>
      <c r="C6" t="s">
        <v>33</v>
      </c>
      <c r="D6" t="str">
        <f t="shared" si="1"/>
        <v>Button</v>
      </c>
      <c r="E6" t="s">
        <v>123</v>
      </c>
      <c r="F6" t="str">
        <f t="shared" si="2"/>
        <v>curve-listing-16x16</v>
      </c>
      <c r="G6" t="s">
        <v>253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 x14ac:dyDescent="0.25">
      <c r="A7" s="20" t="s">
        <v>254</v>
      </c>
      <c r="B7" s="14" t="str">
        <f t="shared" si="0"/>
        <v>InteractiveCurveEditButton</v>
      </c>
      <c r="C7" t="s">
        <v>33</v>
      </c>
      <c r="D7" t="str">
        <f t="shared" si="1"/>
        <v>Button</v>
      </c>
      <c r="E7" t="s">
        <v>255</v>
      </c>
      <c r="F7" t="str">
        <f t="shared" si="2"/>
        <v>curve-interactive-edit-16x16</v>
      </c>
      <c r="G7" t="s">
        <v>256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 x14ac:dyDescent="0.25">
      <c r="A8" s="20" t="s">
        <v>257</v>
      </c>
      <c r="B8" s="14" t="str">
        <f t="shared" si="0"/>
        <v>InteractiveBaselineShiftButton</v>
      </c>
      <c r="C8" t="s">
        <v>33</v>
      </c>
      <c r="D8" t="str">
        <f t="shared" si="1"/>
        <v>Button</v>
      </c>
      <c r="E8" t="s">
        <v>258</v>
      </c>
      <c r="F8" t="str">
        <f t="shared" si="2"/>
        <v>curve-interactive-baseline-edit-16x16</v>
      </c>
      <c r="G8" t="s">
        <v>259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25">
      <c r="A9" s="19" t="s">
        <v>260</v>
      </c>
      <c r="B9" s="8" t="str">
        <f t="shared" si="0"/>
        <v>SplitCurveDropdown</v>
      </c>
      <c r="C9" s="9" t="s">
        <v>44</v>
      </c>
      <c r="D9" s="9" t="str">
        <f t="shared" si="1"/>
        <v>Dropdown</v>
      </c>
      <c r="E9" s="9" t="s">
        <v>261</v>
      </c>
      <c r="F9" s="9" t="str">
        <f t="shared" si="2"/>
        <v>curve-splice-32x32</v>
      </c>
      <c r="G9" s="9" t="s">
        <v>262</v>
      </c>
      <c r="H9" s="9" t="str">
        <f t="shared" si="3"/>
        <v/>
      </c>
      <c r="I9" s="10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0" t="s">
        <v>263</v>
      </c>
      <c r="B10" s="14" t="str">
        <f t="shared" si="0"/>
        <v>SplitCurvesButton</v>
      </c>
      <c r="C10" t="s">
        <v>33</v>
      </c>
      <c r="D10" t="str">
        <f t="shared" si="1"/>
        <v>Button</v>
      </c>
      <c r="E10" t="s">
        <v>264</v>
      </c>
      <c r="F10" t="str">
        <f t="shared" si="2"/>
        <v>cureve-splice-16x16</v>
      </c>
      <c r="G10" t="s">
        <v>265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25">
      <c r="A11" s="20" t="s">
        <v>266</v>
      </c>
      <c r="B11" s="14" t="str">
        <f t="shared" si="0"/>
        <v>InteractiveCurveSplitButton</v>
      </c>
      <c r="C11" t="s">
        <v>33</v>
      </c>
      <c r="D11" t="str">
        <f t="shared" si="1"/>
        <v>Button</v>
      </c>
      <c r="E11" t="s">
        <v>267</v>
      </c>
      <c r="F11" t="str">
        <f t="shared" si="2"/>
        <v>curve-splice-interactive-16x16</v>
      </c>
      <c r="G11" t="s">
        <v>268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25">
      <c r="A12" s="18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81</v>
      </c>
      <c r="F12" t="str">
        <f t="shared" si="2"/>
        <v>caculation-multilinerregression-16x16</v>
      </c>
      <c r="G12" t="s">
        <v>269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18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270</v>
      </c>
      <c r="F13" t="str">
        <f t="shared" si="2"/>
        <v>curve-header-edit-16x16</v>
      </c>
      <c r="G13" t="s">
        <v>271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8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272</v>
      </c>
      <c r="F14" t="str">
        <f t="shared" si="2"/>
        <v>curve-fill-data-gaps-16x16</v>
      </c>
      <c r="G14" t="s">
        <v>273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8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274</v>
      </c>
      <c r="F15" t="str">
        <f t="shared" si="2"/>
        <v>curve-filter-16x16</v>
      </c>
      <c r="G15" t="s">
        <v>275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8" t="s">
        <v>276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277</v>
      </c>
      <c r="F16" t="str">
        <f t="shared" si="2"/>
        <v>curve-convolution-16x16</v>
      </c>
      <c r="G16" t="s">
        <v>278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8" t="s">
        <v>279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280</v>
      </c>
      <c r="F17" t="str">
        <f t="shared" si="2"/>
        <v>curve-deconvolution-16x16</v>
      </c>
      <c r="G17" t="s">
        <v>281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8" t="s">
        <v>282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283</v>
      </c>
      <c r="F18" t="str">
        <f t="shared" si="2"/>
        <v>curve-edit-16x16</v>
      </c>
      <c r="G18" t="s">
        <v>284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8" t="s">
        <v>285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286</v>
      </c>
      <c r="F19" t="str">
        <f t="shared" si="2"/>
        <v>curve-rescale-16x16</v>
      </c>
      <c r="G19" t="s">
        <v>287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8" t="s">
        <v>288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289</v>
      </c>
      <c r="F20" t="str">
        <f t="shared" si="2"/>
        <v>curve-compare-16x16</v>
      </c>
      <c r="G20" t="s">
        <v>290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18" t="s">
        <v>291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292</v>
      </c>
      <c r="F21" t="str">
        <f t="shared" si="2"/>
        <v>curve-average-16x16</v>
      </c>
      <c r="G21" t="s">
        <v>293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18" t="s">
        <v>294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295</v>
      </c>
      <c r="F22" t="str">
        <f t="shared" si="2"/>
        <v>formation-resistivity-16x16</v>
      </c>
      <c r="G22" t="s">
        <v>296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18" t="s">
        <v>297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298</v>
      </c>
      <c r="F23" t="str">
        <f t="shared" si="2"/>
        <v>badhole-coal-salt-16x16</v>
      </c>
      <c r="G23" t="s">
        <v>299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3" customFormat="1" x14ac:dyDescent="0.25">
      <c r="A24" s="15" t="s">
        <v>109</v>
      </c>
      <c r="B24" s="13" t="str">
        <f t="shared" si="0"/>
        <v>UserFormulaToolbar</v>
      </c>
      <c r="C24" s="13" t="s">
        <v>29</v>
      </c>
      <c r="D24" s="13" t="str">
        <f t="shared" si="1"/>
        <v>Toolbar</v>
      </c>
      <c r="F24" s="13" t="str">
        <f t="shared" si="2"/>
        <v/>
      </c>
      <c r="G24" s="13" t="s">
        <v>300</v>
      </c>
      <c r="H24" s="13" t="str">
        <f t="shared" si="3"/>
        <v/>
      </c>
      <c r="J24" s="13" t="s">
        <v>31</v>
      </c>
      <c r="K24" s="13" t="s">
        <v>32</v>
      </c>
      <c r="L24" s="13" t="s">
        <v>301</v>
      </c>
    </row>
    <row r="25" spans="1:12" x14ac:dyDescent="0.25">
      <c r="A25" s="18" t="s">
        <v>302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303</v>
      </c>
      <c r="F25" t="str">
        <f t="shared" si="2"/>
        <v>user-formula-16x16</v>
      </c>
      <c r="G25" t="s">
        <v>300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18" t="s">
        <v>133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304</v>
      </c>
      <c r="F26" t="str">
        <f t="shared" si="2"/>
        <v>user-formula-multiline-16x16</v>
      </c>
      <c r="G26" t="s">
        <v>305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18" t="s">
        <v>73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306</v>
      </c>
      <c r="F27" t="str">
        <f t="shared" si="2"/>
        <v>python-program-16x16</v>
      </c>
      <c r="G27" t="s">
        <v>307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3" customFormat="1" x14ac:dyDescent="0.25">
      <c r="A28" s="22" t="s">
        <v>308</v>
      </c>
      <c r="B28" s="12" t="str">
        <f t="shared" si="0"/>
        <v>CalculationToolbar</v>
      </c>
      <c r="C28" s="13" t="s">
        <v>29</v>
      </c>
      <c r="D28" s="13" t="str">
        <f t="shared" si="1"/>
        <v>Toolbar</v>
      </c>
      <c r="F28" s="13" t="str">
        <f t="shared" si="2"/>
        <v/>
      </c>
      <c r="G28" s="13" t="s">
        <v>309</v>
      </c>
      <c r="H28" s="13" t="str">
        <f t="shared" si="3"/>
        <v/>
      </c>
      <c r="J28" s="13" t="s">
        <v>31</v>
      </c>
      <c r="K28" s="13" t="s">
        <v>32</v>
      </c>
      <c r="L28" s="13" t="s">
        <v>310</v>
      </c>
    </row>
    <row r="29" spans="1:12" x14ac:dyDescent="0.25">
      <c r="A29" s="18" t="s">
        <v>215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311</v>
      </c>
      <c r="F29" t="str">
        <f t="shared" si="2"/>
        <v>true-vertical-depth-32x32</v>
      </c>
      <c r="G29" t="s">
        <v>312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18" t="s">
        <v>218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313</v>
      </c>
      <c r="F30" t="str">
        <f t="shared" si="2"/>
        <v>pca-analysis-16x16</v>
      </c>
      <c r="G30" t="s">
        <v>314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18" t="s">
        <v>221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81</v>
      </c>
      <c r="F31" t="str">
        <f t="shared" si="2"/>
        <v>caculation-multilinerregression-16x16</v>
      </c>
      <c r="G31" t="s">
        <v>315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18" t="s">
        <v>224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316</v>
      </c>
      <c r="F32" t="str">
        <f t="shared" si="2"/>
        <v>Neural-Network-16x16</v>
      </c>
      <c r="G32" t="s">
        <v>317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7" zoomScale="92" zoomScaleNormal="130" workbookViewId="0">
      <selection activeCell="E10" sqref="E10"/>
    </sheetView>
  </sheetViews>
  <sheetFormatPr defaultRowHeight="15" x14ac:dyDescent="0.25"/>
  <cols>
    <col min="1" max="1" width="13" style="5" bestFit="1" customWidth="1"/>
    <col min="2" max="2" width="39.85546875" customWidth="1"/>
    <col min="3" max="3" width="21.7109375" customWidth="1"/>
    <col min="4" max="4" width="8.7109375"/>
    <col min="5" max="5" width="26.85546875" customWidth="1"/>
    <col min="6" max="6" width="29.5703125" customWidth="1"/>
    <col min="7" max="7" width="35.42578125" customWidth="1"/>
    <col min="8" max="11" width="8.7109375"/>
    <col min="12" max="12" width="11.28515625" customWidth="1"/>
    <col min="13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3" customFormat="1" x14ac:dyDescent="0.25">
      <c r="A2" s="15">
        <v>1</v>
      </c>
      <c r="B2" s="13" t="str">
        <f t="shared" ref="B2:B50" si="0">SUBSTITUTE(CONCATENATE(G2,D2)," ","")</f>
        <v>Basement/TightSandstoneToolbar</v>
      </c>
      <c r="C2" s="13" t="s">
        <v>29</v>
      </c>
      <c r="D2" s="13" t="str">
        <f t="shared" ref="D2:D50" si="1">REPLACE(C2, 1, 2, "")</f>
        <v>Toolbar</v>
      </c>
      <c r="F2" s="13" t="str">
        <f t="shared" ref="F2:F50" si="2">SUBSTITUTE(E2,"_","-")</f>
        <v/>
      </c>
      <c r="G2" s="13" t="s">
        <v>318</v>
      </c>
      <c r="J2" s="13" t="s">
        <v>31</v>
      </c>
      <c r="K2" s="13" t="s">
        <v>32</v>
      </c>
      <c r="L2" s="13" t="s">
        <v>319</v>
      </c>
    </row>
    <row r="3" spans="1:12" x14ac:dyDescent="0.25">
      <c r="A3" s="16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320</v>
      </c>
      <c r="F3" t="str">
        <f t="shared" si="2"/>
        <v>mineral-zone-edit-32x32</v>
      </c>
      <c r="G3" t="s">
        <v>321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16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322</v>
      </c>
      <c r="F4" t="str">
        <f t="shared" si="2"/>
        <v>curve-input-32x32</v>
      </c>
      <c r="G4" t="s">
        <v>323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16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324</v>
      </c>
      <c r="F5" t="str">
        <f t="shared" si="2"/>
        <v>fluid-input-32x32</v>
      </c>
      <c r="G5" t="s">
        <v>325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16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326</v>
      </c>
      <c r="F6" t="str">
        <f t="shared" si="2"/>
        <v>mineral-zone-parameter-build-16x16</v>
      </c>
      <c r="G6" t="s">
        <v>327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16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328</v>
      </c>
      <c r="F7" t="str">
        <f t="shared" si="2"/>
        <v>mineral-zone-edit-16x16</v>
      </c>
      <c r="G7" t="s">
        <v>329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16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330</v>
      </c>
      <c r="F8" t="str">
        <f t="shared" si="2"/>
        <v>multi-mineral-solver-16x16</v>
      </c>
      <c r="G8" t="s">
        <v>331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16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332</v>
      </c>
      <c r="F9" t="str">
        <f t="shared" si="2"/>
        <v>Vclay-16x16</v>
      </c>
      <c r="G9" t="s">
        <v>333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16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334</v>
      </c>
      <c r="F10" t="str">
        <f t="shared" si="2"/>
        <v>secondary-porosity-16x16</v>
      </c>
      <c r="G10" t="s">
        <v>335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16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336</v>
      </c>
      <c r="F11" t="str">
        <f t="shared" si="2"/>
        <v>calculate-open-porosity-16x16</v>
      </c>
      <c r="G11" t="s">
        <v>337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16" t="s">
        <v>279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334</v>
      </c>
      <c r="F12" t="str">
        <f t="shared" si="2"/>
        <v>secondary-porosity-16x16</v>
      </c>
      <c r="G12" t="s">
        <v>338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16" t="s">
        <v>282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339</v>
      </c>
      <c r="F13" t="str">
        <f t="shared" si="2"/>
        <v>fracture-porosity-permeability-16x16</v>
      </c>
      <c r="G13" t="s">
        <v>340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16" t="s">
        <v>285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341</v>
      </c>
      <c r="F14" t="str">
        <f t="shared" si="2"/>
        <v>phi2fil-phio-16x16</v>
      </c>
      <c r="G14" t="s">
        <v>342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16" t="s">
        <v>288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343</v>
      </c>
      <c r="F15" t="str">
        <f t="shared" si="2"/>
        <v>mineral-volume-16x16</v>
      </c>
      <c r="G15" t="s">
        <v>344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16" t="s">
        <v>291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345</v>
      </c>
      <c r="F16" t="str">
        <f t="shared" si="2"/>
        <v>water-saturation-16x16</v>
      </c>
      <c r="G16" t="s">
        <v>346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16" t="s">
        <v>294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347</v>
      </c>
      <c r="F17" t="str">
        <f t="shared" si="2"/>
        <v>calculate-permeability-16x16</v>
      </c>
      <c r="G17" t="s">
        <v>348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16" t="s">
        <v>297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349</v>
      </c>
      <c r="F18" t="str">
        <f t="shared" si="2"/>
        <v>summation-16x16</v>
      </c>
      <c r="G18" t="s">
        <v>350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6" t="s">
        <v>351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274</v>
      </c>
      <c r="F19" t="str">
        <f t="shared" si="2"/>
        <v>curve-filter-16x16</v>
      </c>
      <c r="G19" t="s">
        <v>352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3" customFormat="1" x14ac:dyDescent="0.25">
      <c r="A20" s="15">
        <v>2</v>
      </c>
      <c r="B20" s="13" t="str">
        <f t="shared" si="0"/>
        <v>ClasticToolbar</v>
      </c>
      <c r="C20" s="13" t="s">
        <v>29</v>
      </c>
      <c r="D20" s="13" t="str">
        <f t="shared" si="1"/>
        <v>Toolbar</v>
      </c>
      <c r="F20" s="13" t="str">
        <f t="shared" si="2"/>
        <v/>
      </c>
      <c r="G20" s="13" t="s">
        <v>353</v>
      </c>
      <c r="H20" s="13" t="str">
        <f t="shared" si="3"/>
        <v/>
      </c>
      <c r="J20" s="13" t="s">
        <v>31</v>
      </c>
      <c r="K20" s="13" t="s">
        <v>32</v>
      </c>
      <c r="L20" s="13" t="s">
        <v>354</v>
      </c>
    </row>
    <row r="21" spans="1:12" x14ac:dyDescent="0.25">
      <c r="A21" s="16" t="s">
        <v>302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355</v>
      </c>
      <c r="F21" t="str">
        <f t="shared" si="2"/>
        <v>sand-32x32</v>
      </c>
      <c r="G21" t="s">
        <v>356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25">
      <c r="A22" s="16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357</v>
      </c>
      <c r="F22" t="str">
        <f t="shared" si="2"/>
        <v>clay-volume-16x16</v>
      </c>
      <c r="G22" t="s">
        <v>358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25">
      <c r="A23" s="23" t="s">
        <v>68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357</v>
      </c>
      <c r="F23" t="str">
        <f t="shared" si="2"/>
        <v>clay-volume-16x16</v>
      </c>
      <c r="G23" t="s">
        <v>220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25">
      <c r="A24" s="23" t="s">
        <v>71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357</v>
      </c>
      <c r="F24" t="str">
        <f t="shared" si="2"/>
        <v>clay-volume-16x16</v>
      </c>
      <c r="G24" t="s">
        <v>359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25">
      <c r="A25" s="23" t="s">
        <v>139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357</v>
      </c>
      <c r="F25" t="str">
        <f t="shared" si="2"/>
        <v>clay-volume-16x16</v>
      </c>
      <c r="G25" t="s">
        <v>360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25">
      <c r="A26" s="23" t="s">
        <v>142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357</v>
      </c>
      <c r="F26" t="str">
        <f t="shared" si="2"/>
        <v>clay-volume-16x16</v>
      </c>
      <c r="G26" t="s">
        <v>361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25">
      <c r="A27" s="23" t="s">
        <v>144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357</v>
      </c>
      <c r="F27" t="str">
        <f t="shared" si="2"/>
        <v>clay-volume-16x16</v>
      </c>
      <c r="G27" t="s">
        <v>362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25">
      <c r="A28" s="23" t="s">
        <v>146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357</v>
      </c>
      <c r="F28" t="str">
        <f t="shared" si="2"/>
        <v>clay-volume-16x16</v>
      </c>
      <c r="G28" t="s">
        <v>363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25">
      <c r="A29" s="23" t="s">
        <v>147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357</v>
      </c>
      <c r="F29" t="str">
        <f t="shared" si="2"/>
        <v>clay-volume-16x16</v>
      </c>
      <c r="G29" t="s">
        <v>364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 x14ac:dyDescent="0.25">
      <c r="A30" s="23" t="s">
        <v>149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357</v>
      </c>
      <c r="F30" t="str">
        <f t="shared" si="2"/>
        <v>clay-volume-16x16</v>
      </c>
      <c r="G30" t="s">
        <v>365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 x14ac:dyDescent="0.25">
      <c r="A31" s="23" t="s">
        <v>366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357</v>
      </c>
      <c r="F31" t="str">
        <f t="shared" si="2"/>
        <v>clay-volume-16x16</v>
      </c>
      <c r="G31" t="s">
        <v>367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 x14ac:dyDescent="0.25">
      <c r="A32" s="23" t="s">
        <v>368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357</v>
      </c>
      <c r="F32" t="str">
        <f t="shared" si="2"/>
        <v>clay-volume-16x16</v>
      </c>
      <c r="G32" t="s">
        <v>369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 x14ac:dyDescent="0.25">
      <c r="A33" s="16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370</v>
      </c>
      <c r="F33" t="str">
        <f t="shared" si="2"/>
        <v>calculate-open-porosity-16x16</v>
      </c>
      <c r="G33" t="s">
        <v>371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25">
      <c r="A34" s="23" t="s">
        <v>78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370</v>
      </c>
      <c r="F34" t="str">
        <f t="shared" si="2"/>
        <v>calculate-open-porosity-16x16</v>
      </c>
      <c r="G34" t="s">
        <v>229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 x14ac:dyDescent="0.25">
      <c r="A35" s="23" t="s">
        <v>85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370</v>
      </c>
      <c r="F35" t="str">
        <f t="shared" si="2"/>
        <v>calculate-open-porosity-16x16</v>
      </c>
      <c r="G35" t="s">
        <v>226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 x14ac:dyDescent="0.25">
      <c r="A36" s="23" t="s">
        <v>372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370</v>
      </c>
      <c r="F36" t="str">
        <f t="shared" si="2"/>
        <v>calculate-open-porosity-16x16</v>
      </c>
      <c r="G36" t="s">
        <v>223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 x14ac:dyDescent="0.25">
      <c r="A37" s="23" t="s">
        <v>373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370</v>
      </c>
      <c r="F37" t="str">
        <f t="shared" si="2"/>
        <v>calculate-open-porosity-16x16</v>
      </c>
      <c r="G37" t="s">
        <v>359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 x14ac:dyDescent="0.25">
      <c r="A38" s="23" t="s">
        <v>374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370</v>
      </c>
      <c r="F38" t="str">
        <f t="shared" si="2"/>
        <v>calculate-open-porosity-16x16</v>
      </c>
      <c r="G38" t="s">
        <v>360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 x14ac:dyDescent="0.25">
      <c r="A39" s="23" t="s">
        <v>375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370</v>
      </c>
      <c r="F39" t="str">
        <f t="shared" si="2"/>
        <v>calculate-open-porosity-16x16</v>
      </c>
      <c r="G39" t="s">
        <v>369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 x14ac:dyDescent="0.25">
      <c r="A40" s="16" t="s">
        <v>88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345</v>
      </c>
      <c r="F40" t="str">
        <f t="shared" si="2"/>
        <v>water-saturation-16x16</v>
      </c>
      <c r="G40" t="s">
        <v>346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25">
      <c r="A41" s="23" t="s">
        <v>376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345</v>
      </c>
      <c r="F41" t="str">
        <f t="shared" si="2"/>
        <v>water-saturation-16x16</v>
      </c>
      <c r="G41" t="s">
        <v>377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 x14ac:dyDescent="0.25">
      <c r="A42" s="23" t="s">
        <v>378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345</v>
      </c>
      <c r="F42" t="str">
        <f t="shared" si="2"/>
        <v>water-saturation-16x16</v>
      </c>
      <c r="G42" t="s">
        <v>379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 x14ac:dyDescent="0.25">
      <c r="A43" s="23" t="s">
        <v>380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345</v>
      </c>
      <c r="F43" t="str">
        <f t="shared" si="2"/>
        <v>water-saturation-16x16</v>
      </c>
      <c r="G43" t="s">
        <v>381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 x14ac:dyDescent="0.25">
      <c r="A44" s="23" t="s">
        <v>382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345</v>
      </c>
      <c r="F44" t="str">
        <f t="shared" si="2"/>
        <v>water-saturation-16x16</v>
      </c>
      <c r="G44" t="s">
        <v>383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 x14ac:dyDescent="0.25">
      <c r="A45" s="23" t="s">
        <v>384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345</v>
      </c>
      <c r="F45" t="str">
        <f t="shared" si="2"/>
        <v>water-saturation-16x16</v>
      </c>
      <c r="G45" t="s">
        <v>385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 x14ac:dyDescent="0.25">
      <c r="A46" s="23" t="s">
        <v>386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345</v>
      </c>
      <c r="F46" t="str">
        <f t="shared" si="2"/>
        <v>water-saturation-16x16</v>
      </c>
      <c r="G46" t="s">
        <v>387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 x14ac:dyDescent="0.25">
      <c r="A47" s="23" t="s">
        <v>388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345</v>
      </c>
      <c r="F47" t="str">
        <f t="shared" si="2"/>
        <v>water-saturation-16x16</v>
      </c>
      <c r="G47" t="s">
        <v>389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 x14ac:dyDescent="0.25">
      <c r="A48" s="23" t="s">
        <v>390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345</v>
      </c>
      <c r="F48" t="str">
        <f t="shared" si="2"/>
        <v>water-saturation-16x16</v>
      </c>
      <c r="G48" t="s">
        <v>391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 x14ac:dyDescent="0.25">
      <c r="A49" s="23" t="s">
        <v>392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345</v>
      </c>
      <c r="F49" t="str">
        <f t="shared" si="2"/>
        <v>water-saturation-16x16</v>
      </c>
      <c r="G49" t="s">
        <v>393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 x14ac:dyDescent="0.25">
      <c r="A50" s="16" t="s">
        <v>93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349</v>
      </c>
      <c r="F50" t="str">
        <f t="shared" si="2"/>
        <v>summation-16x16</v>
      </c>
      <c r="G50" t="s">
        <v>350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25">
      <c r="A51"/>
    </row>
    <row r="52" spans="1:12" x14ac:dyDescent="0.25">
      <c r="A52"/>
      <c r="H52" t="str">
        <f t="shared" ref="H52:H63" si="9">IF(ISNUMBER(SEARCH("16x16",E51)), "icon-left","")</f>
        <v/>
      </c>
    </row>
    <row r="53" spans="1:12" x14ac:dyDescent="0.25">
      <c r="H53" t="str">
        <f t="shared" si="9"/>
        <v/>
      </c>
    </row>
    <row r="54" spans="1:12" x14ac:dyDescent="0.25">
      <c r="A54" s="11"/>
      <c r="B54" s="11"/>
      <c r="C54" s="11"/>
      <c r="D54" s="11"/>
      <c r="G54" s="11"/>
      <c r="H54" t="str">
        <f t="shared" si="9"/>
        <v/>
      </c>
    </row>
    <row r="55" spans="1:12" x14ac:dyDescent="0.25">
      <c r="A55" s="3"/>
      <c r="B55" s="3"/>
      <c r="D55" s="3"/>
      <c r="H55" t="str">
        <f t="shared" si="9"/>
        <v/>
      </c>
    </row>
    <row r="56" spans="1:12" x14ac:dyDescent="0.25">
      <c r="A56" s="3"/>
      <c r="B56" s="3"/>
      <c r="D56" s="3"/>
      <c r="H56" t="str">
        <f t="shared" si="9"/>
        <v/>
      </c>
    </row>
    <row r="57" spans="1:12" x14ac:dyDescent="0.25">
      <c r="A57" s="3"/>
      <c r="B57" s="3"/>
      <c r="D57" s="3"/>
      <c r="H57" t="str">
        <f t="shared" si="9"/>
        <v/>
      </c>
    </row>
    <row r="58" spans="1:12" x14ac:dyDescent="0.25">
      <c r="A58" s="3"/>
      <c r="B58" s="3"/>
      <c r="D58" s="3"/>
      <c r="H58" t="str">
        <f t="shared" si="9"/>
        <v/>
      </c>
    </row>
    <row r="59" spans="1:12" x14ac:dyDescent="0.25">
      <c r="A59" s="3"/>
      <c r="B59" s="3"/>
      <c r="D59" s="3"/>
      <c r="H59" t="str">
        <f t="shared" si="9"/>
        <v/>
      </c>
    </row>
    <row r="60" spans="1:12" x14ac:dyDescent="0.25">
      <c r="B60" s="3"/>
      <c r="D60" s="3"/>
      <c r="H60" t="str">
        <f t="shared" si="9"/>
        <v/>
      </c>
    </row>
    <row r="61" spans="1:12" x14ac:dyDescent="0.25">
      <c r="B61" s="3"/>
      <c r="D61" s="3"/>
      <c r="H61" t="str">
        <f t="shared" si="9"/>
        <v/>
      </c>
    </row>
    <row r="62" spans="1:12" x14ac:dyDescent="0.25">
      <c r="B62" s="3"/>
      <c r="D62" s="3"/>
      <c r="H62" t="str">
        <f t="shared" si="9"/>
        <v/>
      </c>
    </row>
    <row r="63" spans="1:12" x14ac:dyDescent="0.25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20" zoomScaleNormal="120" workbookViewId="0">
      <selection activeCell="B25" sqref="B25"/>
    </sheetView>
  </sheetViews>
  <sheetFormatPr defaultRowHeight="15" x14ac:dyDescent="0.25"/>
  <cols>
    <col min="1" max="1" width="15" style="5" customWidth="1"/>
    <col min="2" max="4" width="8.7109375"/>
    <col min="5" max="5" width="19.7109375" customWidth="1"/>
    <col min="6" max="6" width="14.42578125" customWidth="1"/>
    <col min="7" max="7" width="20.140625" customWidth="1"/>
    <col min="8" max="1025" width="8.710937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7"/>
      <c r="F2" s="7"/>
      <c r="G2" s="7" t="s">
        <v>394</v>
      </c>
      <c r="H2" s="7"/>
      <c r="I2" s="7"/>
      <c r="J2" t="s">
        <v>31</v>
      </c>
      <c r="K2" t="s">
        <v>32</v>
      </c>
    </row>
    <row r="3" spans="1:12" x14ac:dyDescent="0.25">
      <c r="A3" s="18" t="s">
        <v>243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395</v>
      </c>
      <c r="F3" t="str">
        <f>SUBSTITUTE(E3,"_","-")</f>
        <v>help-32x32</v>
      </c>
      <c r="G3" t="s">
        <v>394</v>
      </c>
      <c r="H3" t="str">
        <f>IF(ISNUMBER(SEARCH("16x16",E3)), "icon-left","")</f>
        <v/>
      </c>
      <c r="J3" t="s">
        <v>31</v>
      </c>
      <c r="K3" t="s">
        <v>32</v>
      </c>
      <c r="L3" t="s">
        <v>396</v>
      </c>
    </row>
    <row r="4" spans="1:12" x14ac:dyDescent="0.25">
      <c r="A4" s="18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397</v>
      </c>
      <c r="F4" t="str">
        <f>SUBSTITUTE(E4,"_","-")</f>
        <v>info-frp-32x32</v>
      </c>
      <c r="G4" t="s">
        <v>398</v>
      </c>
      <c r="H4" t="str">
        <f>IF(ISNUMBER(SEARCH("16x16",E4)), "icon-left","")</f>
        <v/>
      </c>
      <c r="J4" t="s">
        <v>31</v>
      </c>
      <c r="K4" t="s">
        <v>32</v>
      </c>
      <c r="L4" t="s">
        <v>396</v>
      </c>
    </row>
    <row r="5" spans="1:12" x14ac:dyDescent="0.25">
      <c r="A5" s="18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399</v>
      </c>
      <c r="F5" t="str">
        <f>SUBSTITUTE(E5,"_","-")</f>
        <v>unlock1-32x32</v>
      </c>
      <c r="G5" t="s">
        <v>400</v>
      </c>
      <c r="H5" t="str">
        <f>IF(ISNUMBER(SEARCH("16x16",E5)), "icon-left","")</f>
        <v/>
      </c>
      <c r="J5" t="s">
        <v>31</v>
      </c>
      <c r="K5" t="s">
        <v>32</v>
      </c>
      <c r="L5" t="s">
        <v>396</v>
      </c>
    </row>
    <row r="6" spans="1:12" x14ac:dyDescent="0.25">
      <c r="B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A6" sqref="A6"/>
    </sheetView>
  </sheetViews>
  <sheetFormatPr defaultRowHeight="15" x14ac:dyDescent="0.25"/>
  <cols>
    <col min="1" max="1" width="17.5703125" style="5" customWidth="1"/>
    <col min="2" max="1025" width="8.710937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65</v>
      </c>
      <c r="H2" s="2"/>
      <c r="I2" s="2"/>
      <c r="J2" t="s">
        <v>31</v>
      </c>
      <c r="K2" t="s">
        <v>32</v>
      </c>
    </row>
    <row r="3" spans="1:11" x14ac:dyDescent="0.25">
      <c r="A3" s="18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395</v>
      </c>
      <c r="F3" t="str">
        <f>SUBSTITUTE(E3,"_","-")</f>
        <v>help-32x32</v>
      </c>
      <c r="G3" t="s">
        <v>65</v>
      </c>
      <c r="J3" t="s">
        <v>31</v>
      </c>
      <c r="K3" t="s">
        <v>32</v>
      </c>
    </row>
    <row r="4" spans="1:11" x14ac:dyDescent="0.25">
      <c r="A4" s="18">
        <v>1.2</v>
      </c>
      <c r="B4" s="3" t="str">
        <f>SUBSTITUTE(CONCATENATE(G4,D4)," ","")</f>
        <v>ProjectTreeview</v>
      </c>
      <c r="C4" t="s">
        <v>401</v>
      </c>
      <c r="D4" t="str">
        <f>REPLACE(C4, 1, 2, "")</f>
        <v>Treeview</v>
      </c>
      <c r="E4" t="s">
        <v>397</v>
      </c>
      <c r="F4" t="str">
        <f>SUBSTITUTE(E4,"_","-")</f>
        <v>info-frp-32x32</v>
      </c>
      <c r="G4" t="s">
        <v>65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402</v>
      </c>
      <c r="D5" s="2" t="str">
        <f>REPLACE(C5, 1, 2, "")</f>
        <v>Tabs</v>
      </c>
      <c r="E5" s="7"/>
      <c r="F5" s="7" t="str">
        <f>SUBSTITUTE(E5,"_","-")</f>
        <v/>
      </c>
      <c r="G5" s="7" t="s">
        <v>403</v>
      </c>
      <c r="H5" s="7"/>
      <c r="I5" s="7"/>
      <c r="J5" t="s">
        <v>31</v>
      </c>
      <c r="K5" t="s">
        <v>32</v>
      </c>
    </row>
    <row r="6" spans="1:11" x14ac:dyDescent="0.25">
      <c r="A6" s="18">
        <v>2.1</v>
      </c>
      <c r="B6" s="3" t="str">
        <f>SUBSTITUTE(CONCATENATE(G6,D6)," ","")</f>
        <v>PropertyList</v>
      </c>
      <c r="C6" t="s">
        <v>404</v>
      </c>
      <c r="D6" t="str">
        <f>REPLACE(C6, 1, 2, "")</f>
        <v>List</v>
      </c>
      <c r="F6" t="str">
        <f>SUBSTITUTE(E6,"_","-")</f>
        <v/>
      </c>
      <c r="G6" t="s">
        <v>405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pc</cp:lastModifiedBy>
  <cp:revision>4</cp:revision>
  <dcterms:created xsi:type="dcterms:W3CDTF">2017-06-08T02:45:12Z</dcterms:created>
  <dcterms:modified xsi:type="dcterms:W3CDTF">2018-07-05T07:40:41Z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