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harp/Documents/Nick-Grad/Neta_Lab/Words/"/>
    </mc:Choice>
  </mc:AlternateContent>
  <xr:revisionPtr revIDLastSave="0" documentId="13_ncr:1_{77C036FE-C585-ED43-BF33-D30E2B455EB0}" xr6:coauthVersionLast="45" xr6:coauthVersionMax="45" xr10:uidLastSave="{00000000-0000-0000-0000-000000000000}"/>
  <bookViews>
    <workbookView xWindow="28020" yWindow="-2900" windowWidth="25600" windowHeight="15540" activeTab="4" xr2:uid="{00000000-000D-0000-FFFF-FFFF00000000}"/>
  </bookViews>
  <sheets>
    <sheet name="words.summary.finalselection" sheetId="1" r:id="rId1"/>
    <sheet name="words.summary_Clear" sheetId="2" r:id="rId2"/>
    <sheet name="Compare" sheetId="3" r:id="rId3"/>
    <sheet name="length" sheetId="4" r:id="rId4"/>
    <sheet name="freq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4" i="3" l="1"/>
  <c r="AJ44" i="3" l="1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AE44" i="3"/>
  <c r="AF44" i="3"/>
  <c r="AG44" i="3"/>
  <c r="AI44" i="3"/>
  <c r="AE45" i="3"/>
  <c r="AF45" i="3"/>
  <c r="AG45" i="3"/>
  <c r="AH45" i="3"/>
  <c r="AI45" i="3"/>
  <c r="AE47" i="3"/>
  <c r="AF47" i="3"/>
  <c r="AG47" i="3"/>
  <c r="AH47" i="3"/>
  <c r="AI47" i="3"/>
  <c r="AE48" i="3"/>
  <c r="AF48" i="3"/>
  <c r="AG48" i="3"/>
  <c r="AH48" i="3"/>
  <c r="AI48" i="3"/>
  <c r="AD48" i="3"/>
  <c r="AD47" i="3"/>
  <c r="AD45" i="3"/>
  <c r="AD44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D44" i="3"/>
  <c r="D45" i="3" s="1"/>
  <c r="E44" i="3"/>
  <c r="F44" i="3"/>
  <c r="G44" i="3"/>
  <c r="G45" i="3" s="1"/>
  <c r="H44" i="3"/>
  <c r="I44" i="3"/>
  <c r="J44" i="3"/>
  <c r="J45" i="3" s="1"/>
  <c r="K44" i="3"/>
  <c r="K45" i="3" s="1"/>
  <c r="L44" i="3"/>
  <c r="L45" i="3" s="1"/>
  <c r="M44" i="3"/>
  <c r="N44" i="3"/>
  <c r="N45" i="3" s="1"/>
  <c r="O44" i="3"/>
  <c r="P44" i="3"/>
  <c r="P45" i="3" s="1"/>
  <c r="Q44" i="3"/>
  <c r="R44" i="3"/>
  <c r="R45" i="3" s="1"/>
  <c r="S44" i="3"/>
  <c r="S45" i="3" s="1"/>
  <c r="T44" i="3"/>
  <c r="T45" i="3" s="1"/>
  <c r="U44" i="3"/>
  <c r="V44" i="3"/>
  <c r="V45" i="3" s="1"/>
  <c r="W44" i="3"/>
  <c r="X44" i="3"/>
  <c r="Y44" i="3"/>
  <c r="Z44" i="3"/>
  <c r="Z45" i="3" s="1"/>
  <c r="C44" i="3"/>
  <c r="C43" i="3"/>
  <c r="AN35" i="3"/>
  <c r="AN49" i="3"/>
  <c r="AZ49" i="3"/>
  <c r="BA49" i="3"/>
  <c r="AZ50" i="3"/>
  <c r="BA50" i="3"/>
  <c r="AZ52" i="3"/>
  <c r="BA52" i="3"/>
  <c r="AY49" i="3"/>
  <c r="AY50" i="3"/>
  <c r="AY52" i="3"/>
  <c r="AW49" i="3"/>
  <c r="AX49" i="3"/>
  <c r="AW50" i="3"/>
  <c r="AX50" i="3"/>
  <c r="AW52" i="3"/>
  <c r="AX52" i="3"/>
  <c r="AS49" i="3"/>
  <c r="AT49" i="3"/>
  <c r="AU49" i="3"/>
  <c r="AV49" i="3"/>
  <c r="AS50" i="3"/>
  <c r="AT50" i="3"/>
  <c r="AU50" i="3"/>
  <c r="AV50" i="3"/>
  <c r="AS52" i="3"/>
  <c r="AT52" i="3"/>
  <c r="AU52" i="3"/>
  <c r="AV52" i="3"/>
  <c r="AL49" i="3"/>
  <c r="AM49" i="3"/>
  <c r="AO49" i="3"/>
  <c r="AP49" i="3"/>
  <c r="AQ49" i="3"/>
  <c r="AR49" i="3"/>
  <c r="AL50" i="3"/>
  <c r="AM50" i="3"/>
  <c r="AN50" i="3"/>
  <c r="AO50" i="3"/>
  <c r="AP50" i="3"/>
  <c r="AQ50" i="3"/>
  <c r="AR50" i="3"/>
  <c r="AL52" i="3"/>
  <c r="AM52" i="3"/>
  <c r="AN52" i="3"/>
  <c r="AO52" i="3"/>
  <c r="AP52" i="3"/>
  <c r="AQ52" i="3"/>
  <c r="AR52" i="3"/>
  <c r="AK49" i="3"/>
  <c r="AK50" i="3"/>
  <c r="AK52" i="3"/>
  <c r="AJ49" i="3"/>
  <c r="AJ50" i="3"/>
  <c r="AJ52" i="3"/>
  <c r="AI49" i="3"/>
  <c r="AI50" i="3"/>
  <c r="AI52" i="3"/>
  <c r="AE49" i="3"/>
  <c r="AF49" i="3"/>
  <c r="AG49" i="3"/>
  <c r="AH49" i="3"/>
  <c r="AE50" i="3"/>
  <c r="AF50" i="3"/>
  <c r="AG50" i="3"/>
  <c r="AH50" i="3"/>
  <c r="AE52" i="3"/>
  <c r="AF52" i="3"/>
  <c r="AG52" i="3"/>
  <c r="AH52" i="3"/>
  <c r="F45" i="3"/>
  <c r="I45" i="3"/>
  <c r="M45" i="3"/>
  <c r="O45" i="3"/>
  <c r="U45" i="3"/>
  <c r="W45" i="3"/>
  <c r="X45" i="3"/>
  <c r="Y45" i="3"/>
  <c r="C45" i="3"/>
  <c r="H45" i="3"/>
  <c r="H47" i="3" s="1"/>
  <c r="E45" i="3"/>
  <c r="Q4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AN36" i="3"/>
  <c r="AN37" i="3" s="1"/>
  <c r="AO36" i="3"/>
  <c r="AO37" i="3" s="1"/>
  <c r="AP36" i="3"/>
  <c r="AP37" i="3" s="1"/>
  <c r="AQ36" i="3"/>
  <c r="AR36" i="3"/>
  <c r="AR37" i="3" s="1"/>
  <c r="AS36" i="3"/>
  <c r="AT36" i="3"/>
  <c r="AT37" i="3" s="1"/>
  <c r="AU36" i="3"/>
  <c r="AU37" i="3" s="1"/>
  <c r="AV36" i="3"/>
  <c r="AV37" i="3" s="1"/>
  <c r="AW36" i="3"/>
  <c r="AW37" i="3" s="1"/>
  <c r="AX36" i="3"/>
  <c r="AX37" i="3" s="1"/>
  <c r="AY36" i="3"/>
  <c r="AY37" i="3" s="1"/>
  <c r="AZ36" i="3"/>
  <c r="BA36" i="3"/>
  <c r="BA37" i="3" s="1"/>
  <c r="AD52" i="3"/>
  <c r="AD49" i="3"/>
  <c r="AD50" i="3"/>
  <c r="AE35" i="3"/>
  <c r="AF35" i="3"/>
  <c r="AG35" i="3"/>
  <c r="AH35" i="3"/>
  <c r="AI35" i="3"/>
  <c r="AJ35" i="3"/>
  <c r="AK35" i="3"/>
  <c r="AL35" i="3"/>
  <c r="AM35" i="3"/>
  <c r="AE36" i="3"/>
  <c r="AE37" i="3" s="1"/>
  <c r="AF36" i="3"/>
  <c r="AF37" i="3" s="1"/>
  <c r="AG36" i="3"/>
  <c r="AH36" i="3"/>
  <c r="AH37" i="3" s="1"/>
  <c r="AI36" i="3"/>
  <c r="AJ36" i="3"/>
  <c r="AJ37" i="3" s="1"/>
  <c r="AK36" i="3"/>
  <c r="AK37" i="3" s="1"/>
  <c r="AL36" i="3"/>
  <c r="AL37" i="3" s="1"/>
  <c r="AM36" i="3"/>
  <c r="AM37" i="3" s="1"/>
  <c r="AD36" i="3"/>
  <c r="AD37" i="3" s="1"/>
  <c r="AD35" i="3"/>
  <c r="I49" i="1"/>
  <c r="AO49" i="1"/>
  <c r="BU49" i="1"/>
  <c r="AL50" i="1"/>
  <c r="J44" i="1"/>
  <c r="J45" i="1" s="1"/>
  <c r="J43" i="1"/>
  <c r="N47" i="1"/>
  <c r="AT47" i="1"/>
  <c r="BZ47" i="1"/>
  <c r="I45" i="1"/>
  <c r="I46" i="1" s="1"/>
  <c r="N45" i="1"/>
  <c r="V45" i="1"/>
  <c r="AD45" i="1"/>
  <c r="AL45" i="1"/>
  <c r="AO45" i="1"/>
  <c r="AO46" i="1" s="1"/>
  <c r="AT45" i="1"/>
  <c r="BB45" i="1"/>
  <c r="BJ45" i="1"/>
  <c r="BR45" i="1"/>
  <c r="BU45" i="1"/>
  <c r="BU46" i="1" s="1"/>
  <c r="BZ45" i="1"/>
  <c r="E46" i="1"/>
  <c r="AT46" i="1"/>
  <c r="BJ46" i="1"/>
  <c r="BZ46" i="1"/>
  <c r="D44" i="1"/>
  <c r="D45" i="1" s="1"/>
  <c r="E44" i="1"/>
  <c r="E45" i="1" s="1"/>
  <c r="E47" i="1" s="1"/>
  <c r="F44" i="1"/>
  <c r="F45" i="1" s="1"/>
  <c r="G44" i="1"/>
  <c r="G45" i="1" s="1"/>
  <c r="G46" i="1" s="1"/>
  <c r="H44" i="1"/>
  <c r="H45" i="1" s="1"/>
  <c r="I44" i="1"/>
  <c r="K44" i="1"/>
  <c r="K45" i="1" s="1"/>
  <c r="L44" i="1"/>
  <c r="L45" i="1" s="1"/>
  <c r="M44" i="1"/>
  <c r="M45" i="1" s="1"/>
  <c r="N44" i="1"/>
  <c r="O44" i="1"/>
  <c r="O45" i="1" s="1"/>
  <c r="O46" i="1" s="1"/>
  <c r="P44" i="1"/>
  <c r="P45" i="1" s="1"/>
  <c r="Q44" i="1"/>
  <c r="Q49" i="1" s="1"/>
  <c r="R44" i="1"/>
  <c r="R45" i="1" s="1"/>
  <c r="S44" i="1"/>
  <c r="S50" i="1" s="1"/>
  <c r="T44" i="1"/>
  <c r="T45" i="1" s="1"/>
  <c r="U44" i="1"/>
  <c r="U45" i="1" s="1"/>
  <c r="U46" i="1" s="1"/>
  <c r="V44" i="1"/>
  <c r="W44" i="1"/>
  <c r="W45" i="1" s="1"/>
  <c r="W46" i="1" s="1"/>
  <c r="X44" i="1"/>
  <c r="X45" i="1" s="1"/>
  <c r="Y44" i="1"/>
  <c r="Y49" i="1" s="1"/>
  <c r="Z44" i="1"/>
  <c r="Z45" i="1" s="1"/>
  <c r="AA44" i="1"/>
  <c r="AA45" i="1" s="1"/>
  <c r="AB44" i="1"/>
  <c r="AB45" i="1" s="1"/>
  <c r="AC44" i="1"/>
  <c r="AC45" i="1" s="1"/>
  <c r="AD44" i="1"/>
  <c r="AE44" i="1"/>
  <c r="AE45" i="1" s="1"/>
  <c r="AE46" i="1" s="1"/>
  <c r="AF44" i="1"/>
  <c r="AF45" i="1" s="1"/>
  <c r="AG44" i="1"/>
  <c r="AG49" i="1" s="1"/>
  <c r="AH44" i="1"/>
  <c r="AH45" i="1" s="1"/>
  <c r="AI44" i="1"/>
  <c r="AI50" i="1" s="1"/>
  <c r="AJ44" i="1"/>
  <c r="AJ45" i="1" s="1"/>
  <c r="AK44" i="1"/>
  <c r="AK45" i="1" s="1"/>
  <c r="AK46" i="1" s="1"/>
  <c r="AL44" i="1"/>
  <c r="AM44" i="1"/>
  <c r="AM45" i="1" s="1"/>
  <c r="AM46" i="1" s="1"/>
  <c r="AN44" i="1"/>
  <c r="AN45" i="1" s="1"/>
  <c r="AO44" i="1"/>
  <c r="AP44" i="1"/>
  <c r="AP45" i="1" s="1"/>
  <c r="AQ44" i="1"/>
  <c r="AQ45" i="1" s="1"/>
  <c r="AR44" i="1"/>
  <c r="AR45" i="1" s="1"/>
  <c r="AS44" i="1"/>
  <c r="AS45" i="1" s="1"/>
  <c r="AT44" i="1"/>
  <c r="AU44" i="1"/>
  <c r="AU45" i="1" s="1"/>
  <c r="AU46" i="1" s="1"/>
  <c r="AV44" i="1"/>
  <c r="AV45" i="1" s="1"/>
  <c r="AW44" i="1"/>
  <c r="AW49" i="1" s="1"/>
  <c r="AX44" i="1"/>
  <c r="AX45" i="1" s="1"/>
  <c r="AY44" i="1"/>
  <c r="AY50" i="1" s="1"/>
  <c r="AZ44" i="1"/>
  <c r="AZ45" i="1" s="1"/>
  <c r="BA44" i="1"/>
  <c r="BA45" i="1" s="1"/>
  <c r="BB44" i="1"/>
  <c r="BC44" i="1"/>
  <c r="BC45" i="1" s="1"/>
  <c r="BC46" i="1" s="1"/>
  <c r="BD44" i="1"/>
  <c r="BD45" i="1" s="1"/>
  <c r="BE44" i="1"/>
  <c r="BE49" i="1" s="1"/>
  <c r="BF44" i="1"/>
  <c r="BF45" i="1" s="1"/>
  <c r="BG44" i="1"/>
  <c r="BG45" i="1" s="1"/>
  <c r="BH44" i="1"/>
  <c r="BH45" i="1" s="1"/>
  <c r="BI44" i="1"/>
  <c r="BI45" i="1" s="1"/>
  <c r="BJ44" i="1"/>
  <c r="BK44" i="1"/>
  <c r="BK45" i="1" s="1"/>
  <c r="BK46" i="1" s="1"/>
  <c r="BL44" i="1"/>
  <c r="BL45" i="1" s="1"/>
  <c r="BM44" i="1"/>
  <c r="BM49" i="1" s="1"/>
  <c r="BN44" i="1"/>
  <c r="BN45" i="1" s="1"/>
  <c r="BO44" i="1"/>
  <c r="BO45" i="1" s="1"/>
  <c r="BP44" i="1"/>
  <c r="BP45" i="1" s="1"/>
  <c r="BQ44" i="1"/>
  <c r="BQ45" i="1" s="1"/>
  <c r="BR44" i="1"/>
  <c r="BS44" i="1"/>
  <c r="BS45" i="1" s="1"/>
  <c r="BS46" i="1" s="1"/>
  <c r="BT44" i="1"/>
  <c r="BT45" i="1" s="1"/>
  <c r="BU44" i="1"/>
  <c r="BV44" i="1"/>
  <c r="BV45" i="1" s="1"/>
  <c r="BW44" i="1"/>
  <c r="BW45" i="1" s="1"/>
  <c r="BW46" i="1" s="1"/>
  <c r="BX44" i="1"/>
  <c r="BX45" i="1" s="1"/>
  <c r="BY44" i="1"/>
  <c r="BY45" i="1" s="1"/>
  <c r="BZ44" i="1"/>
  <c r="CA44" i="1"/>
  <c r="CA45" i="1" s="1"/>
  <c r="CA46" i="1" s="1"/>
  <c r="CB44" i="1"/>
  <c r="CB45" i="1" s="1"/>
  <c r="CC44" i="1"/>
  <c r="CC45" i="1" s="1"/>
  <c r="CC46" i="1" s="1"/>
  <c r="CD44" i="1"/>
  <c r="CD45" i="1" s="1"/>
  <c r="C44" i="1"/>
  <c r="C45" i="1" s="1"/>
  <c r="K43" i="1"/>
  <c r="D43" i="1"/>
  <c r="D49" i="1" s="1"/>
  <c r="E43" i="1"/>
  <c r="E50" i="1" s="1"/>
  <c r="F43" i="1"/>
  <c r="G43" i="1"/>
  <c r="H43" i="1"/>
  <c r="I43" i="1"/>
  <c r="I50" i="1" s="1"/>
  <c r="L43" i="1"/>
  <c r="M43" i="1"/>
  <c r="N43" i="1"/>
  <c r="O43" i="1"/>
  <c r="P43" i="1"/>
  <c r="P46" i="1" s="1"/>
  <c r="Q43" i="1"/>
  <c r="R43" i="1"/>
  <c r="S43" i="1"/>
  <c r="T43" i="1"/>
  <c r="U43" i="1"/>
  <c r="V43" i="1"/>
  <c r="V46" i="1" s="1"/>
  <c r="W43" i="1"/>
  <c r="X43" i="1"/>
  <c r="Y43" i="1"/>
  <c r="Z43" i="1"/>
  <c r="AA43" i="1"/>
  <c r="AB43" i="1"/>
  <c r="AC43" i="1"/>
  <c r="AD43" i="1"/>
  <c r="AE43" i="1"/>
  <c r="AF43" i="1"/>
  <c r="AF46" i="1" s="1"/>
  <c r="AG43" i="1"/>
  <c r="AH43" i="1"/>
  <c r="AI43" i="1"/>
  <c r="AJ43" i="1"/>
  <c r="AK43" i="1"/>
  <c r="AL43" i="1"/>
  <c r="AL46" i="1" s="1"/>
  <c r="AM43" i="1"/>
  <c r="AN43" i="1"/>
  <c r="AO43" i="1"/>
  <c r="AP43" i="1"/>
  <c r="AQ43" i="1"/>
  <c r="AR43" i="1"/>
  <c r="AR49" i="1" s="1"/>
  <c r="AS43" i="1"/>
  <c r="AT43" i="1"/>
  <c r="AT50" i="1" s="1"/>
  <c r="AU43" i="1"/>
  <c r="AV43" i="1"/>
  <c r="AW43" i="1"/>
  <c r="AX43" i="1"/>
  <c r="AY43" i="1"/>
  <c r="AZ43" i="1"/>
  <c r="BA43" i="1"/>
  <c r="BB43" i="1"/>
  <c r="BB47" i="1" s="1"/>
  <c r="BC43" i="1"/>
  <c r="BD43" i="1"/>
  <c r="BE43" i="1"/>
  <c r="BF43" i="1"/>
  <c r="BG43" i="1"/>
  <c r="BH43" i="1"/>
  <c r="BI43" i="1"/>
  <c r="BJ43" i="1"/>
  <c r="BJ49" i="1" s="1"/>
  <c r="BK43" i="1"/>
  <c r="BL43" i="1"/>
  <c r="BL50" i="1" s="1"/>
  <c r="BM43" i="1"/>
  <c r="BN43" i="1"/>
  <c r="BO43" i="1"/>
  <c r="BP43" i="1"/>
  <c r="BQ43" i="1"/>
  <c r="BR43" i="1"/>
  <c r="BR49" i="1" s="1"/>
  <c r="BS43" i="1"/>
  <c r="BT43" i="1"/>
  <c r="BT50" i="1" s="1"/>
  <c r="BU43" i="1"/>
  <c r="BU47" i="1" s="1"/>
  <c r="BV43" i="1"/>
  <c r="BW43" i="1"/>
  <c r="BW50" i="1" s="1"/>
  <c r="BX43" i="1"/>
  <c r="BY43" i="1"/>
  <c r="BZ43" i="1"/>
  <c r="BZ50" i="1" s="1"/>
  <c r="CA43" i="1"/>
  <c r="CB43" i="1"/>
  <c r="CC43" i="1"/>
  <c r="CD43" i="1"/>
  <c r="C43" i="1"/>
  <c r="C49" i="1" s="1"/>
  <c r="BO46" i="1" l="1"/>
  <c r="BO47" i="1"/>
  <c r="AA46" i="1"/>
  <c r="AA47" i="1"/>
  <c r="BG46" i="1"/>
  <c r="BG47" i="1"/>
  <c r="AQ46" i="1"/>
  <c r="AQ47" i="1"/>
  <c r="K46" i="1"/>
  <c r="K47" i="1"/>
  <c r="CB47" i="1"/>
  <c r="CB46" i="1"/>
  <c r="CB49" i="1"/>
  <c r="BP47" i="1"/>
  <c r="BP50" i="1"/>
  <c r="BD47" i="1"/>
  <c r="BD49" i="1"/>
  <c r="BD46" i="1"/>
  <c r="AV47" i="1"/>
  <c r="AV46" i="1"/>
  <c r="AV49" i="1"/>
  <c r="AJ47" i="1"/>
  <c r="AJ50" i="1"/>
  <c r="AJ46" i="1"/>
  <c r="X47" i="1"/>
  <c r="X49" i="1"/>
  <c r="X46" i="1"/>
  <c r="L47" i="1"/>
  <c r="L50" i="1"/>
  <c r="AY45" i="1"/>
  <c r="S45" i="1"/>
  <c r="AP50" i="1"/>
  <c r="AP47" i="1"/>
  <c r="AP49" i="1"/>
  <c r="AD46" i="1"/>
  <c r="Z50" i="1"/>
  <c r="Z47" i="1"/>
  <c r="Z49" i="1"/>
  <c r="R49" i="1"/>
  <c r="R50" i="1"/>
  <c r="R47" i="1"/>
  <c r="H49" i="1"/>
  <c r="H46" i="1"/>
  <c r="BR46" i="1"/>
  <c r="BB46" i="1"/>
  <c r="BE45" i="1"/>
  <c r="AI45" i="1"/>
  <c r="Y45" i="1"/>
  <c r="C47" i="1"/>
  <c r="BJ47" i="1"/>
  <c r="AO47" i="1"/>
  <c r="AD47" i="1"/>
  <c r="H47" i="1"/>
  <c r="BB50" i="1"/>
  <c r="AQ50" i="1"/>
  <c r="AF50" i="1"/>
  <c r="V50" i="1"/>
  <c r="K50" i="1"/>
  <c r="BZ49" i="1"/>
  <c r="BP49" i="1"/>
  <c r="AT49" i="1"/>
  <c r="AJ49" i="1"/>
  <c r="L49" i="1"/>
  <c r="BX47" i="1"/>
  <c r="BX50" i="1"/>
  <c r="BL47" i="1"/>
  <c r="BL46" i="1"/>
  <c r="BL49" i="1"/>
  <c r="AZ47" i="1"/>
  <c r="AZ50" i="1"/>
  <c r="AN47" i="1"/>
  <c r="AN49" i="1"/>
  <c r="AN46" i="1"/>
  <c r="AB47" i="1"/>
  <c r="AB50" i="1"/>
  <c r="P47" i="1"/>
  <c r="P49" i="1"/>
  <c r="CD49" i="1"/>
  <c r="CD50" i="1"/>
  <c r="CD47" i="1"/>
  <c r="BV50" i="1"/>
  <c r="BV47" i="1"/>
  <c r="BV49" i="1"/>
  <c r="BN49" i="1"/>
  <c r="BN50" i="1"/>
  <c r="BN47" i="1"/>
  <c r="BF50" i="1"/>
  <c r="BF47" i="1"/>
  <c r="BF49" i="1"/>
  <c r="AX49" i="1"/>
  <c r="AX50" i="1"/>
  <c r="AX47" i="1"/>
  <c r="AH49" i="1"/>
  <c r="AH50" i="1"/>
  <c r="AH47" i="1"/>
  <c r="N46" i="1"/>
  <c r="N49" i="1"/>
  <c r="D50" i="1"/>
  <c r="D47" i="1"/>
  <c r="D46" i="1"/>
  <c r="CC50" i="1"/>
  <c r="BY50" i="1"/>
  <c r="BY49" i="1"/>
  <c r="BY47" i="1"/>
  <c r="BY46" i="1"/>
  <c r="BU50" i="1"/>
  <c r="C46" i="1"/>
  <c r="BP46" i="1"/>
  <c r="AZ46" i="1"/>
  <c r="L46" i="1"/>
  <c r="BM45" i="1"/>
  <c r="AG45" i="1"/>
  <c r="CC47" i="1"/>
  <c r="BR47" i="1"/>
  <c r="AL47" i="1"/>
  <c r="BJ50" i="1"/>
  <c r="AN50" i="1"/>
  <c r="AD50" i="1"/>
  <c r="H50" i="1"/>
  <c r="BX49" i="1"/>
  <c r="BB49" i="1"/>
  <c r="V49" i="1"/>
  <c r="BT47" i="1"/>
  <c r="BT49" i="1"/>
  <c r="BT46" i="1"/>
  <c r="BH47" i="1"/>
  <c r="BH50" i="1"/>
  <c r="AR47" i="1"/>
  <c r="AR50" i="1"/>
  <c r="AF47" i="1"/>
  <c r="AF49" i="1"/>
  <c r="T47" i="1"/>
  <c r="T50" i="1"/>
  <c r="T46" i="1"/>
  <c r="F46" i="1"/>
  <c r="F47" i="1"/>
  <c r="AB46" i="1"/>
  <c r="J50" i="1"/>
  <c r="J49" i="1"/>
  <c r="CB50" i="1"/>
  <c r="BR50" i="1"/>
  <c r="BG50" i="1"/>
  <c r="AV50" i="1"/>
  <c r="AA50" i="1"/>
  <c r="P50" i="1"/>
  <c r="F50" i="1"/>
  <c r="AZ49" i="1"/>
  <c r="AD49" i="1"/>
  <c r="T49" i="1"/>
  <c r="F49" i="1"/>
  <c r="C50" i="1"/>
  <c r="CA49" i="1"/>
  <c r="CA50" i="1"/>
  <c r="CA47" i="1"/>
  <c r="BW49" i="1"/>
  <c r="BS49" i="1"/>
  <c r="BS50" i="1"/>
  <c r="BS47" i="1"/>
  <c r="BO49" i="1"/>
  <c r="BC50" i="1"/>
  <c r="AM50" i="1"/>
  <c r="W50" i="1"/>
  <c r="CD46" i="1"/>
  <c r="BV46" i="1"/>
  <c r="BN46" i="1"/>
  <c r="BF46" i="1"/>
  <c r="AX46" i="1"/>
  <c r="AP46" i="1"/>
  <c r="AH46" i="1"/>
  <c r="Z46" i="1"/>
  <c r="R46" i="1"/>
  <c r="BX46" i="1"/>
  <c r="BH46" i="1"/>
  <c r="AR46" i="1"/>
  <c r="AW45" i="1"/>
  <c r="Q45" i="1"/>
  <c r="BW47" i="1"/>
  <c r="V47" i="1"/>
  <c r="J47" i="1"/>
  <c r="BO50" i="1"/>
  <c r="BD50" i="1"/>
  <c r="X50" i="1"/>
  <c r="N50" i="1"/>
  <c r="CC49" i="1"/>
  <c r="BH49" i="1"/>
  <c r="AL49" i="1"/>
  <c r="AB49" i="1"/>
  <c r="BQ50" i="1"/>
  <c r="BM50" i="1"/>
  <c r="BI50" i="1"/>
  <c r="BE50" i="1"/>
  <c r="BA50" i="1"/>
  <c r="AW50" i="1"/>
  <c r="AS50" i="1"/>
  <c r="AO50" i="1"/>
  <c r="AK50" i="1"/>
  <c r="AG50" i="1"/>
  <c r="AC50" i="1"/>
  <c r="Y50" i="1"/>
  <c r="U50" i="1"/>
  <c r="Q50" i="1"/>
  <c r="M50" i="1"/>
  <c r="G49" i="1"/>
  <c r="G47" i="1"/>
  <c r="K49" i="1"/>
  <c r="BQ46" i="1"/>
  <c r="BI46" i="1"/>
  <c r="BA46" i="1"/>
  <c r="AS46" i="1"/>
  <c r="M46" i="1"/>
  <c r="BI47" i="1"/>
  <c r="BC47" i="1"/>
  <c r="AS47" i="1"/>
  <c r="AM47" i="1"/>
  <c r="AC47" i="1"/>
  <c r="W47" i="1"/>
  <c r="M47" i="1"/>
  <c r="G50" i="1"/>
  <c r="BQ49" i="1"/>
  <c r="BA49" i="1"/>
  <c r="AK49" i="1"/>
  <c r="U49" i="1"/>
  <c r="E49" i="1"/>
  <c r="BK49" i="1"/>
  <c r="BG49" i="1"/>
  <c r="BC49" i="1"/>
  <c r="AY49" i="1"/>
  <c r="AU49" i="1"/>
  <c r="AQ49" i="1"/>
  <c r="AM49" i="1"/>
  <c r="AI49" i="1"/>
  <c r="AE49" i="1"/>
  <c r="AA49" i="1"/>
  <c r="W49" i="1"/>
  <c r="S49" i="1"/>
  <c r="O49" i="1"/>
  <c r="AC46" i="1"/>
  <c r="BQ47" i="1"/>
  <c r="BK47" i="1"/>
  <c r="BA47" i="1"/>
  <c r="AU47" i="1"/>
  <c r="AK47" i="1"/>
  <c r="AE47" i="1"/>
  <c r="U47" i="1"/>
  <c r="O47" i="1"/>
  <c r="I47" i="1"/>
  <c r="BK50" i="1"/>
  <c r="AU50" i="1"/>
  <c r="AE50" i="1"/>
  <c r="O50" i="1"/>
  <c r="BI49" i="1"/>
  <c r="AS49" i="1"/>
  <c r="AC49" i="1"/>
  <c r="M49" i="1"/>
  <c r="Z47" i="3"/>
  <c r="R47" i="3"/>
  <c r="G46" i="3"/>
  <c r="M46" i="3"/>
  <c r="W46" i="3"/>
  <c r="E46" i="3"/>
  <c r="S47" i="3"/>
  <c r="K47" i="3"/>
  <c r="U47" i="3"/>
  <c r="P46" i="3"/>
  <c r="AT39" i="3"/>
  <c r="O47" i="3"/>
  <c r="O46" i="3"/>
  <c r="AP42" i="3"/>
  <c r="V46" i="3"/>
  <c r="F46" i="3"/>
  <c r="W47" i="3"/>
  <c r="J47" i="3"/>
  <c r="H46" i="3"/>
  <c r="N46" i="3"/>
  <c r="N47" i="3"/>
  <c r="G47" i="3"/>
  <c r="Y47" i="3"/>
  <c r="Q47" i="3"/>
  <c r="I47" i="3"/>
  <c r="F47" i="3"/>
  <c r="V47" i="3"/>
  <c r="P47" i="3"/>
  <c r="T47" i="3"/>
  <c r="T46" i="3"/>
  <c r="X47" i="3"/>
  <c r="X46" i="3"/>
  <c r="D47" i="3"/>
  <c r="D46" i="3"/>
  <c r="L47" i="3"/>
  <c r="L46" i="3"/>
  <c r="U46" i="3"/>
  <c r="M47" i="3"/>
  <c r="E47" i="3"/>
  <c r="S46" i="3"/>
  <c r="K46" i="3"/>
  <c r="Z46" i="3"/>
  <c r="R46" i="3"/>
  <c r="J46" i="3"/>
  <c r="Y46" i="3"/>
  <c r="Q46" i="3"/>
  <c r="I46" i="3"/>
  <c r="AU38" i="3"/>
  <c r="AS42" i="3"/>
  <c r="G49" i="3"/>
  <c r="AZ41" i="3"/>
  <c r="AR39" i="3"/>
  <c r="I50" i="3"/>
  <c r="W49" i="3"/>
  <c r="O49" i="3"/>
  <c r="AM38" i="3"/>
  <c r="AW41" i="3"/>
  <c r="AO41" i="3"/>
  <c r="E50" i="3"/>
  <c r="AP41" i="3"/>
  <c r="X49" i="3"/>
  <c r="P49" i="3"/>
  <c r="H49" i="3"/>
  <c r="AY39" i="3"/>
  <c r="AQ42" i="3"/>
  <c r="AX41" i="3"/>
  <c r="AP39" i="3"/>
  <c r="AN41" i="3"/>
  <c r="AZ42" i="3"/>
  <c r="AZ37" i="3"/>
  <c r="AZ39" i="3" s="1"/>
  <c r="AR42" i="3"/>
  <c r="AX39" i="3"/>
  <c r="AS41" i="3"/>
  <c r="AR41" i="3"/>
  <c r="BA39" i="3"/>
  <c r="BA38" i="3"/>
  <c r="BA42" i="3"/>
  <c r="BA41" i="3"/>
  <c r="AS37" i="3"/>
  <c r="AY42" i="3"/>
  <c r="AY41" i="3"/>
  <c r="AT38" i="3"/>
  <c r="M49" i="3"/>
  <c r="AQ41" i="3"/>
  <c r="AX42" i="3"/>
  <c r="AR38" i="3"/>
  <c r="AQ37" i="3"/>
  <c r="AQ39" i="3" s="1"/>
  <c r="AU39" i="3"/>
  <c r="G50" i="3"/>
  <c r="Y50" i="3"/>
  <c r="X50" i="3"/>
  <c r="W50" i="3"/>
  <c r="V50" i="3"/>
  <c r="N49" i="3"/>
  <c r="F50" i="3"/>
  <c r="P50" i="3"/>
  <c r="O50" i="3"/>
  <c r="S50" i="3"/>
  <c r="K50" i="3"/>
  <c r="Z50" i="3"/>
  <c r="R50" i="3"/>
  <c r="J50" i="3"/>
  <c r="H50" i="3"/>
  <c r="Q50" i="3"/>
  <c r="U50" i="3"/>
  <c r="M50" i="3"/>
  <c r="E49" i="3"/>
  <c r="N50" i="3"/>
  <c r="D50" i="3"/>
  <c r="V49" i="3"/>
  <c r="F49" i="3"/>
  <c r="U49" i="3"/>
  <c r="Y49" i="3"/>
  <c r="Q49" i="3"/>
  <c r="I49" i="3"/>
  <c r="L50" i="3"/>
  <c r="T49" i="3"/>
  <c r="L49" i="3"/>
  <c r="D49" i="3"/>
  <c r="T50" i="3"/>
  <c r="S49" i="3"/>
  <c r="K49" i="3"/>
  <c r="Z49" i="3"/>
  <c r="R49" i="3"/>
  <c r="J49" i="3"/>
  <c r="C50" i="3"/>
  <c r="AW39" i="3"/>
  <c r="AW38" i="3"/>
  <c r="AV39" i="3"/>
  <c r="AV38" i="3"/>
  <c r="AO39" i="3"/>
  <c r="AO38" i="3"/>
  <c r="AN39" i="3"/>
  <c r="AN38" i="3"/>
  <c r="AV41" i="3"/>
  <c r="AW42" i="3"/>
  <c r="AO42" i="3"/>
  <c r="AU41" i="3"/>
  <c r="AY38" i="3"/>
  <c r="AV42" i="3"/>
  <c r="AN42" i="3"/>
  <c r="AT41" i="3"/>
  <c r="AX38" i="3"/>
  <c r="AP38" i="3"/>
  <c r="AU42" i="3"/>
  <c r="AT42" i="3"/>
  <c r="C49" i="3"/>
  <c r="C47" i="3"/>
  <c r="AF38" i="3"/>
  <c r="AM41" i="3"/>
  <c r="AE38" i="3"/>
  <c r="C46" i="3"/>
  <c r="AI41" i="3"/>
  <c r="AF41" i="3"/>
  <c r="AG41" i="3"/>
  <c r="AL42" i="3"/>
  <c r="AM42" i="3"/>
  <c r="AE42" i="3"/>
  <c r="AE41" i="3"/>
  <c r="AH39" i="3"/>
  <c r="AF42" i="3"/>
  <c r="AI37" i="3"/>
  <c r="AI39" i="3" s="1"/>
  <c r="AG42" i="3"/>
  <c r="AM39" i="3"/>
  <c r="AH38" i="3"/>
  <c r="AF39" i="3"/>
  <c r="AE39" i="3"/>
  <c r="AJ38" i="3"/>
  <c r="AH41" i="3"/>
  <c r="AK38" i="3"/>
  <c r="AK42" i="3"/>
  <c r="AL41" i="3"/>
  <c r="AG37" i="3"/>
  <c r="AJ42" i="3"/>
  <c r="AK41" i="3"/>
  <c r="AL39" i="3"/>
  <c r="AI42" i="3"/>
  <c r="AJ41" i="3"/>
  <c r="AK39" i="3"/>
  <c r="AL38" i="3"/>
  <c r="AH42" i="3"/>
  <c r="AJ39" i="3"/>
  <c r="AD42" i="3"/>
  <c r="AD38" i="3"/>
  <c r="AD39" i="3"/>
  <c r="AD41" i="3"/>
  <c r="J46" i="1"/>
  <c r="AW46" i="1" l="1"/>
  <c r="AW47" i="1"/>
  <c r="BM46" i="1"/>
  <c r="BM47" i="1"/>
  <c r="AI46" i="1"/>
  <c r="AI47" i="1"/>
  <c r="S46" i="1"/>
  <c r="S47" i="1"/>
  <c r="BE46" i="1"/>
  <c r="BE47" i="1"/>
  <c r="AY46" i="1"/>
  <c r="AY47" i="1"/>
  <c r="Q46" i="1"/>
  <c r="Q47" i="1"/>
  <c r="AG46" i="1"/>
  <c r="AG47" i="1"/>
  <c r="Y46" i="1"/>
  <c r="Y47" i="1"/>
  <c r="AQ38" i="3"/>
  <c r="AZ38" i="3"/>
  <c r="AS39" i="3"/>
  <c r="AS38" i="3"/>
  <c r="AI38" i="3"/>
  <c r="AG38" i="3"/>
  <c r="AG39" i="3"/>
</calcChain>
</file>

<file path=xl/sharedStrings.xml><?xml version="1.0" encoding="utf-8"?>
<sst xmlns="http://schemas.openxmlformats.org/spreadsheetml/2006/main" count="438" uniqueCount="165">
  <si>
    <t>wordlist</t>
  </si>
  <si>
    <t>neg.avg</t>
  </si>
  <si>
    <t>neg.sd</t>
  </si>
  <si>
    <t>RT</t>
  </si>
  <si>
    <t>RT.sd</t>
  </si>
  <si>
    <t>avg.cor</t>
  </si>
  <si>
    <t>avg.inc</t>
  </si>
  <si>
    <t>Length</t>
  </si>
  <si>
    <t>Freq_HAL</t>
  </si>
  <si>
    <t>Log_Freq_HAL</t>
  </si>
  <si>
    <t>NPhon</t>
  </si>
  <si>
    <t>NSyll</t>
  </si>
  <si>
    <t>NMorph</t>
  </si>
  <si>
    <t>I_Mean_RT</t>
  </si>
  <si>
    <t>I_Mean_Accuracy</t>
  </si>
  <si>
    <t>I_NMG_Mean_RT</t>
  </si>
  <si>
    <t>I_NMG_Mean_Accuracy</t>
  </si>
  <si>
    <t>X</t>
  </si>
  <si>
    <t>V.Mean.Sum</t>
  </si>
  <si>
    <t>V.SD.Sum</t>
  </si>
  <si>
    <t>V.Rat.Sum</t>
  </si>
  <si>
    <t>A.Mean.Sum</t>
  </si>
  <si>
    <t>A.SD.Sum</t>
  </si>
  <si>
    <t>A.Rat.Sum</t>
  </si>
  <si>
    <t>D.Mean.Sum</t>
  </si>
  <si>
    <t>D.SD.Sum</t>
  </si>
  <si>
    <t>D.Rat.Sum</t>
  </si>
  <si>
    <t>V.Mean.M</t>
  </si>
  <si>
    <t>V.SD.M</t>
  </si>
  <si>
    <t>V.Rat.M</t>
  </si>
  <si>
    <t>V.Mean.F</t>
  </si>
  <si>
    <t>V.SD.F</t>
  </si>
  <si>
    <t>V.Rat.F</t>
  </si>
  <si>
    <t>A.Mean.M</t>
  </si>
  <si>
    <t>A.SD.M</t>
  </si>
  <si>
    <t>A.Rat.M</t>
  </si>
  <si>
    <t>A.Mean.F</t>
  </si>
  <si>
    <t>A.SD.F</t>
  </si>
  <si>
    <t>A.Rat.F</t>
  </si>
  <si>
    <t>D.Mean.M</t>
  </si>
  <si>
    <t>D.SD.M</t>
  </si>
  <si>
    <t>D.Rat.M</t>
  </si>
  <si>
    <t>D.Mean.F</t>
  </si>
  <si>
    <t>D.SD.F</t>
  </si>
  <si>
    <t>D.Rat.F</t>
  </si>
  <si>
    <t>V.Mean.Y</t>
  </si>
  <si>
    <t>V.SD.Y</t>
  </si>
  <si>
    <t>V.Rat.Y</t>
  </si>
  <si>
    <t>V.Mean.O</t>
  </si>
  <si>
    <t>V.SD.O</t>
  </si>
  <si>
    <t>V.Rat.O</t>
  </si>
  <si>
    <t>A.Mean.Y</t>
  </si>
  <si>
    <t>A.SD.Y</t>
  </si>
  <si>
    <t>A.Rat.Y</t>
  </si>
  <si>
    <t>A.Mean.O</t>
  </si>
  <si>
    <t>A.SD.O</t>
  </si>
  <si>
    <t>A.Rat.O</t>
  </si>
  <si>
    <t>D.Mean.Y</t>
  </si>
  <si>
    <t>D.SD.Y</t>
  </si>
  <si>
    <t>D.Rat.Y</t>
  </si>
  <si>
    <t>D.Mean.O</t>
  </si>
  <si>
    <t>D.SD.O</t>
  </si>
  <si>
    <t>D.Rat.O</t>
  </si>
  <si>
    <t>V.Mean.L</t>
  </si>
  <si>
    <t>V.SD.L</t>
  </si>
  <si>
    <t>V.Rat.L</t>
  </si>
  <si>
    <t>V.Mean.H</t>
  </si>
  <si>
    <t>V.SD.H</t>
  </si>
  <si>
    <t>V.Rat.H</t>
  </si>
  <si>
    <t>A.Mean.L</t>
  </si>
  <si>
    <t>A.SD.L</t>
  </si>
  <si>
    <t>A.Rat.L</t>
  </si>
  <si>
    <t>A.Mean.H</t>
  </si>
  <si>
    <t>A.SD.H</t>
  </si>
  <si>
    <t>A.Rat.H</t>
  </si>
  <si>
    <t>D.Mean.L</t>
  </si>
  <si>
    <t>D.SD.L</t>
  </si>
  <si>
    <t>D.Rat.L</t>
  </si>
  <si>
    <t>D.Mean.H</t>
  </si>
  <si>
    <t>D.SD.H</t>
  </si>
  <si>
    <t>D.Rat.H</t>
  </si>
  <si>
    <t>Val</t>
  </si>
  <si>
    <t>ABUNDANT</t>
  </si>
  <si>
    <t>POS</t>
  </si>
  <si>
    <t>BATTER</t>
  </si>
  <si>
    <t>AMB</t>
  </si>
  <si>
    <t>BEAT</t>
  </si>
  <si>
    <t>BREAK</t>
  </si>
  <si>
    <t>CATCH</t>
  </si>
  <si>
    <t>CHECK</t>
  </si>
  <si>
    <t>CLOSE</t>
  </si>
  <si>
    <t>CLUB</t>
  </si>
  <si>
    <t>COSMIC</t>
  </si>
  <si>
    <t>COURT</t>
  </si>
  <si>
    <t>COURTROOM</t>
  </si>
  <si>
    <t>NEG</t>
  </si>
  <si>
    <t>CRUSH</t>
  </si>
  <si>
    <t>DIRECT</t>
  </si>
  <si>
    <t>DISCIPLINE</t>
  </si>
  <si>
    <t>FACELESS</t>
  </si>
  <si>
    <t>FIGHTER</t>
  </si>
  <si>
    <t>HAIL</t>
  </si>
  <si>
    <t>HANG</t>
  </si>
  <si>
    <t>HEADSTONE</t>
  </si>
  <si>
    <t>INHERIT</t>
  </si>
  <si>
    <t>OPERATION</t>
  </si>
  <si>
    <t>OVERCOME</t>
  </si>
  <si>
    <t>PICK</t>
  </si>
  <si>
    <t>PLAYER</t>
  </si>
  <si>
    <t>POP</t>
  </si>
  <si>
    <t>RADICAL</t>
  </si>
  <si>
    <t>RECEIVE</t>
  </si>
  <si>
    <t>RECESSION</t>
  </si>
  <si>
    <t>RETREAT</t>
  </si>
  <si>
    <t>REVOLUTION</t>
  </si>
  <si>
    <t>RUSH</t>
  </si>
  <si>
    <t>SHAKE</t>
  </si>
  <si>
    <t>SHRED</t>
  </si>
  <si>
    <t>SNAPPY</t>
  </si>
  <si>
    <t>STUN</t>
  </si>
  <si>
    <t>SURVIVAL</t>
  </si>
  <si>
    <t>TERMINAL</t>
  </si>
  <si>
    <t>THICK</t>
  </si>
  <si>
    <t>TRAFFIC</t>
  </si>
  <si>
    <t>TRICK</t>
  </si>
  <si>
    <t>TREASURED</t>
  </si>
  <si>
    <t>THINKER</t>
  </si>
  <si>
    <t>SUNSET</t>
  </si>
  <si>
    <t>RABBIT</t>
  </si>
  <si>
    <t>MUSIC</t>
  </si>
  <si>
    <t>MOTHER</t>
  </si>
  <si>
    <t>LOVABLE</t>
  </si>
  <si>
    <t>LEMONADE</t>
  </si>
  <si>
    <t>GENTLEMAN</t>
  </si>
  <si>
    <t>FRUITFUL</t>
  </si>
  <si>
    <t>FOOD</t>
  </si>
  <si>
    <t>FEMININE</t>
  </si>
  <si>
    <t>COMIC</t>
  </si>
  <si>
    <t>COMEDIAN</t>
  </si>
  <si>
    <t>BRAVE</t>
  </si>
  <si>
    <t>AMUSE</t>
  </si>
  <si>
    <t>WRECK</t>
  </si>
  <si>
    <t>VANDAL</t>
  </si>
  <si>
    <t>USELESS</t>
  </si>
  <si>
    <t>URINE</t>
  </si>
  <si>
    <t>SPINELESS</t>
  </si>
  <si>
    <t>SLAVE</t>
  </si>
  <si>
    <t>ROTTEN</t>
  </si>
  <si>
    <t>PISS</t>
  </si>
  <si>
    <t>MISFIRE</t>
  </si>
  <si>
    <t>LAWSUIT</t>
  </si>
  <si>
    <t>FUNERAL</t>
  </si>
  <si>
    <t>EVIL</t>
  </si>
  <si>
    <t>DECAY</t>
  </si>
  <si>
    <t>DEADLY</t>
  </si>
  <si>
    <t>CROOK</t>
  </si>
  <si>
    <t>CRAPPY</t>
  </si>
  <si>
    <t>neg v pos</t>
  </si>
  <si>
    <t>neg v amb</t>
  </si>
  <si>
    <t>pos v amb</t>
  </si>
  <si>
    <t>clear v amb</t>
  </si>
  <si>
    <t>AmbLength</t>
  </si>
  <si>
    <t>ClearLength</t>
  </si>
  <si>
    <t>ClearFreq</t>
  </si>
  <si>
    <t>AmbFreq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</si>
</sst>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50"/>
  <sheetViews>
    <sheetView workbookViewId="0">
      <selection activeCell="O1" sqref="O1:AB1048576"/>
    </sheetView>
  </sheetViews>
  <sheetFormatPr baseColWidth="10" defaultRowHeight="16" x14ac:dyDescent="0.2"/>
  <cols>
    <col min="29" max="82" width="0" hidden="1" customWidth="1"/>
    <col min="84" max="16384" width="10.83203125" style="3"/>
  </cols>
  <sheetData>
    <row r="1" spans="1:8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</row>
    <row r="2" spans="1:83" x14ac:dyDescent="0.2">
      <c r="A2" s="1">
        <v>268</v>
      </c>
      <c r="B2" s="1" t="s">
        <v>103</v>
      </c>
      <c r="C2" s="1">
        <v>0.51485148514851498</v>
      </c>
      <c r="D2" s="1">
        <v>0.50227206544140202</v>
      </c>
      <c r="E2" s="1">
        <v>939.16703191710997</v>
      </c>
      <c r="F2" s="1">
        <v>347.690489726892</v>
      </c>
      <c r="G2" s="1">
        <v>0.51485148514851498</v>
      </c>
      <c r="H2" s="1">
        <v>0.48514851485148502</v>
      </c>
      <c r="I2" s="1">
        <v>9</v>
      </c>
      <c r="J2" s="1">
        <v>284</v>
      </c>
      <c r="K2" s="4">
        <v>5.65</v>
      </c>
      <c r="L2" s="1">
        <v>7</v>
      </c>
      <c r="M2" s="1">
        <v>2</v>
      </c>
      <c r="N2" s="1">
        <v>2</v>
      </c>
      <c r="O2" s="1">
        <v>731.85</v>
      </c>
      <c r="P2" s="1">
        <v>0.97</v>
      </c>
      <c r="Q2" s="1">
        <v>565.55999999999995</v>
      </c>
      <c r="R2" s="1">
        <v>1</v>
      </c>
      <c r="S2" s="1">
        <v>5670</v>
      </c>
      <c r="T2" s="1">
        <v>2.4500000000000002</v>
      </c>
      <c r="U2" s="1">
        <v>1.23</v>
      </c>
      <c r="V2" s="1">
        <v>20</v>
      </c>
      <c r="W2" s="1">
        <v>4.18</v>
      </c>
      <c r="X2" s="1">
        <v>2.5099999999999998</v>
      </c>
      <c r="Y2" s="1">
        <v>17</v>
      </c>
      <c r="Z2" s="1">
        <v>3.6</v>
      </c>
      <c r="AA2" s="1">
        <v>2.19</v>
      </c>
      <c r="AB2" s="1">
        <v>20</v>
      </c>
      <c r="AC2" s="1">
        <v>2.8</v>
      </c>
      <c r="AD2" s="1">
        <v>1.64</v>
      </c>
      <c r="AE2" s="1">
        <v>5</v>
      </c>
      <c r="AF2" s="1">
        <v>2.33</v>
      </c>
      <c r="AG2" s="1">
        <v>1.1100000000000001</v>
      </c>
      <c r="AH2" s="1">
        <v>15</v>
      </c>
      <c r="AI2" s="1">
        <v>4.33</v>
      </c>
      <c r="AJ2" s="1">
        <v>2.16</v>
      </c>
      <c r="AK2" s="1">
        <v>6</v>
      </c>
      <c r="AL2" s="1">
        <v>4.09</v>
      </c>
      <c r="AM2" s="1">
        <v>2.77</v>
      </c>
      <c r="AN2" s="1">
        <v>11</v>
      </c>
      <c r="AO2" s="1">
        <v>3.89</v>
      </c>
      <c r="AP2" s="1">
        <v>2.0299999999999998</v>
      </c>
      <c r="AQ2" s="1">
        <v>9</v>
      </c>
      <c r="AR2" s="1">
        <v>3.36</v>
      </c>
      <c r="AS2" s="1">
        <v>2.38</v>
      </c>
      <c r="AT2" s="1">
        <v>11</v>
      </c>
      <c r="AU2" s="1">
        <v>3</v>
      </c>
      <c r="AV2" s="1">
        <v>1.05</v>
      </c>
      <c r="AW2" s="1">
        <v>10</v>
      </c>
      <c r="AX2" s="1">
        <v>1.9</v>
      </c>
      <c r="AY2" s="1">
        <v>1.2</v>
      </c>
      <c r="AZ2" s="1">
        <v>10</v>
      </c>
      <c r="BA2" s="1">
        <v>4.2</v>
      </c>
      <c r="BB2" s="1">
        <v>2.04</v>
      </c>
      <c r="BC2" s="1">
        <v>10</v>
      </c>
      <c r="BD2" s="1">
        <v>4.1399999999999997</v>
      </c>
      <c r="BE2" s="1">
        <v>3.24</v>
      </c>
      <c r="BF2" s="1">
        <v>7</v>
      </c>
      <c r="BG2" s="1">
        <v>4</v>
      </c>
      <c r="BH2" s="1">
        <v>2.16</v>
      </c>
      <c r="BI2" s="1">
        <v>10</v>
      </c>
      <c r="BJ2" s="1">
        <v>3.2</v>
      </c>
      <c r="BK2" s="1">
        <v>2.25</v>
      </c>
      <c r="BL2" s="1">
        <v>10</v>
      </c>
      <c r="BM2" s="1">
        <v>2.75</v>
      </c>
      <c r="BN2" s="1">
        <v>1.29</v>
      </c>
      <c r="BO2" s="1">
        <v>12</v>
      </c>
      <c r="BP2" s="1">
        <v>2</v>
      </c>
      <c r="BQ2" s="1">
        <v>1.07</v>
      </c>
      <c r="BR2" s="1">
        <v>8</v>
      </c>
      <c r="BS2" s="1">
        <v>3.33</v>
      </c>
      <c r="BT2" s="1">
        <v>3.08</v>
      </c>
      <c r="BU2" s="1">
        <v>9</v>
      </c>
      <c r="BV2" s="1">
        <v>5.12</v>
      </c>
      <c r="BW2" s="1">
        <v>1.25</v>
      </c>
      <c r="BX2" s="1">
        <v>8</v>
      </c>
      <c r="BY2" s="1">
        <v>3.4</v>
      </c>
      <c r="BZ2" s="1">
        <v>2.37</v>
      </c>
      <c r="CA2" s="1">
        <v>10</v>
      </c>
      <c r="CB2" s="1">
        <v>3.8</v>
      </c>
      <c r="CC2" s="1">
        <v>2.1</v>
      </c>
      <c r="CD2" s="1">
        <v>10</v>
      </c>
      <c r="CE2" s="1" t="s">
        <v>95</v>
      </c>
    </row>
    <row r="3" spans="1:83" x14ac:dyDescent="0.2">
      <c r="A3" s="1">
        <v>189</v>
      </c>
      <c r="B3" s="1" t="s">
        <v>99</v>
      </c>
      <c r="C3" s="1">
        <v>0.60784313725490202</v>
      </c>
      <c r="D3" s="4">
        <v>0.49064239049278702</v>
      </c>
      <c r="E3" s="1">
        <v>885.77333022616097</v>
      </c>
      <c r="F3" s="1">
        <v>322.38390165980599</v>
      </c>
      <c r="G3" s="1">
        <v>0.60784313725490202</v>
      </c>
      <c r="H3" s="1">
        <v>0.39215686274509798</v>
      </c>
      <c r="I3" s="1">
        <v>8</v>
      </c>
      <c r="J3" s="1">
        <v>733</v>
      </c>
      <c r="K3" s="1">
        <v>6.6</v>
      </c>
      <c r="L3" s="1">
        <v>6</v>
      </c>
      <c r="M3" s="1">
        <v>2</v>
      </c>
      <c r="N3" s="1">
        <v>2</v>
      </c>
      <c r="O3" s="1">
        <v>630.53</v>
      </c>
      <c r="P3" s="1">
        <v>1</v>
      </c>
      <c r="Q3" s="1">
        <v>649.41999999999996</v>
      </c>
      <c r="R3" s="1">
        <v>1</v>
      </c>
      <c r="S3" s="1">
        <v>4422</v>
      </c>
      <c r="T3" s="1">
        <v>2.58</v>
      </c>
      <c r="U3" s="1">
        <v>1.74</v>
      </c>
      <c r="V3" s="1">
        <v>19</v>
      </c>
      <c r="W3" s="1">
        <v>4.0999999999999996</v>
      </c>
      <c r="X3" s="1">
        <v>2.19</v>
      </c>
      <c r="Y3" s="1">
        <v>21</v>
      </c>
      <c r="Z3" s="1">
        <v>3.91</v>
      </c>
      <c r="AA3" s="1">
        <v>2.33</v>
      </c>
      <c r="AB3" s="1">
        <v>34</v>
      </c>
      <c r="AC3" s="1">
        <v>2.2200000000000002</v>
      </c>
      <c r="AD3" s="1">
        <v>1.56</v>
      </c>
      <c r="AE3" s="1">
        <v>9</v>
      </c>
      <c r="AF3" s="1">
        <v>2.9</v>
      </c>
      <c r="AG3" s="1">
        <v>1.91</v>
      </c>
      <c r="AH3" s="1">
        <v>10</v>
      </c>
      <c r="AI3" s="1">
        <v>3.62</v>
      </c>
      <c r="AJ3" s="1">
        <v>1.92</v>
      </c>
      <c r="AK3" s="1">
        <v>8</v>
      </c>
      <c r="AL3" s="1">
        <v>4.38</v>
      </c>
      <c r="AM3" s="1">
        <v>2.36</v>
      </c>
      <c r="AN3" s="1">
        <v>13</v>
      </c>
      <c r="AO3" s="1">
        <v>4.5</v>
      </c>
      <c r="AP3" s="1">
        <v>2.38</v>
      </c>
      <c r="AQ3" s="1">
        <v>14</v>
      </c>
      <c r="AR3" s="1">
        <v>3.5</v>
      </c>
      <c r="AS3" s="1">
        <v>2.2599999999999998</v>
      </c>
      <c r="AT3" s="1">
        <v>20</v>
      </c>
      <c r="AU3" s="1">
        <v>2.56</v>
      </c>
      <c r="AV3" s="1">
        <v>2.0099999999999998</v>
      </c>
      <c r="AW3" s="1">
        <v>9</v>
      </c>
      <c r="AX3" s="1">
        <v>2.6</v>
      </c>
      <c r="AY3" s="1">
        <v>1.58</v>
      </c>
      <c r="AZ3" s="1">
        <v>10</v>
      </c>
      <c r="BA3" s="1">
        <v>4.6900000000000004</v>
      </c>
      <c r="BB3" s="1">
        <v>1.7</v>
      </c>
      <c r="BC3" s="1">
        <v>13</v>
      </c>
      <c r="BD3" s="1">
        <v>3.12</v>
      </c>
      <c r="BE3" s="1">
        <v>2.64</v>
      </c>
      <c r="BF3" s="1">
        <v>8</v>
      </c>
      <c r="BG3" s="1">
        <v>4</v>
      </c>
      <c r="BH3" s="1">
        <v>2.33</v>
      </c>
      <c r="BI3" s="1">
        <v>22</v>
      </c>
      <c r="BJ3" s="1">
        <v>3.75</v>
      </c>
      <c r="BK3" s="1">
        <v>2.42</v>
      </c>
      <c r="BL3" s="1">
        <v>12</v>
      </c>
      <c r="BM3" s="1">
        <v>2.6</v>
      </c>
      <c r="BN3" s="1">
        <v>1.96</v>
      </c>
      <c r="BO3" s="1">
        <v>10</v>
      </c>
      <c r="BP3" s="1">
        <v>2.56</v>
      </c>
      <c r="BQ3" s="1">
        <v>1.59</v>
      </c>
      <c r="BR3" s="1">
        <v>9</v>
      </c>
      <c r="BS3" s="1">
        <v>3.93</v>
      </c>
      <c r="BT3" s="1">
        <v>2.2000000000000002</v>
      </c>
      <c r="BU3" s="1">
        <v>14</v>
      </c>
      <c r="BV3" s="1">
        <v>4.43</v>
      </c>
      <c r="BW3" s="1">
        <v>2.2999999999999998</v>
      </c>
      <c r="BX3" s="1">
        <v>7</v>
      </c>
      <c r="BY3" s="1">
        <v>4.59</v>
      </c>
      <c r="BZ3" s="1">
        <v>2.5299999999999998</v>
      </c>
      <c r="CA3" s="1">
        <v>17</v>
      </c>
      <c r="CB3" s="1">
        <v>3.24</v>
      </c>
      <c r="CC3" s="1">
        <v>1.95</v>
      </c>
      <c r="CD3" s="1">
        <v>17</v>
      </c>
      <c r="CE3" s="1" t="s">
        <v>95</v>
      </c>
    </row>
    <row r="4" spans="1:83" x14ac:dyDescent="0.2">
      <c r="A4">
        <v>514</v>
      </c>
      <c r="B4" t="s">
        <v>118</v>
      </c>
      <c r="C4">
        <v>0.52</v>
      </c>
      <c r="D4">
        <v>0.50211673156867798</v>
      </c>
      <c r="E4">
        <v>882.91369672525298</v>
      </c>
      <c r="F4">
        <v>377.81218477713003</v>
      </c>
      <c r="G4">
        <v>0</v>
      </c>
      <c r="H4">
        <v>1</v>
      </c>
      <c r="I4">
        <v>6</v>
      </c>
      <c r="J4">
        <v>886</v>
      </c>
      <c r="K4">
        <v>6.79</v>
      </c>
      <c r="L4">
        <v>5</v>
      </c>
      <c r="M4">
        <v>2</v>
      </c>
      <c r="N4">
        <v>2</v>
      </c>
      <c r="O4">
        <v>603.91</v>
      </c>
      <c r="P4">
        <v>1</v>
      </c>
      <c r="Q4">
        <v>670.42</v>
      </c>
      <c r="R4">
        <v>1</v>
      </c>
      <c r="S4">
        <v>11382</v>
      </c>
      <c r="T4">
        <v>5.55</v>
      </c>
      <c r="U4">
        <v>2.1800000000000002</v>
      </c>
      <c r="V4">
        <v>22</v>
      </c>
      <c r="W4">
        <v>5.05</v>
      </c>
      <c r="X4">
        <v>2.56</v>
      </c>
      <c r="Y4">
        <v>21</v>
      </c>
      <c r="Z4">
        <v>5.68</v>
      </c>
      <c r="AA4">
        <v>2.21</v>
      </c>
      <c r="AB4">
        <v>22</v>
      </c>
      <c r="AC4">
        <v>6.07</v>
      </c>
      <c r="AD4">
        <v>2.23</v>
      </c>
      <c r="AE4">
        <v>14</v>
      </c>
      <c r="AF4">
        <v>4.62</v>
      </c>
      <c r="AG4">
        <v>1.85</v>
      </c>
      <c r="AH4">
        <v>8</v>
      </c>
      <c r="AI4">
        <v>5</v>
      </c>
      <c r="AJ4">
        <v>2.76</v>
      </c>
      <c r="AK4">
        <v>11</v>
      </c>
      <c r="AL4">
        <v>5</v>
      </c>
      <c r="AM4">
        <v>2.6</v>
      </c>
      <c r="AN4">
        <v>9</v>
      </c>
      <c r="AO4">
        <v>6.17</v>
      </c>
      <c r="AP4">
        <v>1.94</v>
      </c>
      <c r="AQ4">
        <v>6</v>
      </c>
      <c r="AR4">
        <v>5.5</v>
      </c>
      <c r="AS4">
        <v>2.34</v>
      </c>
      <c r="AT4">
        <v>16</v>
      </c>
      <c r="AU4">
        <v>5.0999999999999996</v>
      </c>
      <c r="AV4">
        <v>2.42</v>
      </c>
      <c r="AW4">
        <v>10</v>
      </c>
      <c r="AX4">
        <v>5.92</v>
      </c>
      <c r="AY4">
        <v>1.98</v>
      </c>
      <c r="AZ4">
        <v>12</v>
      </c>
      <c r="BA4">
        <v>4.3600000000000003</v>
      </c>
      <c r="BB4">
        <v>2.77</v>
      </c>
      <c r="BC4">
        <v>11</v>
      </c>
      <c r="BD4">
        <v>5.8</v>
      </c>
      <c r="BE4">
        <v>2.2000000000000002</v>
      </c>
      <c r="BF4">
        <v>10</v>
      </c>
      <c r="BG4">
        <v>5.85</v>
      </c>
      <c r="BH4">
        <v>1.72</v>
      </c>
      <c r="BI4">
        <v>13</v>
      </c>
      <c r="BJ4">
        <v>5.44</v>
      </c>
      <c r="BK4">
        <v>2.88</v>
      </c>
      <c r="BL4">
        <v>9</v>
      </c>
      <c r="BM4">
        <v>5.58</v>
      </c>
      <c r="BN4">
        <v>2.4700000000000002</v>
      </c>
      <c r="BO4">
        <v>12</v>
      </c>
      <c r="BP4">
        <v>5.5</v>
      </c>
      <c r="BQ4">
        <v>1.9</v>
      </c>
      <c r="BR4">
        <v>10</v>
      </c>
      <c r="BS4">
        <v>5.08</v>
      </c>
      <c r="BT4">
        <v>2.99</v>
      </c>
      <c r="BU4">
        <v>13</v>
      </c>
      <c r="BV4">
        <v>5</v>
      </c>
      <c r="BW4">
        <v>1.85</v>
      </c>
      <c r="BX4">
        <v>8</v>
      </c>
      <c r="BY4">
        <v>5.83</v>
      </c>
      <c r="BZ4">
        <v>1.99</v>
      </c>
      <c r="CA4">
        <v>12</v>
      </c>
      <c r="CB4">
        <v>5.5</v>
      </c>
      <c r="CC4">
        <v>2.5499999999999998</v>
      </c>
      <c r="CD4">
        <v>10</v>
      </c>
      <c r="CE4" t="s">
        <v>85</v>
      </c>
    </row>
    <row r="5" spans="1:83" x14ac:dyDescent="0.2">
      <c r="A5" s="2">
        <v>111</v>
      </c>
      <c r="B5" s="4" t="s">
        <v>94</v>
      </c>
      <c r="C5" s="2">
        <v>0.46078431372549</v>
      </c>
      <c r="D5" s="2">
        <v>0.50092130224081399</v>
      </c>
      <c r="E5" s="2">
        <v>945.86676673964303</v>
      </c>
      <c r="F5" s="2">
        <v>387.61227702908201</v>
      </c>
      <c r="G5" s="2">
        <v>0.46078431372549</v>
      </c>
      <c r="H5" s="2">
        <v>0.53921568627451</v>
      </c>
      <c r="I5" s="2">
        <v>9</v>
      </c>
      <c r="J5" s="2">
        <v>985</v>
      </c>
      <c r="K5" s="2">
        <v>6.89</v>
      </c>
      <c r="L5" s="2">
        <v>7</v>
      </c>
      <c r="M5" s="2">
        <v>2</v>
      </c>
      <c r="N5" s="2">
        <v>2</v>
      </c>
      <c r="O5" s="2">
        <v>721.36</v>
      </c>
      <c r="P5" s="2">
        <v>0.97</v>
      </c>
      <c r="Q5" s="2">
        <v>666.21</v>
      </c>
      <c r="R5" s="2">
        <v>1</v>
      </c>
      <c r="S5" s="2">
        <v>2818</v>
      </c>
      <c r="T5" s="2">
        <v>2.84</v>
      </c>
      <c r="U5" s="2">
        <v>1.38</v>
      </c>
      <c r="V5" s="2">
        <v>19</v>
      </c>
      <c r="W5" s="2">
        <v>4.67</v>
      </c>
      <c r="X5" s="2">
        <v>2.87</v>
      </c>
      <c r="Y5" s="2">
        <v>18</v>
      </c>
      <c r="Z5" s="2">
        <v>3.45</v>
      </c>
      <c r="AA5" s="2">
        <v>1.6</v>
      </c>
      <c r="AB5" s="2">
        <v>22</v>
      </c>
      <c r="AC5" s="2">
        <v>2.8</v>
      </c>
      <c r="AD5" s="2">
        <v>1.1000000000000001</v>
      </c>
      <c r="AE5" s="2">
        <v>5</v>
      </c>
      <c r="AF5" s="2">
        <v>2.86</v>
      </c>
      <c r="AG5" s="2">
        <v>1.51</v>
      </c>
      <c r="AH5" s="2">
        <v>14</v>
      </c>
      <c r="AI5" s="2">
        <v>4.5</v>
      </c>
      <c r="AJ5" s="2">
        <v>2.88</v>
      </c>
      <c r="AK5" s="2">
        <v>6</v>
      </c>
      <c r="AL5" s="2">
        <v>4.75</v>
      </c>
      <c r="AM5" s="2">
        <v>2.99</v>
      </c>
      <c r="AN5" s="2">
        <v>12</v>
      </c>
      <c r="AO5" s="2">
        <v>3.8</v>
      </c>
      <c r="AP5" s="2">
        <v>1.32</v>
      </c>
      <c r="AQ5" s="2">
        <v>10</v>
      </c>
      <c r="AR5" s="2">
        <v>3.17</v>
      </c>
      <c r="AS5" s="2">
        <v>1.8</v>
      </c>
      <c r="AT5" s="2">
        <v>12</v>
      </c>
      <c r="AU5" s="2">
        <v>3.1</v>
      </c>
      <c r="AV5" s="2">
        <v>0.74</v>
      </c>
      <c r="AW5" s="2">
        <v>10</v>
      </c>
      <c r="AX5" s="2">
        <v>2.56</v>
      </c>
      <c r="AY5" s="2">
        <v>1.88</v>
      </c>
      <c r="AZ5" s="2">
        <v>9</v>
      </c>
      <c r="BA5" s="2">
        <v>5.2</v>
      </c>
      <c r="BB5" s="2">
        <v>2.94</v>
      </c>
      <c r="BC5" s="2">
        <v>10</v>
      </c>
      <c r="BD5" s="2">
        <v>4</v>
      </c>
      <c r="BE5" s="2">
        <v>2.83</v>
      </c>
      <c r="BF5" s="2">
        <v>8</v>
      </c>
      <c r="BG5" s="2">
        <v>3</v>
      </c>
      <c r="BH5" s="2">
        <v>1.34</v>
      </c>
      <c r="BI5" s="2">
        <v>11</v>
      </c>
      <c r="BJ5" s="2">
        <v>3.91</v>
      </c>
      <c r="BK5" s="2">
        <v>1.76</v>
      </c>
      <c r="BL5" s="2">
        <v>11</v>
      </c>
      <c r="BM5" s="2">
        <v>2.82</v>
      </c>
      <c r="BN5" s="2">
        <v>1.08</v>
      </c>
      <c r="BO5" s="2">
        <v>11</v>
      </c>
      <c r="BP5" s="2">
        <v>2.88</v>
      </c>
      <c r="BQ5" s="2">
        <v>1.81</v>
      </c>
      <c r="BR5" s="2">
        <v>8</v>
      </c>
      <c r="BS5" s="2">
        <v>2.89</v>
      </c>
      <c r="BT5" s="2">
        <v>2.8</v>
      </c>
      <c r="BU5" s="2">
        <v>9</v>
      </c>
      <c r="BV5" s="2">
        <v>6.44</v>
      </c>
      <c r="BW5" s="2">
        <v>1.59</v>
      </c>
      <c r="BX5" s="2">
        <v>9</v>
      </c>
      <c r="BY5" s="2">
        <v>3.18</v>
      </c>
      <c r="BZ5" s="2">
        <v>1.6</v>
      </c>
      <c r="CA5" s="2">
        <v>11</v>
      </c>
      <c r="CB5" s="2">
        <v>3.73</v>
      </c>
      <c r="CC5" s="2">
        <v>1.62</v>
      </c>
      <c r="CD5" s="2">
        <v>11</v>
      </c>
      <c r="CE5" s="2" t="s">
        <v>95</v>
      </c>
    </row>
    <row r="6" spans="1:83" x14ac:dyDescent="0.2">
      <c r="A6">
        <v>46</v>
      </c>
      <c r="B6" t="s">
        <v>84</v>
      </c>
      <c r="C6">
        <v>0.53921568627451</v>
      </c>
      <c r="D6">
        <v>0.50092130224081399</v>
      </c>
      <c r="E6">
        <v>896.96416687326598</v>
      </c>
      <c r="F6">
        <v>349.85808797339701</v>
      </c>
      <c r="G6">
        <v>0</v>
      </c>
      <c r="H6">
        <v>1</v>
      </c>
      <c r="I6">
        <v>6</v>
      </c>
      <c r="J6">
        <v>1364</v>
      </c>
      <c r="K6">
        <v>7.22</v>
      </c>
      <c r="L6">
        <v>4</v>
      </c>
      <c r="M6">
        <v>2</v>
      </c>
      <c r="N6">
        <v>1</v>
      </c>
      <c r="O6">
        <v>724.48</v>
      </c>
      <c r="P6">
        <v>0.97</v>
      </c>
      <c r="Q6">
        <v>639.48</v>
      </c>
      <c r="R6">
        <v>1</v>
      </c>
      <c r="S6">
        <v>970</v>
      </c>
      <c r="T6">
        <v>5.24</v>
      </c>
      <c r="U6">
        <v>2.17</v>
      </c>
      <c r="V6">
        <v>21</v>
      </c>
      <c r="W6">
        <v>3.85</v>
      </c>
      <c r="X6">
        <v>2.39</v>
      </c>
      <c r="Y6">
        <v>20</v>
      </c>
      <c r="Z6">
        <v>6</v>
      </c>
      <c r="AA6">
        <v>2.56</v>
      </c>
      <c r="AB6">
        <v>22</v>
      </c>
      <c r="AC6">
        <v>6</v>
      </c>
      <c r="AD6">
        <v>2.83</v>
      </c>
      <c r="AE6">
        <v>6</v>
      </c>
      <c r="AF6">
        <v>4.93</v>
      </c>
      <c r="AG6">
        <v>1.87</v>
      </c>
      <c r="AH6">
        <v>15</v>
      </c>
      <c r="AI6">
        <v>4.5</v>
      </c>
      <c r="AJ6">
        <v>1.93</v>
      </c>
      <c r="AK6">
        <v>8</v>
      </c>
      <c r="AL6">
        <v>3.42</v>
      </c>
      <c r="AM6">
        <v>2.64</v>
      </c>
      <c r="AN6">
        <v>12</v>
      </c>
      <c r="AO6">
        <v>6.83</v>
      </c>
      <c r="AP6">
        <v>2.25</v>
      </c>
      <c r="AQ6">
        <v>12</v>
      </c>
      <c r="AR6">
        <v>5</v>
      </c>
      <c r="AS6">
        <v>2.67</v>
      </c>
      <c r="AT6">
        <v>10</v>
      </c>
      <c r="AU6">
        <v>5.22</v>
      </c>
      <c r="AV6">
        <v>2.2799999999999998</v>
      </c>
      <c r="AW6">
        <v>9</v>
      </c>
      <c r="AX6">
        <v>5.25</v>
      </c>
      <c r="AY6">
        <v>2.1800000000000002</v>
      </c>
      <c r="AZ6">
        <v>12</v>
      </c>
      <c r="BA6">
        <v>4.22</v>
      </c>
      <c r="BB6">
        <v>1.92</v>
      </c>
      <c r="BC6">
        <v>9</v>
      </c>
      <c r="BD6">
        <v>3.55</v>
      </c>
      <c r="BE6">
        <v>2.77</v>
      </c>
      <c r="BF6">
        <v>11</v>
      </c>
      <c r="BG6">
        <v>5.57</v>
      </c>
      <c r="BH6">
        <v>2.76</v>
      </c>
      <c r="BI6">
        <v>7</v>
      </c>
      <c r="BJ6">
        <v>6.2</v>
      </c>
      <c r="BK6">
        <v>2.54</v>
      </c>
      <c r="BL6">
        <v>15</v>
      </c>
      <c r="BM6">
        <v>4.9000000000000004</v>
      </c>
      <c r="BN6">
        <v>2.73</v>
      </c>
      <c r="BO6">
        <v>10</v>
      </c>
      <c r="BP6">
        <v>5.55</v>
      </c>
      <c r="BQ6">
        <v>1.57</v>
      </c>
      <c r="BR6">
        <v>11</v>
      </c>
      <c r="BS6">
        <v>3.85</v>
      </c>
      <c r="BT6">
        <v>2.19</v>
      </c>
      <c r="BU6">
        <v>13</v>
      </c>
      <c r="BV6">
        <v>3.86</v>
      </c>
      <c r="BW6">
        <v>2.91</v>
      </c>
      <c r="BX6">
        <v>7</v>
      </c>
      <c r="BY6">
        <v>6.58</v>
      </c>
      <c r="BZ6">
        <v>2.81</v>
      </c>
      <c r="CA6">
        <v>12</v>
      </c>
      <c r="CB6">
        <v>5.3</v>
      </c>
      <c r="CC6">
        <v>2.16</v>
      </c>
      <c r="CD6">
        <v>10</v>
      </c>
      <c r="CE6" t="s">
        <v>85</v>
      </c>
    </row>
    <row r="7" spans="1:83" x14ac:dyDescent="0.2">
      <c r="A7" s="1">
        <v>2</v>
      </c>
      <c r="B7" s="1" t="s">
        <v>82</v>
      </c>
      <c r="C7" s="1">
        <v>0.47</v>
      </c>
      <c r="D7" s="1">
        <v>0.50161355804659202</v>
      </c>
      <c r="E7" s="1">
        <v>897.48610525952199</v>
      </c>
      <c r="F7" s="1">
        <v>319.41604621417002</v>
      </c>
      <c r="G7" s="1">
        <v>0.53</v>
      </c>
      <c r="H7" s="1">
        <v>0.47</v>
      </c>
      <c r="I7" s="1">
        <v>8</v>
      </c>
      <c r="J7" s="1">
        <v>1381</v>
      </c>
      <c r="K7" s="1">
        <v>7.23</v>
      </c>
      <c r="L7" s="1">
        <v>8</v>
      </c>
      <c r="M7" s="1">
        <v>3</v>
      </c>
      <c r="N7" s="1">
        <v>2</v>
      </c>
      <c r="O7" s="1">
        <v>660.75</v>
      </c>
      <c r="P7" s="1">
        <v>0.97</v>
      </c>
      <c r="Q7" s="1">
        <v>618.92999999999995</v>
      </c>
      <c r="R7" s="1">
        <v>0.96</v>
      </c>
      <c r="S7" s="1">
        <v>42</v>
      </c>
      <c r="T7" s="1">
        <v>7.55</v>
      </c>
      <c r="U7" s="1">
        <v>1.39</v>
      </c>
      <c r="V7" s="1">
        <v>20</v>
      </c>
      <c r="W7" s="1">
        <v>4.21</v>
      </c>
      <c r="X7" s="1">
        <v>2.7</v>
      </c>
      <c r="Y7" s="1">
        <v>19</v>
      </c>
      <c r="Z7" s="1">
        <v>5.81</v>
      </c>
      <c r="AA7" s="1">
        <v>1.88</v>
      </c>
      <c r="AB7" s="1">
        <v>26</v>
      </c>
      <c r="AC7" s="1">
        <v>7.64</v>
      </c>
      <c r="AD7" s="1">
        <v>1.5</v>
      </c>
      <c r="AE7" s="1">
        <v>11</v>
      </c>
      <c r="AF7" s="1">
        <v>7.44</v>
      </c>
      <c r="AG7" s="1">
        <v>1.33</v>
      </c>
      <c r="AH7" s="1">
        <v>9</v>
      </c>
      <c r="AI7" s="1">
        <v>4</v>
      </c>
      <c r="AJ7" s="1">
        <v>2.4500000000000002</v>
      </c>
      <c r="AK7" s="1">
        <v>7</v>
      </c>
      <c r="AL7" s="1">
        <v>4.33</v>
      </c>
      <c r="AM7" s="1">
        <v>2.93</v>
      </c>
      <c r="AN7" s="1">
        <v>12</v>
      </c>
      <c r="AO7" s="1">
        <v>5.77</v>
      </c>
      <c r="AP7" s="1">
        <v>1.64</v>
      </c>
      <c r="AQ7" s="1">
        <v>13</v>
      </c>
      <c r="AR7" s="1">
        <v>5.85</v>
      </c>
      <c r="AS7" s="1">
        <v>2.15</v>
      </c>
      <c r="AT7" s="1">
        <v>13</v>
      </c>
      <c r="AU7" s="1">
        <v>7</v>
      </c>
      <c r="AV7" s="1">
        <v>1.61</v>
      </c>
      <c r="AW7" s="1">
        <v>11</v>
      </c>
      <c r="AX7" s="1">
        <v>8.2200000000000006</v>
      </c>
      <c r="AY7" s="1">
        <v>0.67</v>
      </c>
      <c r="AZ7" s="1">
        <v>9</v>
      </c>
      <c r="BA7" s="1">
        <v>4.7</v>
      </c>
      <c r="BB7" s="1">
        <v>2.95</v>
      </c>
      <c r="BC7" s="1">
        <v>10</v>
      </c>
      <c r="BD7" s="1">
        <v>3.67</v>
      </c>
      <c r="BE7" s="1">
        <v>2.4500000000000002</v>
      </c>
      <c r="BF7" s="1">
        <v>9</v>
      </c>
      <c r="BG7" s="1">
        <v>6</v>
      </c>
      <c r="BH7" s="1">
        <v>2</v>
      </c>
      <c r="BI7" s="1">
        <v>17</v>
      </c>
      <c r="BJ7" s="1">
        <v>5.44</v>
      </c>
      <c r="BK7" s="1">
        <v>1.67</v>
      </c>
      <c r="BL7" s="1">
        <v>9</v>
      </c>
      <c r="BM7" s="1">
        <v>7.6</v>
      </c>
      <c r="BN7" s="1">
        <v>1.78</v>
      </c>
      <c r="BO7" s="1">
        <v>10</v>
      </c>
      <c r="BP7" s="1">
        <v>7.5</v>
      </c>
      <c r="BQ7" s="1">
        <v>0.97</v>
      </c>
      <c r="BR7" s="1">
        <v>10</v>
      </c>
      <c r="BS7" s="1">
        <v>4.92</v>
      </c>
      <c r="BT7" s="1">
        <v>2.91</v>
      </c>
      <c r="BU7" s="1">
        <v>12</v>
      </c>
      <c r="BV7" s="1">
        <v>3</v>
      </c>
      <c r="BW7" s="1">
        <v>1.91</v>
      </c>
      <c r="BX7" s="1">
        <v>7</v>
      </c>
      <c r="BY7" s="1">
        <v>5.44</v>
      </c>
      <c r="BZ7" s="1">
        <v>1.63</v>
      </c>
      <c r="CA7" s="1">
        <v>16</v>
      </c>
      <c r="CB7" s="1">
        <v>6.4</v>
      </c>
      <c r="CC7" s="1">
        <v>2.17</v>
      </c>
      <c r="CD7" s="1">
        <v>10</v>
      </c>
      <c r="CE7" s="1" t="s">
        <v>83</v>
      </c>
    </row>
    <row r="8" spans="1:83" x14ac:dyDescent="0.2">
      <c r="A8">
        <v>498</v>
      </c>
      <c r="B8" t="s">
        <v>117</v>
      </c>
      <c r="C8">
        <v>0.61386138613861396</v>
      </c>
      <c r="D8">
        <v>0.489291263557872</v>
      </c>
      <c r="E8">
        <v>887.01376149170198</v>
      </c>
      <c r="F8">
        <v>402.86149516221502</v>
      </c>
      <c r="G8">
        <v>0</v>
      </c>
      <c r="H8">
        <v>1</v>
      </c>
      <c r="I8">
        <v>5</v>
      </c>
      <c r="J8">
        <v>1446</v>
      </c>
      <c r="K8">
        <v>7.28</v>
      </c>
      <c r="L8">
        <v>4</v>
      </c>
      <c r="M8">
        <v>1</v>
      </c>
      <c r="N8">
        <v>1</v>
      </c>
      <c r="O8">
        <v>620.78</v>
      </c>
      <c r="P8">
        <v>0.94</v>
      </c>
      <c r="Q8">
        <v>650.25</v>
      </c>
      <c r="R8">
        <v>1</v>
      </c>
      <c r="S8">
        <v>11110</v>
      </c>
      <c r="T8">
        <v>4.53</v>
      </c>
      <c r="U8">
        <v>2.39</v>
      </c>
      <c r="V8">
        <v>19</v>
      </c>
      <c r="W8">
        <v>3.7</v>
      </c>
      <c r="X8">
        <v>2.1</v>
      </c>
      <c r="Y8">
        <v>23</v>
      </c>
      <c r="Z8">
        <v>5.32</v>
      </c>
      <c r="AA8">
        <v>1.95</v>
      </c>
      <c r="AB8">
        <v>19</v>
      </c>
      <c r="AC8">
        <v>4.67</v>
      </c>
      <c r="AD8">
        <v>1.8</v>
      </c>
      <c r="AE8">
        <v>9</v>
      </c>
      <c r="AF8">
        <v>4.4000000000000004</v>
      </c>
      <c r="AG8">
        <v>2.91</v>
      </c>
      <c r="AH8">
        <v>10</v>
      </c>
      <c r="AI8">
        <v>3.57</v>
      </c>
      <c r="AJ8">
        <v>2.76</v>
      </c>
      <c r="AK8">
        <v>7</v>
      </c>
      <c r="AL8">
        <v>3.87</v>
      </c>
      <c r="AM8">
        <v>1.85</v>
      </c>
      <c r="AN8">
        <v>15</v>
      </c>
      <c r="AO8">
        <v>5.2</v>
      </c>
      <c r="AP8">
        <v>2.1</v>
      </c>
      <c r="AQ8">
        <v>10</v>
      </c>
      <c r="AR8">
        <v>5.44</v>
      </c>
      <c r="AS8">
        <v>1.88</v>
      </c>
      <c r="AT8">
        <v>9</v>
      </c>
      <c r="AU8">
        <v>4.33</v>
      </c>
      <c r="AV8">
        <v>2.83</v>
      </c>
      <c r="AW8">
        <v>9</v>
      </c>
      <c r="AX8">
        <v>4.7</v>
      </c>
      <c r="AY8">
        <v>2.06</v>
      </c>
      <c r="AZ8">
        <v>10</v>
      </c>
      <c r="BA8">
        <v>3.4</v>
      </c>
      <c r="BB8">
        <v>2.59</v>
      </c>
      <c r="BC8">
        <v>10</v>
      </c>
      <c r="BD8">
        <v>4.08</v>
      </c>
      <c r="BE8">
        <v>1.68</v>
      </c>
      <c r="BF8">
        <v>12</v>
      </c>
      <c r="BG8">
        <v>4.5</v>
      </c>
      <c r="BH8">
        <v>1.6</v>
      </c>
      <c r="BI8">
        <v>8</v>
      </c>
      <c r="BJ8">
        <v>5.8</v>
      </c>
      <c r="BK8">
        <v>2.1</v>
      </c>
      <c r="BL8">
        <v>10</v>
      </c>
      <c r="BM8">
        <v>4.42</v>
      </c>
      <c r="BN8">
        <v>2.4700000000000002</v>
      </c>
      <c r="BO8">
        <v>12</v>
      </c>
      <c r="BP8">
        <v>4.71</v>
      </c>
      <c r="BQ8">
        <v>2.4300000000000002</v>
      </c>
      <c r="BR8">
        <v>7</v>
      </c>
      <c r="BS8">
        <v>3.7</v>
      </c>
      <c r="BT8">
        <v>2.2000000000000002</v>
      </c>
      <c r="BU8">
        <v>20</v>
      </c>
      <c r="BV8">
        <v>3.67</v>
      </c>
      <c r="BW8">
        <v>1.53</v>
      </c>
      <c r="BX8">
        <v>3</v>
      </c>
      <c r="BY8">
        <v>4.5</v>
      </c>
      <c r="BZ8">
        <v>1.6</v>
      </c>
      <c r="CA8">
        <v>8</v>
      </c>
      <c r="CB8">
        <v>5.91</v>
      </c>
      <c r="CC8">
        <v>2.02</v>
      </c>
      <c r="CD8">
        <v>11</v>
      </c>
      <c r="CE8" t="s">
        <v>85</v>
      </c>
    </row>
    <row r="9" spans="1:83" x14ac:dyDescent="0.2">
      <c r="A9">
        <v>539</v>
      </c>
      <c r="B9" t="s">
        <v>119</v>
      </c>
      <c r="C9">
        <v>0.59405940594059403</v>
      </c>
      <c r="D9">
        <v>0.493522397096265</v>
      </c>
      <c r="E9">
        <v>882.40519905926101</v>
      </c>
      <c r="F9">
        <v>390.705270661501</v>
      </c>
      <c r="G9">
        <v>0</v>
      </c>
      <c r="H9">
        <v>1</v>
      </c>
      <c r="I9">
        <v>4</v>
      </c>
      <c r="J9">
        <v>1780</v>
      </c>
      <c r="K9">
        <v>7.48</v>
      </c>
      <c r="L9">
        <v>4</v>
      </c>
      <c r="M9">
        <v>1</v>
      </c>
      <c r="N9">
        <v>1</v>
      </c>
      <c r="O9">
        <v>794.46</v>
      </c>
      <c r="P9">
        <v>0.85</v>
      </c>
      <c r="Q9">
        <v>628.33000000000004</v>
      </c>
      <c r="R9">
        <v>1</v>
      </c>
      <c r="S9">
        <v>11960</v>
      </c>
      <c r="T9">
        <v>4.55</v>
      </c>
      <c r="U9">
        <v>1.9</v>
      </c>
      <c r="V9">
        <v>20</v>
      </c>
      <c r="W9">
        <v>5.5</v>
      </c>
      <c r="X9">
        <v>2.31</v>
      </c>
      <c r="Y9">
        <v>20</v>
      </c>
      <c r="Z9">
        <v>4.1900000000000004</v>
      </c>
      <c r="AA9">
        <v>2.36</v>
      </c>
      <c r="AB9">
        <v>21</v>
      </c>
      <c r="AC9">
        <v>4</v>
      </c>
      <c r="AD9">
        <v>1.67</v>
      </c>
      <c r="AE9">
        <v>6</v>
      </c>
      <c r="AF9">
        <v>4.79</v>
      </c>
      <c r="AG9">
        <v>2.0099999999999998</v>
      </c>
      <c r="AH9">
        <v>14</v>
      </c>
      <c r="AI9">
        <v>5.25</v>
      </c>
      <c r="AJ9">
        <v>2.19</v>
      </c>
      <c r="AK9">
        <v>8</v>
      </c>
      <c r="AL9">
        <v>5.67</v>
      </c>
      <c r="AM9">
        <v>2.46</v>
      </c>
      <c r="AN9">
        <v>12</v>
      </c>
      <c r="AO9">
        <v>4.55</v>
      </c>
      <c r="AP9">
        <v>2.66</v>
      </c>
      <c r="AQ9">
        <v>11</v>
      </c>
      <c r="AR9">
        <v>3.8</v>
      </c>
      <c r="AS9">
        <v>2.04</v>
      </c>
      <c r="AT9">
        <v>10</v>
      </c>
      <c r="AU9">
        <v>4.33</v>
      </c>
      <c r="AV9">
        <v>2.0699999999999998</v>
      </c>
      <c r="AW9">
        <v>6</v>
      </c>
      <c r="AX9">
        <v>4.6399999999999997</v>
      </c>
      <c r="AY9">
        <v>1.91</v>
      </c>
      <c r="AZ9">
        <v>14</v>
      </c>
      <c r="BA9">
        <v>5.2</v>
      </c>
      <c r="BB9">
        <v>2.5299999999999998</v>
      </c>
      <c r="BC9">
        <v>10</v>
      </c>
      <c r="BD9">
        <v>5.8</v>
      </c>
      <c r="BE9">
        <v>2.15</v>
      </c>
      <c r="BF9">
        <v>10</v>
      </c>
      <c r="BG9">
        <v>4.57</v>
      </c>
      <c r="BH9">
        <v>2.77</v>
      </c>
      <c r="BI9">
        <v>14</v>
      </c>
      <c r="BJ9">
        <v>3.43</v>
      </c>
      <c r="BK9">
        <v>0.98</v>
      </c>
      <c r="BL9">
        <v>7</v>
      </c>
      <c r="BM9">
        <v>4</v>
      </c>
      <c r="BN9">
        <v>2</v>
      </c>
      <c r="BO9">
        <v>7</v>
      </c>
      <c r="BP9">
        <v>4.8499999999999996</v>
      </c>
      <c r="BQ9">
        <v>1.86</v>
      </c>
      <c r="BR9">
        <v>13</v>
      </c>
      <c r="BS9">
        <v>5.79</v>
      </c>
      <c r="BT9">
        <v>2.58</v>
      </c>
      <c r="BU9">
        <v>14</v>
      </c>
      <c r="BV9">
        <v>4.83</v>
      </c>
      <c r="BW9">
        <v>1.47</v>
      </c>
      <c r="BX9">
        <v>6</v>
      </c>
      <c r="BY9">
        <v>4</v>
      </c>
      <c r="BZ9">
        <v>2.37</v>
      </c>
      <c r="CA9">
        <v>12</v>
      </c>
      <c r="CB9">
        <v>4.4400000000000004</v>
      </c>
      <c r="CC9">
        <v>2.46</v>
      </c>
      <c r="CD9">
        <v>9</v>
      </c>
      <c r="CE9" t="s">
        <v>85</v>
      </c>
    </row>
    <row r="10" spans="1:83" x14ac:dyDescent="0.2">
      <c r="A10" s="1">
        <v>301</v>
      </c>
      <c r="B10" s="1" t="s">
        <v>104</v>
      </c>
      <c r="C10" s="1">
        <v>0.441176470588235</v>
      </c>
      <c r="D10" s="1">
        <v>0.49897973949949498</v>
      </c>
      <c r="E10" s="1">
        <v>893.08780210767395</v>
      </c>
      <c r="F10" s="1">
        <v>332.53679015272297</v>
      </c>
      <c r="G10" s="1">
        <v>0.55882352941176505</v>
      </c>
      <c r="H10" s="1">
        <v>0.441176470588235</v>
      </c>
      <c r="I10" s="1">
        <v>7</v>
      </c>
      <c r="J10" s="1">
        <v>1968</v>
      </c>
      <c r="K10" s="1">
        <v>7.58</v>
      </c>
      <c r="L10" s="1">
        <v>7</v>
      </c>
      <c r="M10" s="1">
        <v>3</v>
      </c>
      <c r="N10" s="1">
        <v>2</v>
      </c>
      <c r="O10" s="1">
        <v>725.27</v>
      </c>
      <c r="P10" s="1">
        <v>0.97</v>
      </c>
      <c r="Q10" s="1">
        <v>639.39</v>
      </c>
      <c r="R10" s="1">
        <v>1</v>
      </c>
      <c r="S10" s="1">
        <v>6381</v>
      </c>
      <c r="T10" s="1">
        <v>7.11</v>
      </c>
      <c r="U10" s="1">
        <v>1.71</v>
      </c>
      <c r="V10" s="1">
        <v>18</v>
      </c>
      <c r="W10" s="1">
        <v>4.3499999999999996</v>
      </c>
      <c r="X10" s="1">
        <v>2.48</v>
      </c>
      <c r="Y10" s="1">
        <v>20</v>
      </c>
      <c r="Z10" s="1">
        <v>4.76</v>
      </c>
      <c r="AA10" s="1">
        <v>1.9</v>
      </c>
      <c r="AB10" s="1">
        <v>25</v>
      </c>
      <c r="AC10" s="1">
        <v>8.1999999999999993</v>
      </c>
      <c r="AD10" s="1">
        <v>0.84</v>
      </c>
      <c r="AE10" s="1">
        <v>5</v>
      </c>
      <c r="AF10" s="1">
        <v>6.69</v>
      </c>
      <c r="AG10" s="1">
        <v>1.8</v>
      </c>
      <c r="AH10" s="1">
        <v>13</v>
      </c>
      <c r="AI10" s="1">
        <v>4.18</v>
      </c>
      <c r="AJ10" s="1">
        <v>2.68</v>
      </c>
      <c r="AK10" s="1">
        <v>11</v>
      </c>
      <c r="AL10" s="1">
        <v>4.5599999999999996</v>
      </c>
      <c r="AM10" s="1">
        <v>2.35</v>
      </c>
      <c r="AN10" s="1">
        <v>9</v>
      </c>
      <c r="AO10" s="1">
        <v>4.8099999999999996</v>
      </c>
      <c r="AP10" s="1">
        <v>1.68</v>
      </c>
      <c r="AQ10" s="1">
        <v>16</v>
      </c>
      <c r="AR10" s="1">
        <v>4.67</v>
      </c>
      <c r="AS10" s="1">
        <v>2.35</v>
      </c>
      <c r="AT10" s="1">
        <v>9</v>
      </c>
      <c r="AU10" s="1">
        <v>6.57</v>
      </c>
      <c r="AV10" s="1">
        <v>2.0699999999999998</v>
      </c>
      <c r="AW10" s="1">
        <v>7</v>
      </c>
      <c r="AX10" s="1">
        <v>7.45</v>
      </c>
      <c r="AY10" s="1">
        <v>1.44</v>
      </c>
      <c r="AZ10" s="1">
        <v>11</v>
      </c>
      <c r="BA10" s="1">
        <v>4.1100000000000003</v>
      </c>
      <c r="BB10" s="1">
        <v>2.15</v>
      </c>
      <c r="BC10" s="1">
        <v>9</v>
      </c>
      <c r="BD10" s="1">
        <v>4.55</v>
      </c>
      <c r="BE10" s="1">
        <v>2.81</v>
      </c>
      <c r="BF10" s="1">
        <v>11</v>
      </c>
      <c r="BG10" s="1">
        <v>4.5999999999999996</v>
      </c>
      <c r="BH10" s="1">
        <v>1.98</v>
      </c>
      <c r="BI10" s="1">
        <v>20</v>
      </c>
      <c r="BJ10" s="1">
        <v>5.4</v>
      </c>
      <c r="BK10" s="1">
        <v>1.52</v>
      </c>
      <c r="BL10" s="1">
        <v>5</v>
      </c>
      <c r="BM10" s="1">
        <v>6.78</v>
      </c>
      <c r="BN10" s="1">
        <v>1.92</v>
      </c>
      <c r="BO10" s="1">
        <v>9</v>
      </c>
      <c r="BP10" s="1">
        <v>7.44</v>
      </c>
      <c r="BQ10" s="1">
        <v>1.51</v>
      </c>
      <c r="BR10" s="1">
        <v>9</v>
      </c>
      <c r="BS10" s="1">
        <v>4</v>
      </c>
      <c r="BT10" s="1">
        <v>2.2400000000000002</v>
      </c>
      <c r="BU10" s="1">
        <v>11</v>
      </c>
      <c r="BV10" s="1">
        <v>4.78</v>
      </c>
      <c r="BW10" s="1">
        <v>2.82</v>
      </c>
      <c r="BX10" s="1">
        <v>9</v>
      </c>
      <c r="BY10" s="1">
        <v>4.84</v>
      </c>
      <c r="BZ10" s="1">
        <v>1.54</v>
      </c>
      <c r="CA10" s="1">
        <v>19</v>
      </c>
      <c r="CB10" s="1">
        <v>4.5</v>
      </c>
      <c r="CC10" s="1">
        <v>2.95</v>
      </c>
      <c r="CD10" s="1">
        <v>6</v>
      </c>
      <c r="CE10" s="1" t="s">
        <v>83</v>
      </c>
    </row>
    <row r="11" spans="1:83" x14ac:dyDescent="0.2">
      <c r="A11" s="1">
        <v>459</v>
      </c>
      <c r="B11" s="1" t="s">
        <v>112</v>
      </c>
      <c r="C11" s="1">
        <v>0.53921568627451</v>
      </c>
      <c r="D11" s="1">
        <v>0.50092130224081399</v>
      </c>
      <c r="E11" s="1">
        <v>878.00646814267498</v>
      </c>
      <c r="F11" s="1">
        <v>278.68938904054397</v>
      </c>
      <c r="G11" s="1">
        <v>0.53921568627451</v>
      </c>
      <c r="H11" s="1">
        <v>0.46078431372549</v>
      </c>
      <c r="I11" s="1">
        <v>9</v>
      </c>
      <c r="J11" s="1">
        <v>2223</v>
      </c>
      <c r="K11" s="1">
        <v>7.71</v>
      </c>
      <c r="L11" s="1">
        <v>6</v>
      </c>
      <c r="M11" s="1">
        <v>3</v>
      </c>
      <c r="N11" s="1">
        <v>3</v>
      </c>
      <c r="O11" s="1">
        <v>737.03</v>
      </c>
      <c r="P11" s="1">
        <v>1</v>
      </c>
      <c r="Q11" s="1">
        <v>666.67</v>
      </c>
      <c r="R11" s="1">
        <v>1</v>
      </c>
      <c r="S11" s="1">
        <v>9950</v>
      </c>
      <c r="T11" s="1">
        <v>2.68</v>
      </c>
      <c r="U11" s="1">
        <v>1.86</v>
      </c>
      <c r="V11" s="1">
        <v>19</v>
      </c>
      <c r="W11" s="1">
        <v>4.7</v>
      </c>
      <c r="X11" s="1">
        <v>2.6</v>
      </c>
      <c r="Y11" s="1">
        <v>20</v>
      </c>
      <c r="Z11" s="1">
        <v>3</v>
      </c>
      <c r="AA11" s="1">
        <v>2</v>
      </c>
      <c r="AB11" s="1">
        <v>24</v>
      </c>
      <c r="AC11" s="1">
        <v>2.77</v>
      </c>
      <c r="AD11" s="1">
        <v>2.0499999999999998</v>
      </c>
      <c r="AE11" s="1">
        <v>13</v>
      </c>
      <c r="AF11" s="1">
        <v>2.5</v>
      </c>
      <c r="AG11" s="1">
        <v>1.52</v>
      </c>
      <c r="AH11" s="1">
        <v>6</v>
      </c>
      <c r="AI11" s="1">
        <v>3.2</v>
      </c>
      <c r="AJ11" s="1">
        <v>1.92</v>
      </c>
      <c r="AK11" s="1">
        <v>5</v>
      </c>
      <c r="AL11" s="1">
        <v>5.2</v>
      </c>
      <c r="AM11" s="1">
        <v>2.65</v>
      </c>
      <c r="AN11" s="1">
        <v>15</v>
      </c>
      <c r="AO11" s="1">
        <v>3.31</v>
      </c>
      <c r="AP11" s="1">
        <v>1.25</v>
      </c>
      <c r="AQ11" s="1">
        <v>13</v>
      </c>
      <c r="AR11" s="1">
        <v>2.64</v>
      </c>
      <c r="AS11" s="1">
        <v>2.66</v>
      </c>
      <c r="AT11" s="1">
        <v>11</v>
      </c>
      <c r="AU11" s="1">
        <v>3.33</v>
      </c>
      <c r="AV11" s="1">
        <v>2.4</v>
      </c>
      <c r="AW11" s="1">
        <v>9</v>
      </c>
      <c r="AX11" s="1">
        <v>2.1</v>
      </c>
      <c r="AY11" s="1">
        <v>0.99</v>
      </c>
      <c r="AZ11" s="1">
        <v>10</v>
      </c>
      <c r="BA11" s="1">
        <v>4.29</v>
      </c>
      <c r="BB11" s="1">
        <v>2.69</v>
      </c>
      <c r="BC11" s="1">
        <v>7</v>
      </c>
      <c r="BD11" s="1">
        <v>4.92</v>
      </c>
      <c r="BE11" s="1">
        <v>2.63</v>
      </c>
      <c r="BF11" s="1">
        <v>13</v>
      </c>
      <c r="BG11" s="1">
        <v>3.45</v>
      </c>
      <c r="BH11" s="1">
        <v>2.25</v>
      </c>
      <c r="BI11" s="1">
        <v>11</v>
      </c>
      <c r="BJ11" s="1">
        <v>2.62</v>
      </c>
      <c r="BK11" s="1">
        <v>1.76</v>
      </c>
      <c r="BL11" s="1">
        <v>13</v>
      </c>
      <c r="BM11" s="1">
        <v>2.78</v>
      </c>
      <c r="BN11" s="1">
        <v>2.33</v>
      </c>
      <c r="BO11" s="1">
        <v>9</v>
      </c>
      <c r="BP11" s="1">
        <v>2.6</v>
      </c>
      <c r="BQ11" s="1">
        <v>1.43</v>
      </c>
      <c r="BR11" s="1">
        <v>10</v>
      </c>
      <c r="BS11" s="1">
        <v>3.6</v>
      </c>
      <c r="BT11" s="1">
        <v>2.2200000000000002</v>
      </c>
      <c r="BU11" s="1">
        <v>10</v>
      </c>
      <c r="BV11" s="1">
        <v>5.8</v>
      </c>
      <c r="BW11" s="1">
        <v>2.57</v>
      </c>
      <c r="BX11" s="1">
        <v>10</v>
      </c>
      <c r="BY11" s="1">
        <v>3.78</v>
      </c>
      <c r="BZ11" s="1">
        <v>2.33</v>
      </c>
      <c r="CA11" s="1">
        <v>9</v>
      </c>
      <c r="CB11" s="1">
        <v>2.5299999999999998</v>
      </c>
      <c r="CC11" s="1">
        <v>1.68</v>
      </c>
      <c r="CD11" s="1">
        <v>15</v>
      </c>
      <c r="CE11" s="1" t="s">
        <v>95</v>
      </c>
    </row>
    <row r="12" spans="1:83" x14ac:dyDescent="0.2">
      <c r="A12">
        <v>471</v>
      </c>
      <c r="B12" t="s">
        <v>113</v>
      </c>
      <c r="C12">
        <v>0.61386138613861396</v>
      </c>
      <c r="D12">
        <v>0.489291263557872</v>
      </c>
      <c r="E12">
        <v>935.16281946336301</v>
      </c>
      <c r="F12">
        <v>389.91543630038399</v>
      </c>
      <c r="G12">
        <v>0</v>
      </c>
      <c r="H12">
        <v>1</v>
      </c>
      <c r="I12">
        <v>7</v>
      </c>
      <c r="J12">
        <v>3082</v>
      </c>
      <c r="K12">
        <v>8.0299999999999994</v>
      </c>
      <c r="L12">
        <v>6</v>
      </c>
      <c r="M12">
        <v>2</v>
      </c>
      <c r="N12">
        <v>1</v>
      </c>
      <c r="O12">
        <v>727.2</v>
      </c>
      <c r="P12">
        <v>0.94</v>
      </c>
      <c r="Q12">
        <v>620.64</v>
      </c>
      <c r="R12">
        <v>1</v>
      </c>
      <c r="S12">
        <v>10321</v>
      </c>
      <c r="T12">
        <v>4.92</v>
      </c>
      <c r="U12">
        <v>2.58</v>
      </c>
      <c r="V12">
        <v>25</v>
      </c>
      <c r="W12">
        <v>4.12</v>
      </c>
      <c r="X12">
        <v>2.4900000000000002</v>
      </c>
      <c r="Y12">
        <v>25</v>
      </c>
      <c r="Z12">
        <v>4.68</v>
      </c>
      <c r="AA12">
        <v>2.36</v>
      </c>
      <c r="AB12">
        <v>19</v>
      </c>
      <c r="AC12">
        <v>3.7</v>
      </c>
      <c r="AD12">
        <v>2.4500000000000002</v>
      </c>
      <c r="AE12">
        <v>10</v>
      </c>
      <c r="AF12">
        <v>5.73</v>
      </c>
      <c r="AG12">
        <v>2.4</v>
      </c>
      <c r="AH12">
        <v>15</v>
      </c>
      <c r="AI12">
        <v>4.83</v>
      </c>
      <c r="AJ12">
        <v>2.56</v>
      </c>
      <c r="AK12">
        <v>6</v>
      </c>
      <c r="AL12">
        <v>3.94</v>
      </c>
      <c r="AM12">
        <v>2.5499999999999998</v>
      </c>
      <c r="AN12">
        <v>18</v>
      </c>
      <c r="AO12">
        <v>4</v>
      </c>
      <c r="AP12">
        <v>2.08</v>
      </c>
      <c r="AQ12">
        <v>7</v>
      </c>
      <c r="AR12">
        <v>5.08</v>
      </c>
      <c r="AS12">
        <v>2.5</v>
      </c>
      <c r="AT12">
        <v>12</v>
      </c>
      <c r="AU12">
        <v>4.5</v>
      </c>
      <c r="AV12">
        <v>2.5299999999999998</v>
      </c>
      <c r="AW12">
        <v>18</v>
      </c>
      <c r="AX12">
        <v>6</v>
      </c>
      <c r="AY12">
        <v>2.58</v>
      </c>
      <c r="AZ12">
        <v>7</v>
      </c>
      <c r="BA12">
        <v>4.43</v>
      </c>
      <c r="BB12">
        <v>2.74</v>
      </c>
      <c r="BC12">
        <v>14</v>
      </c>
      <c r="BD12">
        <v>3.8</v>
      </c>
      <c r="BE12">
        <v>2.2999999999999998</v>
      </c>
      <c r="BF12">
        <v>10</v>
      </c>
      <c r="BG12">
        <v>4.1100000000000003</v>
      </c>
      <c r="BH12">
        <v>2.67</v>
      </c>
      <c r="BI12">
        <v>9</v>
      </c>
      <c r="BJ12">
        <v>5.2</v>
      </c>
      <c r="BK12">
        <v>2.04</v>
      </c>
      <c r="BL12">
        <v>10</v>
      </c>
      <c r="BM12">
        <v>4.53</v>
      </c>
      <c r="BN12">
        <v>2.59</v>
      </c>
      <c r="BO12">
        <v>15</v>
      </c>
      <c r="BP12">
        <v>5.5</v>
      </c>
      <c r="BQ12">
        <v>2.59</v>
      </c>
      <c r="BR12">
        <v>10</v>
      </c>
      <c r="BS12">
        <v>4.25</v>
      </c>
      <c r="BT12">
        <v>2.79</v>
      </c>
      <c r="BU12">
        <v>16</v>
      </c>
      <c r="BV12">
        <v>3.89</v>
      </c>
      <c r="BW12">
        <v>1.96</v>
      </c>
      <c r="BX12">
        <v>9</v>
      </c>
      <c r="BY12">
        <v>4.45</v>
      </c>
      <c r="BZ12">
        <v>2.54</v>
      </c>
      <c r="CA12">
        <v>11</v>
      </c>
      <c r="CB12">
        <v>5</v>
      </c>
      <c r="CC12">
        <v>2.2000000000000002</v>
      </c>
      <c r="CD12">
        <v>8</v>
      </c>
      <c r="CE12" t="s">
        <v>85</v>
      </c>
    </row>
    <row r="13" spans="1:83" x14ac:dyDescent="0.2">
      <c r="A13">
        <v>259</v>
      </c>
      <c r="B13" t="s">
        <v>101</v>
      </c>
      <c r="C13">
        <v>0.56862745098039202</v>
      </c>
      <c r="D13">
        <v>0.49771366219545599</v>
      </c>
      <c r="E13">
        <v>888.17044014701901</v>
      </c>
      <c r="F13">
        <v>328.68946491646602</v>
      </c>
      <c r="G13">
        <v>0</v>
      </c>
      <c r="H13">
        <v>1</v>
      </c>
      <c r="I13">
        <v>4</v>
      </c>
      <c r="J13">
        <v>3226</v>
      </c>
      <c r="K13">
        <v>8.08</v>
      </c>
      <c r="L13">
        <v>3</v>
      </c>
      <c r="M13">
        <v>1</v>
      </c>
      <c r="N13">
        <v>1</v>
      </c>
      <c r="O13">
        <v>652.69000000000005</v>
      </c>
      <c r="P13">
        <v>0.97</v>
      </c>
      <c r="Q13">
        <v>640.07000000000005</v>
      </c>
      <c r="R13">
        <v>1</v>
      </c>
      <c r="S13">
        <v>5529</v>
      </c>
      <c r="T13">
        <v>4.8099999999999996</v>
      </c>
      <c r="U13">
        <v>2.36</v>
      </c>
      <c r="V13">
        <v>21</v>
      </c>
      <c r="W13">
        <v>3.83</v>
      </c>
      <c r="X13">
        <v>2.72</v>
      </c>
      <c r="Y13">
        <v>23</v>
      </c>
      <c r="Z13">
        <v>4.4400000000000004</v>
      </c>
      <c r="AA13">
        <v>2.5499999999999998</v>
      </c>
      <c r="AB13">
        <v>18</v>
      </c>
      <c r="AC13">
        <v>5.1100000000000003</v>
      </c>
      <c r="AD13">
        <v>2.76</v>
      </c>
      <c r="AE13">
        <v>9</v>
      </c>
      <c r="AF13">
        <v>4.58</v>
      </c>
      <c r="AG13">
        <v>2.11</v>
      </c>
      <c r="AH13">
        <v>12</v>
      </c>
      <c r="AI13">
        <v>4.2699999999999996</v>
      </c>
      <c r="AJ13">
        <v>2.72</v>
      </c>
      <c r="AK13">
        <v>11</v>
      </c>
      <c r="AL13">
        <v>3.42</v>
      </c>
      <c r="AM13">
        <v>2.78</v>
      </c>
      <c r="AN13">
        <v>12</v>
      </c>
      <c r="AO13">
        <v>4.2</v>
      </c>
      <c r="AP13">
        <v>2.86</v>
      </c>
      <c r="AQ13">
        <v>10</v>
      </c>
      <c r="AR13">
        <v>4.75</v>
      </c>
      <c r="AS13">
        <v>2.25</v>
      </c>
      <c r="AT13">
        <v>8</v>
      </c>
      <c r="AU13">
        <v>4.57</v>
      </c>
      <c r="AV13">
        <v>1.62</v>
      </c>
      <c r="AW13">
        <v>7</v>
      </c>
      <c r="AX13">
        <v>5</v>
      </c>
      <c r="AY13">
        <v>2.8</v>
      </c>
      <c r="AZ13">
        <v>13</v>
      </c>
      <c r="BA13">
        <v>4.45</v>
      </c>
      <c r="BB13">
        <v>2.84</v>
      </c>
      <c r="BC13">
        <v>11</v>
      </c>
      <c r="BD13">
        <v>3.25</v>
      </c>
      <c r="BE13">
        <v>2.6</v>
      </c>
      <c r="BF13">
        <v>12</v>
      </c>
      <c r="BG13">
        <v>4.8600000000000003</v>
      </c>
      <c r="BH13">
        <v>3.13</v>
      </c>
      <c r="BI13">
        <v>7</v>
      </c>
      <c r="BJ13">
        <v>4.18</v>
      </c>
      <c r="BK13">
        <v>2.23</v>
      </c>
      <c r="BL13">
        <v>11</v>
      </c>
      <c r="BM13">
        <v>4.08</v>
      </c>
      <c r="BN13">
        <v>2.29</v>
      </c>
      <c r="BO13">
        <v>13</v>
      </c>
      <c r="BP13">
        <v>6</v>
      </c>
      <c r="BQ13">
        <v>2.0699999999999998</v>
      </c>
      <c r="BR13">
        <v>8</v>
      </c>
      <c r="BS13">
        <v>4.18</v>
      </c>
      <c r="BT13">
        <v>3.16</v>
      </c>
      <c r="BU13">
        <v>11</v>
      </c>
      <c r="BV13">
        <v>3.5</v>
      </c>
      <c r="BW13">
        <v>2.35</v>
      </c>
      <c r="BX13">
        <v>12</v>
      </c>
      <c r="BY13">
        <v>3.44</v>
      </c>
      <c r="BZ13">
        <v>2.0099999999999998</v>
      </c>
      <c r="CA13">
        <v>9</v>
      </c>
      <c r="CB13">
        <v>5.44</v>
      </c>
      <c r="CC13">
        <v>2.74</v>
      </c>
      <c r="CD13">
        <v>9</v>
      </c>
      <c r="CE13" t="s">
        <v>85</v>
      </c>
    </row>
    <row r="14" spans="1:83" x14ac:dyDescent="0.2">
      <c r="A14">
        <v>129</v>
      </c>
      <c r="B14" t="s">
        <v>96</v>
      </c>
      <c r="C14">
        <v>0.50980392156862697</v>
      </c>
      <c r="D14">
        <v>0.50237255000086301</v>
      </c>
      <c r="E14">
        <v>893.05563165985802</v>
      </c>
      <c r="F14">
        <v>314.21121908994297</v>
      </c>
      <c r="G14">
        <v>0</v>
      </c>
      <c r="H14">
        <v>1</v>
      </c>
      <c r="I14">
        <v>5</v>
      </c>
      <c r="J14">
        <v>3571</v>
      </c>
      <c r="K14">
        <v>8.18</v>
      </c>
      <c r="L14">
        <v>4</v>
      </c>
      <c r="M14">
        <v>1</v>
      </c>
      <c r="N14">
        <v>1</v>
      </c>
      <c r="O14">
        <v>614.66</v>
      </c>
      <c r="P14">
        <v>0.97</v>
      </c>
      <c r="Q14">
        <v>587.96</v>
      </c>
      <c r="R14">
        <v>1</v>
      </c>
      <c r="S14">
        <v>2967</v>
      </c>
      <c r="T14">
        <v>4.72</v>
      </c>
      <c r="U14">
        <v>2.59</v>
      </c>
      <c r="V14">
        <v>18</v>
      </c>
      <c r="W14">
        <v>5.6</v>
      </c>
      <c r="X14">
        <v>2.41</v>
      </c>
      <c r="Y14">
        <v>20</v>
      </c>
      <c r="Z14">
        <v>3.96</v>
      </c>
      <c r="AA14">
        <v>1.88</v>
      </c>
      <c r="AB14">
        <v>25</v>
      </c>
      <c r="AC14">
        <v>4.4000000000000004</v>
      </c>
      <c r="AD14">
        <v>1.95</v>
      </c>
      <c r="AE14">
        <v>5</v>
      </c>
      <c r="AF14">
        <v>4.8499999999999996</v>
      </c>
      <c r="AG14">
        <v>2.85</v>
      </c>
      <c r="AH14">
        <v>13</v>
      </c>
      <c r="AI14">
        <v>5.73</v>
      </c>
      <c r="AJ14">
        <v>2.76</v>
      </c>
      <c r="AK14">
        <v>11</v>
      </c>
      <c r="AL14">
        <v>5.44</v>
      </c>
      <c r="AM14">
        <v>2.0699999999999998</v>
      </c>
      <c r="AN14">
        <v>9</v>
      </c>
      <c r="AO14">
        <v>3.88</v>
      </c>
      <c r="AP14">
        <v>1.82</v>
      </c>
      <c r="AQ14">
        <v>16</v>
      </c>
      <c r="AR14">
        <v>4.1100000000000003</v>
      </c>
      <c r="AS14">
        <v>2.09</v>
      </c>
      <c r="AT14">
        <v>9</v>
      </c>
      <c r="AU14">
        <v>5.29</v>
      </c>
      <c r="AV14">
        <v>2.63</v>
      </c>
      <c r="AW14">
        <v>7</v>
      </c>
      <c r="AX14">
        <v>4.3600000000000003</v>
      </c>
      <c r="AY14">
        <v>2.62</v>
      </c>
      <c r="AZ14">
        <v>11</v>
      </c>
      <c r="BA14">
        <v>5.1100000000000003</v>
      </c>
      <c r="BB14">
        <v>2.71</v>
      </c>
      <c r="BC14">
        <v>9</v>
      </c>
      <c r="BD14">
        <v>6</v>
      </c>
      <c r="BE14">
        <v>2.19</v>
      </c>
      <c r="BF14">
        <v>11</v>
      </c>
      <c r="BG14">
        <v>3.55</v>
      </c>
      <c r="BH14">
        <v>1.67</v>
      </c>
      <c r="BI14">
        <v>20</v>
      </c>
      <c r="BJ14">
        <v>5.6</v>
      </c>
      <c r="BK14">
        <v>1.95</v>
      </c>
      <c r="BL14">
        <v>5</v>
      </c>
      <c r="BM14">
        <v>4.78</v>
      </c>
      <c r="BN14">
        <v>2.86</v>
      </c>
      <c r="BO14">
        <v>9</v>
      </c>
      <c r="BP14">
        <v>4.67</v>
      </c>
      <c r="BQ14">
        <v>2.4500000000000002</v>
      </c>
      <c r="BR14">
        <v>9</v>
      </c>
      <c r="BS14">
        <v>5.55</v>
      </c>
      <c r="BT14">
        <v>2.46</v>
      </c>
      <c r="BU14">
        <v>11</v>
      </c>
      <c r="BV14">
        <v>5.67</v>
      </c>
      <c r="BW14">
        <v>2.5</v>
      </c>
      <c r="BX14">
        <v>9</v>
      </c>
      <c r="BY14">
        <v>3.95</v>
      </c>
      <c r="BZ14">
        <v>1.87</v>
      </c>
      <c r="CA14">
        <v>19</v>
      </c>
      <c r="CB14">
        <v>4</v>
      </c>
      <c r="CC14">
        <v>2.1</v>
      </c>
      <c r="CD14">
        <v>6</v>
      </c>
      <c r="CE14" t="s">
        <v>85</v>
      </c>
    </row>
    <row r="15" spans="1:83" x14ac:dyDescent="0.2">
      <c r="A15">
        <v>490</v>
      </c>
      <c r="B15" t="s">
        <v>116</v>
      </c>
      <c r="C15">
        <v>0.54901960784313697</v>
      </c>
      <c r="D15">
        <v>0.500048531909845</v>
      </c>
      <c r="E15">
        <v>953.796130531774</v>
      </c>
      <c r="F15">
        <v>396.42171780852601</v>
      </c>
      <c r="G15">
        <v>0</v>
      </c>
      <c r="H15">
        <v>1</v>
      </c>
      <c r="I15">
        <v>5</v>
      </c>
      <c r="J15">
        <v>5292</v>
      </c>
      <c r="K15">
        <v>8.57</v>
      </c>
      <c r="L15">
        <v>3</v>
      </c>
      <c r="M15">
        <v>1</v>
      </c>
      <c r="N15">
        <v>1</v>
      </c>
      <c r="O15">
        <v>556.12</v>
      </c>
      <c r="P15">
        <v>0.97</v>
      </c>
      <c r="Q15">
        <v>639.52</v>
      </c>
      <c r="R15">
        <v>1</v>
      </c>
      <c r="S15">
        <v>10991</v>
      </c>
      <c r="T15">
        <v>4.59</v>
      </c>
      <c r="U15">
        <v>1.82</v>
      </c>
      <c r="V15">
        <v>22</v>
      </c>
      <c r="W15">
        <v>5.2</v>
      </c>
      <c r="X15">
        <v>2.71</v>
      </c>
      <c r="Y15">
        <v>20</v>
      </c>
      <c r="Z15">
        <v>6.37</v>
      </c>
      <c r="AA15">
        <v>2.11</v>
      </c>
      <c r="AB15">
        <v>19</v>
      </c>
      <c r="AC15">
        <v>4.92</v>
      </c>
      <c r="AD15">
        <v>1.98</v>
      </c>
      <c r="AE15">
        <v>13</v>
      </c>
      <c r="AF15">
        <v>4.1100000000000003</v>
      </c>
      <c r="AG15">
        <v>1.54</v>
      </c>
      <c r="AH15">
        <v>9</v>
      </c>
      <c r="AI15">
        <v>5.29</v>
      </c>
      <c r="AJ15">
        <v>2.63</v>
      </c>
      <c r="AK15">
        <v>7</v>
      </c>
      <c r="AL15">
        <v>5.15</v>
      </c>
      <c r="AM15">
        <v>2.85</v>
      </c>
      <c r="AN15">
        <v>13</v>
      </c>
      <c r="AO15">
        <v>6.29</v>
      </c>
      <c r="AP15">
        <v>2.56</v>
      </c>
      <c r="AQ15">
        <v>7</v>
      </c>
      <c r="AR15">
        <v>6.42</v>
      </c>
      <c r="AS15">
        <v>1.93</v>
      </c>
      <c r="AT15">
        <v>12</v>
      </c>
      <c r="AU15">
        <v>4.42</v>
      </c>
      <c r="AV15">
        <v>2.11</v>
      </c>
      <c r="AW15">
        <v>12</v>
      </c>
      <c r="AX15">
        <v>4.8</v>
      </c>
      <c r="AY15">
        <v>1.48</v>
      </c>
      <c r="AZ15">
        <v>10</v>
      </c>
      <c r="BA15">
        <v>4.67</v>
      </c>
      <c r="BB15">
        <v>2.87</v>
      </c>
      <c r="BC15">
        <v>9</v>
      </c>
      <c r="BD15">
        <v>5.64</v>
      </c>
      <c r="BE15">
        <v>2.62</v>
      </c>
      <c r="BF15">
        <v>11</v>
      </c>
      <c r="BG15">
        <v>6.5</v>
      </c>
      <c r="BH15">
        <v>2.46</v>
      </c>
      <c r="BI15">
        <v>10</v>
      </c>
      <c r="BJ15">
        <v>6.22</v>
      </c>
      <c r="BK15">
        <v>1.79</v>
      </c>
      <c r="BL15">
        <v>9</v>
      </c>
      <c r="BM15">
        <v>4</v>
      </c>
      <c r="BN15">
        <v>1.65</v>
      </c>
      <c r="BO15">
        <v>12</v>
      </c>
      <c r="BP15">
        <v>5.3</v>
      </c>
      <c r="BQ15">
        <v>1.83</v>
      </c>
      <c r="BR15">
        <v>10</v>
      </c>
      <c r="BS15">
        <v>4.8600000000000003</v>
      </c>
      <c r="BT15">
        <v>1.77</v>
      </c>
      <c r="BU15">
        <v>7</v>
      </c>
      <c r="BV15">
        <v>5.38</v>
      </c>
      <c r="BW15">
        <v>3.15</v>
      </c>
      <c r="BX15">
        <v>13</v>
      </c>
      <c r="BY15">
        <v>7.29</v>
      </c>
      <c r="BZ15">
        <v>1.89</v>
      </c>
      <c r="CA15">
        <v>7</v>
      </c>
      <c r="CB15">
        <v>5.83</v>
      </c>
      <c r="CC15">
        <v>2.12</v>
      </c>
      <c r="CD15">
        <v>12</v>
      </c>
      <c r="CE15" t="s">
        <v>85</v>
      </c>
    </row>
    <row r="16" spans="1:83" x14ac:dyDescent="0.2">
      <c r="A16">
        <v>402</v>
      </c>
      <c r="B16" t="s">
        <v>106</v>
      </c>
      <c r="C16">
        <v>0.43137254901960798</v>
      </c>
      <c r="D16">
        <v>0.49771366219545599</v>
      </c>
      <c r="E16">
        <v>927.04720744120596</v>
      </c>
      <c r="F16">
        <v>344.56759987117698</v>
      </c>
      <c r="G16">
        <v>0</v>
      </c>
      <c r="H16">
        <v>1</v>
      </c>
      <c r="I16">
        <v>8</v>
      </c>
      <c r="J16">
        <v>7196</v>
      </c>
      <c r="K16">
        <v>8.8800000000000008</v>
      </c>
      <c r="L16">
        <v>6</v>
      </c>
      <c r="M16">
        <v>3</v>
      </c>
      <c r="N16">
        <v>2</v>
      </c>
      <c r="O16">
        <v>658.59</v>
      </c>
      <c r="P16">
        <v>1</v>
      </c>
      <c r="Q16">
        <v>578.30999999999995</v>
      </c>
      <c r="R16">
        <v>1</v>
      </c>
      <c r="S16">
        <v>8563</v>
      </c>
      <c r="T16">
        <v>6.81</v>
      </c>
      <c r="U16">
        <v>1.89</v>
      </c>
      <c r="V16">
        <v>21</v>
      </c>
      <c r="W16">
        <v>5.75</v>
      </c>
      <c r="X16">
        <v>2.38</v>
      </c>
      <c r="Y16">
        <v>24</v>
      </c>
      <c r="Z16">
        <v>6.32</v>
      </c>
      <c r="AA16">
        <v>2.46</v>
      </c>
      <c r="AB16">
        <v>22</v>
      </c>
      <c r="AC16">
        <v>6.88</v>
      </c>
      <c r="AD16">
        <v>1.73</v>
      </c>
      <c r="AE16">
        <v>8</v>
      </c>
      <c r="AF16">
        <v>6.77</v>
      </c>
      <c r="AG16">
        <v>2.0499999999999998</v>
      </c>
      <c r="AH16">
        <v>13</v>
      </c>
      <c r="AI16">
        <v>6.85</v>
      </c>
      <c r="AJ16">
        <v>2.23</v>
      </c>
      <c r="AK16">
        <v>13</v>
      </c>
      <c r="AL16">
        <v>4.45</v>
      </c>
      <c r="AM16">
        <v>1.92</v>
      </c>
      <c r="AN16">
        <v>11</v>
      </c>
      <c r="AO16">
        <v>6.15</v>
      </c>
      <c r="AP16">
        <v>2.23</v>
      </c>
      <c r="AQ16">
        <v>13</v>
      </c>
      <c r="AR16">
        <v>6.56</v>
      </c>
      <c r="AS16">
        <v>2.88</v>
      </c>
      <c r="AT16">
        <v>9</v>
      </c>
      <c r="AU16">
        <v>7.25</v>
      </c>
      <c r="AV16">
        <v>1.75</v>
      </c>
      <c r="AW16">
        <v>8</v>
      </c>
      <c r="AX16">
        <v>6.92</v>
      </c>
      <c r="AY16">
        <v>1.51</v>
      </c>
      <c r="AZ16">
        <v>12</v>
      </c>
      <c r="BA16">
        <v>6.36</v>
      </c>
      <c r="BB16">
        <v>1.55</v>
      </c>
      <c r="BC16">
        <v>14</v>
      </c>
      <c r="BD16">
        <v>4.9000000000000004</v>
      </c>
      <c r="BE16">
        <v>3.11</v>
      </c>
      <c r="BF16">
        <v>10</v>
      </c>
      <c r="BG16">
        <v>6.67</v>
      </c>
      <c r="BH16">
        <v>2.19</v>
      </c>
      <c r="BI16">
        <v>12</v>
      </c>
      <c r="BJ16">
        <v>5.9</v>
      </c>
      <c r="BK16">
        <v>2.81</v>
      </c>
      <c r="BL16">
        <v>10</v>
      </c>
      <c r="BM16">
        <v>6.7</v>
      </c>
      <c r="BN16">
        <v>2.2599999999999998</v>
      </c>
      <c r="BO16">
        <v>10</v>
      </c>
      <c r="BP16">
        <v>6.91</v>
      </c>
      <c r="BQ16">
        <v>1.58</v>
      </c>
      <c r="BR16">
        <v>11</v>
      </c>
      <c r="BS16">
        <v>5.88</v>
      </c>
      <c r="BT16">
        <v>2.64</v>
      </c>
      <c r="BU16">
        <v>17</v>
      </c>
      <c r="BV16">
        <v>5.43</v>
      </c>
      <c r="BW16">
        <v>1.72</v>
      </c>
      <c r="BX16">
        <v>7</v>
      </c>
      <c r="BY16">
        <v>6.7</v>
      </c>
      <c r="BZ16">
        <v>2.87</v>
      </c>
      <c r="CA16">
        <v>10</v>
      </c>
      <c r="CB16">
        <v>6</v>
      </c>
      <c r="CC16">
        <v>2.13</v>
      </c>
      <c r="CD16">
        <v>12</v>
      </c>
      <c r="CE16" t="s">
        <v>85</v>
      </c>
    </row>
    <row r="17" spans="1:83" x14ac:dyDescent="0.2">
      <c r="A17" s="1">
        <v>107</v>
      </c>
      <c r="B17" s="1" t="s">
        <v>92</v>
      </c>
      <c r="C17" s="1">
        <v>0.42156862745098</v>
      </c>
      <c r="D17" s="1">
        <v>0.49624879000383998</v>
      </c>
      <c r="E17" s="1">
        <v>909.85720270684999</v>
      </c>
      <c r="F17" s="1">
        <v>393.49068161737199</v>
      </c>
      <c r="G17" s="1">
        <v>0.57843137254902</v>
      </c>
      <c r="H17" s="1">
        <v>0.42156862745098</v>
      </c>
      <c r="I17" s="1">
        <v>6</v>
      </c>
      <c r="J17" s="1">
        <v>7255</v>
      </c>
      <c r="K17" s="1">
        <v>8.89</v>
      </c>
      <c r="L17" s="1">
        <v>6</v>
      </c>
      <c r="M17" s="1">
        <v>2</v>
      </c>
      <c r="N17" s="1">
        <v>2</v>
      </c>
      <c r="O17" s="1">
        <v>626.17999999999995</v>
      </c>
      <c r="P17" s="1">
        <v>1</v>
      </c>
      <c r="Q17" s="1">
        <v>659.7</v>
      </c>
      <c r="R17" s="1">
        <v>1</v>
      </c>
      <c r="S17" s="1">
        <v>2775</v>
      </c>
      <c r="T17" s="1">
        <v>7.11</v>
      </c>
      <c r="U17" s="1">
        <v>1.85</v>
      </c>
      <c r="V17" s="1">
        <v>19</v>
      </c>
      <c r="W17" s="1">
        <v>5.39</v>
      </c>
      <c r="X17" s="1">
        <v>2.46</v>
      </c>
      <c r="Y17" s="1">
        <v>23</v>
      </c>
      <c r="Z17" s="1">
        <v>4.84</v>
      </c>
      <c r="AA17" s="1">
        <v>2.09</v>
      </c>
      <c r="AB17" s="1">
        <v>19</v>
      </c>
      <c r="AC17" s="1">
        <v>6.44</v>
      </c>
      <c r="AD17" s="1">
        <v>1.67</v>
      </c>
      <c r="AE17" s="1">
        <v>9</v>
      </c>
      <c r="AF17" s="1">
        <v>7.7</v>
      </c>
      <c r="AG17" s="1">
        <v>1.89</v>
      </c>
      <c r="AH17" s="1">
        <v>10</v>
      </c>
      <c r="AI17" s="1">
        <v>5.57</v>
      </c>
      <c r="AJ17" s="1">
        <v>2.15</v>
      </c>
      <c r="AK17" s="1">
        <v>7</v>
      </c>
      <c r="AL17" s="1">
        <v>5.47</v>
      </c>
      <c r="AM17" s="1">
        <v>2.67</v>
      </c>
      <c r="AN17" s="1">
        <v>15</v>
      </c>
      <c r="AO17" s="1">
        <v>4.9000000000000004</v>
      </c>
      <c r="AP17" s="1">
        <v>2.02</v>
      </c>
      <c r="AQ17" s="1">
        <v>10</v>
      </c>
      <c r="AR17" s="1">
        <v>4.78</v>
      </c>
      <c r="AS17" s="1">
        <v>2.2799999999999998</v>
      </c>
      <c r="AT17" s="1">
        <v>9</v>
      </c>
      <c r="AU17" s="1">
        <v>7.78</v>
      </c>
      <c r="AV17" s="1">
        <v>1.56</v>
      </c>
      <c r="AW17" s="1">
        <v>9</v>
      </c>
      <c r="AX17" s="1">
        <v>6.5</v>
      </c>
      <c r="AY17" s="1">
        <v>1.96</v>
      </c>
      <c r="AZ17" s="1">
        <v>10</v>
      </c>
      <c r="BA17" s="1">
        <v>6</v>
      </c>
      <c r="BB17" s="1">
        <v>2.79</v>
      </c>
      <c r="BC17" s="1">
        <v>10</v>
      </c>
      <c r="BD17" s="1">
        <v>5.08</v>
      </c>
      <c r="BE17" s="1">
        <v>2.19</v>
      </c>
      <c r="BF17" s="1">
        <v>12</v>
      </c>
      <c r="BG17" s="1">
        <v>4.62</v>
      </c>
      <c r="BH17" s="1">
        <v>1.51</v>
      </c>
      <c r="BI17" s="1">
        <v>8</v>
      </c>
      <c r="BJ17" s="1">
        <v>5.0999999999999996</v>
      </c>
      <c r="BK17" s="1">
        <v>2.6</v>
      </c>
      <c r="BL17" s="1">
        <v>10</v>
      </c>
      <c r="BM17" s="1">
        <v>7.17</v>
      </c>
      <c r="BN17" s="1">
        <v>1.85</v>
      </c>
      <c r="BO17" s="1">
        <v>12</v>
      </c>
      <c r="BP17" s="1">
        <v>7</v>
      </c>
      <c r="BQ17" s="1">
        <v>2</v>
      </c>
      <c r="BR17" s="1">
        <v>7</v>
      </c>
      <c r="BS17" s="1">
        <v>5.2</v>
      </c>
      <c r="BT17" s="1">
        <v>2.48</v>
      </c>
      <c r="BU17" s="1">
        <v>20</v>
      </c>
      <c r="BV17" s="1">
        <v>6.67</v>
      </c>
      <c r="BW17" s="1">
        <v>2.31</v>
      </c>
      <c r="BX17" s="1">
        <v>3</v>
      </c>
      <c r="BY17" s="1">
        <v>4.62</v>
      </c>
      <c r="BZ17" s="1">
        <v>1.51</v>
      </c>
      <c r="CA17" s="1">
        <v>8</v>
      </c>
      <c r="CB17" s="1">
        <v>5</v>
      </c>
      <c r="CC17" s="1">
        <v>2.4900000000000002</v>
      </c>
      <c r="CD17" s="1">
        <v>11</v>
      </c>
      <c r="CE17" s="1" t="s">
        <v>83</v>
      </c>
    </row>
    <row r="18" spans="1:83" x14ac:dyDescent="0.2">
      <c r="A18">
        <v>161</v>
      </c>
      <c r="B18" t="s">
        <v>98</v>
      </c>
      <c r="C18">
        <v>0.45098039215686297</v>
      </c>
      <c r="D18">
        <v>0.500048531909845</v>
      </c>
      <c r="E18">
        <v>890.20700341425595</v>
      </c>
      <c r="F18">
        <v>344.10891025197498</v>
      </c>
      <c r="G18">
        <v>0</v>
      </c>
      <c r="H18">
        <v>1</v>
      </c>
      <c r="I18">
        <v>10</v>
      </c>
      <c r="J18">
        <v>7415</v>
      </c>
      <c r="K18">
        <v>8.91</v>
      </c>
      <c r="L18">
        <v>8</v>
      </c>
      <c r="M18">
        <v>3</v>
      </c>
      <c r="N18">
        <v>1</v>
      </c>
      <c r="O18">
        <v>709.53</v>
      </c>
      <c r="P18">
        <v>1</v>
      </c>
      <c r="Q18">
        <v>657.93</v>
      </c>
      <c r="R18">
        <v>1</v>
      </c>
      <c r="S18">
        <v>3530</v>
      </c>
      <c r="T18">
        <v>5.9</v>
      </c>
      <c r="U18">
        <v>2.31</v>
      </c>
      <c r="V18">
        <v>20</v>
      </c>
      <c r="W18">
        <v>5.8</v>
      </c>
      <c r="X18">
        <v>2.21</v>
      </c>
      <c r="Y18">
        <v>20</v>
      </c>
      <c r="Z18">
        <v>5.96</v>
      </c>
      <c r="AA18">
        <v>2.19</v>
      </c>
      <c r="AB18">
        <v>25</v>
      </c>
      <c r="AC18">
        <v>5.91</v>
      </c>
      <c r="AD18">
        <v>2.2999999999999998</v>
      </c>
      <c r="AE18">
        <v>11</v>
      </c>
      <c r="AF18">
        <v>5.89</v>
      </c>
      <c r="AG18">
        <v>2.4700000000000002</v>
      </c>
      <c r="AH18">
        <v>9</v>
      </c>
      <c r="AI18">
        <v>5.14</v>
      </c>
      <c r="AJ18">
        <v>2.34</v>
      </c>
      <c r="AK18">
        <v>7</v>
      </c>
      <c r="AL18">
        <v>6.15</v>
      </c>
      <c r="AM18">
        <v>2.15</v>
      </c>
      <c r="AN18">
        <v>13</v>
      </c>
      <c r="AO18">
        <v>5.69</v>
      </c>
      <c r="AP18">
        <v>2.39</v>
      </c>
      <c r="AQ18">
        <v>13</v>
      </c>
      <c r="AR18">
        <v>6.25</v>
      </c>
      <c r="AS18">
        <v>2.0099999999999998</v>
      </c>
      <c r="AT18">
        <v>12</v>
      </c>
      <c r="AU18">
        <v>5.45</v>
      </c>
      <c r="AV18">
        <v>2.62</v>
      </c>
      <c r="AW18">
        <v>11</v>
      </c>
      <c r="AX18">
        <v>6.44</v>
      </c>
      <c r="AY18">
        <v>1.88</v>
      </c>
      <c r="AZ18">
        <v>9</v>
      </c>
      <c r="BA18">
        <v>6.18</v>
      </c>
      <c r="BB18">
        <v>1.66</v>
      </c>
      <c r="BC18">
        <v>11</v>
      </c>
      <c r="BD18">
        <v>5.33</v>
      </c>
      <c r="BE18">
        <v>2.78</v>
      </c>
      <c r="BF18">
        <v>9</v>
      </c>
      <c r="BG18">
        <v>5.41</v>
      </c>
      <c r="BH18">
        <v>2.27</v>
      </c>
      <c r="BI18">
        <v>17</v>
      </c>
      <c r="BJ18">
        <v>7.12</v>
      </c>
      <c r="BK18">
        <v>1.55</v>
      </c>
      <c r="BL18">
        <v>8</v>
      </c>
      <c r="BM18">
        <v>5.4</v>
      </c>
      <c r="BN18">
        <v>2.67</v>
      </c>
      <c r="BO18">
        <v>10</v>
      </c>
      <c r="BP18">
        <v>6.4</v>
      </c>
      <c r="BQ18">
        <v>1.9</v>
      </c>
      <c r="BR18">
        <v>10</v>
      </c>
      <c r="BS18">
        <v>5.92</v>
      </c>
      <c r="BT18">
        <v>2.23</v>
      </c>
      <c r="BU18">
        <v>12</v>
      </c>
      <c r="BV18">
        <v>5.62</v>
      </c>
      <c r="BW18">
        <v>2.33</v>
      </c>
      <c r="BX18">
        <v>8</v>
      </c>
      <c r="BY18">
        <v>5.81</v>
      </c>
      <c r="BZ18">
        <v>2.29</v>
      </c>
      <c r="CA18">
        <v>16</v>
      </c>
      <c r="CB18">
        <v>6.22</v>
      </c>
      <c r="CC18">
        <v>2.11</v>
      </c>
      <c r="CD18">
        <v>9</v>
      </c>
      <c r="CE18" t="s">
        <v>85</v>
      </c>
    </row>
    <row r="19" spans="1:83" x14ac:dyDescent="0.2">
      <c r="A19">
        <v>455</v>
      </c>
      <c r="B19" t="s">
        <v>110</v>
      </c>
      <c r="C19">
        <v>0.50495049504950495</v>
      </c>
      <c r="D19">
        <v>0.50246915081898602</v>
      </c>
      <c r="E19">
        <v>970.04678647737705</v>
      </c>
      <c r="F19">
        <v>413.07710120585102</v>
      </c>
      <c r="G19">
        <v>0</v>
      </c>
      <c r="H19">
        <v>1</v>
      </c>
      <c r="I19">
        <v>7</v>
      </c>
      <c r="J19">
        <v>8075</v>
      </c>
      <c r="K19">
        <v>9</v>
      </c>
      <c r="L19">
        <v>7</v>
      </c>
      <c r="M19">
        <v>3</v>
      </c>
      <c r="N19">
        <v>2</v>
      </c>
      <c r="O19">
        <v>738.07</v>
      </c>
      <c r="P19">
        <v>0.94</v>
      </c>
      <c r="Q19">
        <v>642.61</v>
      </c>
      <c r="R19">
        <v>1</v>
      </c>
      <c r="S19">
        <v>9807</v>
      </c>
      <c r="T19">
        <v>4.3600000000000003</v>
      </c>
      <c r="U19">
        <v>1.92</v>
      </c>
      <c r="V19">
        <v>22</v>
      </c>
      <c r="W19">
        <v>5.27</v>
      </c>
      <c r="X19">
        <v>2.57</v>
      </c>
      <c r="Y19">
        <v>22</v>
      </c>
      <c r="Z19">
        <v>5.21</v>
      </c>
      <c r="AA19">
        <v>1.87</v>
      </c>
      <c r="AB19">
        <v>19</v>
      </c>
      <c r="AC19">
        <v>3.62</v>
      </c>
      <c r="AD19">
        <v>1.41</v>
      </c>
      <c r="AE19">
        <v>8</v>
      </c>
      <c r="AF19">
        <v>4.79</v>
      </c>
      <c r="AG19">
        <v>2.08</v>
      </c>
      <c r="AH19">
        <v>14</v>
      </c>
      <c r="AI19">
        <v>5.8</v>
      </c>
      <c r="AJ19">
        <v>2.62</v>
      </c>
      <c r="AK19">
        <v>10</v>
      </c>
      <c r="AL19">
        <v>4.83</v>
      </c>
      <c r="AM19">
        <v>2.5499999999999998</v>
      </c>
      <c r="AN19">
        <v>12</v>
      </c>
      <c r="AO19">
        <v>4.43</v>
      </c>
      <c r="AP19">
        <v>1.9</v>
      </c>
      <c r="AQ19">
        <v>7</v>
      </c>
      <c r="AR19">
        <v>5.67</v>
      </c>
      <c r="AS19">
        <v>1.78</v>
      </c>
      <c r="AT19">
        <v>12</v>
      </c>
      <c r="AU19">
        <v>4.45</v>
      </c>
      <c r="AV19">
        <v>1.69</v>
      </c>
      <c r="AW19">
        <v>11</v>
      </c>
      <c r="AX19">
        <v>4.2699999999999996</v>
      </c>
      <c r="AY19">
        <v>2.2000000000000002</v>
      </c>
      <c r="AZ19">
        <v>11</v>
      </c>
      <c r="BA19">
        <v>4.6399999999999997</v>
      </c>
      <c r="BB19">
        <v>2.5</v>
      </c>
      <c r="BC19">
        <v>11</v>
      </c>
      <c r="BD19">
        <v>5.91</v>
      </c>
      <c r="BE19">
        <v>2.59</v>
      </c>
      <c r="BF19">
        <v>11</v>
      </c>
      <c r="BG19">
        <v>5.14</v>
      </c>
      <c r="BH19">
        <v>1.79</v>
      </c>
      <c r="BI19">
        <v>14</v>
      </c>
      <c r="BJ19">
        <v>5.4</v>
      </c>
      <c r="BK19">
        <v>2.2999999999999998</v>
      </c>
      <c r="BL19">
        <v>5</v>
      </c>
      <c r="BM19">
        <v>4.7</v>
      </c>
      <c r="BN19">
        <v>1.77</v>
      </c>
      <c r="BO19">
        <v>10</v>
      </c>
      <c r="BP19">
        <v>4.08</v>
      </c>
      <c r="BQ19">
        <v>2.0699999999999998</v>
      </c>
      <c r="BR19">
        <v>12</v>
      </c>
      <c r="BS19">
        <v>6</v>
      </c>
      <c r="BT19">
        <v>2.2599999999999998</v>
      </c>
      <c r="BU19">
        <v>10</v>
      </c>
      <c r="BV19">
        <v>4.67</v>
      </c>
      <c r="BW19">
        <v>2.74</v>
      </c>
      <c r="BX19">
        <v>12</v>
      </c>
      <c r="BY19">
        <v>5.44</v>
      </c>
      <c r="BZ19">
        <v>1.88</v>
      </c>
      <c r="CA19">
        <v>9</v>
      </c>
      <c r="CB19">
        <v>5</v>
      </c>
      <c r="CC19">
        <v>1.94</v>
      </c>
      <c r="CD19">
        <v>10</v>
      </c>
      <c r="CE19" t="s">
        <v>85</v>
      </c>
    </row>
    <row r="20" spans="1:83" x14ac:dyDescent="0.2">
      <c r="A20">
        <v>552</v>
      </c>
      <c r="B20" t="s">
        <v>120</v>
      </c>
      <c r="C20">
        <v>0.480392156862745</v>
      </c>
      <c r="D20">
        <v>0.50208263603038805</v>
      </c>
      <c r="E20">
        <v>909.78186431374297</v>
      </c>
      <c r="F20">
        <v>420.74286498916899</v>
      </c>
      <c r="G20">
        <v>0.51960784313725505</v>
      </c>
      <c r="H20">
        <v>0.480392156862745</v>
      </c>
      <c r="I20">
        <v>8</v>
      </c>
      <c r="J20">
        <v>9737</v>
      </c>
      <c r="K20">
        <v>9.18</v>
      </c>
      <c r="L20">
        <v>6</v>
      </c>
      <c r="M20">
        <v>3</v>
      </c>
      <c r="N20">
        <v>3</v>
      </c>
      <c r="O20">
        <v>684.88</v>
      </c>
      <c r="P20">
        <v>1</v>
      </c>
      <c r="Q20">
        <v>653.37</v>
      </c>
      <c r="R20">
        <v>1</v>
      </c>
      <c r="S20">
        <v>12148</v>
      </c>
      <c r="T20">
        <v>7.05</v>
      </c>
      <c r="U20">
        <v>2.31</v>
      </c>
      <c r="V20">
        <v>21</v>
      </c>
      <c r="W20">
        <v>5.4</v>
      </c>
      <c r="X20">
        <v>2.68</v>
      </c>
      <c r="Y20">
        <v>20</v>
      </c>
      <c r="Z20">
        <v>5.86</v>
      </c>
      <c r="AA20">
        <v>2.0299999999999998</v>
      </c>
      <c r="AB20">
        <v>21</v>
      </c>
      <c r="AC20">
        <v>6.33</v>
      </c>
      <c r="AD20">
        <v>1.51</v>
      </c>
      <c r="AE20">
        <v>6</v>
      </c>
      <c r="AF20">
        <v>7.33</v>
      </c>
      <c r="AG20">
        <v>2.5499999999999998</v>
      </c>
      <c r="AH20">
        <v>15</v>
      </c>
      <c r="AI20">
        <v>6</v>
      </c>
      <c r="AJ20">
        <v>2.62</v>
      </c>
      <c r="AK20">
        <v>8</v>
      </c>
      <c r="AL20">
        <v>5</v>
      </c>
      <c r="AM20">
        <v>2.76</v>
      </c>
      <c r="AN20">
        <v>12</v>
      </c>
      <c r="AO20">
        <v>5.64</v>
      </c>
      <c r="AP20">
        <v>1.63</v>
      </c>
      <c r="AQ20">
        <v>11</v>
      </c>
      <c r="AR20">
        <v>6.1</v>
      </c>
      <c r="AS20">
        <v>2.4700000000000002</v>
      </c>
      <c r="AT20">
        <v>10</v>
      </c>
      <c r="AU20">
        <v>7.5</v>
      </c>
      <c r="AV20">
        <v>1.76</v>
      </c>
      <c r="AW20">
        <v>6</v>
      </c>
      <c r="AX20">
        <v>6.87</v>
      </c>
      <c r="AY20">
        <v>2.5299999999999998</v>
      </c>
      <c r="AZ20">
        <v>15</v>
      </c>
      <c r="BA20">
        <v>5.9</v>
      </c>
      <c r="BB20">
        <v>2.42</v>
      </c>
      <c r="BC20">
        <v>10</v>
      </c>
      <c r="BD20">
        <v>4.9000000000000004</v>
      </c>
      <c r="BE20">
        <v>2.96</v>
      </c>
      <c r="BF20">
        <v>10</v>
      </c>
      <c r="BG20">
        <v>5.43</v>
      </c>
      <c r="BH20">
        <v>2.31</v>
      </c>
      <c r="BI20">
        <v>14</v>
      </c>
      <c r="BJ20">
        <v>6.71</v>
      </c>
      <c r="BK20">
        <v>0.95</v>
      </c>
      <c r="BL20">
        <v>7</v>
      </c>
      <c r="BM20">
        <v>5.71</v>
      </c>
      <c r="BN20">
        <v>2.69</v>
      </c>
      <c r="BO20">
        <v>7</v>
      </c>
      <c r="BP20">
        <v>7.71</v>
      </c>
      <c r="BQ20">
        <v>1.86</v>
      </c>
      <c r="BR20">
        <v>14</v>
      </c>
      <c r="BS20">
        <v>5.36</v>
      </c>
      <c r="BT20">
        <v>2.87</v>
      </c>
      <c r="BU20">
        <v>14</v>
      </c>
      <c r="BV20">
        <v>5.5</v>
      </c>
      <c r="BW20">
        <v>2.4300000000000002</v>
      </c>
      <c r="BX20">
        <v>6</v>
      </c>
      <c r="BY20">
        <v>5.42</v>
      </c>
      <c r="BZ20">
        <v>2.19</v>
      </c>
      <c r="CA20">
        <v>12</v>
      </c>
      <c r="CB20">
        <v>6.44</v>
      </c>
      <c r="CC20">
        <v>1.74</v>
      </c>
      <c r="CD20">
        <v>9</v>
      </c>
      <c r="CE20" t="s">
        <v>83</v>
      </c>
    </row>
    <row r="21" spans="1:83" x14ac:dyDescent="0.2">
      <c r="A21">
        <v>568</v>
      </c>
      <c r="B21" t="s">
        <v>122</v>
      </c>
      <c r="C21">
        <v>0.54901960784313697</v>
      </c>
      <c r="D21">
        <v>0.500048531909845</v>
      </c>
      <c r="E21">
        <v>976.39137262764302</v>
      </c>
      <c r="F21">
        <v>382.02006596629599</v>
      </c>
      <c r="G21">
        <v>0</v>
      </c>
      <c r="H21">
        <v>1</v>
      </c>
      <c r="I21">
        <v>5</v>
      </c>
      <c r="J21">
        <v>11429</v>
      </c>
      <c r="K21">
        <v>9.34</v>
      </c>
      <c r="L21">
        <v>3</v>
      </c>
      <c r="M21">
        <v>1</v>
      </c>
      <c r="N21">
        <v>1</v>
      </c>
      <c r="O21">
        <v>662.41</v>
      </c>
      <c r="P21">
        <v>0.91</v>
      </c>
      <c r="Q21">
        <v>650.85</v>
      </c>
      <c r="R21">
        <v>0.96</v>
      </c>
      <c r="S21">
        <v>12487</v>
      </c>
      <c r="T21">
        <v>4.63</v>
      </c>
      <c r="U21">
        <v>1.57</v>
      </c>
      <c r="V21">
        <v>19</v>
      </c>
      <c r="W21">
        <v>3.13</v>
      </c>
      <c r="X21">
        <v>1.98</v>
      </c>
      <c r="Y21">
        <v>23</v>
      </c>
      <c r="Z21">
        <v>5.72</v>
      </c>
      <c r="AA21">
        <v>2.2200000000000002</v>
      </c>
      <c r="AB21">
        <v>18</v>
      </c>
      <c r="AC21">
        <v>5.25</v>
      </c>
      <c r="AD21">
        <v>1.91</v>
      </c>
      <c r="AE21">
        <v>8</v>
      </c>
      <c r="AF21">
        <v>4.18</v>
      </c>
      <c r="AG21">
        <v>1.17</v>
      </c>
      <c r="AH21">
        <v>11</v>
      </c>
      <c r="AI21">
        <v>3.91</v>
      </c>
      <c r="AJ21">
        <v>2.2999999999999998</v>
      </c>
      <c r="AK21">
        <v>11</v>
      </c>
      <c r="AL21">
        <v>2.42</v>
      </c>
      <c r="AM21">
        <v>1.38</v>
      </c>
      <c r="AN21">
        <v>12</v>
      </c>
      <c r="AO21">
        <v>6.2</v>
      </c>
      <c r="AP21">
        <v>1.69</v>
      </c>
      <c r="AQ21">
        <v>10</v>
      </c>
      <c r="AR21">
        <v>5.12</v>
      </c>
      <c r="AS21">
        <v>2.75</v>
      </c>
      <c r="AT21">
        <v>8</v>
      </c>
      <c r="AU21">
        <v>5.33</v>
      </c>
      <c r="AV21">
        <v>1.97</v>
      </c>
      <c r="AW21">
        <v>6</v>
      </c>
      <c r="AX21">
        <v>4.25</v>
      </c>
      <c r="AY21">
        <v>1.36</v>
      </c>
      <c r="AZ21">
        <v>12</v>
      </c>
      <c r="BA21">
        <v>3.55</v>
      </c>
      <c r="BB21">
        <v>2.25</v>
      </c>
      <c r="BC21">
        <v>11</v>
      </c>
      <c r="BD21">
        <v>2.75</v>
      </c>
      <c r="BE21">
        <v>1.71</v>
      </c>
      <c r="BF21">
        <v>12</v>
      </c>
      <c r="BG21">
        <v>6</v>
      </c>
      <c r="BH21">
        <v>2.71</v>
      </c>
      <c r="BI21">
        <v>7</v>
      </c>
      <c r="BJ21">
        <v>5.55</v>
      </c>
      <c r="BK21">
        <v>1.97</v>
      </c>
      <c r="BL21">
        <v>11</v>
      </c>
      <c r="BM21">
        <v>4.75</v>
      </c>
      <c r="BN21">
        <v>1.82</v>
      </c>
      <c r="BO21">
        <v>12</v>
      </c>
      <c r="BP21">
        <v>4.43</v>
      </c>
      <c r="BQ21">
        <v>1.1299999999999999</v>
      </c>
      <c r="BR21">
        <v>7</v>
      </c>
      <c r="BS21">
        <v>2.82</v>
      </c>
      <c r="BT21">
        <v>1.78</v>
      </c>
      <c r="BU21">
        <v>11</v>
      </c>
      <c r="BV21">
        <v>3.42</v>
      </c>
      <c r="BW21">
        <v>2.19</v>
      </c>
      <c r="BX21">
        <v>12</v>
      </c>
      <c r="BY21">
        <v>5.78</v>
      </c>
      <c r="BZ21">
        <v>2.4900000000000002</v>
      </c>
      <c r="CA21">
        <v>9</v>
      </c>
      <c r="CB21">
        <v>5.67</v>
      </c>
      <c r="CC21">
        <v>2.06</v>
      </c>
      <c r="CD21">
        <v>9</v>
      </c>
      <c r="CE21" t="s">
        <v>85</v>
      </c>
    </row>
    <row r="22" spans="1:83" x14ac:dyDescent="0.2">
      <c r="A22">
        <v>205</v>
      </c>
      <c r="B22" t="s">
        <v>100</v>
      </c>
      <c r="C22">
        <v>0.48</v>
      </c>
      <c r="D22">
        <v>0.50211673156867798</v>
      </c>
      <c r="E22">
        <v>913.78520563626705</v>
      </c>
      <c r="F22">
        <v>300.30583870604198</v>
      </c>
      <c r="G22">
        <v>0</v>
      </c>
      <c r="H22">
        <v>1</v>
      </c>
      <c r="I22">
        <v>7</v>
      </c>
      <c r="J22">
        <v>13334</v>
      </c>
      <c r="K22">
        <v>9.5</v>
      </c>
      <c r="L22">
        <v>4</v>
      </c>
      <c r="M22">
        <v>2</v>
      </c>
      <c r="N22">
        <v>2</v>
      </c>
      <c r="O22">
        <v>649.54999999999995</v>
      </c>
      <c r="P22">
        <v>0.97</v>
      </c>
      <c r="Q22">
        <v>672.96</v>
      </c>
      <c r="R22">
        <v>1</v>
      </c>
      <c r="S22">
        <v>4610</v>
      </c>
      <c r="T22">
        <v>5.0999999999999996</v>
      </c>
      <c r="U22">
        <v>2.2999999999999998</v>
      </c>
      <c r="V22">
        <v>21</v>
      </c>
      <c r="W22">
        <v>5.3</v>
      </c>
      <c r="X22">
        <v>2.16</v>
      </c>
      <c r="Y22">
        <v>23</v>
      </c>
      <c r="Z22">
        <v>6.42</v>
      </c>
      <c r="AA22">
        <v>2.27</v>
      </c>
      <c r="AB22">
        <v>26</v>
      </c>
      <c r="AC22">
        <v>5.27</v>
      </c>
      <c r="AD22">
        <v>2.33</v>
      </c>
      <c r="AE22">
        <v>11</v>
      </c>
      <c r="AF22">
        <v>4.9000000000000004</v>
      </c>
      <c r="AG22">
        <v>2.38</v>
      </c>
      <c r="AH22">
        <v>10</v>
      </c>
      <c r="AI22">
        <v>5.64</v>
      </c>
      <c r="AJ22">
        <v>1.8</v>
      </c>
      <c r="AK22">
        <v>11</v>
      </c>
      <c r="AL22">
        <v>5</v>
      </c>
      <c r="AM22">
        <v>2.4900000000000002</v>
      </c>
      <c r="AN22">
        <v>12</v>
      </c>
      <c r="AO22">
        <v>6.45</v>
      </c>
      <c r="AP22">
        <v>1.75</v>
      </c>
      <c r="AQ22">
        <v>11</v>
      </c>
      <c r="AR22">
        <v>6.21</v>
      </c>
      <c r="AS22">
        <v>2.64</v>
      </c>
      <c r="AT22">
        <v>14</v>
      </c>
      <c r="AU22">
        <v>6</v>
      </c>
      <c r="AV22">
        <v>2.67</v>
      </c>
      <c r="AW22">
        <v>10</v>
      </c>
      <c r="AX22">
        <v>4.2699999999999996</v>
      </c>
      <c r="AY22">
        <v>1.62</v>
      </c>
      <c r="AZ22">
        <v>11</v>
      </c>
      <c r="BA22">
        <v>5.18</v>
      </c>
      <c r="BB22">
        <v>2.14</v>
      </c>
      <c r="BC22">
        <v>11</v>
      </c>
      <c r="BD22">
        <v>5.42</v>
      </c>
      <c r="BE22">
        <v>2.27</v>
      </c>
      <c r="BF22">
        <v>12</v>
      </c>
      <c r="BG22">
        <v>6.06</v>
      </c>
      <c r="BH22">
        <v>2.46</v>
      </c>
      <c r="BI22">
        <v>17</v>
      </c>
      <c r="BJ22">
        <v>6.88</v>
      </c>
      <c r="BK22">
        <v>1.73</v>
      </c>
      <c r="BL22">
        <v>8</v>
      </c>
      <c r="BM22">
        <v>5.23</v>
      </c>
      <c r="BN22">
        <v>2.5499999999999998</v>
      </c>
      <c r="BO22">
        <v>13</v>
      </c>
      <c r="BP22">
        <v>4.88</v>
      </c>
      <c r="BQ22">
        <v>1.96</v>
      </c>
      <c r="BR22">
        <v>8</v>
      </c>
      <c r="BS22">
        <v>5.6</v>
      </c>
      <c r="BT22">
        <v>2.35</v>
      </c>
      <c r="BU22">
        <v>15</v>
      </c>
      <c r="BV22">
        <v>4.75</v>
      </c>
      <c r="BW22">
        <v>1.75</v>
      </c>
      <c r="BX22">
        <v>8</v>
      </c>
      <c r="BY22">
        <v>6.88</v>
      </c>
      <c r="BZ22">
        <v>2.42</v>
      </c>
      <c r="CA22">
        <v>17</v>
      </c>
      <c r="CB22">
        <v>5.56</v>
      </c>
      <c r="CC22">
        <v>1.74</v>
      </c>
      <c r="CD22">
        <v>9</v>
      </c>
      <c r="CE22" t="s">
        <v>85</v>
      </c>
    </row>
    <row r="23" spans="1:83" x14ac:dyDescent="0.2">
      <c r="A23">
        <v>473</v>
      </c>
      <c r="B23" t="s">
        <v>114</v>
      </c>
      <c r="C23">
        <v>0.48</v>
      </c>
      <c r="D23">
        <v>0.50211673156867798</v>
      </c>
      <c r="E23">
        <v>934.03510201732195</v>
      </c>
      <c r="F23">
        <v>342.51729127840701</v>
      </c>
      <c r="G23">
        <v>0</v>
      </c>
      <c r="H23">
        <v>1</v>
      </c>
      <c r="I23">
        <v>10</v>
      </c>
      <c r="J23">
        <v>13497</v>
      </c>
      <c r="K23">
        <v>9.51</v>
      </c>
      <c r="L23">
        <v>8</v>
      </c>
      <c r="M23">
        <v>4</v>
      </c>
      <c r="N23">
        <v>2</v>
      </c>
      <c r="O23">
        <v>679.36</v>
      </c>
      <c r="P23">
        <v>0.97</v>
      </c>
      <c r="Q23">
        <v>652.21</v>
      </c>
      <c r="R23">
        <v>1</v>
      </c>
      <c r="S23">
        <v>10355</v>
      </c>
      <c r="T23">
        <v>4.8099999999999996</v>
      </c>
      <c r="U23">
        <v>1.99</v>
      </c>
      <c r="V23">
        <v>21</v>
      </c>
      <c r="W23">
        <v>5.68</v>
      </c>
      <c r="X23">
        <v>2.3199999999999998</v>
      </c>
      <c r="Y23">
        <v>22</v>
      </c>
      <c r="Z23">
        <v>5.23</v>
      </c>
      <c r="AA23">
        <v>2.41</v>
      </c>
      <c r="AB23">
        <v>26</v>
      </c>
      <c r="AC23">
        <v>5.18</v>
      </c>
      <c r="AD23">
        <v>1.99</v>
      </c>
      <c r="AE23">
        <v>11</v>
      </c>
      <c r="AF23">
        <v>4.4000000000000004</v>
      </c>
      <c r="AG23">
        <v>2.0099999999999998</v>
      </c>
      <c r="AH23">
        <v>10</v>
      </c>
      <c r="AI23">
        <v>5.2</v>
      </c>
      <c r="AJ23">
        <v>2.1</v>
      </c>
      <c r="AK23">
        <v>10</v>
      </c>
      <c r="AL23">
        <v>6.08</v>
      </c>
      <c r="AM23">
        <v>2.5</v>
      </c>
      <c r="AN23">
        <v>12</v>
      </c>
      <c r="AO23">
        <v>6.09</v>
      </c>
      <c r="AP23">
        <v>2.21</v>
      </c>
      <c r="AQ23">
        <v>11</v>
      </c>
      <c r="AR23">
        <v>4.6399999999999997</v>
      </c>
      <c r="AS23">
        <v>2.5</v>
      </c>
      <c r="AT23">
        <v>14</v>
      </c>
      <c r="AU23">
        <v>5.4</v>
      </c>
      <c r="AV23">
        <v>2.17</v>
      </c>
      <c r="AW23">
        <v>10</v>
      </c>
      <c r="AX23">
        <v>4.2699999999999996</v>
      </c>
      <c r="AY23">
        <v>1.74</v>
      </c>
      <c r="AZ23">
        <v>11</v>
      </c>
      <c r="BA23">
        <v>5.5</v>
      </c>
      <c r="BB23">
        <v>2.5499999999999998</v>
      </c>
      <c r="BC23">
        <v>10</v>
      </c>
      <c r="BD23">
        <v>5.83</v>
      </c>
      <c r="BE23">
        <v>2.21</v>
      </c>
      <c r="BF23">
        <v>12</v>
      </c>
      <c r="BG23">
        <v>6.12</v>
      </c>
      <c r="BH23">
        <v>2.3199999999999998</v>
      </c>
      <c r="BI23">
        <v>17</v>
      </c>
      <c r="BJ23">
        <v>3.5</v>
      </c>
      <c r="BK23">
        <v>1.69</v>
      </c>
      <c r="BL23">
        <v>8</v>
      </c>
      <c r="BM23">
        <v>4.92</v>
      </c>
      <c r="BN23">
        <v>2.4</v>
      </c>
      <c r="BO23">
        <v>13</v>
      </c>
      <c r="BP23">
        <v>4.62</v>
      </c>
      <c r="BQ23">
        <v>1.19</v>
      </c>
      <c r="BR23">
        <v>8</v>
      </c>
      <c r="BS23">
        <v>6</v>
      </c>
      <c r="BT23">
        <v>2.42</v>
      </c>
      <c r="BU23">
        <v>14</v>
      </c>
      <c r="BV23">
        <v>5.12</v>
      </c>
      <c r="BW23">
        <v>2.17</v>
      </c>
      <c r="BX23">
        <v>8</v>
      </c>
      <c r="BY23">
        <v>5.47</v>
      </c>
      <c r="BZ23">
        <v>2.65</v>
      </c>
      <c r="CA23">
        <v>17</v>
      </c>
      <c r="CB23">
        <v>4.78</v>
      </c>
      <c r="CC23">
        <v>1.92</v>
      </c>
      <c r="CD23">
        <v>9</v>
      </c>
      <c r="CE23" t="s">
        <v>85</v>
      </c>
    </row>
    <row r="24" spans="1:83" x14ac:dyDescent="0.2">
      <c r="A24">
        <v>581</v>
      </c>
      <c r="B24" t="s">
        <v>124</v>
      </c>
      <c r="C24">
        <v>0.51960784313725505</v>
      </c>
      <c r="D24">
        <v>0.50208263603038805</v>
      </c>
      <c r="E24">
        <v>909.81460536859095</v>
      </c>
      <c r="F24">
        <v>401.910421592104</v>
      </c>
      <c r="G24">
        <v>0</v>
      </c>
      <c r="H24">
        <v>1</v>
      </c>
      <c r="I24">
        <v>5</v>
      </c>
      <c r="J24">
        <v>15658</v>
      </c>
      <c r="K24">
        <v>9.66</v>
      </c>
      <c r="L24">
        <v>4</v>
      </c>
      <c r="M24">
        <v>1</v>
      </c>
      <c r="N24">
        <v>1</v>
      </c>
      <c r="O24">
        <v>619.05999999999995</v>
      </c>
      <c r="P24">
        <v>1</v>
      </c>
      <c r="Q24">
        <v>584.37</v>
      </c>
      <c r="R24">
        <v>1</v>
      </c>
      <c r="S24">
        <v>12809</v>
      </c>
      <c r="T24">
        <v>4.8899999999999997</v>
      </c>
      <c r="U24">
        <v>1.45</v>
      </c>
      <c r="V24">
        <v>18</v>
      </c>
      <c r="W24">
        <v>5.57</v>
      </c>
      <c r="X24">
        <v>2.73</v>
      </c>
      <c r="Y24">
        <v>21</v>
      </c>
      <c r="Z24">
        <v>3.22</v>
      </c>
      <c r="AA24">
        <v>1.56</v>
      </c>
      <c r="AB24">
        <v>18</v>
      </c>
      <c r="AC24">
        <v>5.12</v>
      </c>
      <c r="AD24">
        <v>1.25</v>
      </c>
      <c r="AE24">
        <v>8</v>
      </c>
      <c r="AF24">
        <v>4.7</v>
      </c>
      <c r="AG24">
        <v>1.64</v>
      </c>
      <c r="AH24">
        <v>10</v>
      </c>
      <c r="AI24">
        <v>5</v>
      </c>
      <c r="AJ24">
        <v>2.94</v>
      </c>
      <c r="AK24">
        <v>7</v>
      </c>
      <c r="AL24">
        <v>5.86</v>
      </c>
      <c r="AM24">
        <v>2.68</v>
      </c>
      <c r="AN24">
        <v>14</v>
      </c>
      <c r="AO24">
        <v>3.45</v>
      </c>
      <c r="AP24">
        <v>1.44</v>
      </c>
      <c r="AQ24">
        <v>11</v>
      </c>
      <c r="AR24">
        <v>2.86</v>
      </c>
      <c r="AS24">
        <v>1.77</v>
      </c>
      <c r="AT24">
        <v>7</v>
      </c>
      <c r="AU24">
        <v>4.91</v>
      </c>
      <c r="AV24">
        <v>1.58</v>
      </c>
      <c r="AW24">
        <v>11</v>
      </c>
      <c r="AX24">
        <v>4.8600000000000003</v>
      </c>
      <c r="AY24">
        <v>1.35</v>
      </c>
      <c r="AZ24">
        <v>7</v>
      </c>
      <c r="BA24">
        <v>6.44</v>
      </c>
      <c r="BB24">
        <v>2.4</v>
      </c>
      <c r="BC24">
        <v>9</v>
      </c>
      <c r="BD24">
        <v>4.92</v>
      </c>
      <c r="BE24">
        <v>2.87</v>
      </c>
      <c r="BF24">
        <v>12</v>
      </c>
      <c r="BG24">
        <v>3</v>
      </c>
      <c r="BH24">
        <v>1.61</v>
      </c>
      <c r="BI24">
        <v>11</v>
      </c>
      <c r="BJ24">
        <v>3.57</v>
      </c>
      <c r="BK24">
        <v>1.51</v>
      </c>
      <c r="BL24">
        <v>7</v>
      </c>
      <c r="BM24">
        <v>4.67</v>
      </c>
      <c r="BN24">
        <v>1.5</v>
      </c>
      <c r="BO24">
        <v>12</v>
      </c>
      <c r="BP24">
        <v>5.33</v>
      </c>
      <c r="BQ24">
        <v>1.37</v>
      </c>
      <c r="BR24">
        <v>6</v>
      </c>
      <c r="BS24">
        <v>5.17</v>
      </c>
      <c r="BT24">
        <v>2.82</v>
      </c>
      <c r="BU24">
        <v>12</v>
      </c>
      <c r="BV24">
        <v>6.11</v>
      </c>
      <c r="BW24">
        <v>2.67</v>
      </c>
      <c r="BX24">
        <v>9</v>
      </c>
      <c r="BY24">
        <v>3.56</v>
      </c>
      <c r="BZ24">
        <v>1.67</v>
      </c>
      <c r="CA24">
        <v>9</v>
      </c>
      <c r="CB24">
        <v>2.89</v>
      </c>
      <c r="CC24">
        <v>1.45</v>
      </c>
      <c r="CD24">
        <v>9</v>
      </c>
      <c r="CE24" t="s">
        <v>85</v>
      </c>
    </row>
    <row r="25" spans="1:83" x14ac:dyDescent="0.2">
      <c r="A25">
        <v>261</v>
      </c>
      <c r="B25" t="s">
        <v>102</v>
      </c>
      <c r="C25">
        <v>0.56862745098039202</v>
      </c>
      <c r="D25">
        <v>0.49771366219545599</v>
      </c>
      <c r="E25">
        <v>940.98592905012697</v>
      </c>
      <c r="F25">
        <v>348.95578021152102</v>
      </c>
      <c r="G25">
        <v>0</v>
      </c>
      <c r="H25">
        <v>1</v>
      </c>
      <c r="I25">
        <v>4</v>
      </c>
      <c r="J25">
        <v>17803</v>
      </c>
      <c r="K25">
        <v>9.7899999999999991</v>
      </c>
      <c r="L25">
        <v>3</v>
      </c>
      <c r="M25">
        <v>1</v>
      </c>
      <c r="N25">
        <v>1</v>
      </c>
      <c r="O25">
        <v>602.58000000000004</v>
      </c>
      <c r="P25">
        <v>0.97</v>
      </c>
      <c r="Q25">
        <v>644.22</v>
      </c>
      <c r="R25">
        <v>1</v>
      </c>
      <c r="S25">
        <v>5584</v>
      </c>
      <c r="T25">
        <v>3.1</v>
      </c>
      <c r="U25">
        <v>1.84</v>
      </c>
      <c r="V25">
        <v>21</v>
      </c>
      <c r="W25">
        <v>4.8600000000000003</v>
      </c>
      <c r="X25">
        <v>2.37</v>
      </c>
      <c r="Y25">
        <v>21</v>
      </c>
      <c r="Z25">
        <v>4.6100000000000003</v>
      </c>
      <c r="AA25">
        <v>2.12</v>
      </c>
      <c r="AB25">
        <v>18</v>
      </c>
      <c r="AC25">
        <v>3</v>
      </c>
      <c r="AD25">
        <v>2.37</v>
      </c>
      <c r="AE25">
        <v>6</v>
      </c>
      <c r="AF25">
        <v>3.14</v>
      </c>
      <c r="AG25">
        <v>1.75</v>
      </c>
      <c r="AH25">
        <v>14</v>
      </c>
      <c r="AI25">
        <v>3.71</v>
      </c>
      <c r="AJ25">
        <v>2.56</v>
      </c>
      <c r="AK25">
        <v>7</v>
      </c>
      <c r="AL25">
        <v>5.43</v>
      </c>
      <c r="AM25">
        <v>2.14</v>
      </c>
      <c r="AN25">
        <v>14</v>
      </c>
      <c r="AO25">
        <v>3.56</v>
      </c>
      <c r="AP25">
        <v>1.33</v>
      </c>
      <c r="AQ25">
        <v>9</v>
      </c>
      <c r="AR25">
        <v>5.88</v>
      </c>
      <c r="AS25">
        <v>2.36</v>
      </c>
      <c r="AT25">
        <v>8</v>
      </c>
      <c r="AU25">
        <v>3.08</v>
      </c>
      <c r="AV25">
        <v>2.02</v>
      </c>
      <c r="AW25">
        <v>13</v>
      </c>
      <c r="AX25">
        <v>3.14</v>
      </c>
      <c r="AY25">
        <v>1.77</v>
      </c>
      <c r="AZ25">
        <v>7</v>
      </c>
      <c r="BA25">
        <v>5</v>
      </c>
      <c r="BB25">
        <v>2.35</v>
      </c>
      <c r="BC25">
        <v>9</v>
      </c>
      <c r="BD25">
        <v>4.75</v>
      </c>
      <c r="BE25">
        <v>2.4900000000000002</v>
      </c>
      <c r="BF25">
        <v>12</v>
      </c>
      <c r="BG25">
        <v>5</v>
      </c>
      <c r="BH25">
        <v>2.67</v>
      </c>
      <c r="BI25">
        <v>10</v>
      </c>
      <c r="BJ25">
        <v>4.12</v>
      </c>
      <c r="BK25">
        <v>1.1299999999999999</v>
      </c>
      <c r="BL25">
        <v>8</v>
      </c>
      <c r="BM25">
        <v>3.38</v>
      </c>
      <c r="BN25">
        <v>1.98</v>
      </c>
      <c r="BO25">
        <v>13</v>
      </c>
      <c r="BP25">
        <v>2.62</v>
      </c>
      <c r="BQ25">
        <v>1.6</v>
      </c>
      <c r="BR25">
        <v>8</v>
      </c>
      <c r="BS25">
        <v>5.5</v>
      </c>
      <c r="BT25">
        <v>2.88</v>
      </c>
      <c r="BU25">
        <v>6</v>
      </c>
      <c r="BV25">
        <v>4.5999999999999996</v>
      </c>
      <c r="BW25">
        <v>2.2000000000000002</v>
      </c>
      <c r="BX25">
        <v>15</v>
      </c>
      <c r="BY25">
        <v>4.8</v>
      </c>
      <c r="BZ25">
        <v>2.57</v>
      </c>
      <c r="CA25">
        <v>10</v>
      </c>
      <c r="CB25">
        <v>4.38</v>
      </c>
      <c r="CC25">
        <v>1.51</v>
      </c>
      <c r="CD25">
        <v>8</v>
      </c>
      <c r="CE25" t="s">
        <v>85</v>
      </c>
    </row>
    <row r="26" spans="1:83" x14ac:dyDescent="0.2">
      <c r="A26">
        <v>83</v>
      </c>
      <c r="B26" t="s">
        <v>88</v>
      </c>
      <c r="C26">
        <v>0.42156862745098</v>
      </c>
      <c r="D26">
        <v>0.49624879000383998</v>
      </c>
      <c r="E26">
        <v>931.64514739887898</v>
      </c>
      <c r="F26">
        <v>353.13335050293</v>
      </c>
      <c r="G26">
        <v>0</v>
      </c>
      <c r="H26">
        <v>1</v>
      </c>
      <c r="I26">
        <v>5</v>
      </c>
      <c r="J26">
        <v>22587</v>
      </c>
      <c r="K26">
        <v>10.029999999999999</v>
      </c>
      <c r="L26">
        <v>3</v>
      </c>
      <c r="M26">
        <v>1</v>
      </c>
      <c r="N26">
        <v>1</v>
      </c>
      <c r="O26">
        <v>549.05999999999995</v>
      </c>
      <c r="P26">
        <v>1</v>
      </c>
      <c r="Q26">
        <v>608.33000000000004</v>
      </c>
      <c r="R26">
        <v>1</v>
      </c>
      <c r="S26">
        <v>1843</v>
      </c>
      <c r="T26">
        <v>5.64</v>
      </c>
      <c r="U26">
        <v>1.76</v>
      </c>
      <c r="V26">
        <v>22</v>
      </c>
      <c r="W26">
        <v>4</v>
      </c>
      <c r="X26">
        <v>2.14</v>
      </c>
      <c r="Y26">
        <v>21</v>
      </c>
      <c r="Z26">
        <v>5.47</v>
      </c>
      <c r="AA26">
        <v>2.35</v>
      </c>
      <c r="AB26">
        <v>17</v>
      </c>
      <c r="AC26">
        <v>5.5</v>
      </c>
      <c r="AD26">
        <v>2.4300000000000002</v>
      </c>
      <c r="AE26">
        <v>6</v>
      </c>
      <c r="AF26">
        <v>5.73</v>
      </c>
      <c r="AG26">
        <v>1.58</v>
      </c>
      <c r="AH26">
        <v>15</v>
      </c>
      <c r="AI26">
        <v>4.43</v>
      </c>
      <c r="AJ26">
        <v>2.82</v>
      </c>
      <c r="AK26">
        <v>7</v>
      </c>
      <c r="AL26">
        <v>3.79</v>
      </c>
      <c r="AM26">
        <v>1.81</v>
      </c>
      <c r="AN26">
        <v>14</v>
      </c>
      <c r="AO26">
        <v>4.8899999999999997</v>
      </c>
      <c r="AP26">
        <v>2.8</v>
      </c>
      <c r="AQ26">
        <v>9</v>
      </c>
      <c r="AR26">
        <v>6.12</v>
      </c>
      <c r="AS26">
        <v>1.64</v>
      </c>
      <c r="AT26">
        <v>8</v>
      </c>
      <c r="AU26">
        <v>5.36</v>
      </c>
      <c r="AV26">
        <v>1.98</v>
      </c>
      <c r="AW26">
        <v>14</v>
      </c>
      <c r="AX26">
        <v>6.29</v>
      </c>
      <c r="AY26">
        <v>1.25</v>
      </c>
      <c r="AZ26">
        <v>7</v>
      </c>
      <c r="BA26">
        <v>3.33</v>
      </c>
      <c r="BB26">
        <v>1.8</v>
      </c>
      <c r="BC26">
        <v>9</v>
      </c>
      <c r="BD26">
        <v>4.5</v>
      </c>
      <c r="BE26">
        <v>2.3199999999999998</v>
      </c>
      <c r="BF26">
        <v>12</v>
      </c>
      <c r="BG26">
        <v>5.1100000000000003</v>
      </c>
      <c r="BH26">
        <v>2.98</v>
      </c>
      <c r="BI26">
        <v>9</v>
      </c>
      <c r="BJ26">
        <v>5.88</v>
      </c>
      <c r="BK26">
        <v>1.46</v>
      </c>
      <c r="BL26">
        <v>8</v>
      </c>
      <c r="BM26">
        <v>5.43</v>
      </c>
      <c r="BN26">
        <v>1.79</v>
      </c>
      <c r="BO26">
        <v>14</v>
      </c>
      <c r="BP26">
        <v>6</v>
      </c>
      <c r="BQ26">
        <v>1.77</v>
      </c>
      <c r="BR26">
        <v>8</v>
      </c>
      <c r="BS26">
        <v>4.17</v>
      </c>
      <c r="BT26">
        <v>2.23</v>
      </c>
      <c r="BU26">
        <v>6</v>
      </c>
      <c r="BV26">
        <v>3.93</v>
      </c>
      <c r="BW26">
        <v>2.19</v>
      </c>
      <c r="BX26">
        <v>15</v>
      </c>
      <c r="BY26">
        <v>5.1100000000000003</v>
      </c>
      <c r="BZ26">
        <v>2.98</v>
      </c>
      <c r="CA26">
        <v>9</v>
      </c>
      <c r="CB26">
        <v>5.88</v>
      </c>
      <c r="CC26">
        <v>1.46</v>
      </c>
      <c r="CD26">
        <v>8</v>
      </c>
      <c r="CE26" t="s">
        <v>85</v>
      </c>
    </row>
    <row r="27" spans="1:83" x14ac:dyDescent="0.2">
      <c r="A27">
        <v>433</v>
      </c>
      <c r="B27" t="s">
        <v>109</v>
      </c>
      <c r="C27">
        <v>0.49019607843137297</v>
      </c>
      <c r="D27">
        <v>0.50237255000086301</v>
      </c>
      <c r="E27">
        <v>906.71691584701</v>
      </c>
      <c r="F27">
        <v>349.98129003451203</v>
      </c>
      <c r="G27">
        <v>0</v>
      </c>
      <c r="H27">
        <v>1</v>
      </c>
      <c r="I27">
        <v>3</v>
      </c>
      <c r="J27">
        <v>22982</v>
      </c>
      <c r="K27">
        <v>10.039999999999999</v>
      </c>
      <c r="L27">
        <v>3</v>
      </c>
      <c r="M27">
        <v>1</v>
      </c>
      <c r="N27">
        <v>1</v>
      </c>
      <c r="O27">
        <v>562.41999999999996</v>
      </c>
      <c r="P27">
        <v>1</v>
      </c>
      <c r="Q27">
        <v>563.92999999999995</v>
      </c>
      <c r="R27">
        <v>1</v>
      </c>
      <c r="S27">
        <v>9244</v>
      </c>
      <c r="T27">
        <v>6.05</v>
      </c>
      <c r="U27">
        <v>1.73</v>
      </c>
      <c r="V27">
        <v>20</v>
      </c>
      <c r="W27">
        <v>4.45</v>
      </c>
      <c r="X27">
        <v>2.2400000000000002</v>
      </c>
      <c r="Y27">
        <v>22</v>
      </c>
      <c r="Z27">
        <v>5.68</v>
      </c>
      <c r="AA27">
        <v>1.89</v>
      </c>
      <c r="AB27">
        <v>19</v>
      </c>
      <c r="AC27">
        <v>5.44</v>
      </c>
      <c r="AD27">
        <v>1.81</v>
      </c>
      <c r="AE27">
        <v>9</v>
      </c>
      <c r="AF27">
        <v>6.55</v>
      </c>
      <c r="AG27">
        <v>1.57</v>
      </c>
      <c r="AH27">
        <v>11</v>
      </c>
      <c r="AI27">
        <v>1.8</v>
      </c>
      <c r="AJ27">
        <v>0.84</v>
      </c>
      <c r="AK27">
        <v>5</v>
      </c>
      <c r="AL27">
        <v>5.38</v>
      </c>
      <c r="AM27">
        <v>1.86</v>
      </c>
      <c r="AN27">
        <v>16</v>
      </c>
      <c r="AO27">
        <v>5.83</v>
      </c>
      <c r="AP27">
        <v>2.3199999999999998</v>
      </c>
      <c r="AQ27">
        <v>6</v>
      </c>
      <c r="AR27">
        <v>5.62</v>
      </c>
      <c r="AS27">
        <v>1.76</v>
      </c>
      <c r="AT27">
        <v>13</v>
      </c>
      <c r="AU27">
        <v>5.71</v>
      </c>
      <c r="AV27">
        <v>1.54</v>
      </c>
      <c r="AW27">
        <v>14</v>
      </c>
      <c r="AX27">
        <v>6.83</v>
      </c>
      <c r="AY27">
        <v>2.04</v>
      </c>
      <c r="AZ27">
        <v>6</v>
      </c>
      <c r="BA27">
        <v>4.67</v>
      </c>
      <c r="BB27">
        <v>2.27</v>
      </c>
      <c r="BC27">
        <v>12</v>
      </c>
      <c r="BD27">
        <v>4.33</v>
      </c>
      <c r="BE27">
        <v>2.4</v>
      </c>
      <c r="BF27">
        <v>9</v>
      </c>
      <c r="BG27">
        <v>5.22</v>
      </c>
      <c r="BH27">
        <v>0.83</v>
      </c>
      <c r="BI27">
        <v>9</v>
      </c>
      <c r="BJ27">
        <v>6.1</v>
      </c>
      <c r="BK27">
        <v>2.4700000000000002</v>
      </c>
      <c r="BL27">
        <v>10</v>
      </c>
      <c r="BM27">
        <v>5.6</v>
      </c>
      <c r="BN27">
        <v>1.07</v>
      </c>
      <c r="BO27">
        <v>10</v>
      </c>
      <c r="BP27">
        <v>6.5</v>
      </c>
      <c r="BQ27">
        <v>2.17</v>
      </c>
      <c r="BR27">
        <v>10</v>
      </c>
      <c r="BS27">
        <v>4.33</v>
      </c>
      <c r="BT27">
        <v>2.23</v>
      </c>
      <c r="BU27">
        <v>12</v>
      </c>
      <c r="BV27">
        <v>4.5999999999999996</v>
      </c>
      <c r="BW27">
        <v>2.37</v>
      </c>
      <c r="BX27">
        <v>10</v>
      </c>
      <c r="BY27">
        <v>6</v>
      </c>
      <c r="BZ27">
        <v>2.2799999999999998</v>
      </c>
      <c r="CA27">
        <v>6</v>
      </c>
      <c r="CB27">
        <v>5.54</v>
      </c>
      <c r="CC27">
        <v>1.76</v>
      </c>
      <c r="CD27">
        <v>13</v>
      </c>
      <c r="CE27" t="s">
        <v>85</v>
      </c>
    </row>
    <row r="28" spans="1:83" x14ac:dyDescent="0.2">
      <c r="A28">
        <v>563</v>
      </c>
      <c r="B28" t="s">
        <v>121</v>
      </c>
      <c r="C28">
        <v>0.59405940594059403</v>
      </c>
      <c r="D28">
        <v>0.493522397096265</v>
      </c>
      <c r="E28">
        <v>892.21276715178999</v>
      </c>
      <c r="F28">
        <v>379.95798908472301</v>
      </c>
      <c r="G28">
        <v>0</v>
      </c>
      <c r="H28">
        <v>1</v>
      </c>
      <c r="I28">
        <v>8</v>
      </c>
      <c r="J28">
        <v>24678</v>
      </c>
      <c r="K28">
        <v>10.11</v>
      </c>
      <c r="L28">
        <v>6</v>
      </c>
      <c r="M28">
        <v>3</v>
      </c>
      <c r="N28">
        <v>2</v>
      </c>
      <c r="O28">
        <v>630.47</v>
      </c>
      <c r="P28">
        <v>1</v>
      </c>
      <c r="Q28">
        <v>681.13</v>
      </c>
      <c r="R28">
        <v>1</v>
      </c>
      <c r="S28">
        <v>12429</v>
      </c>
      <c r="T28">
        <v>4.2699999999999996</v>
      </c>
      <c r="U28">
        <v>2.0299999999999998</v>
      </c>
      <c r="V28">
        <v>22</v>
      </c>
      <c r="W28">
        <v>3.68</v>
      </c>
      <c r="X28">
        <v>2.3199999999999998</v>
      </c>
      <c r="Y28">
        <v>22</v>
      </c>
      <c r="Z28">
        <v>4.1500000000000004</v>
      </c>
      <c r="AA28">
        <v>2.54</v>
      </c>
      <c r="AB28">
        <v>20</v>
      </c>
      <c r="AC28">
        <v>4.25</v>
      </c>
      <c r="AD28">
        <v>2.25</v>
      </c>
      <c r="AE28">
        <v>8</v>
      </c>
      <c r="AF28">
        <v>4.29</v>
      </c>
      <c r="AG28">
        <v>1.98</v>
      </c>
      <c r="AH28">
        <v>14</v>
      </c>
      <c r="AI28">
        <v>4</v>
      </c>
      <c r="AJ28">
        <v>2.4900000000000002</v>
      </c>
      <c r="AK28">
        <v>10</v>
      </c>
      <c r="AL28">
        <v>3.42</v>
      </c>
      <c r="AM28">
        <v>2.23</v>
      </c>
      <c r="AN28">
        <v>12</v>
      </c>
      <c r="AO28">
        <v>5.57</v>
      </c>
      <c r="AP28">
        <v>2.44</v>
      </c>
      <c r="AQ28">
        <v>7</v>
      </c>
      <c r="AR28">
        <v>3.38</v>
      </c>
      <c r="AS28">
        <v>2.33</v>
      </c>
      <c r="AT28">
        <v>13</v>
      </c>
      <c r="AU28">
        <v>4.45</v>
      </c>
      <c r="AV28">
        <v>1.86</v>
      </c>
      <c r="AW28">
        <v>11</v>
      </c>
      <c r="AX28">
        <v>4.09</v>
      </c>
      <c r="AY28">
        <v>2.2599999999999998</v>
      </c>
      <c r="AZ28">
        <v>11</v>
      </c>
      <c r="BA28">
        <v>4</v>
      </c>
      <c r="BB28">
        <v>2.0499999999999998</v>
      </c>
      <c r="BC28">
        <v>11</v>
      </c>
      <c r="BD28">
        <v>3.36</v>
      </c>
      <c r="BE28">
        <v>2.62</v>
      </c>
      <c r="BF28">
        <v>11</v>
      </c>
      <c r="BG28">
        <v>4.67</v>
      </c>
      <c r="BH28">
        <v>2.5</v>
      </c>
      <c r="BI28">
        <v>15</v>
      </c>
      <c r="BJ28">
        <v>2.6</v>
      </c>
      <c r="BK28">
        <v>2.19</v>
      </c>
      <c r="BL28">
        <v>5</v>
      </c>
      <c r="BM28">
        <v>4.3</v>
      </c>
      <c r="BN28">
        <v>1.57</v>
      </c>
      <c r="BO28">
        <v>10</v>
      </c>
      <c r="BP28">
        <v>4.25</v>
      </c>
      <c r="BQ28">
        <v>2.42</v>
      </c>
      <c r="BR28">
        <v>12</v>
      </c>
      <c r="BS28">
        <v>3.8</v>
      </c>
      <c r="BT28">
        <v>1.87</v>
      </c>
      <c r="BU28">
        <v>10</v>
      </c>
      <c r="BV28">
        <v>3.58</v>
      </c>
      <c r="BW28">
        <v>2.71</v>
      </c>
      <c r="BX28">
        <v>12</v>
      </c>
      <c r="BY28">
        <v>3.9</v>
      </c>
      <c r="BZ28">
        <v>2.88</v>
      </c>
      <c r="CA28">
        <v>10</v>
      </c>
      <c r="CB28">
        <v>4.4000000000000004</v>
      </c>
      <c r="CC28">
        <v>2.27</v>
      </c>
      <c r="CD28">
        <v>10</v>
      </c>
      <c r="CE28" t="s">
        <v>85</v>
      </c>
    </row>
    <row r="29" spans="1:83" x14ac:dyDescent="0.2">
      <c r="A29">
        <v>574</v>
      </c>
      <c r="B29" t="s">
        <v>123</v>
      </c>
      <c r="C29">
        <v>0.59405940594059403</v>
      </c>
      <c r="D29">
        <v>0.493522397096265</v>
      </c>
      <c r="E29">
        <v>876.08128934577496</v>
      </c>
      <c r="F29">
        <v>267.21753506073298</v>
      </c>
      <c r="G29">
        <v>0</v>
      </c>
      <c r="H29">
        <v>1</v>
      </c>
      <c r="I29">
        <v>7</v>
      </c>
      <c r="J29">
        <v>25455</v>
      </c>
      <c r="K29">
        <v>10.14</v>
      </c>
      <c r="L29">
        <v>6</v>
      </c>
      <c r="M29">
        <v>2</v>
      </c>
      <c r="N29">
        <v>1</v>
      </c>
      <c r="O29">
        <v>584.35</v>
      </c>
      <c r="P29">
        <v>0.97</v>
      </c>
      <c r="Q29">
        <v>582.71</v>
      </c>
      <c r="R29">
        <v>1</v>
      </c>
      <c r="S29">
        <v>12707</v>
      </c>
      <c r="T29">
        <v>2.1800000000000002</v>
      </c>
      <c r="U29">
        <v>1.05</v>
      </c>
      <c r="V29">
        <v>22</v>
      </c>
      <c r="W29">
        <v>5.25</v>
      </c>
      <c r="X29">
        <v>3.13</v>
      </c>
      <c r="Y29">
        <v>20</v>
      </c>
      <c r="Z29">
        <v>5.58</v>
      </c>
      <c r="AA29">
        <v>2.61</v>
      </c>
      <c r="AB29">
        <v>19</v>
      </c>
      <c r="AC29">
        <v>2.31</v>
      </c>
      <c r="AD29">
        <v>1.1100000000000001</v>
      </c>
      <c r="AE29">
        <v>13</v>
      </c>
      <c r="AF29">
        <v>2</v>
      </c>
      <c r="AG29">
        <v>1</v>
      </c>
      <c r="AH29">
        <v>9</v>
      </c>
      <c r="AI29">
        <v>6.29</v>
      </c>
      <c r="AJ29">
        <v>2.56</v>
      </c>
      <c r="AK29">
        <v>7</v>
      </c>
      <c r="AL29">
        <v>4.6900000000000004</v>
      </c>
      <c r="AM29">
        <v>3.35</v>
      </c>
      <c r="AN29">
        <v>13</v>
      </c>
      <c r="AO29">
        <v>6.14</v>
      </c>
      <c r="AP29">
        <v>2.34</v>
      </c>
      <c r="AQ29">
        <v>7</v>
      </c>
      <c r="AR29">
        <v>5.25</v>
      </c>
      <c r="AS29">
        <v>2.8</v>
      </c>
      <c r="AT29">
        <v>12</v>
      </c>
      <c r="AU29">
        <v>1.92</v>
      </c>
      <c r="AV29">
        <v>1.1599999999999999</v>
      </c>
      <c r="AW29">
        <v>12</v>
      </c>
      <c r="AX29">
        <v>2.5</v>
      </c>
      <c r="AY29">
        <v>0.85</v>
      </c>
      <c r="AZ29">
        <v>10</v>
      </c>
      <c r="BA29">
        <v>5.1100000000000003</v>
      </c>
      <c r="BB29">
        <v>3.22</v>
      </c>
      <c r="BC29">
        <v>9</v>
      </c>
      <c r="BD29">
        <v>5.36</v>
      </c>
      <c r="BE29">
        <v>3.2</v>
      </c>
      <c r="BF29">
        <v>11</v>
      </c>
      <c r="BG29">
        <v>6.5</v>
      </c>
      <c r="BH29">
        <v>2.2200000000000002</v>
      </c>
      <c r="BI29">
        <v>10</v>
      </c>
      <c r="BJ29">
        <v>4.5599999999999996</v>
      </c>
      <c r="BK29">
        <v>2.74</v>
      </c>
      <c r="BL29">
        <v>9</v>
      </c>
      <c r="BM29">
        <v>2</v>
      </c>
      <c r="BN29">
        <v>1.21</v>
      </c>
      <c r="BO29">
        <v>12</v>
      </c>
      <c r="BP29">
        <v>2.4</v>
      </c>
      <c r="BQ29">
        <v>0.84</v>
      </c>
      <c r="BR29">
        <v>10</v>
      </c>
      <c r="BS29">
        <v>4.71</v>
      </c>
      <c r="BT29">
        <v>3.3</v>
      </c>
      <c r="BU29">
        <v>7</v>
      </c>
      <c r="BV29">
        <v>5.54</v>
      </c>
      <c r="BW29">
        <v>3.13</v>
      </c>
      <c r="BX29">
        <v>13</v>
      </c>
      <c r="BY29">
        <v>6.71</v>
      </c>
      <c r="BZ29">
        <v>2.21</v>
      </c>
      <c r="CA29">
        <v>7</v>
      </c>
      <c r="CB29">
        <v>4.92</v>
      </c>
      <c r="CC29">
        <v>2.68</v>
      </c>
      <c r="CD29">
        <v>12</v>
      </c>
      <c r="CE29" t="s">
        <v>95</v>
      </c>
    </row>
    <row r="30" spans="1:83" x14ac:dyDescent="0.2">
      <c r="A30">
        <v>484</v>
      </c>
      <c r="B30" t="s">
        <v>115</v>
      </c>
      <c r="C30">
        <v>0.51485148514851498</v>
      </c>
      <c r="D30">
        <v>0.50227206544140202</v>
      </c>
      <c r="E30">
        <v>926.46445687423295</v>
      </c>
      <c r="F30">
        <v>343.19891448999999</v>
      </c>
      <c r="G30">
        <v>0</v>
      </c>
      <c r="H30">
        <v>1</v>
      </c>
      <c r="I30">
        <v>4</v>
      </c>
      <c r="J30">
        <v>27949</v>
      </c>
      <c r="K30">
        <v>10.24</v>
      </c>
      <c r="L30">
        <v>3</v>
      </c>
      <c r="M30">
        <v>1</v>
      </c>
      <c r="N30">
        <v>1</v>
      </c>
      <c r="O30">
        <v>628.16999999999996</v>
      </c>
      <c r="P30">
        <v>0.97</v>
      </c>
      <c r="Q30">
        <v>550.15</v>
      </c>
      <c r="R30">
        <v>1</v>
      </c>
      <c r="S30">
        <v>10561</v>
      </c>
      <c r="T30">
        <v>4.05</v>
      </c>
      <c r="U30">
        <v>2.09</v>
      </c>
      <c r="V30">
        <v>21</v>
      </c>
      <c r="W30">
        <v>6.55</v>
      </c>
      <c r="X30">
        <v>2.46</v>
      </c>
      <c r="Y30">
        <v>20</v>
      </c>
      <c r="Z30">
        <v>6.79</v>
      </c>
      <c r="AA30">
        <v>1.99</v>
      </c>
      <c r="AB30">
        <v>19</v>
      </c>
      <c r="AC30">
        <v>4.8499999999999996</v>
      </c>
      <c r="AD30">
        <v>1.95</v>
      </c>
      <c r="AE30">
        <v>13</v>
      </c>
      <c r="AF30">
        <v>2.75</v>
      </c>
      <c r="AG30">
        <v>1.67</v>
      </c>
      <c r="AH30">
        <v>8</v>
      </c>
      <c r="AI30">
        <v>7.14</v>
      </c>
      <c r="AJ30">
        <v>1.57</v>
      </c>
      <c r="AK30">
        <v>7</v>
      </c>
      <c r="AL30">
        <v>6.23</v>
      </c>
      <c r="AM30">
        <v>2.83</v>
      </c>
      <c r="AN30">
        <v>13</v>
      </c>
      <c r="AO30">
        <v>6.86</v>
      </c>
      <c r="AP30">
        <v>2.12</v>
      </c>
      <c r="AQ30">
        <v>7</v>
      </c>
      <c r="AR30">
        <v>6.75</v>
      </c>
      <c r="AS30">
        <v>2.0099999999999998</v>
      </c>
      <c r="AT30">
        <v>12</v>
      </c>
      <c r="AU30">
        <v>4.58</v>
      </c>
      <c r="AV30">
        <v>2.23</v>
      </c>
      <c r="AW30">
        <v>12</v>
      </c>
      <c r="AX30">
        <v>3.33</v>
      </c>
      <c r="AY30">
        <v>1.73</v>
      </c>
      <c r="AZ30">
        <v>9</v>
      </c>
      <c r="BA30">
        <v>6.78</v>
      </c>
      <c r="BB30">
        <v>2.68</v>
      </c>
      <c r="BC30">
        <v>9</v>
      </c>
      <c r="BD30">
        <v>6.36</v>
      </c>
      <c r="BE30">
        <v>2.38</v>
      </c>
      <c r="BF30">
        <v>11</v>
      </c>
      <c r="BG30">
        <v>6.7</v>
      </c>
      <c r="BH30">
        <v>2.2599999999999998</v>
      </c>
      <c r="BI30">
        <v>10</v>
      </c>
      <c r="BJ30">
        <v>6.89</v>
      </c>
      <c r="BK30">
        <v>1.76</v>
      </c>
      <c r="BL30">
        <v>9</v>
      </c>
      <c r="BM30">
        <v>4.67</v>
      </c>
      <c r="BN30">
        <v>2.19</v>
      </c>
      <c r="BO30">
        <v>12</v>
      </c>
      <c r="BP30">
        <v>3.22</v>
      </c>
      <c r="BQ30">
        <v>1.72</v>
      </c>
      <c r="BR30">
        <v>9</v>
      </c>
      <c r="BS30">
        <v>7.29</v>
      </c>
      <c r="BT30">
        <v>0.95</v>
      </c>
      <c r="BU30">
        <v>7</v>
      </c>
      <c r="BV30">
        <v>6.15</v>
      </c>
      <c r="BW30">
        <v>2.94</v>
      </c>
      <c r="BX30">
        <v>13</v>
      </c>
      <c r="BY30">
        <v>7</v>
      </c>
      <c r="BZ30">
        <v>2.52</v>
      </c>
      <c r="CA30">
        <v>7</v>
      </c>
      <c r="CB30">
        <v>6.67</v>
      </c>
      <c r="CC30">
        <v>1.72</v>
      </c>
      <c r="CD30">
        <v>12</v>
      </c>
      <c r="CE30" t="s">
        <v>85</v>
      </c>
    </row>
    <row r="31" spans="1:83" x14ac:dyDescent="0.2">
      <c r="A31">
        <v>395</v>
      </c>
      <c r="B31" t="s">
        <v>105</v>
      </c>
      <c r="C31">
        <v>0.46534653465346498</v>
      </c>
      <c r="D31">
        <v>0.50128547626364695</v>
      </c>
      <c r="E31">
        <v>941.37241727040396</v>
      </c>
      <c r="F31">
        <v>366.48005501433403</v>
      </c>
      <c r="G31">
        <v>0.46534653465346498</v>
      </c>
      <c r="H31">
        <v>0.53465346534653502</v>
      </c>
      <c r="I31">
        <v>9</v>
      </c>
      <c r="J31">
        <v>28468</v>
      </c>
      <c r="K31">
        <v>10.26</v>
      </c>
      <c r="L31">
        <v>7</v>
      </c>
      <c r="M31">
        <v>4</v>
      </c>
      <c r="N31">
        <v>3</v>
      </c>
      <c r="O31">
        <v>717</v>
      </c>
      <c r="P31">
        <v>1</v>
      </c>
      <c r="Q31">
        <v>564.96</v>
      </c>
      <c r="R31">
        <v>0.96</v>
      </c>
      <c r="S31">
        <v>8435</v>
      </c>
      <c r="T31">
        <v>2.94</v>
      </c>
      <c r="U31">
        <v>1.8</v>
      </c>
      <c r="V31">
        <v>18</v>
      </c>
      <c r="W31">
        <v>5.71</v>
      </c>
      <c r="X31">
        <v>2.92</v>
      </c>
      <c r="Y31">
        <v>21</v>
      </c>
      <c r="Z31">
        <v>3.78</v>
      </c>
      <c r="AA31">
        <v>1.86</v>
      </c>
      <c r="AB31">
        <v>18</v>
      </c>
      <c r="AC31">
        <v>3.12</v>
      </c>
      <c r="AD31">
        <v>1.89</v>
      </c>
      <c r="AE31">
        <v>8</v>
      </c>
      <c r="AF31">
        <v>2.8</v>
      </c>
      <c r="AG31">
        <v>1.81</v>
      </c>
      <c r="AH31">
        <v>10</v>
      </c>
      <c r="AI31">
        <v>4.8600000000000003</v>
      </c>
      <c r="AJ31">
        <v>3.53</v>
      </c>
      <c r="AK31">
        <v>7</v>
      </c>
      <c r="AL31">
        <v>6.14</v>
      </c>
      <c r="AM31">
        <v>2.6</v>
      </c>
      <c r="AN31">
        <v>14</v>
      </c>
      <c r="AO31">
        <v>3.82</v>
      </c>
      <c r="AP31">
        <v>2.23</v>
      </c>
      <c r="AQ31">
        <v>11</v>
      </c>
      <c r="AR31">
        <v>3.71</v>
      </c>
      <c r="AS31">
        <v>1.25</v>
      </c>
      <c r="AT31">
        <v>7</v>
      </c>
      <c r="AU31">
        <v>3.18</v>
      </c>
      <c r="AV31">
        <v>1.83</v>
      </c>
      <c r="AW31">
        <v>11</v>
      </c>
      <c r="AX31">
        <v>2.57</v>
      </c>
      <c r="AY31">
        <v>1.81</v>
      </c>
      <c r="AZ31">
        <v>7</v>
      </c>
      <c r="BA31">
        <v>6.33</v>
      </c>
      <c r="BB31">
        <v>3.77</v>
      </c>
      <c r="BC31">
        <v>9</v>
      </c>
      <c r="BD31">
        <v>5.25</v>
      </c>
      <c r="BE31">
        <v>2.14</v>
      </c>
      <c r="BF31">
        <v>12</v>
      </c>
      <c r="BG31">
        <v>3.82</v>
      </c>
      <c r="BH31">
        <v>2.04</v>
      </c>
      <c r="BI31">
        <v>11</v>
      </c>
      <c r="BJ31">
        <v>3.71</v>
      </c>
      <c r="BK31">
        <v>1.7</v>
      </c>
      <c r="BL31">
        <v>7</v>
      </c>
      <c r="BM31">
        <v>2.67</v>
      </c>
      <c r="BN31">
        <v>1.67</v>
      </c>
      <c r="BO31">
        <v>12</v>
      </c>
      <c r="BP31">
        <v>3.5</v>
      </c>
      <c r="BQ31">
        <v>2.0699999999999998</v>
      </c>
      <c r="BR31">
        <v>6</v>
      </c>
      <c r="BS31">
        <v>5.75</v>
      </c>
      <c r="BT31">
        <v>3.57</v>
      </c>
      <c r="BU31">
        <v>12</v>
      </c>
      <c r="BV31">
        <v>5.67</v>
      </c>
      <c r="BW31">
        <v>1.94</v>
      </c>
      <c r="BX31">
        <v>9</v>
      </c>
      <c r="BY31">
        <v>4.33</v>
      </c>
      <c r="BZ31">
        <v>2.29</v>
      </c>
      <c r="CA31">
        <v>9</v>
      </c>
      <c r="CB31">
        <v>3.22</v>
      </c>
      <c r="CC31">
        <v>1.2</v>
      </c>
      <c r="CD31">
        <v>9</v>
      </c>
      <c r="CE31" t="s">
        <v>95</v>
      </c>
    </row>
    <row r="32" spans="1:83" x14ac:dyDescent="0.2">
      <c r="A32">
        <v>48</v>
      </c>
      <c r="B32" t="s">
        <v>86</v>
      </c>
      <c r="C32">
        <v>0.55445544554455495</v>
      </c>
      <c r="D32">
        <v>0.49950470517808898</v>
      </c>
      <c r="E32">
        <v>962.44821454526902</v>
      </c>
      <c r="F32">
        <v>394.76638097844602</v>
      </c>
      <c r="G32">
        <v>0</v>
      </c>
      <c r="H32">
        <v>1</v>
      </c>
      <c r="I32">
        <v>4</v>
      </c>
      <c r="J32">
        <v>33104</v>
      </c>
      <c r="K32">
        <v>10.41</v>
      </c>
      <c r="L32">
        <v>3</v>
      </c>
      <c r="M32">
        <v>1</v>
      </c>
      <c r="N32">
        <v>1</v>
      </c>
      <c r="O32">
        <v>590.16</v>
      </c>
      <c r="P32">
        <v>1</v>
      </c>
      <c r="Q32">
        <v>550</v>
      </c>
      <c r="R32">
        <v>1</v>
      </c>
      <c r="S32">
        <v>1007</v>
      </c>
      <c r="T32">
        <v>4.38</v>
      </c>
      <c r="U32">
        <v>2.2000000000000002</v>
      </c>
      <c r="V32">
        <v>21</v>
      </c>
      <c r="W32">
        <v>5.52</v>
      </c>
      <c r="X32">
        <v>2.34</v>
      </c>
      <c r="Y32">
        <v>21</v>
      </c>
      <c r="Z32">
        <v>5.59</v>
      </c>
      <c r="AA32">
        <v>1.94</v>
      </c>
      <c r="AB32">
        <v>17</v>
      </c>
      <c r="AC32">
        <v>5.17</v>
      </c>
      <c r="AD32">
        <v>2.48</v>
      </c>
      <c r="AE32">
        <v>6</v>
      </c>
      <c r="AF32">
        <v>4.21</v>
      </c>
      <c r="AG32">
        <v>2.08</v>
      </c>
      <c r="AH32">
        <v>14</v>
      </c>
      <c r="AI32">
        <v>5.71</v>
      </c>
      <c r="AJ32">
        <v>2.5</v>
      </c>
      <c r="AK32">
        <v>7</v>
      </c>
      <c r="AL32">
        <v>5.43</v>
      </c>
      <c r="AM32">
        <v>2.34</v>
      </c>
      <c r="AN32">
        <v>14</v>
      </c>
      <c r="AO32">
        <v>6.22</v>
      </c>
      <c r="AP32">
        <v>1.72</v>
      </c>
      <c r="AQ32">
        <v>9</v>
      </c>
      <c r="AR32">
        <v>4.88</v>
      </c>
      <c r="AS32">
        <v>2.0299999999999998</v>
      </c>
      <c r="AT32">
        <v>8</v>
      </c>
      <c r="AU32">
        <v>4.8499999999999996</v>
      </c>
      <c r="AV32">
        <v>2.08</v>
      </c>
      <c r="AW32">
        <v>13</v>
      </c>
      <c r="AX32">
        <v>3.86</v>
      </c>
      <c r="AY32">
        <v>2.41</v>
      </c>
      <c r="AZ32">
        <v>7</v>
      </c>
      <c r="BA32">
        <v>5.22</v>
      </c>
      <c r="BB32">
        <v>2.82</v>
      </c>
      <c r="BC32">
        <v>9</v>
      </c>
      <c r="BD32">
        <v>5.75</v>
      </c>
      <c r="BE32">
        <v>2.0099999999999998</v>
      </c>
      <c r="BF32">
        <v>12</v>
      </c>
      <c r="BG32">
        <v>6</v>
      </c>
      <c r="BH32">
        <v>2.2400000000000002</v>
      </c>
      <c r="BI32">
        <v>9</v>
      </c>
      <c r="BJ32">
        <v>5.12</v>
      </c>
      <c r="BK32">
        <v>1.55</v>
      </c>
      <c r="BL32">
        <v>8</v>
      </c>
      <c r="BM32">
        <v>4.38</v>
      </c>
      <c r="BN32">
        <v>2.2200000000000002</v>
      </c>
      <c r="BO32">
        <v>13</v>
      </c>
      <c r="BP32">
        <v>4.38</v>
      </c>
      <c r="BQ32">
        <v>2.33</v>
      </c>
      <c r="BR32">
        <v>8</v>
      </c>
      <c r="BS32">
        <v>5.33</v>
      </c>
      <c r="BT32">
        <v>2.8</v>
      </c>
      <c r="BU32">
        <v>6</v>
      </c>
      <c r="BV32">
        <v>5.6</v>
      </c>
      <c r="BW32">
        <v>2.23</v>
      </c>
      <c r="BX32">
        <v>15</v>
      </c>
      <c r="BY32">
        <v>5.44</v>
      </c>
      <c r="BZ32">
        <v>2.5499999999999998</v>
      </c>
      <c r="CA32">
        <v>9</v>
      </c>
      <c r="CB32">
        <v>5.75</v>
      </c>
      <c r="CC32">
        <v>1.04</v>
      </c>
      <c r="CD32">
        <v>8</v>
      </c>
      <c r="CE32" t="s">
        <v>85</v>
      </c>
    </row>
    <row r="33" spans="1:83" x14ac:dyDescent="0.2">
      <c r="A33">
        <v>421</v>
      </c>
      <c r="B33" t="s">
        <v>107</v>
      </c>
      <c r="C33">
        <v>0.51485148514851498</v>
      </c>
      <c r="D33">
        <v>0.50227206544140202</v>
      </c>
      <c r="E33">
        <v>949.55509762880695</v>
      </c>
      <c r="F33">
        <v>360.27824302517001</v>
      </c>
      <c r="G33">
        <v>0</v>
      </c>
      <c r="H33">
        <v>1</v>
      </c>
      <c r="I33">
        <v>4</v>
      </c>
      <c r="J33">
        <v>45297</v>
      </c>
      <c r="K33">
        <v>10.72</v>
      </c>
      <c r="L33">
        <v>3</v>
      </c>
      <c r="M33">
        <v>1</v>
      </c>
      <c r="N33">
        <v>1</v>
      </c>
      <c r="O33">
        <v>535.03</v>
      </c>
      <c r="P33">
        <v>0.97</v>
      </c>
      <c r="Q33">
        <v>561.67999999999995</v>
      </c>
      <c r="R33">
        <v>1</v>
      </c>
      <c r="S33">
        <v>9018</v>
      </c>
      <c r="T33">
        <v>5.91</v>
      </c>
      <c r="U33">
        <v>1.41</v>
      </c>
      <c r="V33">
        <v>22</v>
      </c>
      <c r="W33">
        <v>3.62</v>
      </c>
      <c r="X33">
        <v>2.25</v>
      </c>
      <c r="Y33">
        <v>21</v>
      </c>
      <c r="Z33">
        <v>5.94</v>
      </c>
      <c r="AA33">
        <v>1.83</v>
      </c>
      <c r="AB33">
        <v>18</v>
      </c>
      <c r="AC33">
        <v>6.17</v>
      </c>
      <c r="AD33">
        <v>1.83</v>
      </c>
      <c r="AE33">
        <v>6</v>
      </c>
      <c r="AF33">
        <v>5.87</v>
      </c>
      <c r="AG33">
        <v>1.3</v>
      </c>
      <c r="AH33">
        <v>15</v>
      </c>
      <c r="AI33">
        <v>2.86</v>
      </c>
      <c r="AJ33">
        <v>2.34</v>
      </c>
      <c r="AK33">
        <v>7</v>
      </c>
      <c r="AL33">
        <v>4</v>
      </c>
      <c r="AM33">
        <v>2.1800000000000002</v>
      </c>
      <c r="AN33">
        <v>14</v>
      </c>
      <c r="AO33">
        <v>5.22</v>
      </c>
      <c r="AP33">
        <v>1.39</v>
      </c>
      <c r="AQ33">
        <v>9</v>
      </c>
      <c r="AR33">
        <v>6.88</v>
      </c>
      <c r="AS33">
        <v>2.0299999999999998</v>
      </c>
      <c r="AT33">
        <v>8</v>
      </c>
      <c r="AU33">
        <v>5.71</v>
      </c>
      <c r="AV33">
        <v>1.44</v>
      </c>
      <c r="AW33">
        <v>14</v>
      </c>
      <c r="AX33">
        <v>6.43</v>
      </c>
      <c r="AY33">
        <v>1.4</v>
      </c>
      <c r="AZ33">
        <v>7</v>
      </c>
      <c r="BA33">
        <v>3.89</v>
      </c>
      <c r="BB33">
        <v>2.71</v>
      </c>
      <c r="BC33">
        <v>9</v>
      </c>
      <c r="BD33">
        <v>3.42</v>
      </c>
      <c r="BE33">
        <v>1.93</v>
      </c>
      <c r="BF33">
        <v>12</v>
      </c>
      <c r="BG33">
        <v>5.9</v>
      </c>
      <c r="BH33">
        <v>1.85</v>
      </c>
      <c r="BI33">
        <v>10</v>
      </c>
      <c r="BJ33">
        <v>6</v>
      </c>
      <c r="BK33">
        <v>1.93</v>
      </c>
      <c r="BL33">
        <v>8</v>
      </c>
      <c r="BM33">
        <v>5.93</v>
      </c>
      <c r="BN33">
        <v>1.59</v>
      </c>
      <c r="BO33">
        <v>14</v>
      </c>
      <c r="BP33">
        <v>5.88</v>
      </c>
      <c r="BQ33">
        <v>1.1299999999999999</v>
      </c>
      <c r="BR33">
        <v>8</v>
      </c>
      <c r="BS33">
        <v>4.5</v>
      </c>
      <c r="BT33">
        <v>2.81</v>
      </c>
      <c r="BU33">
        <v>6</v>
      </c>
      <c r="BV33">
        <v>3.27</v>
      </c>
      <c r="BW33">
        <v>1.98</v>
      </c>
      <c r="BX33">
        <v>15</v>
      </c>
      <c r="BY33">
        <v>6.3</v>
      </c>
      <c r="BZ33">
        <v>2.06</v>
      </c>
      <c r="CA33">
        <v>10</v>
      </c>
      <c r="CB33">
        <v>5.5</v>
      </c>
      <c r="CC33">
        <v>1.51</v>
      </c>
      <c r="CD33">
        <v>8</v>
      </c>
      <c r="CE33" t="s">
        <v>85</v>
      </c>
    </row>
    <row r="34" spans="1:83" x14ac:dyDescent="0.2">
      <c r="A34">
        <v>70</v>
      </c>
      <c r="B34" t="s">
        <v>87</v>
      </c>
      <c r="C34">
        <v>0.51960784313725505</v>
      </c>
      <c r="D34">
        <v>0.50208263603038805</v>
      </c>
      <c r="E34">
        <v>877.325834353446</v>
      </c>
      <c r="F34">
        <v>379.576629137954</v>
      </c>
      <c r="G34">
        <v>0</v>
      </c>
      <c r="H34">
        <v>1</v>
      </c>
      <c r="I34">
        <v>5</v>
      </c>
      <c r="J34">
        <v>47766</v>
      </c>
      <c r="K34">
        <v>10.77</v>
      </c>
      <c r="L34">
        <v>4</v>
      </c>
      <c r="M34">
        <v>1</v>
      </c>
      <c r="N34">
        <v>1</v>
      </c>
      <c r="O34">
        <v>604.15</v>
      </c>
      <c r="P34">
        <v>1</v>
      </c>
      <c r="Q34">
        <v>591.96</v>
      </c>
      <c r="R34">
        <v>1</v>
      </c>
      <c r="S34">
        <v>1452</v>
      </c>
      <c r="T34">
        <v>5.0999999999999996</v>
      </c>
      <c r="U34">
        <v>2.4500000000000002</v>
      </c>
      <c r="V34">
        <v>21</v>
      </c>
      <c r="W34">
        <v>4.71</v>
      </c>
      <c r="X34">
        <v>2.2599999999999998</v>
      </c>
      <c r="Y34">
        <v>21</v>
      </c>
      <c r="Z34">
        <v>4.5</v>
      </c>
      <c r="AA34">
        <v>2.0699999999999998</v>
      </c>
      <c r="AB34">
        <v>18</v>
      </c>
      <c r="AC34">
        <v>5</v>
      </c>
      <c r="AD34">
        <v>2.2799999999999998</v>
      </c>
      <c r="AE34">
        <v>6</v>
      </c>
      <c r="AF34">
        <v>5.36</v>
      </c>
      <c r="AG34">
        <v>2.5299999999999998</v>
      </c>
      <c r="AH34">
        <v>14</v>
      </c>
      <c r="AI34">
        <v>3.29</v>
      </c>
      <c r="AJ34">
        <v>2.29</v>
      </c>
      <c r="AK34">
        <v>7</v>
      </c>
      <c r="AL34">
        <v>5.43</v>
      </c>
      <c r="AM34">
        <v>1.95</v>
      </c>
      <c r="AN34">
        <v>14</v>
      </c>
      <c r="AO34">
        <v>4.78</v>
      </c>
      <c r="AP34">
        <v>2.11</v>
      </c>
      <c r="AQ34">
        <v>9</v>
      </c>
      <c r="AR34">
        <v>4.12</v>
      </c>
      <c r="AS34">
        <v>2.23</v>
      </c>
      <c r="AT34">
        <v>8</v>
      </c>
      <c r="AU34">
        <v>5.15</v>
      </c>
      <c r="AV34">
        <v>2.44</v>
      </c>
      <c r="AW34">
        <v>13</v>
      </c>
      <c r="AX34">
        <v>5.43</v>
      </c>
      <c r="AY34">
        <v>2.5099999999999998</v>
      </c>
      <c r="AZ34">
        <v>7</v>
      </c>
      <c r="BA34">
        <v>4.5599999999999996</v>
      </c>
      <c r="BB34">
        <v>2.46</v>
      </c>
      <c r="BC34">
        <v>9</v>
      </c>
      <c r="BD34">
        <v>4.83</v>
      </c>
      <c r="BE34">
        <v>2.21</v>
      </c>
      <c r="BF34">
        <v>12</v>
      </c>
      <c r="BG34">
        <v>5.4</v>
      </c>
      <c r="BH34">
        <v>2.27</v>
      </c>
      <c r="BI34">
        <v>10</v>
      </c>
      <c r="BJ34">
        <v>3.38</v>
      </c>
      <c r="BK34">
        <v>1.06</v>
      </c>
      <c r="BL34">
        <v>8</v>
      </c>
      <c r="BM34">
        <v>4.7699999999999996</v>
      </c>
      <c r="BN34">
        <v>2.31</v>
      </c>
      <c r="BO34">
        <v>13</v>
      </c>
      <c r="BP34">
        <v>5.62</v>
      </c>
      <c r="BQ34">
        <v>2.72</v>
      </c>
      <c r="BR34">
        <v>8</v>
      </c>
      <c r="BS34">
        <v>4.67</v>
      </c>
      <c r="BT34">
        <v>2.8</v>
      </c>
      <c r="BU34">
        <v>6</v>
      </c>
      <c r="BV34">
        <v>4.7300000000000004</v>
      </c>
      <c r="BW34">
        <v>2.12</v>
      </c>
      <c r="BX34">
        <v>15</v>
      </c>
      <c r="BY34">
        <v>5.2</v>
      </c>
      <c r="BZ34">
        <v>2.4900000000000002</v>
      </c>
      <c r="CA34">
        <v>10</v>
      </c>
      <c r="CB34">
        <v>3.62</v>
      </c>
      <c r="CC34">
        <v>0.92</v>
      </c>
      <c r="CD34">
        <v>8</v>
      </c>
      <c r="CE34" t="s">
        <v>85</v>
      </c>
    </row>
    <row r="35" spans="1:83" x14ac:dyDescent="0.2">
      <c r="A35">
        <v>159</v>
      </c>
      <c r="B35" t="s">
        <v>97</v>
      </c>
      <c r="C35">
        <v>0.480392156862745</v>
      </c>
      <c r="D35">
        <v>0.50208263603038805</v>
      </c>
      <c r="E35">
        <v>901.53270342313999</v>
      </c>
      <c r="F35">
        <v>321.39666009094498</v>
      </c>
      <c r="G35">
        <v>0</v>
      </c>
      <c r="H35">
        <v>1</v>
      </c>
      <c r="I35">
        <v>6</v>
      </c>
      <c r="J35">
        <v>54882</v>
      </c>
      <c r="K35">
        <v>10.91</v>
      </c>
      <c r="L35">
        <v>6</v>
      </c>
      <c r="M35">
        <v>2</v>
      </c>
      <c r="N35">
        <v>1</v>
      </c>
      <c r="O35">
        <v>587</v>
      </c>
      <c r="P35">
        <v>0.94</v>
      </c>
      <c r="Q35">
        <v>630.77</v>
      </c>
      <c r="R35">
        <v>0.96</v>
      </c>
      <c r="S35">
        <v>3497</v>
      </c>
      <c r="T35">
        <v>5.75</v>
      </c>
      <c r="U35">
        <v>1.33</v>
      </c>
      <c r="V35">
        <v>20</v>
      </c>
      <c r="W35">
        <v>4.29</v>
      </c>
      <c r="X35">
        <v>1.9</v>
      </c>
      <c r="Y35">
        <v>21</v>
      </c>
      <c r="Z35">
        <v>6.38</v>
      </c>
      <c r="AA35">
        <v>1.95</v>
      </c>
      <c r="AB35">
        <v>34</v>
      </c>
      <c r="AC35">
        <v>6.3</v>
      </c>
      <c r="AD35">
        <v>1.25</v>
      </c>
      <c r="AE35">
        <v>10</v>
      </c>
      <c r="AF35">
        <v>5.2</v>
      </c>
      <c r="AG35">
        <v>1.23</v>
      </c>
      <c r="AH35">
        <v>10</v>
      </c>
      <c r="AI35">
        <v>4.88</v>
      </c>
      <c r="AJ35">
        <v>1.96</v>
      </c>
      <c r="AK35">
        <v>8</v>
      </c>
      <c r="AL35">
        <v>3.92</v>
      </c>
      <c r="AM35">
        <v>1.85</v>
      </c>
      <c r="AN35">
        <v>13</v>
      </c>
      <c r="AO35">
        <v>6.14</v>
      </c>
      <c r="AP35">
        <v>2.38</v>
      </c>
      <c r="AQ35">
        <v>14</v>
      </c>
      <c r="AR35">
        <v>6.55</v>
      </c>
      <c r="AS35">
        <v>1.64</v>
      </c>
      <c r="AT35">
        <v>20</v>
      </c>
      <c r="AU35">
        <v>5.56</v>
      </c>
      <c r="AV35">
        <v>1.74</v>
      </c>
      <c r="AW35">
        <v>9</v>
      </c>
      <c r="AX35">
        <v>5.91</v>
      </c>
      <c r="AY35">
        <v>0.94</v>
      </c>
      <c r="AZ35">
        <v>11</v>
      </c>
      <c r="BA35">
        <v>4.6900000000000004</v>
      </c>
      <c r="BB35">
        <v>1.65</v>
      </c>
      <c r="BC35">
        <v>13</v>
      </c>
      <c r="BD35">
        <v>3.62</v>
      </c>
      <c r="BE35">
        <v>2.2000000000000002</v>
      </c>
      <c r="BF35">
        <v>8</v>
      </c>
      <c r="BG35">
        <v>6.55</v>
      </c>
      <c r="BH35">
        <v>1.87</v>
      </c>
      <c r="BI35">
        <v>22</v>
      </c>
      <c r="BJ35">
        <v>6.08</v>
      </c>
      <c r="BK35">
        <v>2.15</v>
      </c>
      <c r="BL35">
        <v>12</v>
      </c>
      <c r="BM35">
        <v>5.5</v>
      </c>
      <c r="BN35">
        <v>1.72</v>
      </c>
      <c r="BO35">
        <v>10</v>
      </c>
      <c r="BP35">
        <v>6</v>
      </c>
      <c r="BQ35">
        <v>0.82</v>
      </c>
      <c r="BR35">
        <v>10</v>
      </c>
      <c r="BS35">
        <v>4.29</v>
      </c>
      <c r="BT35">
        <v>1.9</v>
      </c>
      <c r="BU35">
        <v>14</v>
      </c>
      <c r="BV35">
        <v>4.29</v>
      </c>
      <c r="BW35">
        <v>2.06</v>
      </c>
      <c r="BX35">
        <v>7</v>
      </c>
      <c r="BY35">
        <v>6.12</v>
      </c>
      <c r="BZ35">
        <v>1.93</v>
      </c>
      <c r="CA35">
        <v>17</v>
      </c>
      <c r="CB35">
        <v>6.65</v>
      </c>
      <c r="CC35">
        <v>2</v>
      </c>
      <c r="CD35">
        <v>17</v>
      </c>
      <c r="CE35" t="s">
        <v>85</v>
      </c>
    </row>
    <row r="36" spans="1:83" x14ac:dyDescent="0.2">
      <c r="A36">
        <v>110</v>
      </c>
      <c r="B36" t="s">
        <v>93</v>
      </c>
      <c r="C36">
        <v>0.50980392156862697</v>
      </c>
      <c r="D36">
        <v>0.50237255000086301</v>
      </c>
      <c r="E36">
        <v>934.45827887378903</v>
      </c>
      <c r="F36">
        <v>359.20104242917398</v>
      </c>
      <c r="G36">
        <v>0</v>
      </c>
      <c r="H36">
        <v>1</v>
      </c>
      <c r="I36">
        <v>5</v>
      </c>
      <c r="J36">
        <v>57767</v>
      </c>
      <c r="K36">
        <v>10.96</v>
      </c>
      <c r="L36">
        <v>4</v>
      </c>
      <c r="M36">
        <v>1</v>
      </c>
      <c r="N36">
        <v>1</v>
      </c>
      <c r="O36">
        <v>586.84</v>
      </c>
      <c r="P36">
        <v>0.94</v>
      </c>
      <c r="Q36">
        <v>591.55999999999995</v>
      </c>
      <c r="R36">
        <v>1</v>
      </c>
      <c r="S36">
        <v>2814</v>
      </c>
      <c r="T36">
        <v>3.52</v>
      </c>
      <c r="U36">
        <v>2.09</v>
      </c>
      <c r="V36">
        <v>21</v>
      </c>
      <c r="W36">
        <v>4.43</v>
      </c>
      <c r="X36">
        <v>2.71</v>
      </c>
      <c r="Y36">
        <v>21</v>
      </c>
      <c r="Z36">
        <v>3.94</v>
      </c>
      <c r="AA36">
        <v>2.48</v>
      </c>
      <c r="AB36">
        <v>18</v>
      </c>
      <c r="AC36">
        <v>4.33</v>
      </c>
      <c r="AD36">
        <v>2.73</v>
      </c>
      <c r="AE36">
        <v>6</v>
      </c>
      <c r="AF36">
        <v>3.14</v>
      </c>
      <c r="AG36">
        <v>1.83</v>
      </c>
      <c r="AH36">
        <v>14</v>
      </c>
      <c r="AI36">
        <v>4.1399999999999997</v>
      </c>
      <c r="AJ36">
        <v>3.02</v>
      </c>
      <c r="AK36">
        <v>7</v>
      </c>
      <c r="AL36">
        <v>4.57</v>
      </c>
      <c r="AM36">
        <v>2.65</v>
      </c>
      <c r="AN36">
        <v>14</v>
      </c>
      <c r="AO36">
        <v>4.33</v>
      </c>
      <c r="AP36">
        <v>2</v>
      </c>
      <c r="AQ36">
        <v>9</v>
      </c>
      <c r="AR36">
        <v>3.12</v>
      </c>
      <c r="AS36">
        <v>2.85</v>
      </c>
      <c r="AT36">
        <v>8</v>
      </c>
      <c r="AU36">
        <v>3.38</v>
      </c>
      <c r="AV36">
        <v>2.06</v>
      </c>
      <c r="AW36">
        <v>13</v>
      </c>
      <c r="AX36">
        <v>3.71</v>
      </c>
      <c r="AY36">
        <v>2.4300000000000002</v>
      </c>
      <c r="AZ36">
        <v>7</v>
      </c>
      <c r="BA36">
        <v>4</v>
      </c>
      <c r="BB36">
        <v>2.65</v>
      </c>
      <c r="BC36">
        <v>9</v>
      </c>
      <c r="BD36">
        <v>4.75</v>
      </c>
      <c r="BE36">
        <v>2.83</v>
      </c>
      <c r="BF36">
        <v>12</v>
      </c>
      <c r="BG36">
        <v>4.8</v>
      </c>
      <c r="BH36">
        <v>2.78</v>
      </c>
      <c r="BI36">
        <v>10</v>
      </c>
      <c r="BJ36">
        <v>2.88</v>
      </c>
      <c r="BK36">
        <v>1.64</v>
      </c>
      <c r="BL36">
        <v>8</v>
      </c>
      <c r="BM36">
        <v>3.08</v>
      </c>
      <c r="BN36">
        <v>1.44</v>
      </c>
      <c r="BO36">
        <v>13</v>
      </c>
      <c r="BP36">
        <v>4.25</v>
      </c>
      <c r="BQ36">
        <v>2.82</v>
      </c>
      <c r="BR36">
        <v>8</v>
      </c>
      <c r="BS36">
        <v>4.83</v>
      </c>
      <c r="BT36">
        <v>3.19</v>
      </c>
      <c r="BU36">
        <v>6</v>
      </c>
      <c r="BV36">
        <v>4.2699999999999996</v>
      </c>
      <c r="BW36">
        <v>2.6</v>
      </c>
      <c r="BX36">
        <v>15</v>
      </c>
      <c r="BY36">
        <v>3.8</v>
      </c>
      <c r="BZ36">
        <v>3.05</v>
      </c>
      <c r="CA36">
        <v>10</v>
      </c>
      <c r="CB36">
        <v>4.12</v>
      </c>
      <c r="CC36">
        <v>1.73</v>
      </c>
      <c r="CD36">
        <v>8</v>
      </c>
      <c r="CE36" t="s">
        <v>85</v>
      </c>
    </row>
    <row r="37" spans="1:83" x14ac:dyDescent="0.2">
      <c r="A37">
        <v>425</v>
      </c>
      <c r="B37" t="s">
        <v>108</v>
      </c>
      <c r="C37">
        <v>0.445544554455446</v>
      </c>
      <c r="D37">
        <v>0.49950470517808898</v>
      </c>
      <c r="E37">
        <v>901.59563859484103</v>
      </c>
      <c r="F37">
        <v>366.07203031281301</v>
      </c>
      <c r="G37">
        <v>0</v>
      </c>
      <c r="H37">
        <v>1</v>
      </c>
      <c r="I37">
        <v>6</v>
      </c>
      <c r="J37">
        <v>58218</v>
      </c>
      <c r="K37">
        <v>10.97</v>
      </c>
      <c r="L37">
        <v>4</v>
      </c>
      <c r="M37">
        <v>1</v>
      </c>
      <c r="N37">
        <v>2</v>
      </c>
      <c r="O37">
        <v>535.47</v>
      </c>
      <c r="P37">
        <v>1</v>
      </c>
      <c r="Q37">
        <v>555.78</v>
      </c>
      <c r="R37">
        <v>0.96</v>
      </c>
      <c r="S37">
        <v>9139</v>
      </c>
      <c r="T37">
        <v>5.55</v>
      </c>
      <c r="U37">
        <v>2.02</v>
      </c>
      <c r="V37">
        <v>22</v>
      </c>
      <c r="W37">
        <v>5.95</v>
      </c>
      <c r="X37">
        <v>2.54</v>
      </c>
      <c r="Y37">
        <v>20</v>
      </c>
      <c r="Z37">
        <v>5.68</v>
      </c>
      <c r="AA37">
        <v>2.6</v>
      </c>
      <c r="AB37">
        <v>19</v>
      </c>
      <c r="AC37">
        <v>6.23</v>
      </c>
      <c r="AD37">
        <v>1.36</v>
      </c>
      <c r="AE37">
        <v>13</v>
      </c>
      <c r="AF37">
        <v>4.5599999999999996</v>
      </c>
      <c r="AG37">
        <v>2.46</v>
      </c>
      <c r="AH37">
        <v>9</v>
      </c>
      <c r="AI37">
        <v>6.86</v>
      </c>
      <c r="AJ37">
        <v>1.57</v>
      </c>
      <c r="AK37">
        <v>7</v>
      </c>
      <c r="AL37">
        <v>5.46</v>
      </c>
      <c r="AM37">
        <v>2.88</v>
      </c>
      <c r="AN37">
        <v>13</v>
      </c>
      <c r="AO37">
        <v>7.29</v>
      </c>
      <c r="AP37">
        <v>2.06</v>
      </c>
      <c r="AQ37">
        <v>7</v>
      </c>
      <c r="AR37">
        <v>4.75</v>
      </c>
      <c r="AS37">
        <v>2.4900000000000002</v>
      </c>
      <c r="AT37">
        <v>12</v>
      </c>
      <c r="AU37">
        <v>6</v>
      </c>
      <c r="AV37">
        <v>1.95</v>
      </c>
      <c r="AW37">
        <v>12</v>
      </c>
      <c r="AX37">
        <v>5</v>
      </c>
      <c r="AY37">
        <v>2.0499999999999998</v>
      </c>
      <c r="AZ37">
        <v>10</v>
      </c>
      <c r="BA37">
        <v>6.44</v>
      </c>
      <c r="BB37">
        <v>2.2999999999999998</v>
      </c>
      <c r="BC37">
        <v>9</v>
      </c>
      <c r="BD37">
        <v>5.55</v>
      </c>
      <c r="BE37">
        <v>2.77</v>
      </c>
      <c r="BF37">
        <v>11</v>
      </c>
      <c r="BG37">
        <v>6.1</v>
      </c>
      <c r="BH37">
        <v>2.2799999999999998</v>
      </c>
      <c r="BI37">
        <v>10</v>
      </c>
      <c r="BJ37">
        <v>5.22</v>
      </c>
      <c r="BK37">
        <v>2.99</v>
      </c>
      <c r="BL37">
        <v>9</v>
      </c>
      <c r="BM37">
        <v>6.25</v>
      </c>
      <c r="BN37">
        <v>1.86</v>
      </c>
      <c r="BO37">
        <v>12</v>
      </c>
      <c r="BP37">
        <v>4.7</v>
      </c>
      <c r="BQ37">
        <v>1.95</v>
      </c>
      <c r="BR37">
        <v>10</v>
      </c>
      <c r="BS37">
        <v>7</v>
      </c>
      <c r="BT37">
        <v>1.83</v>
      </c>
      <c r="BU37">
        <v>7</v>
      </c>
      <c r="BV37">
        <v>5.38</v>
      </c>
      <c r="BW37">
        <v>2.75</v>
      </c>
      <c r="BX37">
        <v>13</v>
      </c>
      <c r="BY37">
        <v>5.29</v>
      </c>
      <c r="BZ37">
        <v>2.87</v>
      </c>
      <c r="CA37">
        <v>7</v>
      </c>
      <c r="CB37">
        <v>5.92</v>
      </c>
      <c r="CC37">
        <v>2.54</v>
      </c>
      <c r="CD37">
        <v>12</v>
      </c>
      <c r="CE37" t="s">
        <v>85</v>
      </c>
    </row>
    <row r="38" spans="1:83" x14ac:dyDescent="0.2">
      <c r="A38">
        <v>96</v>
      </c>
      <c r="B38" t="s">
        <v>91</v>
      </c>
      <c r="C38">
        <v>0.46</v>
      </c>
      <c r="D38">
        <v>0.50090826596203297</v>
      </c>
      <c r="E38">
        <v>887.66784766286503</v>
      </c>
      <c r="F38">
        <v>355.43264343106699</v>
      </c>
      <c r="G38">
        <v>0</v>
      </c>
      <c r="H38">
        <v>1</v>
      </c>
      <c r="I38">
        <v>4</v>
      </c>
      <c r="J38">
        <v>63264</v>
      </c>
      <c r="K38">
        <v>11.06</v>
      </c>
      <c r="L38">
        <v>4</v>
      </c>
      <c r="M38">
        <v>1</v>
      </c>
      <c r="N38">
        <v>1</v>
      </c>
      <c r="O38">
        <v>547.03</v>
      </c>
      <c r="P38">
        <v>1</v>
      </c>
      <c r="Q38">
        <v>606.07000000000005</v>
      </c>
      <c r="R38">
        <v>1</v>
      </c>
      <c r="S38">
        <v>2243</v>
      </c>
      <c r="T38">
        <v>6.5</v>
      </c>
      <c r="U38">
        <v>1.77</v>
      </c>
      <c r="V38">
        <v>22</v>
      </c>
      <c r="W38">
        <v>3.76</v>
      </c>
      <c r="X38">
        <v>2.39</v>
      </c>
      <c r="Y38">
        <v>21</v>
      </c>
      <c r="Z38">
        <v>5.1100000000000003</v>
      </c>
      <c r="AA38">
        <v>2.42</v>
      </c>
      <c r="AB38">
        <v>18</v>
      </c>
      <c r="AC38">
        <v>6</v>
      </c>
      <c r="AD38">
        <v>1.79</v>
      </c>
      <c r="AE38">
        <v>6</v>
      </c>
      <c r="AF38">
        <v>6.87</v>
      </c>
      <c r="AG38">
        <v>1.68</v>
      </c>
      <c r="AH38">
        <v>15</v>
      </c>
      <c r="AI38">
        <v>3.29</v>
      </c>
      <c r="AJ38">
        <v>2.5</v>
      </c>
      <c r="AK38">
        <v>7</v>
      </c>
      <c r="AL38">
        <v>4</v>
      </c>
      <c r="AM38">
        <v>2.39</v>
      </c>
      <c r="AN38">
        <v>14</v>
      </c>
      <c r="AO38">
        <v>5.1100000000000003</v>
      </c>
      <c r="AP38">
        <v>2.37</v>
      </c>
      <c r="AQ38">
        <v>9</v>
      </c>
      <c r="AR38">
        <v>5.5</v>
      </c>
      <c r="AS38">
        <v>2.5099999999999998</v>
      </c>
      <c r="AT38">
        <v>8</v>
      </c>
      <c r="AU38">
        <v>6.79</v>
      </c>
      <c r="AV38">
        <v>1.93</v>
      </c>
      <c r="AW38">
        <v>14</v>
      </c>
      <c r="AX38">
        <v>6.29</v>
      </c>
      <c r="AY38">
        <v>1.25</v>
      </c>
      <c r="AZ38">
        <v>7</v>
      </c>
      <c r="BA38">
        <v>3.78</v>
      </c>
      <c r="BB38">
        <v>2.59</v>
      </c>
      <c r="BC38">
        <v>9</v>
      </c>
      <c r="BD38">
        <v>3.75</v>
      </c>
      <c r="BE38">
        <v>2.34</v>
      </c>
      <c r="BF38">
        <v>12</v>
      </c>
      <c r="BG38">
        <v>5.5</v>
      </c>
      <c r="BH38">
        <v>2.72</v>
      </c>
      <c r="BI38">
        <v>10</v>
      </c>
      <c r="BJ38">
        <v>4.62</v>
      </c>
      <c r="BK38">
        <v>2.0699999999999998</v>
      </c>
      <c r="BL38">
        <v>8</v>
      </c>
      <c r="BM38">
        <v>6.21</v>
      </c>
      <c r="BN38">
        <v>1.89</v>
      </c>
      <c r="BO38">
        <v>14</v>
      </c>
      <c r="BP38">
        <v>7</v>
      </c>
      <c r="BQ38">
        <v>1.51</v>
      </c>
      <c r="BR38">
        <v>8</v>
      </c>
      <c r="BS38">
        <v>3.33</v>
      </c>
      <c r="BT38">
        <v>2.88</v>
      </c>
      <c r="BU38">
        <v>6</v>
      </c>
      <c r="BV38">
        <v>3.93</v>
      </c>
      <c r="BW38">
        <v>2.25</v>
      </c>
      <c r="BX38">
        <v>15</v>
      </c>
      <c r="BY38">
        <v>4.9000000000000004</v>
      </c>
      <c r="BZ38">
        <v>3</v>
      </c>
      <c r="CA38">
        <v>10</v>
      </c>
      <c r="CB38">
        <v>5.38</v>
      </c>
      <c r="CC38">
        <v>1.6</v>
      </c>
      <c r="CD38">
        <v>8</v>
      </c>
      <c r="CE38" t="s">
        <v>85</v>
      </c>
    </row>
    <row r="39" spans="1:83" x14ac:dyDescent="0.2">
      <c r="A39" s="1">
        <v>458</v>
      </c>
      <c r="B39" s="1" t="s">
        <v>111</v>
      </c>
      <c r="C39" s="1">
        <v>0.43564356435643597</v>
      </c>
      <c r="D39" s="1">
        <v>0.49831398905024599</v>
      </c>
      <c r="E39" s="1">
        <v>879.46569135411505</v>
      </c>
      <c r="F39" s="1">
        <v>361.68997003894202</v>
      </c>
      <c r="G39" s="1">
        <v>0.56435643564356397</v>
      </c>
      <c r="H39" s="1">
        <v>0.43564356435643597</v>
      </c>
      <c r="I39" s="1">
        <v>7</v>
      </c>
      <c r="J39" s="1">
        <v>67666</v>
      </c>
      <c r="K39" s="1">
        <v>11.12</v>
      </c>
      <c r="L39" s="1">
        <v>5</v>
      </c>
      <c r="M39" s="1">
        <v>2</v>
      </c>
      <c r="N39" s="1">
        <v>2</v>
      </c>
      <c r="O39" s="1">
        <v>667.76</v>
      </c>
      <c r="P39" s="1">
        <v>0.97</v>
      </c>
      <c r="Q39" s="1">
        <v>613.62</v>
      </c>
      <c r="R39" s="1">
        <v>1</v>
      </c>
      <c r="S39" s="1">
        <v>9941</v>
      </c>
      <c r="T39" s="1">
        <v>7.14</v>
      </c>
      <c r="U39" s="1">
        <v>1.67</v>
      </c>
      <c r="V39" s="1">
        <v>22</v>
      </c>
      <c r="W39" s="1">
        <v>4.3</v>
      </c>
      <c r="X39" s="1">
        <v>2.75</v>
      </c>
      <c r="Y39" s="1">
        <v>20</v>
      </c>
      <c r="Z39" s="1">
        <v>6.79</v>
      </c>
      <c r="AA39" s="1">
        <v>2.1</v>
      </c>
      <c r="AB39" s="1">
        <v>19</v>
      </c>
      <c r="AC39" s="1">
        <v>6.77</v>
      </c>
      <c r="AD39" s="1">
        <v>1.83</v>
      </c>
      <c r="AE39" s="1">
        <v>13</v>
      </c>
      <c r="AF39" s="1">
        <v>7.67</v>
      </c>
      <c r="AG39" s="1">
        <v>1.32</v>
      </c>
      <c r="AH39" s="1">
        <v>9</v>
      </c>
      <c r="AI39" s="1">
        <v>5.14</v>
      </c>
      <c r="AJ39" s="1">
        <v>2.85</v>
      </c>
      <c r="AK39" s="1">
        <v>7</v>
      </c>
      <c r="AL39" s="1">
        <v>3.85</v>
      </c>
      <c r="AM39" s="1">
        <v>2.7</v>
      </c>
      <c r="AN39" s="1">
        <v>13</v>
      </c>
      <c r="AO39" s="1">
        <v>6.57</v>
      </c>
      <c r="AP39" s="1">
        <v>2.23</v>
      </c>
      <c r="AQ39" s="1">
        <v>7</v>
      </c>
      <c r="AR39" s="1">
        <v>6.92</v>
      </c>
      <c r="AS39" s="1">
        <v>2.11</v>
      </c>
      <c r="AT39" s="1">
        <v>12</v>
      </c>
      <c r="AU39" s="1">
        <v>7.5</v>
      </c>
      <c r="AV39" s="1">
        <v>1.62</v>
      </c>
      <c r="AW39" s="1">
        <v>12</v>
      </c>
      <c r="AX39" s="1">
        <v>6.7</v>
      </c>
      <c r="AY39" s="1">
        <v>1.7</v>
      </c>
      <c r="AZ39" s="1">
        <v>10</v>
      </c>
      <c r="BA39" s="1">
        <v>4.8899999999999997</v>
      </c>
      <c r="BB39" s="1">
        <v>2.52</v>
      </c>
      <c r="BC39" s="1">
        <v>9</v>
      </c>
      <c r="BD39" s="1">
        <v>3.82</v>
      </c>
      <c r="BE39" s="1">
        <v>2.96</v>
      </c>
      <c r="BF39" s="1">
        <v>11</v>
      </c>
      <c r="BG39" s="1">
        <v>6.7</v>
      </c>
      <c r="BH39" s="1">
        <v>1.95</v>
      </c>
      <c r="BI39" s="1">
        <v>10</v>
      </c>
      <c r="BJ39" s="1">
        <v>6.89</v>
      </c>
      <c r="BK39" s="1">
        <v>2.37</v>
      </c>
      <c r="BL39" s="1">
        <v>9</v>
      </c>
      <c r="BM39" s="1">
        <v>7.5</v>
      </c>
      <c r="BN39" s="1">
        <v>1.45</v>
      </c>
      <c r="BO39" s="1">
        <v>12</v>
      </c>
      <c r="BP39" s="1">
        <v>6.7</v>
      </c>
      <c r="BQ39" s="1">
        <v>1.89</v>
      </c>
      <c r="BR39" s="1">
        <v>10</v>
      </c>
      <c r="BS39" s="1">
        <v>5.71</v>
      </c>
      <c r="BT39" s="1">
        <v>2.69</v>
      </c>
      <c r="BU39" s="1">
        <v>7</v>
      </c>
      <c r="BV39" s="1">
        <v>3.54</v>
      </c>
      <c r="BW39" s="1">
        <v>2.57</v>
      </c>
      <c r="BX39" s="1">
        <v>13</v>
      </c>
      <c r="BY39" s="1">
        <v>7</v>
      </c>
      <c r="BZ39" s="1">
        <v>2.31</v>
      </c>
      <c r="CA39" s="1">
        <v>7</v>
      </c>
      <c r="CB39" s="1">
        <v>6.67</v>
      </c>
      <c r="CC39" s="1">
        <v>2.06</v>
      </c>
      <c r="CD39" s="1">
        <v>12</v>
      </c>
      <c r="CE39" s="1" t="s">
        <v>83</v>
      </c>
    </row>
    <row r="40" spans="1:83" x14ac:dyDescent="0.2">
      <c r="A40">
        <v>95</v>
      </c>
      <c r="B40" t="s">
        <v>90</v>
      </c>
      <c r="C40">
        <v>0.44</v>
      </c>
      <c r="D40">
        <v>0.49888765156985898</v>
      </c>
      <c r="E40">
        <v>932.36180635354901</v>
      </c>
      <c r="F40">
        <v>389.17003447428499</v>
      </c>
      <c r="G40">
        <v>0</v>
      </c>
      <c r="H40">
        <v>1</v>
      </c>
      <c r="I40">
        <v>5</v>
      </c>
      <c r="J40">
        <v>84927</v>
      </c>
      <c r="K40">
        <v>11.35</v>
      </c>
      <c r="L40">
        <v>4</v>
      </c>
      <c r="M40">
        <v>1</v>
      </c>
      <c r="N40">
        <v>1</v>
      </c>
      <c r="O40">
        <v>542.71</v>
      </c>
      <c r="P40">
        <v>1</v>
      </c>
      <c r="Q40">
        <v>590.42999999999995</v>
      </c>
      <c r="R40">
        <v>1</v>
      </c>
      <c r="S40">
        <v>2226</v>
      </c>
      <c r="T40">
        <v>5.23</v>
      </c>
      <c r="U40">
        <v>2.09</v>
      </c>
      <c r="V40">
        <v>22</v>
      </c>
      <c r="W40">
        <v>3.81</v>
      </c>
      <c r="X40">
        <v>2.06</v>
      </c>
      <c r="Y40">
        <v>21</v>
      </c>
      <c r="Z40">
        <v>5.94</v>
      </c>
      <c r="AA40">
        <v>1.95</v>
      </c>
      <c r="AB40">
        <v>17</v>
      </c>
      <c r="AC40">
        <v>5.33</v>
      </c>
      <c r="AD40">
        <v>2.66</v>
      </c>
      <c r="AE40">
        <v>6</v>
      </c>
      <c r="AF40">
        <v>5.27</v>
      </c>
      <c r="AG40">
        <v>1.98</v>
      </c>
      <c r="AH40">
        <v>15</v>
      </c>
      <c r="AI40">
        <v>3.86</v>
      </c>
      <c r="AJ40">
        <v>2.61</v>
      </c>
      <c r="AK40">
        <v>7</v>
      </c>
      <c r="AL40">
        <v>3.79</v>
      </c>
      <c r="AM40">
        <v>1.85</v>
      </c>
      <c r="AN40">
        <v>14</v>
      </c>
      <c r="AO40">
        <v>6</v>
      </c>
      <c r="AP40">
        <v>1.94</v>
      </c>
      <c r="AQ40">
        <v>9</v>
      </c>
      <c r="AR40">
        <v>5.88</v>
      </c>
      <c r="AS40">
        <v>2.1</v>
      </c>
      <c r="AT40">
        <v>8</v>
      </c>
      <c r="AU40">
        <v>5.14</v>
      </c>
      <c r="AV40">
        <v>2.44</v>
      </c>
      <c r="AW40">
        <v>14</v>
      </c>
      <c r="AX40">
        <v>5.57</v>
      </c>
      <c r="AY40">
        <v>1.4</v>
      </c>
      <c r="AZ40">
        <v>7</v>
      </c>
      <c r="BA40">
        <v>4.22</v>
      </c>
      <c r="BB40">
        <v>2.59</v>
      </c>
      <c r="BC40">
        <v>9</v>
      </c>
      <c r="BD40">
        <v>3.5</v>
      </c>
      <c r="BE40">
        <v>1.62</v>
      </c>
      <c r="BF40">
        <v>12</v>
      </c>
      <c r="BG40">
        <v>6.33</v>
      </c>
      <c r="BH40">
        <v>2.29</v>
      </c>
      <c r="BI40">
        <v>9</v>
      </c>
      <c r="BJ40">
        <v>5.5</v>
      </c>
      <c r="BK40">
        <v>1.51</v>
      </c>
      <c r="BL40">
        <v>8</v>
      </c>
      <c r="BM40">
        <v>5.79</v>
      </c>
      <c r="BN40">
        <v>2.0099999999999998</v>
      </c>
      <c r="BO40">
        <v>14</v>
      </c>
      <c r="BP40">
        <v>4.25</v>
      </c>
      <c r="BQ40">
        <v>1.98</v>
      </c>
      <c r="BR40">
        <v>8</v>
      </c>
      <c r="BS40">
        <v>4</v>
      </c>
      <c r="BT40">
        <v>3.03</v>
      </c>
      <c r="BU40">
        <v>6</v>
      </c>
      <c r="BV40">
        <v>3.73</v>
      </c>
      <c r="BW40">
        <v>1.67</v>
      </c>
      <c r="BX40">
        <v>15</v>
      </c>
      <c r="BY40">
        <v>6.44</v>
      </c>
      <c r="BZ40">
        <v>2.2400000000000002</v>
      </c>
      <c r="CA40">
        <v>9</v>
      </c>
      <c r="CB40">
        <v>5.38</v>
      </c>
      <c r="CC40">
        <v>1.51</v>
      </c>
      <c r="CD40">
        <v>8</v>
      </c>
      <c r="CE40" t="s">
        <v>85</v>
      </c>
    </row>
    <row r="41" spans="1:83" x14ac:dyDescent="0.2">
      <c r="A41">
        <v>88</v>
      </c>
      <c r="B41" t="s">
        <v>89</v>
      </c>
      <c r="C41">
        <v>0.441176470588235</v>
      </c>
      <c r="D41">
        <v>0.49897973949949498</v>
      </c>
      <c r="E41">
        <v>915.16063602603595</v>
      </c>
      <c r="F41">
        <v>393.675962215092</v>
      </c>
      <c r="G41">
        <v>0</v>
      </c>
      <c r="H41">
        <v>1</v>
      </c>
      <c r="I41">
        <v>5</v>
      </c>
      <c r="J41">
        <v>170581</v>
      </c>
      <c r="K41">
        <v>12.05</v>
      </c>
      <c r="L41">
        <v>3</v>
      </c>
      <c r="M41">
        <v>1</v>
      </c>
      <c r="N41">
        <v>1</v>
      </c>
      <c r="O41">
        <v>596.09</v>
      </c>
      <c r="P41">
        <v>0.97</v>
      </c>
      <c r="Q41">
        <v>603.80999999999995</v>
      </c>
      <c r="R41">
        <v>0.96</v>
      </c>
      <c r="S41">
        <v>1988</v>
      </c>
      <c r="T41">
        <v>6.55</v>
      </c>
      <c r="U41">
        <v>1.87</v>
      </c>
      <c r="V41">
        <v>22</v>
      </c>
      <c r="W41">
        <v>3.38</v>
      </c>
      <c r="X41">
        <v>2.1800000000000002</v>
      </c>
      <c r="Y41">
        <v>21</v>
      </c>
      <c r="Z41">
        <v>4.67</v>
      </c>
      <c r="AA41">
        <v>1.85</v>
      </c>
      <c r="AB41">
        <v>18</v>
      </c>
      <c r="AC41">
        <v>5.67</v>
      </c>
      <c r="AD41">
        <v>2.5</v>
      </c>
      <c r="AE41">
        <v>6</v>
      </c>
      <c r="AF41">
        <v>7</v>
      </c>
      <c r="AG41">
        <v>1.51</v>
      </c>
      <c r="AH41">
        <v>15</v>
      </c>
      <c r="AI41">
        <v>3.71</v>
      </c>
      <c r="AJ41">
        <v>2.69</v>
      </c>
      <c r="AK41">
        <v>7</v>
      </c>
      <c r="AL41">
        <v>3.21</v>
      </c>
      <c r="AM41">
        <v>1.97</v>
      </c>
      <c r="AN41">
        <v>14</v>
      </c>
      <c r="AO41">
        <v>3.89</v>
      </c>
      <c r="AP41">
        <v>1.54</v>
      </c>
      <c r="AQ41">
        <v>9</v>
      </c>
      <c r="AR41">
        <v>5.62</v>
      </c>
      <c r="AS41">
        <v>1.92</v>
      </c>
      <c r="AT41">
        <v>8</v>
      </c>
      <c r="AU41">
        <v>6.71</v>
      </c>
      <c r="AV41">
        <v>2.13</v>
      </c>
      <c r="AW41">
        <v>14</v>
      </c>
      <c r="AX41">
        <v>6.43</v>
      </c>
      <c r="AY41">
        <v>1.4</v>
      </c>
      <c r="AZ41">
        <v>7</v>
      </c>
      <c r="BA41">
        <v>3.22</v>
      </c>
      <c r="BB41">
        <v>2.64</v>
      </c>
      <c r="BC41">
        <v>9</v>
      </c>
      <c r="BD41">
        <v>3.5</v>
      </c>
      <c r="BE41">
        <v>1.88</v>
      </c>
      <c r="BF41">
        <v>12</v>
      </c>
      <c r="BG41">
        <v>4.7</v>
      </c>
      <c r="BH41">
        <v>2.4500000000000002</v>
      </c>
      <c r="BI41">
        <v>10</v>
      </c>
      <c r="BJ41">
        <v>4.62</v>
      </c>
      <c r="BK41">
        <v>0.74</v>
      </c>
      <c r="BL41">
        <v>8</v>
      </c>
      <c r="BM41">
        <v>6.5</v>
      </c>
      <c r="BN41">
        <v>1.56</v>
      </c>
      <c r="BO41">
        <v>14</v>
      </c>
      <c r="BP41">
        <v>6.62</v>
      </c>
      <c r="BQ41">
        <v>2.4500000000000002</v>
      </c>
      <c r="BR41">
        <v>8</v>
      </c>
      <c r="BS41">
        <v>3.5</v>
      </c>
      <c r="BT41">
        <v>2.95</v>
      </c>
      <c r="BU41">
        <v>6</v>
      </c>
      <c r="BV41">
        <v>3.33</v>
      </c>
      <c r="BW41">
        <v>1.91</v>
      </c>
      <c r="BX41">
        <v>15</v>
      </c>
      <c r="BY41">
        <v>4.7</v>
      </c>
      <c r="BZ41">
        <v>2.4500000000000002</v>
      </c>
      <c r="CA41">
        <v>10</v>
      </c>
      <c r="CB41">
        <v>4.62</v>
      </c>
      <c r="CC41">
        <v>0.74</v>
      </c>
      <c r="CD41">
        <v>8</v>
      </c>
      <c r="CE41" t="s">
        <v>85</v>
      </c>
    </row>
    <row r="43" spans="1:83" x14ac:dyDescent="0.2">
      <c r="C43">
        <f>AVERAGE(C2:C41)</f>
        <v>0.50775990099009916</v>
      </c>
      <c r="D43">
        <f t="shared" ref="D43:BO43" si="0">AVERAGE(D2:D41)</f>
        <v>0.49918504360410659</v>
      </c>
      <c r="E43">
        <f t="shared" si="0"/>
        <v>913.92215930254019</v>
      </c>
      <c r="F43">
        <f t="shared" si="0"/>
        <v>359.29322641309534</v>
      </c>
      <c r="G43">
        <f t="shared" si="0"/>
        <v>0.13348150844496215</v>
      </c>
      <c r="H43">
        <f t="shared" si="0"/>
        <v>0.86651849155503791</v>
      </c>
      <c r="I43">
        <f t="shared" si="0"/>
        <v>6.2249999999999996</v>
      </c>
      <c r="J43">
        <f>AVERAGE(J2:J41)</f>
        <v>24380.275000000001</v>
      </c>
      <c r="K43">
        <f>AVERAGE(K2:K41)</f>
        <v>9.1772500000000026</v>
      </c>
      <c r="L43">
        <f t="shared" si="0"/>
        <v>4.9249999999999998</v>
      </c>
      <c r="M43">
        <f t="shared" si="0"/>
        <v>1.825</v>
      </c>
      <c r="N43">
        <f t="shared" si="0"/>
        <v>1.5</v>
      </c>
      <c r="O43">
        <f t="shared" si="0"/>
        <v>639.87524999999982</v>
      </c>
      <c r="P43">
        <f t="shared" si="0"/>
        <v>0.9744999999999997</v>
      </c>
      <c r="Q43">
        <f t="shared" si="0"/>
        <v>618.1567500000001</v>
      </c>
      <c r="R43">
        <f t="shared" si="0"/>
        <v>0.99400000000000011</v>
      </c>
      <c r="S43">
        <f t="shared" si="0"/>
        <v>6893.125</v>
      </c>
      <c r="T43">
        <f t="shared" si="0"/>
        <v>4.9660000000000002</v>
      </c>
      <c r="U43">
        <f t="shared" si="0"/>
        <v>1.90225</v>
      </c>
      <c r="V43">
        <f t="shared" si="0"/>
        <v>20.65</v>
      </c>
      <c r="W43">
        <f t="shared" si="0"/>
        <v>4.7155000000000005</v>
      </c>
      <c r="X43">
        <f t="shared" si="0"/>
        <v>2.4372500000000001</v>
      </c>
      <c r="Y43">
        <f t="shared" si="0"/>
        <v>21</v>
      </c>
      <c r="Z43">
        <f t="shared" si="0"/>
        <v>5.1137499999999996</v>
      </c>
      <c r="AA43">
        <f t="shared" si="0"/>
        <v>2.1382499999999993</v>
      </c>
      <c r="AB43">
        <f t="shared" si="0"/>
        <v>20.9</v>
      </c>
      <c r="AC43">
        <f t="shared" si="0"/>
        <v>5.0185000000000004</v>
      </c>
      <c r="AD43">
        <f t="shared" si="0"/>
        <v>1.9244999999999997</v>
      </c>
      <c r="AE43">
        <f t="shared" si="0"/>
        <v>8.5250000000000004</v>
      </c>
      <c r="AF43">
        <f t="shared" si="0"/>
        <v>4.8950000000000014</v>
      </c>
      <c r="AG43">
        <f t="shared" si="0"/>
        <v>1.8559999999999999</v>
      </c>
      <c r="AH43">
        <f t="shared" si="0"/>
        <v>11.9</v>
      </c>
      <c r="AI43">
        <f t="shared" si="0"/>
        <v>4.6837499999999999</v>
      </c>
      <c r="AJ43">
        <f t="shared" si="0"/>
        <v>2.4029999999999991</v>
      </c>
      <c r="AK43">
        <f t="shared" si="0"/>
        <v>7.9249999999999998</v>
      </c>
      <c r="AL43">
        <f t="shared" si="0"/>
        <v>4.6804999999999994</v>
      </c>
      <c r="AM43">
        <f t="shared" si="0"/>
        <v>2.4132500000000001</v>
      </c>
      <c r="AN43">
        <f t="shared" si="0"/>
        <v>12.95</v>
      </c>
      <c r="AO43">
        <f t="shared" si="0"/>
        <v>5.2104999999999997</v>
      </c>
      <c r="AP43">
        <f t="shared" si="0"/>
        <v>2.0287499999999996</v>
      </c>
      <c r="AQ43">
        <f t="shared" si="0"/>
        <v>9.9499999999999993</v>
      </c>
      <c r="AR43">
        <f t="shared" si="0"/>
        <v>5.0602499999999999</v>
      </c>
      <c r="AS43">
        <f t="shared" si="0"/>
        <v>2.2109999999999999</v>
      </c>
      <c r="AT43">
        <f t="shared" si="0"/>
        <v>10.75</v>
      </c>
      <c r="AU43">
        <f t="shared" si="0"/>
        <v>5.0614999999999997</v>
      </c>
      <c r="AV43">
        <f t="shared" si="0"/>
        <v>1.9647499999999998</v>
      </c>
      <c r="AW43">
        <f t="shared" si="0"/>
        <v>10.775</v>
      </c>
      <c r="AX43">
        <f t="shared" si="0"/>
        <v>4.9557500000000001</v>
      </c>
      <c r="AY43">
        <f t="shared" si="0"/>
        <v>1.7680000000000002</v>
      </c>
      <c r="AZ43">
        <f t="shared" si="0"/>
        <v>9.5749999999999993</v>
      </c>
      <c r="BA43">
        <f t="shared" si="0"/>
        <v>4.8227500000000001</v>
      </c>
      <c r="BB43">
        <f t="shared" si="0"/>
        <v>2.4692499999999997</v>
      </c>
      <c r="BC43">
        <f t="shared" si="0"/>
        <v>10.025</v>
      </c>
      <c r="BD43">
        <f t="shared" si="0"/>
        <v>4.5940000000000003</v>
      </c>
      <c r="BE43">
        <f t="shared" si="0"/>
        <v>2.4525000000000001</v>
      </c>
      <c r="BF43">
        <f t="shared" si="0"/>
        <v>10.875</v>
      </c>
      <c r="BG43">
        <f t="shared" si="0"/>
        <v>5.2002500000000005</v>
      </c>
      <c r="BH43">
        <f t="shared" si="0"/>
        <v>2.2052499999999999</v>
      </c>
      <c r="BI43">
        <f t="shared" si="0"/>
        <v>12</v>
      </c>
      <c r="BJ43">
        <f t="shared" si="0"/>
        <v>5.00725</v>
      </c>
      <c r="BK43">
        <f t="shared" si="0"/>
        <v>1.9114999999999995</v>
      </c>
      <c r="BL43">
        <f t="shared" si="0"/>
        <v>8.8000000000000007</v>
      </c>
      <c r="BM43">
        <f t="shared" si="0"/>
        <v>4.8707500000000001</v>
      </c>
      <c r="BN43">
        <f t="shared" si="0"/>
        <v>1.9615000000000002</v>
      </c>
      <c r="BO43">
        <f t="shared" si="0"/>
        <v>11.55</v>
      </c>
      <c r="BP43">
        <f t="shared" ref="BP43:CD43" si="1">AVERAGE(BP2:BP41)</f>
        <v>5.0577500000000004</v>
      </c>
      <c r="BQ43">
        <f t="shared" si="1"/>
        <v>1.8082500000000004</v>
      </c>
      <c r="BR43">
        <f t="shared" si="1"/>
        <v>9.1</v>
      </c>
      <c r="BS43">
        <f t="shared" si="1"/>
        <v>4.7647500000000003</v>
      </c>
      <c r="BT43">
        <f t="shared" si="1"/>
        <v>2.5337499999999999</v>
      </c>
      <c r="BU43">
        <f t="shared" si="1"/>
        <v>10.625</v>
      </c>
      <c r="BV43">
        <f t="shared" si="1"/>
        <v>4.7200000000000006</v>
      </c>
      <c r="BW43">
        <f t="shared" si="1"/>
        <v>2.2522500000000001</v>
      </c>
      <c r="BX43">
        <f t="shared" si="1"/>
        <v>10.375</v>
      </c>
      <c r="BY43">
        <f t="shared" si="1"/>
        <v>5.1997500000000008</v>
      </c>
      <c r="BZ43">
        <f t="shared" si="1"/>
        <v>2.29325</v>
      </c>
      <c r="CA43">
        <f t="shared" si="1"/>
        <v>10.9</v>
      </c>
      <c r="CB43">
        <f t="shared" si="1"/>
        <v>5.044999999999999</v>
      </c>
      <c r="CC43">
        <f t="shared" si="1"/>
        <v>1.9162500000000002</v>
      </c>
      <c r="CD43">
        <f t="shared" si="1"/>
        <v>10</v>
      </c>
    </row>
    <row r="44" spans="1:83" x14ac:dyDescent="0.2">
      <c r="C44">
        <f>STDEV(C2:C41)</f>
        <v>5.7278583944262162E-2</v>
      </c>
      <c r="D44">
        <f t="shared" ref="D44:BO44" si="2">STDEV(D2:D41)</f>
        <v>3.7334404192116925E-3</v>
      </c>
      <c r="E44">
        <f t="shared" si="2"/>
        <v>28.017445451800526</v>
      </c>
      <c r="F44">
        <f t="shared" si="2"/>
        <v>35.365793712582374</v>
      </c>
      <c r="G44">
        <f t="shared" si="2"/>
        <v>0.23521583278336949</v>
      </c>
      <c r="H44">
        <f t="shared" si="2"/>
        <v>0.23521583278336988</v>
      </c>
      <c r="I44">
        <f t="shared" si="2"/>
        <v>1.8877133093935468</v>
      </c>
      <c r="J44">
        <f>STDEV(J2:J41)</f>
        <v>32668.945247575753</v>
      </c>
      <c r="K44">
        <f t="shared" si="2"/>
        <v>1.565018206660693</v>
      </c>
      <c r="L44">
        <f t="shared" si="2"/>
        <v>1.6546360665779385</v>
      </c>
      <c r="M44">
        <f t="shared" si="2"/>
        <v>0.93060498656822233</v>
      </c>
      <c r="N44">
        <f t="shared" si="2"/>
        <v>0.64051261522034852</v>
      </c>
      <c r="O44">
        <f t="shared" si="2"/>
        <v>67.379037065199839</v>
      </c>
      <c r="P44">
        <f t="shared" si="2"/>
        <v>3.0797102760836751E-2</v>
      </c>
      <c r="Q44">
        <f t="shared" si="2"/>
        <v>38.879209221375476</v>
      </c>
      <c r="R44">
        <f t="shared" si="2"/>
        <v>1.4464811413591593E-2</v>
      </c>
      <c r="S44">
        <f t="shared" si="2"/>
        <v>4137.6045044513876</v>
      </c>
      <c r="T44">
        <f t="shared" si="2"/>
        <v>1.432673312556918</v>
      </c>
      <c r="U44">
        <f t="shared" si="2"/>
        <v>0.37077526194690391</v>
      </c>
      <c r="V44">
        <f t="shared" si="2"/>
        <v>1.5114944209673371</v>
      </c>
      <c r="W44">
        <f t="shared" si="2"/>
        <v>0.83746243696857037</v>
      </c>
      <c r="X44">
        <f t="shared" si="2"/>
        <v>0.26749538697195907</v>
      </c>
      <c r="Y44">
        <f t="shared" si="2"/>
        <v>1.5191090506254998</v>
      </c>
      <c r="Z44">
        <f t="shared" si="2"/>
        <v>1.0170235292137355</v>
      </c>
      <c r="AA44">
        <f t="shared" si="2"/>
        <v>0.27474825306834105</v>
      </c>
      <c r="AB44">
        <f t="shared" si="2"/>
        <v>4.0937726315678944</v>
      </c>
      <c r="AC44">
        <f t="shared" si="2"/>
        <v>1.4387540015315592</v>
      </c>
      <c r="AD44">
        <f t="shared" si="2"/>
        <v>0.49471540640385947</v>
      </c>
      <c r="AE44">
        <f t="shared" si="2"/>
        <v>2.8101236399480483</v>
      </c>
      <c r="AF44">
        <f t="shared" si="2"/>
        <v>1.5716967803080735</v>
      </c>
      <c r="AG44">
        <f t="shared" si="2"/>
        <v>0.46400044208643898</v>
      </c>
      <c r="AH44">
        <f t="shared" si="2"/>
        <v>2.6389586135637999</v>
      </c>
      <c r="AI44">
        <f t="shared" si="2"/>
        <v>1.1515556646198002</v>
      </c>
      <c r="AJ44">
        <f t="shared" si="2"/>
        <v>0.47705936844971919</v>
      </c>
      <c r="AK44">
        <f t="shared" si="2"/>
        <v>1.8998987827290661</v>
      </c>
      <c r="AL44">
        <f t="shared" si="2"/>
        <v>0.92669235345324996</v>
      </c>
      <c r="AM44">
        <f t="shared" si="2"/>
        <v>0.41303372619479756</v>
      </c>
      <c r="AN44">
        <f t="shared" si="2"/>
        <v>1.7823925148302961</v>
      </c>
      <c r="AO44">
        <f t="shared" si="2"/>
        <v>1.090375023699506</v>
      </c>
      <c r="AP44">
        <f t="shared" si="2"/>
        <v>0.40588104547628689</v>
      </c>
      <c r="AQ44">
        <f t="shared" si="2"/>
        <v>2.6012817353502231</v>
      </c>
      <c r="AR44">
        <f t="shared" si="2"/>
        <v>1.2029972984175781</v>
      </c>
      <c r="AS44">
        <f t="shared" si="2"/>
        <v>0.37275000214965071</v>
      </c>
      <c r="AT44">
        <f t="shared" si="2"/>
        <v>3.1111874227515095</v>
      </c>
      <c r="AU44">
        <f t="shared" si="2"/>
        <v>1.4302887461753693</v>
      </c>
      <c r="AV44">
        <f t="shared" si="2"/>
        <v>0.45166919764642449</v>
      </c>
      <c r="AW44">
        <f t="shared" si="2"/>
        <v>2.6936535097835503</v>
      </c>
      <c r="AX44">
        <f t="shared" si="2"/>
        <v>1.5971286535208868</v>
      </c>
      <c r="AY44">
        <f t="shared" si="2"/>
        <v>0.5229364819005865</v>
      </c>
      <c r="AZ44">
        <f t="shared" si="2"/>
        <v>2.2290333652930694</v>
      </c>
      <c r="BA44">
        <f t="shared" si="2"/>
        <v>0.92930077794944121</v>
      </c>
      <c r="BB44">
        <f t="shared" si="2"/>
        <v>0.45135344897035928</v>
      </c>
      <c r="BC44">
        <f t="shared" si="2"/>
        <v>1.5104337974271675</v>
      </c>
      <c r="BD44">
        <f t="shared" si="2"/>
        <v>0.96079240800604016</v>
      </c>
      <c r="BE44">
        <f t="shared" si="2"/>
        <v>0.40798912755749317</v>
      </c>
      <c r="BF44">
        <f t="shared" si="2"/>
        <v>1.4355826120072073</v>
      </c>
      <c r="BG44">
        <f t="shared" si="2"/>
        <v>1.0452836383562989</v>
      </c>
      <c r="BH44">
        <f t="shared" si="2"/>
        <v>0.47156579060805021</v>
      </c>
      <c r="BI44">
        <f t="shared" si="2"/>
        <v>4.0950251243711273</v>
      </c>
      <c r="BJ44">
        <f t="shared" si="2"/>
        <v>1.273432646482803</v>
      </c>
      <c r="BK44">
        <f t="shared" si="2"/>
        <v>0.54566144288964791</v>
      </c>
      <c r="BL44">
        <f t="shared" si="2"/>
        <v>2.1387751107489019</v>
      </c>
      <c r="BM44">
        <f t="shared" si="2"/>
        <v>1.4117826292697084</v>
      </c>
      <c r="BN44">
        <f t="shared" si="2"/>
        <v>0.47052371258265407</v>
      </c>
      <c r="BO44">
        <f t="shared" si="2"/>
        <v>1.9074751737470999</v>
      </c>
      <c r="BP44">
        <f t="shared" ref="BP44:CD44" si="3">STDEV(BP2:BP41)</f>
        <v>1.5417713547268959</v>
      </c>
      <c r="BQ44">
        <f t="shared" si="3"/>
        <v>0.50596892323743514</v>
      </c>
      <c r="BR44">
        <f t="shared" si="3"/>
        <v>1.7657714229052173</v>
      </c>
      <c r="BS44">
        <f t="shared" si="3"/>
        <v>1.0565133452625894</v>
      </c>
      <c r="BT44">
        <f t="shared" si="3"/>
        <v>0.51411705491439152</v>
      </c>
      <c r="BU44">
        <f t="shared" si="3"/>
        <v>3.9463550206130655</v>
      </c>
      <c r="BV44">
        <f t="shared" si="3"/>
        <v>0.96729069159755376</v>
      </c>
      <c r="BW44">
        <f t="shared" si="3"/>
        <v>0.46136635145663618</v>
      </c>
      <c r="BX44">
        <f t="shared" si="3"/>
        <v>3.513253295444084</v>
      </c>
      <c r="BY44">
        <f t="shared" si="3"/>
        <v>1.1399358675167934</v>
      </c>
      <c r="BZ44">
        <f t="shared" si="3"/>
        <v>0.43122001939636717</v>
      </c>
      <c r="CA44">
        <f t="shared" si="3"/>
        <v>3.5575848909632874</v>
      </c>
      <c r="CB44">
        <f t="shared" si="3"/>
        <v>1.081617971326958</v>
      </c>
      <c r="CC44">
        <f t="shared" si="3"/>
        <v>0.48857557219287029</v>
      </c>
      <c r="CD44">
        <f t="shared" si="3"/>
        <v>2.4806946917841692</v>
      </c>
    </row>
    <row r="45" spans="1:83" x14ac:dyDescent="0.2">
      <c r="C45">
        <f>2*C44</f>
        <v>0.11455716788852432</v>
      </c>
      <c r="D45">
        <f t="shared" ref="D45:BO45" si="4">2*D44</f>
        <v>7.4668808384233849E-3</v>
      </c>
      <c r="E45">
        <f t="shared" si="4"/>
        <v>56.034890903601053</v>
      </c>
      <c r="F45">
        <f t="shared" si="4"/>
        <v>70.731587425164747</v>
      </c>
      <c r="G45">
        <f t="shared" si="4"/>
        <v>0.47043166556673899</v>
      </c>
      <c r="H45">
        <f t="shared" si="4"/>
        <v>0.47043166556673977</v>
      </c>
      <c r="I45">
        <f t="shared" si="4"/>
        <v>3.7754266187870935</v>
      </c>
      <c r="J45">
        <f t="shared" si="4"/>
        <v>65337.890495151507</v>
      </c>
      <c r="K45">
        <f t="shared" si="4"/>
        <v>3.130036413321386</v>
      </c>
      <c r="L45">
        <f t="shared" si="4"/>
        <v>3.309272133155877</v>
      </c>
      <c r="M45">
        <f t="shared" si="4"/>
        <v>1.8612099731364447</v>
      </c>
      <c r="N45">
        <f t="shared" si="4"/>
        <v>1.281025230440697</v>
      </c>
      <c r="O45">
        <f t="shared" si="4"/>
        <v>134.75807413039968</v>
      </c>
      <c r="P45">
        <f t="shared" si="4"/>
        <v>6.1594205521673502E-2</v>
      </c>
      <c r="Q45">
        <f t="shared" si="4"/>
        <v>77.758418442750951</v>
      </c>
      <c r="R45">
        <f t="shared" si="4"/>
        <v>2.8929622827183185E-2</v>
      </c>
      <c r="S45">
        <f t="shared" si="4"/>
        <v>8275.2090089027752</v>
      </c>
      <c r="T45">
        <f t="shared" si="4"/>
        <v>2.865346625113836</v>
      </c>
      <c r="U45">
        <f t="shared" si="4"/>
        <v>0.74155052389380782</v>
      </c>
      <c r="V45">
        <f t="shared" si="4"/>
        <v>3.0229888419346742</v>
      </c>
      <c r="W45">
        <f t="shared" si="4"/>
        <v>1.6749248739371407</v>
      </c>
      <c r="X45">
        <f t="shared" si="4"/>
        <v>0.53499077394391814</v>
      </c>
      <c r="Y45">
        <f t="shared" si="4"/>
        <v>3.0382181012509997</v>
      </c>
      <c r="Z45">
        <f t="shared" si="4"/>
        <v>2.034047058427471</v>
      </c>
      <c r="AA45">
        <f t="shared" si="4"/>
        <v>0.54949650613668211</v>
      </c>
      <c r="AB45">
        <f t="shared" si="4"/>
        <v>8.1875452631357888</v>
      </c>
      <c r="AC45">
        <f t="shared" si="4"/>
        <v>2.8775080030631184</v>
      </c>
      <c r="AD45">
        <f t="shared" si="4"/>
        <v>0.98943081280771894</v>
      </c>
      <c r="AE45">
        <f t="shared" si="4"/>
        <v>5.6202472798960965</v>
      </c>
      <c r="AF45">
        <f t="shared" si="4"/>
        <v>3.1433935606161469</v>
      </c>
      <c r="AG45">
        <f t="shared" si="4"/>
        <v>0.92800088417287796</v>
      </c>
      <c r="AH45">
        <f t="shared" si="4"/>
        <v>5.2779172271275998</v>
      </c>
      <c r="AI45">
        <f t="shared" si="4"/>
        <v>2.3031113292396004</v>
      </c>
      <c r="AJ45">
        <f t="shared" si="4"/>
        <v>0.95411873689943838</v>
      </c>
      <c r="AK45">
        <f t="shared" si="4"/>
        <v>3.7997975654581322</v>
      </c>
      <c r="AL45">
        <f t="shared" si="4"/>
        <v>1.8533847069064999</v>
      </c>
      <c r="AM45">
        <f t="shared" si="4"/>
        <v>0.82606745238959511</v>
      </c>
      <c r="AN45">
        <f t="shared" si="4"/>
        <v>3.5647850296605923</v>
      </c>
      <c r="AO45">
        <f t="shared" si="4"/>
        <v>2.180750047399012</v>
      </c>
      <c r="AP45">
        <f t="shared" si="4"/>
        <v>0.81176209095257379</v>
      </c>
      <c r="AQ45">
        <f t="shared" si="4"/>
        <v>5.2025634707004462</v>
      </c>
      <c r="AR45">
        <f t="shared" si="4"/>
        <v>2.4059945968351562</v>
      </c>
      <c r="AS45">
        <f t="shared" si="4"/>
        <v>0.74550000429930141</v>
      </c>
      <c r="AT45">
        <f t="shared" si="4"/>
        <v>6.222374845503019</v>
      </c>
      <c r="AU45">
        <f t="shared" si="4"/>
        <v>2.8605774923507385</v>
      </c>
      <c r="AV45">
        <f t="shared" si="4"/>
        <v>0.90333839529284898</v>
      </c>
      <c r="AW45">
        <f t="shared" si="4"/>
        <v>5.3873070195671007</v>
      </c>
      <c r="AX45">
        <f t="shared" si="4"/>
        <v>3.1942573070417737</v>
      </c>
      <c r="AY45">
        <f t="shared" si="4"/>
        <v>1.045872963801173</v>
      </c>
      <c r="AZ45">
        <f t="shared" si="4"/>
        <v>4.4580667305861388</v>
      </c>
      <c r="BA45">
        <f t="shared" si="4"/>
        <v>1.8586015558988824</v>
      </c>
      <c r="BB45">
        <f t="shared" si="4"/>
        <v>0.90270689794071857</v>
      </c>
      <c r="BC45">
        <f t="shared" si="4"/>
        <v>3.0208675948543351</v>
      </c>
      <c r="BD45">
        <f t="shared" si="4"/>
        <v>1.9215848160120803</v>
      </c>
      <c r="BE45">
        <f t="shared" si="4"/>
        <v>0.81597825511498634</v>
      </c>
      <c r="BF45">
        <f t="shared" si="4"/>
        <v>2.8711652240144145</v>
      </c>
      <c r="BG45">
        <f t="shared" si="4"/>
        <v>2.0905672767125978</v>
      </c>
      <c r="BH45">
        <f t="shared" si="4"/>
        <v>0.94313158121610041</v>
      </c>
      <c r="BI45">
        <f t="shared" si="4"/>
        <v>8.1900502487422546</v>
      </c>
      <c r="BJ45">
        <f t="shared" si="4"/>
        <v>2.5468652929656059</v>
      </c>
      <c r="BK45">
        <f t="shared" si="4"/>
        <v>1.0913228857792958</v>
      </c>
      <c r="BL45">
        <f t="shared" si="4"/>
        <v>4.2775502214978038</v>
      </c>
      <c r="BM45">
        <f t="shared" si="4"/>
        <v>2.8235652585394169</v>
      </c>
      <c r="BN45">
        <f t="shared" si="4"/>
        <v>0.94104742516530815</v>
      </c>
      <c r="BO45">
        <f t="shared" si="4"/>
        <v>3.8149503474941997</v>
      </c>
      <c r="BP45">
        <f t="shared" ref="BP45:CD45" si="5">2*BP44</f>
        <v>3.0835427094537917</v>
      </c>
      <c r="BQ45">
        <f t="shared" si="5"/>
        <v>1.0119378464748703</v>
      </c>
      <c r="BR45">
        <f t="shared" si="5"/>
        <v>3.5315428458104345</v>
      </c>
      <c r="BS45">
        <f t="shared" si="5"/>
        <v>2.1130266905251789</v>
      </c>
      <c r="BT45">
        <f t="shared" si="5"/>
        <v>1.028234109828783</v>
      </c>
      <c r="BU45">
        <f t="shared" si="5"/>
        <v>7.8927100412261311</v>
      </c>
      <c r="BV45">
        <f t="shared" si="5"/>
        <v>1.9345813831951075</v>
      </c>
      <c r="BW45">
        <f t="shared" si="5"/>
        <v>0.92273270291327236</v>
      </c>
      <c r="BX45">
        <f t="shared" si="5"/>
        <v>7.0265065908881681</v>
      </c>
      <c r="BY45">
        <f t="shared" si="5"/>
        <v>2.2798717350335869</v>
      </c>
      <c r="BZ45">
        <f t="shared" si="5"/>
        <v>0.86244003879273434</v>
      </c>
      <c r="CA45">
        <f t="shared" si="5"/>
        <v>7.1151697819265749</v>
      </c>
      <c r="CB45">
        <f t="shared" si="5"/>
        <v>2.1632359426539161</v>
      </c>
      <c r="CC45">
        <f t="shared" si="5"/>
        <v>0.97715114438574058</v>
      </c>
      <c r="CD45">
        <f t="shared" si="5"/>
        <v>4.9613893835683385</v>
      </c>
    </row>
    <row r="46" spans="1:83" x14ac:dyDescent="0.2">
      <c r="C46">
        <f>C43-C45</f>
        <v>0.39320273310157483</v>
      </c>
      <c r="D46">
        <f>D43-D45</f>
        <v>0.4917181627656832</v>
      </c>
      <c r="E46">
        <f t="shared" ref="E46:BO46" si="6">E43-E45</f>
        <v>857.88726839893911</v>
      </c>
      <c r="F46">
        <f t="shared" si="6"/>
        <v>288.56163898793056</v>
      </c>
      <c r="G46">
        <f t="shared" si="6"/>
        <v>-0.33695015712177684</v>
      </c>
      <c r="H46">
        <f t="shared" si="6"/>
        <v>0.39608682598829814</v>
      </c>
      <c r="I46">
        <f t="shared" si="6"/>
        <v>2.4495733812129061</v>
      </c>
      <c r="J46">
        <f>J43-J45</f>
        <v>-40957.615495151505</v>
      </c>
      <c r="K46">
        <f t="shared" si="6"/>
        <v>6.0472135866786161</v>
      </c>
      <c r="L46">
        <f t="shared" si="6"/>
        <v>1.6157278668441228</v>
      </c>
      <c r="M46">
        <f t="shared" si="6"/>
        <v>-3.6209973136444695E-2</v>
      </c>
      <c r="N46">
        <f t="shared" si="6"/>
        <v>0.21897476955930295</v>
      </c>
      <c r="O46">
        <f t="shared" si="6"/>
        <v>505.11717586960015</v>
      </c>
      <c r="P46">
        <f t="shared" si="6"/>
        <v>0.9129057944783262</v>
      </c>
      <c r="Q46">
        <f t="shared" si="6"/>
        <v>540.39833155724909</v>
      </c>
      <c r="R46">
        <f t="shared" si="6"/>
        <v>0.96507037717281696</v>
      </c>
      <c r="S46">
        <f t="shared" si="6"/>
        <v>-1382.0840089027752</v>
      </c>
      <c r="T46">
        <f t="shared" si="6"/>
        <v>2.1006533748861642</v>
      </c>
      <c r="U46">
        <f t="shared" si="6"/>
        <v>1.1606994761061922</v>
      </c>
      <c r="V46">
        <f t="shared" si="6"/>
        <v>17.627011158065326</v>
      </c>
      <c r="W46">
        <f t="shared" si="6"/>
        <v>3.0405751260628597</v>
      </c>
      <c r="X46">
        <f t="shared" si="6"/>
        <v>1.902259226056082</v>
      </c>
      <c r="Y46">
        <f t="shared" si="6"/>
        <v>17.961781898748999</v>
      </c>
      <c r="Z46">
        <f t="shared" si="6"/>
        <v>3.0797029415725286</v>
      </c>
      <c r="AA46">
        <f t="shared" si="6"/>
        <v>1.5887534938633172</v>
      </c>
      <c r="AB46">
        <f t="shared" si="6"/>
        <v>12.71245473686421</v>
      </c>
      <c r="AC46">
        <f t="shared" si="6"/>
        <v>2.140991996936882</v>
      </c>
      <c r="AD46">
        <f t="shared" si="6"/>
        <v>0.93506918719228072</v>
      </c>
      <c r="AE46">
        <f t="shared" si="6"/>
        <v>2.9047527201039038</v>
      </c>
      <c r="AF46">
        <f t="shared" si="6"/>
        <v>1.7516064393838544</v>
      </c>
      <c r="AG46">
        <f t="shared" si="6"/>
        <v>0.92799911582712191</v>
      </c>
      <c r="AH46">
        <f t="shared" si="6"/>
        <v>6.6220827728724005</v>
      </c>
      <c r="AI46">
        <f t="shared" si="6"/>
        <v>2.3806386707603995</v>
      </c>
      <c r="AJ46">
        <f t="shared" si="6"/>
        <v>1.4488812631005608</v>
      </c>
      <c r="AK46">
        <f t="shared" si="6"/>
        <v>4.1252024345418672</v>
      </c>
      <c r="AL46">
        <f t="shared" si="6"/>
        <v>2.8271152930934997</v>
      </c>
      <c r="AM46">
        <f t="shared" si="6"/>
        <v>1.5871825476104049</v>
      </c>
      <c r="AN46">
        <f t="shared" si="6"/>
        <v>9.3852149703394065</v>
      </c>
      <c r="AO46">
        <f t="shared" si="6"/>
        <v>3.0297499526009877</v>
      </c>
      <c r="AP46">
        <f t="shared" si="6"/>
        <v>1.2169879090474258</v>
      </c>
      <c r="AQ46">
        <f t="shared" si="6"/>
        <v>4.7474365292995531</v>
      </c>
      <c r="AR46">
        <f t="shared" si="6"/>
        <v>2.6542554031648438</v>
      </c>
      <c r="AS46">
        <f t="shared" si="6"/>
        <v>1.4654999957006984</v>
      </c>
      <c r="AT46">
        <f t="shared" si="6"/>
        <v>4.527625154496981</v>
      </c>
      <c r="AU46">
        <f t="shared" si="6"/>
        <v>2.2009225076492611</v>
      </c>
      <c r="AV46">
        <f t="shared" si="6"/>
        <v>1.0614116047071507</v>
      </c>
      <c r="AW46">
        <f t="shared" si="6"/>
        <v>5.3876929804328997</v>
      </c>
      <c r="AX46">
        <f t="shared" si="6"/>
        <v>1.7614926929582264</v>
      </c>
      <c r="AY46">
        <f t="shared" si="6"/>
        <v>0.72212703619882723</v>
      </c>
      <c r="AZ46">
        <f t="shared" si="6"/>
        <v>5.1169332694138605</v>
      </c>
      <c r="BA46">
        <f t="shared" si="6"/>
        <v>2.9641484441011174</v>
      </c>
      <c r="BB46">
        <f t="shared" si="6"/>
        <v>1.5665431020592813</v>
      </c>
      <c r="BC46">
        <f t="shared" si="6"/>
        <v>7.0041324051456648</v>
      </c>
      <c r="BD46">
        <f t="shared" si="6"/>
        <v>2.67241518398792</v>
      </c>
      <c r="BE46">
        <f t="shared" si="6"/>
        <v>1.6365217448850138</v>
      </c>
      <c r="BF46">
        <f t="shared" si="6"/>
        <v>8.0038347759855846</v>
      </c>
      <c r="BG46">
        <f t="shared" si="6"/>
        <v>3.1096827232874027</v>
      </c>
      <c r="BH46">
        <f t="shared" si="6"/>
        <v>1.2621184187838996</v>
      </c>
      <c r="BI46">
        <f t="shared" si="6"/>
        <v>3.8099497512577454</v>
      </c>
      <c r="BJ46">
        <f t="shared" si="6"/>
        <v>2.460384707034394</v>
      </c>
      <c r="BK46">
        <f t="shared" si="6"/>
        <v>0.82017711422070372</v>
      </c>
      <c r="BL46">
        <f t="shared" si="6"/>
        <v>4.5224497785021969</v>
      </c>
      <c r="BM46">
        <f t="shared" si="6"/>
        <v>2.0471847414605833</v>
      </c>
      <c r="BN46">
        <f t="shared" si="6"/>
        <v>1.020452574834692</v>
      </c>
      <c r="BO46">
        <f t="shared" si="6"/>
        <v>7.7350496525058006</v>
      </c>
      <c r="BP46">
        <f t="shared" ref="BP46:CD46" si="7">BP43-BP45</f>
        <v>1.9742072905462087</v>
      </c>
      <c r="BQ46">
        <f t="shared" si="7"/>
        <v>0.79631215352513007</v>
      </c>
      <c r="BR46">
        <f t="shared" si="7"/>
        <v>5.5684571541895647</v>
      </c>
      <c r="BS46">
        <f t="shared" si="7"/>
        <v>2.6517233094748214</v>
      </c>
      <c r="BT46">
        <f t="shared" si="7"/>
        <v>1.5055158901712169</v>
      </c>
      <c r="BU46">
        <f t="shared" si="7"/>
        <v>2.7322899587738689</v>
      </c>
      <c r="BV46">
        <f t="shared" si="7"/>
        <v>2.7854186168048933</v>
      </c>
      <c r="BW46">
        <f t="shared" si="7"/>
        <v>1.3295172970867277</v>
      </c>
      <c r="BX46">
        <f t="shared" si="7"/>
        <v>3.3484934091118319</v>
      </c>
      <c r="BY46">
        <f t="shared" si="7"/>
        <v>2.9198782649664139</v>
      </c>
      <c r="BZ46">
        <f t="shared" si="7"/>
        <v>1.4308099612072658</v>
      </c>
      <c r="CA46">
        <f t="shared" si="7"/>
        <v>3.7848302180734255</v>
      </c>
      <c r="CB46">
        <f t="shared" si="7"/>
        <v>2.881764057346083</v>
      </c>
      <c r="CC46">
        <f t="shared" si="7"/>
        <v>0.93909885561425965</v>
      </c>
      <c r="CD46">
        <f t="shared" si="7"/>
        <v>5.0386106164316615</v>
      </c>
    </row>
    <row r="47" spans="1:83" x14ac:dyDescent="0.2">
      <c r="C47">
        <f>C43+C45</f>
        <v>0.62231706887862348</v>
      </c>
      <c r="D47">
        <f>D43+D45</f>
        <v>0.50665192444252993</v>
      </c>
      <c r="E47">
        <f t="shared" ref="E47:BO47" si="8">E43+E45</f>
        <v>969.95705020614128</v>
      </c>
      <c r="F47">
        <f t="shared" si="8"/>
        <v>430.02481383826012</v>
      </c>
      <c r="G47">
        <f t="shared" si="8"/>
        <v>0.60391317401170119</v>
      </c>
      <c r="H47">
        <f t="shared" si="8"/>
        <v>1.3369501571217777</v>
      </c>
      <c r="I47">
        <f t="shared" si="8"/>
        <v>10.000426618787094</v>
      </c>
      <c r="J47">
        <f t="shared" si="8"/>
        <v>89718.165495151508</v>
      </c>
      <c r="K47">
        <f t="shared" si="8"/>
        <v>12.307286413321389</v>
      </c>
      <c r="L47">
        <f t="shared" si="8"/>
        <v>8.2342721331558764</v>
      </c>
      <c r="M47">
        <f t="shared" si="8"/>
        <v>3.6862099731364446</v>
      </c>
      <c r="N47">
        <f t="shared" si="8"/>
        <v>2.7810252304406973</v>
      </c>
      <c r="O47">
        <f t="shared" si="8"/>
        <v>774.6333241303995</v>
      </c>
      <c r="P47">
        <f t="shared" si="8"/>
        <v>1.0360942055216733</v>
      </c>
      <c r="Q47">
        <f t="shared" si="8"/>
        <v>695.91516844275111</v>
      </c>
      <c r="R47">
        <f t="shared" si="8"/>
        <v>1.0229296228271834</v>
      </c>
      <c r="S47">
        <f t="shared" si="8"/>
        <v>15168.334008902775</v>
      </c>
      <c r="T47">
        <f t="shared" si="8"/>
        <v>7.8313466251138362</v>
      </c>
      <c r="U47">
        <f t="shared" si="8"/>
        <v>2.643800523893808</v>
      </c>
      <c r="V47">
        <f t="shared" si="8"/>
        <v>23.672988841934671</v>
      </c>
      <c r="W47">
        <f t="shared" si="8"/>
        <v>6.3904248739371408</v>
      </c>
      <c r="X47">
        <f t="shared" si="8"/>
        <v>2.9722407739439181</v>
      </c>
      <c r="Y47">
        <f t="shared" si="8"/>
        <v>24.038218101251001</v>
      </c>
      <c r="Z47">
        <f t="shared" si="8"/>
        <v>7.1477970584274706</v>
      </c>
      <c r="AA47">
        <f t="shared" si="8"/>
        <v>2.6877465061366816</v>
      </c>
      <c r="AB47">
        <f t="shared" si="8"/>
        <v>29.087545263135787</v>
      </c>
      <c r="AC47">
        <f t="shared" si="8"/>
        <v>7.8960080030631188</v>
      </c>
      <c r="AD47">
        <f t="shared" si="8"/>
        <v>2.9139308128077186</v>
      </c>
      <c r="AE47">
        <f t="shared" si="8"/>
        <v>14.145247279896097</v>
      </c>
      <c r="AF47">
        <f t="shared" si="8"/>
        <v>8.0383935606161483</v>
      </c>
      <c r="AG47">
        <f t="shared" si="8"/>
        <v>2.7840008841728778</v>
      </c>
      <c r="AH47">
        <f t="shared" si="8"/>
        <v>17.177917227127601</v>
      </c>
      <c r="AI47">
        <f t="shared" si="8"/>
        <v>6.9868613292396002</v>
      </c>
      <c r="AJ47">
        <f t="shared" si="8"/>
        <v>3.3571187368994373</v>
      </c>
      <c r="AK47">
        <f t="shared" si="8"/>
        <v>11.724797565458132</v>
      </c>
      <c r="AL47">
        <f t="shared" si="8"/>
        <v>6.5338847069064991</v>
      </c>
      <c r="AM47">
        <f t="shared" si="8"/>
        <v>3.2393174523895953</v>
      </c>
      <c r="AN47">
        <f t="shared" si="8"/>
        <v>16.51478502966059</v>
      </c>
      <c r="AO47">
        <f t="shared" si="8"/>
        <v>7.3912500473990121</v>
      </c>
      <c r="AP47">
        <f t="shared" si="8"/>
        <v>2.8405120909525734</v>
      </c>
      <c r="AQ47">
        <f t="shared" si="8"/>
        <v>15.152563470700446</v>
      </c>
      <c r="AR47">
        <f t="shared" si="8"/>
        <v>7.4662445968351561</v>
      </c>
      <c r="AS47">
        <f t="shared" si="8"/>
        <v>2.9565000042993015</v>
      </c>
      <c r="AT47">
        <f t="shared" si="8"/>
        <v>16.972374845503019</v>
      </c>
      <c r="AU47">
        <f t="shared" si="8"/>
        <v>7.9220774923507378</v>
      </c>
      <c r="AV47">
        <f t="shared" si="8"/>
        <v>2.8680883952928489</v>
      </c>
      <c r="AW47">
        <f t="shared" si="8"/>
        <v>16.162307019567102</v>
      </c>
      <c r="AX47">
        <f t="shared" si="8"/>
        <v>8.1500073070417738</v>
      </c>
      <c r="AY47">
        <f t="shared" si="8"/>
        <v>2.813872963801173</v>
      </c>
      <c r="AZ47">
        <f t="shared" si="8"/>
        <v>14.033066730586139</v>
      </c>
      <c r="BA47">
        <f t="shared" si="8"/>
        <v>6.6813515558988827</v>
      </c>
      <c r="BB47">
        <f t="shared" si="8"/>
        <v>3.3719568979407182</v>
      </c>
      <c r="BC47">
        <f t="shared" si="8"/>
        <v>13.045867594854336</v>
      </c>
      <c r="BD47">
        <f t="shared" si="8"/>
        <v>6.5155848160120806</v>
      </c>
      <c r="BE47">
        <f t="shared" si="8"/>
        <v>3.2684782551149865</v>
      </c>
      <c r="BF47">
        <f t="shared" si="8"/>
        <v>13.746165224014415</v>
      </c>
      <c r="BG47">
        <f t="shared" si="8"/>
        <v>7.2908172767125983</v>
      </c>
      <c r="BH47">
        <f t="shared" si="8"/>
        <v>3.1483815812161002</v>
      </c>
      <c r="BI47">
        <f t="shared" si="8"/>
        <v>20.190050248742253</v>
      </c>
      <c r="BJ47">
        <f t="shared" si="8"/>
        <v>7.5541152929656059</v>
      </c>
      <c r="BK47">
        <f t="shared" si="8"/>
        <v>3.0028228857792953</v>
      </c>
      <c r="BL47">
        <f t="shared" si="8"/>
        <v>13.077550221497805</v>
      </c>
      <c r="BM47">
        <f t="shared" si="8"/>
        <v>7.694315258539417</v>
      </c>
      <c r="BN47">
        <f t="shared" si="8"/>
        <v>2.9025474251653085</v>
      </c>
      <c r="BO47">
        <f t="shared" si="8"/>
        <v>15.364950347494201</v>
      </c>
      <c r="BP47">
        <f t="shared" ref="BP47:CD47" si="9">BP43+BP45</f>
        <v>8.1412927094537917</v>
      </c>
      <c r="BQ47">
        <f t="shared" si="9"/>
        <v>2.8201878464748704</v>
      </c>
      <c r="BR47">
        <f t="shared" si="9"/>
        <v>12.631542845810435</v>
      </c>
      <c r="BS47">
        <f t="shared" si="9"/>
        <v>6.8777766905251791</v>
      </c>
      <c r="BT47">
        <f t="shared" si="9"/>
        <v>3.5619841098287832</v>
      </c>
      <c r="BU47">
        <f t="shared" si="9"/>
        <v>18.517710041226131</v>
      </c>
      <c r="BV47">
        <f t="shared" si="9"/>
        <v>6.6545813831951079</v>
      </c>
      <c r="BW47">
        <f t="shared" si="9"/>
        <v>3.1749827029132724</v>
      </c>
      <c r="BX47">
        <f t="shared" si="9"/>
        <v>17.401506590888168</v>
      </c>
      <c r="BY47">
        <f t="shared" si="9"/>
        <v>7.4796217350335876</v>
      </c>
      <c r="BZ47">
        <f t="shared" si="9"/>
        <v>3.1556900387927342</v>
      </c>
      <c r="CA47">
        <f t="shared" si="9"/>
        <v>18.015169781926573</v>
      </c>
      <c r="CB47">
        <f t="shared" si="9"/>
        <v>7.2082359426539151</v>
      </c>
      <c r="CC47">
        <f t="shared" si="9"/>
        <v>2.8934011443857406</v>
      </c>
      <c r="CD47">
        <f t="shared" si="9"/>
        <v>14.961389383568338</v>
      </c>
    </row>
    <row r="49" spans="3:82" x14ac:dyDescent="0.2">
      <c r="C49">
        <f>C43-C44</f>
        <v>0.45048131704583699</v>
      </c>
      <c r="D49">
        <f>D43-D44</f>
        <v>0.4954516031848949</v>
      </c>
      <c r="E49">
        <f t="shared" ref="E49:BP49" si="10">E43-E44</f>
        <v>885.90471385073965</v>
      </c>
      <c r="F49">
        <f t="shared" si="10"/>
        <v>323.92743270051295</v>
      </c>
      <c r="G49">
        <f t="shared" si="10"/>
        <v>-0.10173432433840734</v>
      </c>
      <c r="H49">
        <f t="shared" si="10"/>
        <v>0.63130265877166802</v>
      </c>
      <c r="I49">
        <f t="shared" si="10"/>
        <v>4.3372866906064527</v>
      </c>
      <c r="J49">
        <f t="shared" si="10"/>
        <v>-8288.670247575752</v>
      </c>
      <c r="K49">
        <f t="shared" si="10"/>
        <v>7.6122317933393093</v>
      </c>
      <c r="L49">
        <f t="shared" si="10"/>
        <v>3.2703639334220611</v>
      </c>
      <c r="M49">
        <f t="shared" si="10"/>
        <v>0.89439501343177763</v>
      </c>
      <c r="N49">
        <f t="shared" si="10"/>
        <v>0.85948738477965148</v>
      </c>
      <c r="O49">
        <f t="shared" si="10"/>
        <v>572.49621293480004</v>
      </c>
      <c r="P49">
        <f t="shared" si="10"/>
        <v>0.9437028972391629</v>
      </c>
      <c r="Q49">
        <f t="shared" si="10"/>
        <v>579.2775407786246</v>
      </c>
      <c r="R49">
        <f t="shared" si="10"/>
        <v>0.97953518858640853</v>
      </c>
      <c r="S49">
        <f t="shared" si="10"/>
        <v>2755.5204955486124</v>
      </c>
      <c r="T49">
        <f t="shared" si="10"/>
        <v>3.5333266874430822</v>
      </c>
      <c r="U49">
        <f t="shared" si="10"/>
        <v>1.5314747380530962</v>
      </c>
      <c r="V49">
        <f t="shared" si="10"/>
        <v>19.13850557903266</v>
      </c>
      <c r="W49">
        <f t="shared" si="10"/>
        <v>3.8780375630314303</v>
      </c>
      <c r="X49">
        <f t="shared" si="10"/>
        <v>2.169754613028041</v>
      </c>
      <c r="Y49">
        <f t="shared" si="10"/>
        <v>19.480890949374501</v>
      </c>
      <c r="Z49">
        <f t="shared" si="10"/>
        <v>4.0967264707862636</v>
      </c>
      <c r="AA49">
        <f t="shared" si="10"/>
        <v>1.8635017469316582</v>
      </c>
      <c r="AB49">
        <f t="shared" si="10"/>
        <v>16.806227368432104</v>
      </c>
      <c r="AC49">
        <f t="shared" si="10"/>
        <v>3.5797459984684412</v>
      </c>
      <c r="AD49">
        <f t="shared" si="10"/>
        <v>1.4297845935961402</v>
      </c>
      <c r="AE49">
        <f t="shared" si="10"/>
        <v>5.7148763600519521</v>
      </c>
      <c r="AF49">
        <f t="shared" si="10"/>
        <v>3.3233032196919279</v>
      </c>
      <c r="AG49">
        <f t="shared" si="10"/>
        <v>1.3919995579135609</v>
      </c>
      <c r="AH49">
        <f t="shared" si="10"/>
        <v>9.2610413864362009</v>
      </c>
      <c r="AI49">
        <f t="shared" si="10"/>
        <v>3.5321943353801997</v>
      </c>
      <c r="AJ49">
        <f t="shared" si="10"/>
        <v>1.9259406315502798</v>
      </c>
      <c r="AK49">
        <f t="shared" si="10"/>
        <v>6.025101217270934</v>
      </c>
      <c r="AL49">
        <f t="shared" si="10"/>
        <v>3.7538076465467496</v>
      </c>
      <c r="AM49">
        <f t="shared" si="10"/>
        <v>2.0002162738052025</v>
      </c>
      <c r="AN49">
        <f t="shared" si="10"/>
        <v>11.167607485169704</v>
      </c>
      <c r="AO49">
        <f t="shared" si="10"/>
        <v>4.1201249763004935</v>
      </c>
      <c r="AP49">
        <f t="shared" si="10"/>
        <v>1.6228689545237127</v>
      </c>
      <c r="AQ49">
        <f t="shared" si="10"/>
        <v>7.3487182646497757</v>
      </c>
      <c r="AR49">
        <f t="shared" si="10"/>
        <v>3.8572527015824218</v>
      </c>
      <c r="AS49">
        <f t="shared" si="10"/>
        <v>1.8382499978503493</v>
      </c>
      <c r="AT49">
        <f t="shared" si="10"/>
        <v>7.6388125772484905</v>
      </c>
      <c r="AU49">
        <f t="shared" si="10"/>
        <v>3.6312112538246302</v>
      </c>
      <c r="AV49">
        <f t="shared" si="10"/>
        <v>1.5130808023535753</v>
      </c>
      <c r="AW49">
        <f t="shared" si="10"/>
        <v>8.0813464902164505</v>
      </c>
      <c r="AX49">
        <f t="shared" si="10"/>
        <v>3.3586213464791133</v>
      </c>
      <c r="AY49">
        <f t="shared" si="10"/>
        <v>1.2450635180994136</v>
      </c>
      <c r="AZ49">
        <f t="shared" si="10"/>
        <v>7.3459666347069295</v>
      </c>
      <c r="BA49">
        <f t="shared" si="10"/>
        <v>3.8934492220505588</v>
      </c>
      <c r="BB49">
        <f t="shared" si="10"/>
        <v>2.0178965510296405</v>
      </c>
      <c r="BC49">
        <f t="shared" si="10"/>
        <v>8.5145662025728335</v>
      </c>
      <c r="BD49">
        <f t="shared" si="10"/>
        <v>3.6332075919939602</v>
      </c>
      <c r="BE49">
        <f t="shared" si="10"/>
        <v>2.044510872442507</v>
      </c>
      <c r="BF49">
        <f t="shared" si="10"/>
        <v>9.4394173879927923</v>
      </c>
      <c r="BG49">
        <f t="shared" si="10"/>
        <v>4.1549663616437016</v>
      </c>
      <c r="BH49">
        <f t="shared" si="10"/>
        <v>1.7336842093919498</v>
      </c>
      <c r="BI49">
        <f t="shared" si="10"/>
        <v>7.9049748756288727</v>
      </c>
      <c r="BJ49">
        <f t="shared" si="10"/>
        <v>3.733817353517197</v>
      </c>
      <c r="BK49">
        <f t="shared" si="10"/>
        <v>1.3658385571103517</v>
      </c>
      <c r="BL49">
        <f t="shared" si="10"/>
        <v>6.6612248892510983</v>
      </c>
      <c r="BM49">
        <f t="shared" si="10"/>
        <v>3.4589673707302917</v>
      </c>
      <c r="BN49">
        <f t="shared" si="10"/>
        <v>1.4909762874173462</v>
      </c>
      <c r="BO49">
        <f t="shared" si="10"/>
        <v>9.6425248262529006</v>
      </c>
      <c r="BP49">
        <f t="shared" si="10"/>
        <v>3.5159786452731048</v>
      </c>
      <c r="BQ49">
        <f t="shared" ref="BQ49:CD49" si="11">BQ43-BQ44</f>
        <v>1.3022810767625652</v>
      </c>
      <c r="BR49">
        <f t="shared" si="11"/>
        <v>7.3342285770947822</v>
      </c>
      <c r="BS49">
        <f t="shared" si="11"/>
        <v>3.7082366547374108</v>
      </c>
      <c r="BT49">
        <f t="shared" si="11"/>
        <v>2.0196329450856085</v>
      </c>
      <c r="BU49">
        <f t="shared" si="11"/>
        <v>6.6786449793869345</v>
      </c>
      <c r="BV49">
        <f t="shared" si="11"/>
        <v>3.752709308402447</v>
      </c>
      <c r="BW49">
        <f t="shared" si="11"/>
        <v>1.7908836485433639</v>
      </c>
      <c r="BX49">
        <f t="shared" si="11"/>
        <v>6.861746704555916</v>
      </c>
      <c r="BY49">
        <f t="shared" si="11"/>
        <v>4.0598141324832078</v>
      </c>
      <c r="BZ49">
        <f t="shared" si="11"/>
        <v>1.8620299806036329</v>
      </c>
      <c r="CA49">
        <f t="shared" si="11"/>
        <v>7.3424151090367129</v>
      </c>
      <c r="CB49">
        <f t="shared" si="11"/>
        <v>3.963382028673041</v>
      </c>
      <c r="CC49">
        <f t="shared" si="11"/>
        <v>1.4276744278071298</v>
      </c>
      <c r="CD49">
        <f t="shared" si="11"/>
        <v>7.5193053082158308</v>
      </c>
    </row>
    <row r="50" spans="3:82" x14ac:dyDescent="0.2">
      <c r="C50">
        <f>C43+C44</f>
        <v>0.56503848493436126</v>
      </c>
      <c r="D50">
        <f>D43+D44</f>
        <v>0.50291848402331829</v>
      </c>
      <c r="E50">
        <f t="shared" ref="E50:BP50" si="12">E43+E44</f>
        <v>941.93960475434073</v>
      </c>
      <c r="F50">
        <f t="shared" si="12"/>
        <v>394.65902012567773</v>
      </c>
      <c r="G50">
        <f t="shared" si="12"/>
        <v>0.36869734122833164</v>
      </c>
      <c r="H50">
        <f t="shared" si="12"/>
        <v>1.1017343243384077</v>
      </c>
      <c r="I50">
        <f t="shared" si="12"/>
        <v>8.1127133093935466</v>
      </c>
      <c r="J50">
        <f t="shared" si="12"/>
        <v>57049.220247575751</v>
      </c>
      <c r="K50">
        <f t="shared" si="12"/>
        <v>10.742268206660695</v>
      </c>
      <c r="L50">
        <f t="shared" si="12"/>
        <v>6.5796360665779385</v>
      </c>
      <c r="M50">
        <f t="shared" si="12"/>
        <v>2.7556049865682222</v>
      </c>
      <c r="N50">
        <f t="shared" si="12"/>
        <v>2.1405126152203486</v>
      </c>
      <c r="O50">
        <f t="shared" si="12"/>
        <v>707.25428706519961</v>
      </c>
      <c r="P50">
        <f t="shared" si="12"/>
        <v>1.0052971027608364</v>
      </c>
      <c r="Q50">
        <f t="shared" si="12"/>
        <v>657.03595922137561</v>
      </c>
      <c r="R50">
        <f t="shared" si="12"/>
        <v>1.0084648114135917</v>
      </c>
      <c r="S50">
        <f t="shared" si="12"/>
        <v>11030.729504451388</v>
      </c>
      <c r="T50">
        <f t="shared" si="12"/>
        <v>6.3986733125569177</v>
      </c>
      <c r="U50">
        <f t="shared" si="12"/>
        <v>2.2730252619469038</v>
      </c>
      <c r="V50">
        <f t="shared" si="12"/>
        <v>22.161494420967337</v>
      </c>
      <c r="W50">
        <f t="shared" si="12"/>
        <v>5.5529624369685706</v>
      </c>
      <c r="X50">
        <f t="shared" si="12"/>
        <v>2.7047453869719593</v>
      </c>
      <c r="Y50">
        <f t="shared" si="12"/>
        <v>22.519109050625499</v>
      </c>
      <c r="Z50">
        <f t="shared" si="12"/>
        <v>6.1307735292137355</v>
      </c>
      <c r="AA50">
        <f t="shared" si="12"/>
        <v>2.4129982530683405</v>
      </c>
      <c r="AB50">
        <f t="shared" si="12"/>
        <v>24.993772631567893</v>
      </c>
      <c r="AC50">
        <f t="shared" si="12"/>
        <v>6.4572540015315596</v>
      </c>
      <c r="AD50">
        <f t="shared" si="12"/>
        <v>2.4192154064038593</v>
      </c>
      <c r="AE50">
        <f t="shared" si="12"/>
        <v>11.335123639948048</v>
      </c>
      <c r="AF50">
        <f t="shared" si="12"/>
        <v>6.4666967803080748</v>
      </c>
      <c r="AG50">
        <f t="shared" si="12"/>
        <v>2.3200004420864389</v>
      </c>
      <c r="AH50">
        <f t="shared" si="12"/>
        <v>14.5389586135638</v>
      </c>
      <c r="AI50">
        <f t="shared" si="12"/>
        <v>5.8353056646198</v>
      </c>
      <c r="AJ50">
        <f t="shared" si="12"/>
        <v>2.8800593684497184</v>
      </c>
      <c r="AK50">
        <f t="shared" si="12"/>
        <v>9.8248987827290666</v>
      </c>
      <c r="AL50">
        <f t="shared" si="12"/>
        <v>5.6071923534532493</v>
      </c>
      <c r="AM50">
        <f t="shared" si="12"/>
        <v>2.8262837261947977</v>
      </c>
      <c r="AN50">
        <f t="shared" si="12"/>
        <v>14.732392514830295</v>
      </c>
      <c r="AO50">
        <f t="shared" si="12"/>
        <v>6.3008750236995059</v>
      </c>
      <c r="AP50">
        <f t="shared" si="12"/>
        <v>2.4346310454762863</v>
      </c>
      <c r="AQ50">
        <f t="shared" si="12"/>
        <v>12.551281735350223</v>
      </c>
      <c r="AR50">
        <f t="shared" si="12"/>
        <v>6.2632472984175784</v>
      </c>
      <c r="AS50">
        <f t="shared" si="12"/>
        <v>2.5837500021496504</v>
      </c>
      <c r="AT50">
        <f t="shared" si="12"/>
        <v>13.86118742275151</v>
      </c>
      <c r="AU50">
        <f t="shared" si="12"/>
        <v>6.4917887461753692</v>
      </c>
      <c r="AV50">
        <f t="shared" si="12"/>
        <v>2.4164191976464244</v>
      </c>
      <c r="AW50">
        <f t="shared" si="12"/>
        <v>13.46865350978355</v>
      </c>
      <c r="AX50">
        <f t="shared" si="12"/>
        <v>6.5528786535208869</v>
      </c>
      <c r="AY50">
        <f t="shared" si="12"/>
        <v>2.2909364819005869</v>
      </c>
      <c r="AZ50">
        <f t="shared" si="12"/>
        <v>11.804033365293069</v>
      </c>
      <c r="BA50">
        <f t="shared" si="12"/>
        <v>5.7520507779494414</v>
      </c>
      <c r="BB50">
        <f t="shared" si="12"/>
        <v>2.920603448970359</v>
      </c>
      <c r="BC50">
        <f t="shared" si="12"/>
        <v>11.535433797427167</v>
      </c>
      <c r="BD50">
        <f t="shared" si="12"/>
        <v>5.5547924080060405</v>
      </c>
      <c r="BE50">
        <f t="shared" si="12"/>
        <v>2.8604891275574933</v>
      </c>
      <c r="BF50">
        <f t="shared" si="12"/>
        <v>12.310582612007208</v>
      </c>
      <c r="BG50">
        <f t="shared" si="12"/>
        <v>6.2455336383562994</v>
      </c>
      <c r="BH50">
        <f t="shared" si="12"/>
        <v>2.6768157906080501</v>
      </c>
      <c r="BI50">
        <f t="shared" si="12"/>
        <v>16.095025124371126</v>
      </c>
      <c r="BJ50">
        <f t="shared" si="12"/>
        <v>6.2806826464828029</v>
      </c>
      <c r="BK50">
        <f t="shared" si="12"/>
        <v>2.4571614428896473</v>
      </c>
      <c r="BL50">
        <f t="shared" si="12"/>
        <v>10.938775110748903</v>
      </c>
      <c r="BM50">
        <f t="shared" si="12"/>
        <v>6.2825326292697081</v>
      </c>
      <c r="BN50">
        <f t="shared" si="12"/>
        <v>2.4320237125826543</v>
      </c>
      <c r="BO50">
        <f t="shared" si="12"/>
        <v>13.457475173747101</v>
      </c>
      <c r="BP50">
        <f t="shared" si="12"/>
        <v>6.599521354726896</v>
      </c>
      <c r="BQ50">
        <f t="shared" ref="BQ50:CD50" si="13">BQ43+BQ44</f>
        <v>2.3142189232374353</v>
      </c>
      <c r="BR50">
        <f t="shared" si="13"/>
        <v>10.865771422905217</v>
      </c>
      <c r="BS50">
        <f t="shared" si="13"/>
        <v>5.8212633452625901</v>
      </c>
      <c r="BT50">
        <f t="shared" si="13"/>
        <v>3.0478670549143914</v>
      </c>
      <c r="BU50">
        <f t="shared" si="13"/>
        <v>14.571355020613066</v>
      </c>
      <c r="BV50">
        <f t="shared" si="13"/>
        <v>5.6872906915975543</v>
      </c>
      <c r="BW50">
        <f t="shared" si="13"/>
        <v>2.7136163514566363</v>
      </c>
      <c r="BX50">
        <f t="shared" si="13"/>
        <v>13.888253295444084</v>
      </c>
      <c r="BY50">
        <f t="shared" si="13"/>
        <v>6.3396858675167937</v>
      </c>
      <c r="BZ50">
        <f t="shared" si="13"/>
        <v>2.7244700193963673</v>
      </c>
      <c r="CA50">
        <f t="shared" si="13"/>
        <v>14.457584890963288</v>
      </c>
      <c r="CB50">
        <f t="shared" si="13"/>
        <v>6.1266179713269571</v>
      </c>
      <c r="CC50">
        <f t="shared" si="13"/>
        <v>2.4048255721928706</v>
      </c>
      <c r="CD50">
        <f t="shared" si="13"/>
        <v>12.480694691784169</v>
      </c>
    </row>
  </sheetData>
  <sortState xmlns:xlrd2="http://schemas.microsoft.com/office/spreadsheetml/2017/richdata2" ref="A2:CE41">
    <sortCondition ref="J2:J41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E33"/>
  <sheetViews>
    <sheetView topLeftCell="A6" workbookViewId="0">
      <selection activeCell="O1" sqref="O1:AB1048576"/>
    </sheetView>
  </sheetViews>
  <sheetFormatPr baseColWidth="10" defaultRowHeight="16" x14ac:dyDescent="0.2"/>
  <cols>
    <col min="29" max="82" width="0" hidden="1" customWidth="1"/>
  </cols>
  <sheetData>
    <row r="1" spans="1:8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</row>
    <row r="2" spans="1:83" x14ac:dyDescent="0.2">
      <c r="A2">
        <v>116</v>
      </c>
      <c r="B2" t="s">
        <v>156</v>
      </c>
      <c r="C2">
        <v>0.97058823529411797</v>
      </c>
      <c r="D2">
        <v>0.16979208910779001</v>
      </c>
      <c r="E2">
        <v>737.45720994067403</v>
      </c>
      <c r="F2">
        <v>235.61939549402601</v>
      </c>
      <c r="G2">
        <v>0</v>
      </c>
      <c r="H2">
        <v>1</v>
      </c>
      <c r="I2">
        <v>6</v>
      </c>
      <c r="J2">
        <v>3155</v>
      </c>
      <c r="K2">
        <v>8.06</v>
      </c>
      <c r="L2">
        <v>5</v>
      </c>
      <c r="M2">
        <v>2</v>
      </c>
      <c r="N2">
        <v>2</v>
      </c>
      <c r="O2">
        <v>713.35</v>
      </c>
      <c r="P2">
        <v>1</v>
      </c>
      <c r="Q2">
        <v>606.14</v>
      </c>
      <c r="R2">
        <v>1</v>
      </c>
      <c r="S2">
        <v>2864</v>
      </c>
      <c r="T2">
        <v>2.35</v>
      </c>
      <c r="U2">
        <v>1.57</v>
      </c>
      <c r="V2">
        <v>20</v>
      </c>
      <c r="W2">
        <v>5.26</v>
      </c>
      <c r="X2">
        <v>2.4700000000000002</v>
      </c>
      <c r="Y2">
        <v>19</v>
      </c>
      <c r="Z2">
        <v>3.92</v>
      </c>
      <c r="AA2">
        <v>2.13</v>
      </c>
      <c r="AB2">
        <v>26</v>
      </c>
      <c r="AC2">
        <v>1.64</v>
      </c>
      <c r="AD2">
        <v>0.67</v>
      </c>
      <c r="AE2">
        <v>11</v>
      </c>
      <c r="AF2">
        <v>3.22</v>
      </c>
      <c r="AG2">
        <v>1.92</v>
      </c>
      <c r="AH2">
        <v>9</v>
      </c>
      <c r="AI2">
        <v>5.71</v>
      </c>
      <c r="AJ2">
        <v>2.56</v>
      </c>
      <c r="AK2">
        <v>7</v>
      </c>
      <c r="AL2">
        <v>5</v>
      </c>
      <c r="AM2">
        <v>2.4900000000000002</v>
      </c>
      <c r="AN2">
        <v>12</v>
      </c>
      <c r="AO2">
        <v>4.1500000000000004</v>
      </c>
      <c r="AP2">
        <v>2.19</v>
      </c>
      <c r="AQ2">
        <v>13</v>
      </c>
      <c r="AR2">
        <v>3.69</v>
      </c>
      <c r="AS2">
        <v>2.14</v>
      </c>
      <c r="AT2">
        <v>13</v>
      </c>
      <c r="AU2">
        <v>2.5499999999999998</v>
      </c>
      <c r="AV2">
        <v>1.29</v>
      </c>
      <c r="AW2">
        <v>11</v>
      </c>
      <c r="AX2">
        <v>2.11</v>
      </c>
      <c r="AY2">
        <v>1.9</v>
      </c>
      <c r="AZ2">
        <v>9</v>
      </c>
      <c r="BA2">
        <v>5.6</v>
      </c>
      <c r="BB2">
        <v>2.41</v>
      </c>
      <c r="BC2">
        <v>10</v>
      </c>
      <c r="BD2">
        <v>4.8899999999999997</v>
      </c>
      <c r="BE2">
        <v>2.62</v>
      </c>
      <c r="BF2">
        <v>9</v>
      </c>
      <c r="BG2">
        <v>4.24</v>
      </c>
      <c r="BH2">
        <v>2.2799999999999998</v>
      </c>
      <c r="BI2">
        <v>17</v>
      </c>
      <c r="BJ2">
        <v>3.33</v>
      </c>
      <c r="BK2">
        <v>1.8</v>
      </c>
      <c r="BL2">
        <v>9</v>
      </c>
      <c r="BM2">
        <v>3</v>
      </c>
      <c r="BN2">
        <v>1.94</v>
      </c>
      <c r="BO2">
        <v>10</v>
      </c>
      <c r="BP2">
        <v>1.7</v>
      </c>
      <c r="BQ2">
        <v>0.67</v>
      </c>
      <c r="BR2">
        <v>10</v>
      </c>
      <c r="BS2">
        <v>5.08</v>
      </c>
      <c r="BT2">
        <v>2.4300000000000002</v>
      </c>
      <c r="BU2">
        <v>12</v>
      </c>
      <c r="BV2">
        <v>5.57</v>
      </c>
      <c r="BW2">
        <v>2.7</v>
      </c>
      <c r="BX2">
        <v>7</v>
      </c>
      <c r="BY2">
        <v>4</v>
      </c>
      <c r="BZ2">
        <v>1.67</v>
      </c>
      <c r="CA2">
        <v>16</v>
      </c>
      <c r="CB2">
        <v>3.8</v>
      </c>
      <c r="CC2">
        <v>2.82</v>
      </c>
      <c r="CD2">
        <v>10</v>
      </c>
      <c r="CE2" t="s">
        <v>95</v>
      </c>
    </row>
    <row r="3" spans="1:83" x14ac:dyDescent="0.2">
      <c r="A3">
        <v>127</v>
      </c>
      <c r="B3" t="s">
        <v>155</v>
      </c>
      <c r="C3">
        <v>0.94117647058823495</v>
      </c>
      <c r="D3">
        <v>0.23645607097363999</v>
      </c>
      <c r="E3">
        <v>774.69583333776802</v>
      </c>
      <c r="F3">
        <v>207.234259901679</v>
      </c>
      <c r="G3">
        <v>0</v>
      </c>
      <c r="H3">
        <v>1</v>
      </c>
      <c r="I3">
        <v>5</v>
      </c>
      <c r="J3">
        <v>1171</v>
      </c>
      <c r="K3">
        <v>7.07</v>
      </c>
      <c r="L3">
        <v>4</v>
      </c>
      <c r="M3">
        <v>1</v>
      </c>
      <c r="N3">
        <v>1</v>
      </c>
      <c r="O3">
        <v>686.19</v>
      </c>
      <c r="P3">
        <v>0.94</v>
      </c>
      <c r="Q3">
        <v>601.88</v>
      </c>
      <c r="R3">
        <v>1</v>
      </c>
      <c r="S3">
        <v>2931</v>
      </c>
      <c r="T3">
        <v>2.86</v>
      </c>
      <c r="U3">
        <v>1.46</v>
      </c>
      <c r="V3">
        <v>22</v>
      </c>
      <c r="W3">
        <v>4.62</v>
      </c>
      <c r="X3">
        <v>2.9</v>
      </c>
      <c r="Y3">
        <v>26</v>
      </c>
      <c r="Z3">
        <v>3.82</v>
      </c>
      <c r="AA3">
        <v>2.5</v>
      </c>
      <c r="AB3">
        <v>22</v>
      </c>
      <c r="AC3">
        <v>2.56</v>
      </c>
      <c r="AD3">
        <v>1.74</v>
      </c>
      <c r="AE3">
        <v>9</v>
      </c>
      <c r="AF3">
        <v>3.08</v>
      </c>
      <c r="AG3">
        <v>1.26</v>
      </c>
      <c r="AH3">
        <v>13</v>
      </c>
      <c r="AI3">
        <v>4.0999999999999996</v>
      </c>
      <c r="AJ3">
        <v>2.38</v>
      </c>
      <c r="AK3">
        <v>10</v>
      </c>
      <c r="AL3">
        <v>4.9400000000000004</v>
      </c>
      <c r="AM3">
        <v>3.21</v>
      </c>
      <c r="AN3">
        <v>16</v>
      </c>
      <c r="AO3">
        <v>2.89</v>
      </c>
      <c r="AP3">
        <v>2.2599999999999998</v>
      </c>
      <c r="AQ3">
        <v>9</v>
      </c>
      <c r="AR3">
        <v>4.46</v>
      </c>
      <c r="AS3">
        <v>2.54</v>
      </c>
      <c r="AT3">
        <v>13</v>
      </c>
      <c r="AU3">
        <v>2.75</v>
      </c>
      <c r="AV3">
        <v>1.83</v>
      </c>
      <c r="AW3">
        <v>8</v>
      </c>
      <c r="AX3">
        <v>2.93</v>
      </c>
      <c r="AY3">
        <v>1.27</v>
      </c>
      <c r="AZ3">
        <v>14</v>
      </c>
      <c r="BA3">
        <v>5.23</v>
      </c>
      <c r="BB3">
        <v>2.92</v>
      </c>
      <c r="BC3">
        <v>13</v>
      </c>
      <c r="BD3">
        <v>4</v>
      </c>
      <c r="BE3">
        <v>2.86</v>
      </c>
      <c r="BF3">
        <v>13</v>
      </c>
      <c r="BG3">
        <v>3.27</v>
      </c>
      <c r="BH3">
        <v>2.33</v>
      </c>
      <c r="BI3">
        <v>11</v>
      </c>
      <c r="BJ3">
        <v>4.3600000000000003</v>
      </c>
      <c r="BK3">
        <v>2.66</v>
      </c>
      <c r="BL3">
        <v>11</v>
      </c>
      <c r="BM3">
        <v>2.75</v>
      </c>
      <c r="BN3">
        <v>1.54</v>
      </c>
      <c r="BO3">
        <v>12</v>
      </c>
      <c r="BP3">
        <v>3</v>
      </c>
      <c r="BQ3">
        <v>1.41</v>
      </c>
      <c r="BR3">
        <v>10</v>
      </c>
      <c r="BS3">
        <v>4.2</v>
      </c>
      <c r="BT3">
        <v>2.83</v>
      </c>
      <c r="BU3">
        <v>15</v>
      </c>
      <c r="BV3">
        <v>5.18</v>
      </c>
      <c r="BW3">
        <v>3.03</v>
      </c>
      <c r="BX3">
        <v>11</v>
      </c>
      <c r="BY3">
        <v>3.85</v>
      </c>
      <c r="BZ3">
        <v>2.58</v>
      </c>
      <c r="CA3">
        <v>13</v>
      </c>
      <c r="CB3">
        <v>3.78</v>
      </c>
      <c r="CC3">
        <v>2.54</v>
      </c>
      <c r="CD3">
        <v>9</v>
      </c>
      <c r="CE3" t="s">
        <v>95</v>
      </c>
    </row>
    <row r="4" spans="1:83" x14ac:dyDescent="0.2">
      <c r="A4">
        <v>142</v>
      </c>
      <c r="B4" t="s">
        <v>154</v>
      </c>
      <c r="C4">
        <v>0.98039215686274495</v>
      </c>
      <c r="D4">
        <v>0.13933307603182399</v>
      </c>
      <c r="E4">
        <v>744.03568281925504</v>
      </c>
      <c r="F4">
        <v>262.98588856716299</v>
      </c>
      <c r="G4">
        <v>0</v>
      </c>
      <c r="H4">
        <v>1</v>
      </c>
      <c r="I4">
        <v>6</v>
      </c>
      <c r="J4">
        <v>5362</v>
      </c>
      <c r="K4">
        <v>8.59</v>
      </c>
      <c r="L4">
        <v>5</v>
      </c>
      <c r="M4">
        <v>2</v>
      </c>
      <c r="N4">
        <v>2</v>
      </c>
      <c r="O4">
        <v>592.67999999999995</v>
      </c>
      <c r="P4">
        <v>1</v>
      </c>
      <c r="Q4">
        <v>597.45000000000005</v>
      </c>
      <c r="R4">
        <v>1</v>
      </c>
      <c r="S4">
        <v>3114</v>
      </c>
      <c r="T4">
        <v>1.9</v>
      </c>
      <c r="U4">
        <v>1.17</v>
      </c>
      <c r="V4">
        <v>20</v>
      </c>
      <c r="W4">
        <v>5.04</v>
      </c>
      <c r="X4">
        <v>2.75</v>
      </c>
      <c r="Y4">
        <v>23</v>
      </c>
      <c r="Z4">
        <v>3.73</v>
      </c>
      <c r="AA4">
        <v>2.33</v>
      </c>
      <c r="AB4">
        <v>22</v>
      </c>
      <c r="AC4">
        <v>2</v>
      </c>
      <c r="AD4">
        <v>1.26</v>
      </c>
      <c r="AE4">
        <v>11</v>
      </c>
      <c r="AF4">
        <v>1.78</v>
      </c>
      <c r="AG4">
        <v>1.0900000000000001</v>
      </c>
      <c r="AH4">
        <v>9</v>
      </c>
      <c r="AI4">
        <v>4.45</v>
      </c>
      <c r="AJ4">
        <v>3.11</v>
      </c>
      <c r="AK4">
        <v>11</v>
      </c>
      <c r="AL4">
        <v>5.58</v>
      </c>
      <c r="AM4">
        <v>2.39</v>
      </c>
      <c r="AN4">
        <v>12</v>
      </c>
      <c r="AO4">
        <v>4.62</v>
      </c>
      <c r="AP4">
        <v>2.56</v>
      </c>
      <c r="AQ4">
        <v>8</v>
      </c>
      <c r="AR4">
        <v>2.92</v>
      </c>
      <c r="AS4">
        <v>1.89</v>
      </c>
      <c r="AT4">
        <v>13</v>
      </c>
      <c r="AU4">
        <v>2.11</v>
      </c>
      <c r="AV4">
        <v>1.54</v>
      </c>
      <c r="AW4">
        <v>9</v>
      </c>
      <c r="AX4">
        <v>1.73</v>
      </c>
      <c r="AY4">
        <v>0.79</v>
      </c>
      <c r="AZ4">
        <v>11</v>
      </c>
      <c r="BA4">
        <v>4.55</v>
      </c>
      <c r="BB4">
        <v>3.17</v>
      </c>
      <c r="BC4">
        <v>11</v>
      </c>
      <c r="BD4">
        <v>5.5</v>
      </c>
      <c r="BE4">
        <v>2.35</v>
      </c>
      <c r="BF4">
        <v>12</v>
      </c>
      <c r="BG4">
        <v>4.1399999999999997</v>
      </c>
      <c r="BH4">
        <v>2.35</v>
      </c>
      <c r="BI4">
        <v>14</v>
      </c>
      <c r="BJ4">
        <v>2.4300000000000002</v>
      </c>
      <c r="BK4">
        <v>1.72</v>
      </c>
      <c r="BL4">
        <v>7</v>
      </c>
      <c r="BM4">
        <v>1.83</v>
      </c>
      <c r="BN4">
        <v>1.03</v>
      </c>
      <c r="BO4">
        <v>12</v>
      </c>
      <c r="BP4">
        <v>2</v>
      </c>
      <c r="BQ4">
        <v>1.41</v>
      </c>
      <c r="BR4">
        <v>8</v>
      </c>
      <c r="BS4">
        <v>5.33</v>
      </c>
      <c r="BT4">
        <v>2.92</v>
      </c>
      <c r="BU4">
        <v>15</v>
      </c>
      <c r="BV4">
        <v>4.5</v>
      </c>
      <c r="BW4">
        <v>2.5099999999999998</v>
      </c>
      <c r="BX4">
        <v>8</v>
      </c>
      <c r="BY4">
        <v>3.64</v>
      </c>
      <c r="BZ4">
        <v>2.2400000000000002</v>
      </c>
      <c r="CA4">
        <v>14</v>
      </c>
      <c r="CB4">
        <v>3.88</v>
      </c>
      <c r="CC4">
        <v>2.64</v>
      </c>
      <c r="CD4">
        <v>8</v>
      </c>
      <c r="CE4" t="s">
        <v>95</v>
      </c>
    </row>
    <row r="5" spans="1:83" x14ac:dyDescent="0.2">
      <c r="A5">
        <v>145</v>
      </c>
      <c r="B5" t="s">
        <v>153</v>
      </c>
      <c r="C5">
        <v>0.99019607843137303</v>
      </c>
      <c r="D5">
        <v>9.9014754297667401E-2</v>
      </c>
      <c r="E5">
        <v>742.21759928135998</v>
      </c>
      <c r="F5">
        <v>243.11907835908801</v>
      </c>
      <c r="G5">
        <v>0</v>
      </c>
      <c r="H5">
        <v>1</v>
      </c>
      <c r="I5">
        <v>5</v>
      </c>
      <c r="J5">
        <v>3565</v>
      </c>
      <c r="K5">
        <v>8.18</v>
      </c>
      <c r="L5">
        <v>4</v>
      </c>
      <c r="M5">
        <v>2</v>
      </c>
      <c r="N5">
        <v>1</v>
      </c>
      <c r="O5">
        <v>685.15</v>
      </c>
      <c r="P5">
        <v>1</v>
      </c>
      <c r="Q5">
        <v>702.48</v>
      </c>
      <c r="R5">
        <v>1</v>
      </c>
      <c r="S5">
        <v>3139</v>
      </c>
      <c r="T5">
        <v>2.4</v>
      </c>
      <c r="U5">
        <v>1.57</v>
      </c>
      <c r="V5">
        <v>20</v>
      </c>
      <c r="W5">
        <v>4.59</v>
      </c>
      <c r="X5">
        <v>2.59</v>
      </c>
      <c r="Y5">
        <v>22</v>
      </c>
      <c r="Z5">
        <v>2.84</v>
      </c>
      <c r="AA5">
        <v>2.0099999999999998</v>
      </c>
      <c r="AB5">
        <v>19</v>
      </c>
      <c r="AC5">
        <v>2.2200000000000002</v>
      </c>
      <c r="AD5">
        <v>1.99</v>
      </c>
      <c r="AE5">
        <v>9</v>
      </c>
      <c r="AF5">
        <v>2.5499999999999998</v>
      </c>
      <c r="AG5">
        <v>1.21</v>
      </c>
      <c r="AH5">
        <v>11</v>
      </c>
      <c r="AI5">
        <v>3.8</v>
      </c>
      <c r="AJ5">
        <v>3.11</v>
      </c>
      <c r="AK5">
        <v>5</v>
      </c>
      <c r="AL5">
        <v>4.9400000000000004</v>
      </c>
      <c r="AM5">
        <v>2.52</v>
      </c>
      <c r="AN5">
        <v>16</v>
      </c>
      <c r="AO5">
        <v>1.33</v>
      </c>
      <c r="AP5">
        <v>0.52</v>
      </c>
      <c r="AQ5">
        <v>6</v>
      </c>
      <c r="AR5">
        <v>3.54</v>
      </c>
      <c r="AS5">
        <v>2.0699999999999998</v>
      </c>
      <c r="AT5">
        <v>13</v>
      </c>
      <c r="AU5">
        <v>2.36</v>
      </c>
      <c r="AV5">
        <v>1.55</v>
      </c>
      <c r="AW5">
        <v>14</v>
      </c>
      <c r="AX5">
        <v>2.5</v>
      </c>
      <c r="AY5">
        <v>1.76</v>
      </c>
      <c r="AZ5">
        <v>6</v>
      </c>
      <c r="BA5">
        <v>4.33</v>
      </c>
      <c r="BB5">
        <v>2.71</v>
      </c>
      <c r="BC5">
        <v>12</v>
      </c>
      <c r="BD5">
        <v>5.1100000000000003</v>
      </c>
      <c r="BE5">
        <v>2.62</v>
      </c>
      <c r="BF5">
        <v>9</v>
      </c>
      <c r="BG5">
        <v>2.67</v>
      </c>
      <c r="BH5">
        <v>1.41</v>
      </c>
      <c r="BI5">
        <v>9</v>
      </c>
      <c r="BJ5">
        <v>3</v>
      </c>
      <c r="BK5">
        <v>2.4900000000000002</v>
      </c>
      <c r="BL5">
        <v>10</v>
      </c>
      <c r="BM5">
        <v>3</v>
      </c>
      <c r="BN5">
        <v>2</v>
      </c>
      <c r="BO5">
        <v>10</v>
      </c>
      <c r="BP5">
        <v>1.8</v>
      </c>
      <c r="BQ5">
        <v>0.63</v>
      </c>
      <c r="BR5">
        <v>10</v>
      </c>
      <c r="BS5">
        <v>4.17</v>
      </c>
      <c r="BT5">
        <v>3.07</v>
      </c>
      <c r="BU5">
        <v>12</v>
      </c>
      <c r="BV5">
        <v>5.0999999999999996</v>
      </c>
      <c r="BW5">
        <v>1.91</v>
      </c>
      <c r="BX5">
        <v>10</v>
      </c>
      <c r="BY5">
        <v>2.17</v>
      </c>
      <c r="BZ5">
        <v>1.6</v>
      </c>
      <c r="CA5">
        <v>6</v>
      </c>
      <c r="CB5">
        <v>3.15</v>
      </c>
      <c r="CC5">
        <v>2.15</v>
      </c>
      <c r="CD5">
        <v>13</v>
      </c>
      <c r="CE5" t="s">
        <v>95</v>
      </c>
    </row>
    <row r="6" spans="1:83" x14ac:dyDescent="0.2">
      <c r="A6">
        <v>184</v>
      </c>
      <c r="B6" t="s">
        <v>152</v>
      </c>
      <c r="C6">
        <v>1</v>
      </c>
      <c r="D6">
        <v>0</v>
      </c>
      <c r="E6">
        <v>686.64039089441599</v>
      </c>
      <c r="F6">
        <v>166.65993452696699</v>
      </c>
      <c r="G6">
        <v>0</v>
      </c>
      <c r="H6">
        <v>1</v>
      </c>
      <c r="I6">
        <v>4</v>
      </c>
      <c r="J6">
        <v>43736</v>
      </c>
      <c r="K6">
        <v>10.69</v>
      </c>
      <c r="L6">
        <v>3</v>
      </c>
      <c r="M6">
        <v>2</v>
      </c>
      <c r="N6">
        <v>1</v>
      </c>
      <c r="O6">
        <v>579.73</v>
      </c>
      <c r="P6">
        <v>0.97</v>
      </c>
      <c r="Q6">
        <v>639.08000000000004</v>
      </c>
      <c r="R6">
        <v>1</v>
      </c>
      <c r="S6">
        <v>4265</v>
      </c>
      <c r="T6">
        <v>2.34</v>
      </c>
      <c r="U6">
        <v>1.61</v>
      </c>
      <c r="V6">
        <v>41</v>
      </c>
      <c r="W6">
        <v>5.67</v>
      </c>
      <c r="X6">
        <v>2.93</v>
      </c>
      <c r="Y6">
        <v>18</v>
      </c>
      <c r="Z6">
        <v>3.6</v>
      </c>
      <c r="AA6">
        <v>2.62</v>
      </c>
      <c r="AB6">
        <v>48</v>
      </c>
      <c r="AC6">
        <v>3</v>
      </c>
      <c r="AD6">
        <v>1.62</v>
      </c>
      <c r="AE6">
        <v>14</v>
      </c>
      <c r="AF6">
        <v>2</v>
      </c>
      <c r="AG6">
        <v>1.52</v>
      </c>
      <c r="AH6">
        <v>27</v>
      </c>
      <c r="AI6">
        <v>4.67</v>
      </c>
      <c r="AJ6">
        <v>3.14</v>
      </c>
      <c r="AK6">
        <v>6</v>
      </c>
      <c r="AL6">
        <v>6.17</v>
      </c>
      <c r="AM6">
        <v>2.82</v>
      </c>
      <c r="AN6">
        <v>12</v>
      </c>
      <c r="AO6">
        <v>3.82</v>
      </c>
      <c r="AP6">
        <v>2.7</v>
      </c>
      <c r="AQ6">
        <v>17</v>
      </c>
      <c r="AR6">
        <v>3.48</v>
      </c>
      <c r="AS6">
        <v>2.61</v>
      </c>
      <c r="AT6">
        <v>31</v>
      </c>
      <c r="AU6">
        <v>2.11</v>
      </c>
      <c r="AV6">
        <v>1.6</v>
      </c>
      <c r="AW6">
        <v>18</v>
      </c>
      <c r="AX6">
        <v>2.52</v>
      </c>
      <c r="AY6">
        <v>1.62</v>
      </c>
      <c r="AZ6">
        <v>23</v>
      </c>
      <c r="BA6">
        <v>5.4</v>
      </c>
      <c r="BB6">
        <v>3.34</v>
      </c>
      <c r="BC6">
        <v>10</v>
      </c>
      <c r="BD6">
        <v>6</v>
      </c>
      <c r="BE6">
        <v>2.5099999999999998</v>
      </c>
      <c r="BF6">
        <v>8</v>
      </c>
      <c r="BG6">
        <v>3.54</v>
      </c>
      <c r="BH6">
        <v>2.77</v>
      </c>
      <c r="BI6">
        <v>26</v>
      </c>
      <c r="BJ6">
        <v>3.68</v>
      </c>
      <c r="BK6">
        <v>2.48</v>
      </c>
      <c r="BL6">
        <v>22</v>
      </c>
      <c r="BM6">
        <v>2.35</v>
      </c>
      <c r="BN6">
        <v>1.81</v>
      </c>
      <c r="BO6">
        <v>20</v>
      </c>
      <c r="BP6">
        <v>2.33</v>
      </c>
      <c r="BQ6">
        <v>1.43</v>
      </c>
      <c r="BR6">
        <v>21</v>
      </c>
      <c r="BS6">
        <v>4.33</v>
      </c>
      <c r="BT6">
        <v>3.5</v>
      </c>
      <c r="BU6">
        <v>9</v>
      </c>
      <c r="BV6">
        <v>7</v>
      </c>
      <c r="BW6">
        <v>1.41</v>
      </c>
      <c r="BX6">
        <v>9</v>
      </c>
      <c r="BY6">
        <v>3.6</v>
      </c>
      <c r="BZ6">
        <v>2.74</v>
      </c>
      <c r="CA6">
        <v>30</v>
      </c>
      <c r="CB6">
        <v>3.61</v>
      </c>
      <c r="CC6">
        <v>2.48</v>
      </c>
      <c r="CD6">
        <v>18</v>
      </c>
      <c r="CE6" t="s">
        <v>95</v>
      </c>
    </row>
    <row r="7" spans="1:83" x14ac:dyDescent="0.2">
      <c r="A7">
        <v>226</v>
      </c>
      <c r="B7" t="s">
        <v>151</v>
      </c>
      <c r="C7">
        <v>0.94117647058823495</v>
      </c>
      <c r="D7">
        <v>0.23645607097363999</v>
      </c>
      <c r="E7">
        <v>779.03215579688697</v>
      </c>
      <c r="F7">
        <v>211.23340527028</v>
      </c>
      <c r="G7">
        <v>0</v>
      </c>
      <c r="H7">
        <v>1</v>
      </c>
      <c r="I7">
        <v>7</v>
      </c>
      <c r="J7">
        <v>3227</v>
      </c>
      <c r="K7">
        <v>8.08</v>
      </c>
      <c r="L7">
        <v>8</v>
      </c>
      <c r="M7">
        <v>3</v>
      </c>
      <c r="N7">
        <v>2</v>
      </c>
      <c r="O7">
        <v>651.21</v>
      </c>
      <c r="P7">
        <v>1</v>
      </c>
      <c r="Q7">
        <v>664.81</v>
      </c>
      <c r="R7">
        <v>1</v>
      </c>
      <c r="S7">
        <v>5017</v>
      </c>
      <c r="T7">
        <v>2.0699999999999998</v>
      </c>
      <c r="U7">
        <v>1.89</v>
      </c>
      <c r="V7">
        <v>43</v>
      </c>
      <c r="W7">
        <v>4.0999999999999996</v>
      </c>
      <c r="X7">
        <v>2.57</v>
      </c>
      <c r="Y7">
        <v>20</v>
      </c>
      <c r="Z7">
        <v>3.06</v>
      </c>
      <c r="AA7">
        <v>2.17</v>
      </c>
      <c r="AB7">
        <v>47</v>
      </c>
      <c r="AC7">
        <v>2.2000000000000002</v>
      </c>
      <c r="AD7">
        <v>1.79</v>
      </c>
      <c r="AE7">
        <v>20</v>
      </c>
      <c r="AF7">
        <v>1.96</v>
      </c>
      <c r="AG7">
        <v>2.0099999999999998</v>
      </c>
      <c r="AH7">
        <v>23</v>
      </c>
      <c r="AI7">
        <v>3.6</v>
      </c>
      <c r="AJ7">
        <v>2.5499999999999998</v>
      </c>
      <c r="AK7">
        <v>10</v>
      </c>
      <c r="AL7">
        <v>4.5999999999999996</v>
      </c>
      <c r="AM7">
        <v>2.63</v>
      </c>
      <c r="AN7">
        <v>10</v>
      </c>
      <c r="AO7">
        <v>3.24</v>
      </c>
      <c r="AP7">
        <v>2.02</v>
      </c>
      <c r="AQ7">
        <v>17</v>
      </c>
      <c r="AR7">
        <v>2.86</v>
      </c>
      <c r="AS7">
        <v>2.25</v>
      </c>
      <c r="AT7">
        <v>29</v>
      </c>
      <c r="AU7">
        <v>2.19</v>
      </c>
      <c r="AV7">
        <v>1.91</v>
      </c>
      <c r="AW7">
        <v>16</v>
      </c>
      <c r="AX7">
        <v>2</v>
      </c>
      <c r="AY7">
        <v>1.92</v>
      </c>
      <c r="AZ7">
        <v>27</v>
      </c>
      <c r="BA7">
        <v>3</v>
      </c>
      <c r="BB7">
        <v>2.52</v>
      </c>
      <c r="BC7">
        <v>7</v>
      </c>
      <c r="BD7">
        <v>4.6900000000000004</v>
      </c>
      <c r="BE7">
        <v>2.5</v>
      </c>
      <c r="BF7">
        <v>13</v>
      </c>
      <c r="BG7">
        <v>3.19</v>
      </c>
      <c r="BH7">
        <v>1.97</v>
      </c>
      <c r="BI7">
        <v>31</v>
      </c>
      <c r="BJ7">
        <v>2.6</v>
      </c>
      <c r="BK7">
        <v>2.5</v>
      </c>
      <c r="BL7">
        <v>15</v>
      </c>
      <c r="BM7">
        <v>2.2599999999999998</v>
      </c>
      <c r="BN7">
        <v>2.1</v>
      </c>
      <c r="BO7">
        <v>19</v>
      </c>
      <c r="BP7">
        <v>1.92</v>
      </c>
      <c r="BQ7">
        <v>1.74</v>
      </c>
      <c r="BR7">
        <v>24</v>
      </c>
      <c r="BS7">
        <v>4.7</v>
      </c>
      <c r="BT7">
        <v>2.75</v>
      </c>
      <c r="BU7">
        <v>10</v>
      </c>
      <c r="BV7">
        <v>3.5</v>
      </c>
      <c r="BW7">
        <v>2.37</v>
      </c>
      <c r="BX7">
        <v>10</v>
      </c>
      <c r="BY7">
        <v>3.71</v>
      </c>
      <c r="BZ7">
        <v>2.46</v>
      </c>
      <c r="CA7">
        <v>28</v>
      </c>
      <c r="CB7">
        <v>2.11</v>
      </c>
      <c r="CC7">
        <v>1.1499999999999999</v>
      </c>
      <c r="CD7">
        <v>19</v>
      </c>
      <c r="CE7" t="s">
        <v>95</v>
      </c>
    </row>
    <row r="8" spans="1:83" x14ac:dyDescent="0.2">
      <c r="A8">
        <v>328</v>
      </c>
      <c r="B8" t="s">
        <v>150</v>
      </c>
      <c r="C8">
        <v>0.88235294117647101</v>
      </c>
      <c r="D8">
        <v>0.32378080982826302</v>
      </c>
      <c r="E8">
        <v>834.99916346444797</v>
      </c>
      <c r="F8">
        <v>220.321807169576</v>
      </c>
      <c r="G8">
        <v>0</v>
      </c>
      <c r="H8">
        <v>1</v>
      </c>
      <c r="I8">
        <v>7</v>
      </c>
      <c r="J8">
        <v>3855</v>
      </c>
      <c r="K8">
        <v>8.26</v>
      </c>
      <c r="L8">
        <v>5</v>
      </c>
      <c r="M8">
        <v>2</v>
      </c>
      <c r="N8">
        <v>2</v>
      </c>
      <c r="O8">
        <v>684.35</v>
      </c>
      <c r="P8">
        <v>1</v>
      </c>
      <c r="Q8">
        <v>629.29999999999995</v>
      </c>
      <c r="R8">
        <v>1</v>
      </c>
      <c r="S8">
        <v>6968</v>
      </c>
      <c r="T8">
        <v>2.84</v>
      </c>
      <c r="U8">
        <v>1.46</v>
      </c>
      <c r="V8">
        <v>19</v>
      </c>
      <c r="W8">
        <v>5.39</v>
      </c>
      <c r="X8">
        <v>2.54</v>
      </c>
      <c r="Y8">
        <v>41</v>
      </c>
      <c r="Z8">
        <v>3.2</v>
      </c>
      <c r="AA8">
        <v>2.2400000000000002</v>
      </c>
      <c r="AB8">
        <v>20</v>
      </c>
      <c r="AC8">
        <v>3.67</v>
      </c>
      <c r="AD8">
        <v>1.1499999999999999</v>
      </c>
      <c r="AE8">
        <v>3</v>
      </c>
      <c r="AF8">
        <v>2.69</v>
      </c>
      <c r="AG8">
        <v>1.49</v>
      </c>
      <c r="AH8">
        <v>16</v>
      </c>
      <c r="AI8">
        <v>5</v>
      </c>
      <c r="AJ8">
        <v>2.38</v>
      </c>
      <c r="AK8">
        <v>19</v>
      </c>
      <c r="AL8">
        <v>5.71</v>
      </c>
      <c r="AM8">
        <v>2.74</v>
      </c>
      <c r="AN8">
        <v>21</v>
      </c>
      <c r="AO8">
        <v>3.5</v>
      </c>
      <c r="AP8">
        <v>2.2599999999999998</v>
      </c>
      <c r="AQ8">
        <v>6</v>
      </c>
      <c r="AR8">
        <v>3.07</v>
      </c>
      <c r="AS8">
        <v>2.2999999999999998</v>
      </c>
      <c r="AT8">
        <v>14</v>
      </c>
      <c r="AU8">
        <v>2.8</v>
      </c>
      <c r="AV8">
        <v>1.32</v>
      </c>
      <c r="AW8">
        <v>10</v>
      </c>
      <c r="AX8">
        <v>2.89</v>
      </c>
      <c r="AY8">
        <v>1.69</v>
      </c>
      <c r="AZ8">
        <v>9</v>
      </c>
      <c r="BA8">
        <v>5.0999999999999996</v>
      </c>
      <c r="BB8">
        <v>2.7</v>
      </c>
      <c r="BC8">
        <v>21</v>
      </c>
      <c r="BD8">
        <v>5.7</v>
      </c>
      <c r="BE8">
        <v>2.39</v>
      </c>
      <c r="BF8">
        <v>20</v>
      </c>
      <c r="BG8">
        <v>4.0999999999999996</v>
      </c>
      <c r="BH8">
        <v>2.5099999999999998</v>
      </c>
      <c r="BI8">
        <v>10</v>
      </c>
      <c r="BJ8">
        <v>2.2999999999999998</v>
      </c>
      <c r="BK8">
        <v>1.57</v>
      </c>
      <c r="BL8">
        <v>10</v>
      </c>
      <c r="BM8">
        <v>3.12</v>
      </c>
      <c r="BN8">
        <v>1.55</v>
      </c>
      <c r="BO8">
        <v>8</v>
      </c>
      <c r="BP8">
        <v>2.64</v>
      </c>
      <c r="BQ8">
        <v>1.43</v>
      </c>
      <c r="BR8">
        <v>11</v>
      </c>
      <c r="BS8">
        <v>5.48</v>
      </c>
      <c r="BT8">
        <v>2.75</v>
      </c>
      <c r="BU8">
        <v>27</v>
      </c>
      <c r="BV8">
        <v>5.21</v>
      </c>
      <c r="BW8">
        <v>2.15</v>
      </c>
      <c r="BX8">
        <v>14</v>
      </c>
      <c r="BY8">
        <v>3.5</v>
      </c>
      <c r="BZ8">
        <v>3.07</v>
      </c>
      <c r="CA8">
        <v>8</v>
      </c>
      <c r="CB8">
        <v>3</v>
      </c>
      <c r="CC8">
        <v>1.6</v>
      </c>
      <c r="CD8">
        <v>12</v>
      </c>
      <c r="CE8" t="s">
        <v>95</v>
      </c>
    </row>
    <row r="9" spans="1:83" x14ac:dyDescent="0.2">
      <c r="A9">
        <v>367</v>
      </c>
      <c r="B9" t="s">
        <v>149</v>
      </c>
      <c r="C9">
        <v>0.97058823529411797</v>
      </c>
      <c r="D9">
        <v>0.16979208910779001</v>
      </c>
      <c r="E9">
        <v>848.173776238041</v>
      </c>
      <c r="F9">
        <v>298.93264689296802</v>
      </c>
      <c r="G9">
        <v>0</v>
      </c>
      <c r="H9">
        <v>1</v>
      </c>
      <c r="I9">
        <v>7</v>
      </c>
      <c r="J9">
        <v>191</v>
      </c>
      <c r="K9">
        <v>5.25</v>
      </c>
      <c r="L9">
        <v>6</v>
      </c>
      <c r="M9">
        <v>2</v>
      </c>
      <c r="N9">
        <v>2</v>
      </c>
      <c r="O9">
        <v>756.57</v>
      </c>
      <c r="P9">
        <v>0.9</v>
      </c>
      <c r="Q9">
        <v>706.27</v>
      </c>
      <c r="R9">
        <v>1</v>
      </c>
      <c r="S9">
        <v>7768</v>
      </c>
      <c r="T9">
        <v>2.63</v>
      </c>
      <c r="U9">
        <v>1.57</v>
      </c>
      <c r="V9">
        <v>19</v>
      </c>
      <c r="W9">
        <v>4.6399999999999997</v>
      </c>
      <c r="X9">
        <v>2.42</v>
      </c>
      <c r="Y9">
        <v>22</v>
      </c>
      <c r="Z9">
        <v>3</v>
      </c>
      <c r="AA9">
        <v>1.93</v>
      </c>
      <c r="AB9">
        <v>23</v>
      </c>
      <c r="AC9">
        <v>3.83</v>
      </c>
      <c r="AD9">
        <v>1.72</v>
      </c>
      <c r="AE9">
        <v>6</v>
      </c>
      <c r="AF9">
        <v>2.08</v>
      </c>
      <c r="AG9">
        <v>1.19</v>
      </c>
      <c r="AH9">
        <v>13</v>
      </c>
      <c r="AI9">
        <v>4.92</v>
      </c>
      <c r="AJ9">
        <v>2.19</v>
      </c>
      <c r="AK9">
        <v>12</v>
      </c>
      <c r="AL9">
        <v>4.3</v>
      </c>
      <c r="AM9">
        <v>2.75</v>
      </c>
      <c r="AN9">
        <v>10</v>
      </c>
      <c r="AO9">
        <v>3.5</v>
      </c>
      <c r="AP9">
        <v>2.0699999999999998</v>
      </c>
      <c r="AQ9">
        <v>8</v>
      </c>
      <c r="AR9">
        <v>2.73</v>
      </c>
      <c r="AS9">
        <v>1.87</v>
      </c>
      <c r="AT9">
        <v>15</v>
      </c>
      <c r="AU9">
        <v>2.8</v>
      </c>
      <c r="AV9">
        <v>1.48</v>
      </c>
      <c r="AW9">
        <v>10</v>
      </c>
      <c r="AX9">
        <v>2.44</v>
      </c>
      <c r="AY9">
        <v>1.74</v>
      </c>
      <c r="AZ9">
        <v>9</v>
      </c>
      <c r="BA9">
        <v>5.44</v>
      </c>
      <c r="BB9">
        <v>2.0699999999999998</v>
      </c>
      <c r="BC9">
        <v>9</v>
      </c>
      <c r="BD9">
        <v>4.08</v>
      </c>
      <c r="BE9">
        <v>2.56</v>
      </c>
      <c r="BF9">
        <v>13</v>
      </c>
      <c r="BG9">
        <v>3.24</v>
      </c>
      <c r="BH9">
        <v>1.99</v>
      </c>
      <c r="BI9">
        <v>17</v>
      </c>
      <c r="BJ9">
        <v>2</v>
      </c>
      <c r="BK9">
        <v>1.73</v>
      </c>
      <c r="BL9">
        <v>5</v>
      </c>
      <c r="BM9">
        <v>2.62</v>
      </c>
      <c r="BN9">
        <v>1.51</v>
      </c>
      <c r="BO9">
        <v>8</v>
      </c>
      <c r="BP9">
        <v>2.64</v>
      </c>
      <c r="BQ9">
        <v>1.69</v>
      </c>
      <c r="BR9">
        <v>11</v>
      </c>
      <c r="BS9">
        <v>3.56</v>
      </c>
      <c r="BT9">
        <v>2.46</v>
      </c>
      <c r="BU9">
        <v>9</v>
      </c>
      <c r="BV9">
        <v>5.38</v>
      </c>
      <c r="BW9">
        <v>2.1800000000000002</v>
      </c>
      <c r="BX9">
        <v>13</v>
      </c>
      <c r="BY9">
        <v>2.67</v>
      </c>
      <c r="BZ9">
        <v>1.88</v>
      </c>
      <c r="CA9">
        <v>15</v>
      </c>
      <c r="CB9">
        <v>3.62</v>
      </c>
      <c r="CC9">
        <v>2</v>
      </c>
      <c r="CD9">
        <v>8</v>
      </c>
      <c r="CE9" t="s">
        <v>95</v>
      </c>
    </row>
    <row r="10" spans="1:83" x14ac:dyDescent="0.2">
      <c r="A10">
        <v>423</v>
      </c>
      <c r="B10" t="s">
        <v>148</v>
      </c>
      <c r="C10">
        <v>0.99009900990098998</v>
      </c>
      <c r="D10">
        <v>9.9503719020998901E-2</v>
      </c>
      <c r="E10">
        <v>787.19044783499498</v>
      </c>
      <c r="F10">
        <v>288.26858788332402</v>
      </c>
      <c r="G10">
        <v>0</v>
      </c>
      <c r="H10">
        <v>1</v>
      </c>
      <c r="I10">
        <v>4</v>
      </c>
      <c r="J10">
        <v>6979</v>
      </c>
      <c r="K10">
        <v>8.85</v>
      </c>
      <c r="L10">
        <v>3</v>
      </c>
      <c r="M10">
        <v>1</v>
      </c>
      <c r="N10">
        <v>1</v>
      </c>
      <c r="O10">
        <v>672.81</v>
      </c>
      <c r="P10">
        <v>0.94</v>
      </c>
      <c r="Q10">
        <v>619.92999999999995</v>
      </c>
      <c r="R10">
        <v>1</v>
      </c>
      <c r="S10">
        <v>9080</v>
      </c>
      <c r="T10">
        <v>2.73</v>
      </c>
      <c r="U10">
        <v>1.61</v>
      </c>
      <c r="V10">
        <v>22</v>
      </c>
      <c r="W10">
        <v>4.74</v>
      </c>
      <c r="X10">
        <v>2.99</v>
      </c>
      <c r="Y10">
        <v>23</v>
      </c>
      <c r="Z10">
        <v>5.63</v>
      </c>
      <c r="AA10">
        <v>2.52</v>
      </c>
      <c r="AB10">
        <v>19</v>
      </c>
      <c r="AC10">
        <v>4.12</v>
      </c>
      <c r="AD10">
        <v>1.55</v>
      </c>
      <c r="AE10">
        <v>8</v>
      </c>
      <c r="AF10">
        <v>2</v>
      </c>
      <c r="AG10">
        <v>1</v>
      </c>
      <c r="AH10">
        <v>13</v>
      </c>
      <c r="AI10">
        <v>5.25</v>
      </c>
      <c r="AJ10">
        <v>2.92</v>
      </c>
      <c r="AK10">
        <v>8</v>
      </c>
      <c r="AL10">
        <v>4.43</v>
      </c>
      <c r="AM10">
        <v>3.2</v>
      </c>
      <c r="AN10">
        <v>14</v>
      </c>
      <c r="AO10">
        <v>6.86</v>
      </c>
      <c r="AP10">
        <v>2.27</v>
      </c>
      <c r="AQ10">
        <v>7</v>
      </c>
      <c r="AR10">
        <v>4.6399999999999997</v>
      </c>
      <c r="AS10">
        <v>2.38</v>
      </c>
      <c r="AT10">
        <v>11</v>
      </c>
      <c r="AU10">
        <v>2.75</v>
      </c>
      <c r="AV10">
        <v>1.91</v>
      </c>
      <c r="AW10">
        <v>8</v>
      </c>
      <c r="AX10">
        <v>2.85</v>
      </c>
      <c r="AY10">
        <v>1.46</v>
      </c>
      <c r="AZ10">
        <v>13</v>
      </c>
      <c r="BA10">
        <v>3.44</v>
      </c>
      <c r="BB10">
        <v>2.5499999999999998</v>
      </c>
      <c r="BC10">
        <v>9</v>
      </c>
      <c r="BD10">
        <v>5.57</v>
      </c>
      <c r="BE10">
        <v>3.03</v>
      </c>
      <c r="BF10">
        <v>14</v>
      </c>
      <c r="BG10">
        <v>4.71</v>
      </c>
      <c r="BH10">
        <v>2.21</v>
      </c>
      <c r="BI10">
        <v>7</v>
      </c>
      <c r="BJ10">
        <v>6.17</v>
      </c>
      <c r="BK10">
        <v>2.62</v>
      </c>
      <c r="BL10">
        <v>12</v>
      </c>
      <c r="BM10">
        <v>3.09</v>
      </c>
      <c r="BN10">
        <v>1.87</v>
      </c>
      <c r="BO10">
        <v>11</v>
      </c>
      <c r="BP10">
        <v>2.36</v>
      </c>
      <c r="BQ10">
        <v>1.29</v>
      </c>
      <c r="BR10">
        <v>11</v>
      </c>
      <c r="BS10">
        <v>3.22</v>
      </c>
      <c r="BT10">
        <v>3.07</v>
      </c>
      <c r="BU10">
        <v>9</v>
      </c>
      <c r="BV10">
        <v>5.71</v>
      </c>
      <c r="BW10">
        <v>2.58</v>
      </c>
      <c r="BX10">
        <v>14</v>
      </c>
      <c r="BY10">
        <v>5.94</v>
      </c>
      <c r="BZ10">
        <v>2.57</v>
      </c>
      <c r="CA10">
        <v>16</v>
      </c>
      <c r="CB10">
        <v>4</v>
      </c>
      <c r="CC10">
        <v>1.73</v>
      </c>
      <c r="CD10">
        <v>3</v>
      </c>
      <c r="CE10" t="s">
        <v>95</v>
      </c>
    </row>
    <row r="11" spans="1:83" x14ac:dyDescent="0.2">
      <c r="A11">
        <v>481</v>
      </c>
      <c r="B11" t="s">
        <v>147</v>
      </c>
      <c r="C11">
        <v>1</v>
      </c>
      <c r="D11">
        <v>0</v>
      </c>
      <c r="E11">
        <v>731.78400388304203</v>
      </c>
      <c r="F11">
        <v>234.73687267921301</v>
      </c>
      <c r="G11">
        <v>0</v>
      </c>
      <c r="H11">
        <v>1</v>
      </c>
      <c r="I11">
        <v>6</v>
      </c>
      <c r="J11">
        <v>2386</v>
      </c>
      <c r="K11">
        <v>7.78</v>
      </c>
      <c r="L11">
        <v>4</v>
      </c>
      <c r="M11">
        <v>2</v>
      </c>
      <c r="N11">
        <v>2</v>
      </c>
      <c r="O11">
        <v>647.41999999999996</v>
      </c>
      <c r="P11">
        <v>0.97</v>
      </c>
      <c r="Q11">
        <v>581.19000000000005</v>
      </c>
      <c r="R11">
        <v>1</v>
      </c>
      <c r="S11">
        <v>10497</v>
      </c>
      <c r="T11">
        <v>2.4300000000000002</v>
      </c>
      <c r="U11">
        <v>1.5</v>
      </c>
      <c r="V11">
        <v>23</v>
      </c>
      <c r="W11">
        <v>4.9000000000000004</v>
      </c>
      <c r="X11">
        <v>2.2400000000000002</v>
      </c>
      <c r="Y11">
        <v>40</v>
      </c>
      <c r="Z11">
        <v>3.37</v>
      </c>
      <c r="AA11">
        <v>2.0699999999999998</v>
      </c>
      <c r="AB11">
        <v>43</v>
      </c>
      <c r="AC11">
        <v>2</v>
      </c>
      <c r="AD11">
        <v>1.07</v>
      </c>
      <c r="AE11">
        <v>8</v>
      </c>
      <c r="AF11">
        <v>2.67</v>
      </c>
      <c r="AG11">
        <v>1.68</v>
      </c>
      <c r="AH11">
        <v>15</v>
      </c>
      <c r="AI11">
        <v>4.21</v>
      </c>
      <c r="AJ11">
        <v>2.42</v>
      </c>
      <c r="AK11">
        <v>14</v>
      </c>
      <c r="AL11">
        <v>5.27</v>
      </c>
      <c r="AM11">
        <v>2.09</v>
      </c>
      <c r="AN11">
        <v>26</v>
      </c>
      <c r="AO11">
        <v>3.5</v>
      </c>
      <c r="AP11">
        <v>2.1</v>
      </c>
      <c r="AQ11">
        <v>14</v>
      </c>
      <c r="AR11">
        <v>3.31</v>
      </c>
      <c r="AS11">
        <v>2.09</v>
      </c>
      <c r="AT11">
        <v>29</v>
      </c>
      <c r="AU11">
        <v>2.42</v>
      </c>
      <c r="AV11">
        <v>1.98</v>
      </c>
      <c r="AW11">
        <v>12</v>
      </c>
      <c r="AX11">
        <v>2.4500000000000002</v>
      </c>
      <c r="AY11">
        <v>0.82</v>
      </c>
      <c r="AZ11">
        <v>11</v>
      </c>
      <c r="BA11">
        <v>4.9400000000000004</v>
      </c>
      <c r="BB11">
        <v>1.56</v>
      </c>
      <c r="BC11">
        <v>17</v>
      </c>
      <c r="BD11">
        <v>4.87</v>
      </c>
      <c r="BE11">
        <v>2.67</v>
      </c>
      <c r="BF11">
        <v>23</v>
      </c>
      <c r="BG11">
        <v>3.57</v>
      </c>
      <c r="BH11">
        <v>2.37</v>
      </c>
      <c r="BI11">
        <v>23</v>
      </c>
      <c r="BJ11">
        <v>3.15</v>
      </c>
      <c r="BK11">
        <v>1.69</v>
      </c>
      <c r="BL11">
        <v>20</v>
      </c>
      <c r="BM11">
        <v>2.09</v>
      </c>
      <c r="BN11">
        <v>1.22</v>
      </c>
      <c r="BO11">
        <v>11</v>
      </c>
      <c r="BP11">
        <v>2.75</v>
      </c>
      <c r="BQ11">
        <v>1.71</v>
      </c>
      <c r="BR11">
        <v>12</v>
      </c>
      <c r="BS11">
        <v>4.58</v>
      </c>
      <c r="BT11">
        <v>2.27</v>
      </c>
      <c r="BU11">
        <v>19</v>
      </c>
      <c r="BV11">
        <v>5.19</v>
      </c>
      <c r="BW11">
        <v>2.23</v>
      </c>
      <c r="BX11">
        <v>21</v>
      </c>
      <c r="BY11">
        <v>3.17</v>
      </c>
      <c r="BZ11">
        <v>2.35</v>
      </c>
      <c r="CA11">
        <v>23</v>
      </c>
      <c r="CB11">
        <v>3.6</v>
      </c>
      <c r="CC11">
        <v>1.73</v>
      </c>
      <c r="CD11">
        <v>20</v>
      </c>
      <c r="CE11" t="s">
        <v>95</v>
      </c>
    </row>
    <row r="12" spans="1:83" x14ac:dyDescent="0.2">
      <c r="A12">
        <v>506</v>
      </c>
      <c r="B12" t="s">
        <v>146</v>
      </c>
      <c r="C12">
        <v>0.99019607843137303</v>
      </c>
      <c r="D12">
        <v>9.9014754297667401E-2</v>
      </c>
      <c r="E12">
        <v>726.17784353206196</v>
      </c>
      <c r="F12">
        <v>185.804996883629</v>
      </c>
      <c r="G12">
        <v>0</v>
      </c>
      <c r="H12">
        <v>1</v>
      </c>
      <c r="I12">
        <v>5</v>
      </c>
      <c r="J12">
        <v>13149</v>
      </c>
      <c r="K12">
        <v>9.48</v>
      </c>
      <c r="L12">
        <v>4</v>
      </c>
      <c r="M12">
        <v>1</v>
      </c>
      <c r="N12">
        <v>1</v>
      </c>
      <c r="O12">
        <v>608.25</v>
      </c>
      <c r="P12">
        <v>0.94</v>
      </c>
      <c r="Q12">
        <v>650.11</v>
      </c>
      <c r="R12">
        <v>1</v>
      </c>
      <c r="S12">
        <v>11281</v>
      </c>
      <c r="T12">
        <v>2.06</v>
      </c>
      <c r="U12">
        <v>1.92</v>
      </c>
      <c r="V12">
        <v>18</v>
      </c>
      <c r="W12">
        <v>4.53</v>
      </c>
      <c r="X12">
        <v>2.68</v>
      </c>
      <c r="Y12">
        <v>45</v>
      </c>
      <c r="Z12">
        <v>2.61</v>
      </c>
      <c r="AA12">
        <v>2.5</v>
      </c>
      <c r="AB12">
        <v>61</v>
      </c>
      <c r="AC12">
        <v>2.75</v>
      </c>
      <c r="AD12">
        <v>2.6</v>
      </c>
      <c r="AE12">
        <v>8</v>
      </c>
      <c r="AF12">
        <v>1.5</v>
      </c>
      <c r="AG12">
        <v>0.97</v>
      </c>
      <c r="AH12">
        <v>10</v>
      </c>
      <c r="AI12">
        <v>5.29</v>
      </c>
      <c r="AJ12">
        <v>2.4900000000000002</v>
      </c>
      <c r="AK12">
        <v>17</v>
      </c>
      <c r="AL12">
        <v>3.96</v>
      </c>
      <c r="AM12">
        <v>2.72</v>
      </c>
      <c r="AN12">
        <v>27</v>
      </c>
      <c r="AO12">
        <v>2.52</v>
      </c>
      <c r="AP12">
        <v>2.25</v>
      </c>
      <c r="AQ12">
        <v>31</v>
      </c>
      <c r="AR12">
        <v>2.7</v>
      </c>
      <c r="AS12">
        <v>2.77</v>
      </c>
      <c r="AT12">
        <v>30</v>
      </c>
      <c r="AU12">
        <v>3</v>
      </c>
      <c r="AV12">
        <v>2.71</v>
      </c>
      <c r="AW12">
        <v>7</v>
      </c>
      <c r="AX12">
        <v>1.45</v>
      </c>
      <c r="AY12">
        <v>0.93</v>
      </c>
      <c r="AZ12">
        <v>11</v>
      </c>
      <c r="BA12">
        <v>4.8099999999999996</v>
      </c>
      <c r="BB12">
        <v>2.68</v>
      </c>
      <c r="BC12">
        <v>21</v>
      </c>
      <c r="BD12">
        <v>4.29</v>
      </c>
      <c r="BE12">
        <v>2.73</v>
      </c>
      <c r="BF12">
        <v>24</v>
      </c>
      <c r="BG12">
        <v>2.67</v>
      </c>
      <c r="BH12">
        <v>2.46</v>
      </c>
      <c r="BI12">
        <v>36</v>
      </c>
      <c r="BJ12">
        <v>2.52</v>
      </c>
      <c r="BK12">
        <v>2.6</v>
      </c>
      <c r="BL12">
        <v>25</v>
      </c>
      <c r="BM12">
        <v>2.5</v>
      </c>
      <c r="BN12">
        <v>2.46</v>
      </c>
      <c r="BO12">
        <v>10</v>
      </c>
      <c r="BP12">
        <v>1.5</v>
      </c>
      <c r="BQ12">
        <v>0.76</v>
      </c>
      <c r="BR12">
        <v>8</v>
      </c>
      <c r="BS12">
        <v>4.59</v>
      </c>
      <c r="BT12">
        <v>2.75</v>
      </c>
      <c r="BU12">
        <v>29</v>
      </c>
      <c r="BV12">
        <v>4.4400000000000004</v>
      </c>
      <c r="BW12">
        <v>2.66</v>
      </c>
      <c r="BX12">
        <v>16</v>
      </c>
      <c r="BY12">
        <v>3.45</v>
      </c>
      <c r="BZ12">
        <v>2.85</v>
      </c>
      <c r="CA12">
        <v>31</v>
      </c>
      <c r="CB12">
        <v>1.73</v>
      </c>
      <c r="CC12">
        <v>1.72</v>
      </c>
      <c r="CD12">
        <v>30</v>
      </c>
      <c r="CE12" t="s">
        <v>95</v>
      </c>
    </row>
    <row r="13" spans="1:83" x14ac:dyDescent="0.2">
      <c r="A13">
        <v>522</v>
      </c>
      <c r="B13" t="s">
        <v>145</v>
      </c>
      <c r="C13">
        <v>0.95098039215686303</v>
      </c>
      <c r="D13">
        <v>0.21697519958623901</v>
      </c>
      <c r="E13">
        <v>854.58171443374397</v>
      </c>
      <c r="F13">
        <v>282.95065685494802</v>
      </c>
      <c r="G13">
        <v>0</v>
      </c>
      <c r="H13">
        <v>1</v>
      </c>
      <c r="I13">
        <v>9</v>
      </c>
      <c r="J13">
        <v>402</v>
      </c>
      <c r="K13">
        <v>6</v>
      </c>
      <c r="L13">
        <v>7</v>
      </c>
      <c r="M13">
        <v>2</v>
      </c>
      <c r="N13">
        <v>2</v>
      </c>
      <c r="O13">
        <v>735.27</v>
      </c>
      <c r="P13">
        <v>0.97</v>
      </c>
      <c r="Q13">
        <v>669.14</v>
      </c>
      <c r="R13">
        <v>1</v>
      </c>
      <c r="S13">
        <v>11604</v>
      </c>
      <c r="T13">
        <v>2.95</v>
      </c>
      <c r="U13">
        <v>1.61</v>
      </c>
      <c r="V13">
        <v>20</v>
      </c>
      <c r="W13">
        <v>4.57</v>
      </c>
      <c r="X13">
        <v>1.97</v>
      </c>
      <c r="Y13">
        <v>23</v>
      </c>
      <c r="Z13">
        <v>4.0999999999999996</v>
      </c>
      <c r="AA13">
        <v>2.23</v>
      </c>
      <c r="AB13">
        <v>21</v>
      </c>
      <c r="AC13">
        <v>2.33</v>
      </c>
      <c r="AD13">
        <v>1.22</v>
      </c>
      <c r="AE13">
        <v>9</v>
      </c>
      <c r="AF13">
        <v>3.45</v>
      </c>
      <c r="AG13">
        <v>1.75</v>
      </c>
      <c r="AH13">
        <v>11</v>
      </c>
      <c r="AI13">
        <v>3.91</v>
      </c>
      <c r="AJ13">
        <v>2.12</v>
      </c>
      <c r="AK13">
        <v>11</v>
      </c>
      <c r="AL13">
        <v>5.17</v>
      </c>
      <c r="AM13">
        <v>1.7</v>
      </c>
      <c r="AN13">
        <v>12</v>
      </c>
      <c r="AO13">
        <v>4.5</v>
      </c>
      <c r="AP13">
        <v>1.77</v>
      </c>
      <c r="AQ13">
        <v>8</v>
      </c>
      <c r="AR13">
        <v>3.85</v>
      </c>
      <c r="AS13">
        <v>2.5099999999999998</v>
      </c>
      <c r="AT13">
        <v>13</v>
      </c>
      <c r="AU13">
        <v>2.79</v>
      </c>
      <c r="AV13">
        <v>1.42</v>
      </c>
      <c r="AW13">
        <v>14</v>
      </c>
      <c r="AX13">
        <v>3.33</v>
      </c>
      <c r="AY13">
        <v>2.0699999999999998</v>
      </c>
      <c r="AZ13">
        <v>6</v>
      </c>
      <c r="BA13">
        <v>3.44</v>
      </c>
      <c r="BB13">
        <v>2.13</v>
      </c>
      <c r="BC13">
        <v>9</v>
      </c>
      <c r="BD13">
        <v>5.29</v>
      </c>
      <c r="BE13">
        <v>1.54</v>
      </c>
      <c r="BF13">
        <v>14</v>
      </c>
      <c r="BG13">
        <v>4.75</v>
      </c>
      <c r="BH13">
        <v>2.38</v>
      </c>
      <c r="BI13">
        <v>8</v>
      </c>
      <c r="BJ13">
        <v>3.69</v>
      </c>
      <c r="BK13">
        <v>2.14</v>
      </c>
      <c r="BL13">
        <v>13</v>
      </c>
      <c r="BM13">
        <v>3.4</v>
      </c>
      <c r="BN13">
        <v>1.35</v>
      </c>
      <c r="BO13">
        <v>10</v>
      </c>
      <c r="BP13">
        <v>2.5</v>
      </c>
      <c r="BQ13">
        <v>1.78</v>
      </c>
      <c r="BR13">
        <v>10</v>
      </c>
      <c r="BS13">
        <v>4.62</v>
      </c>
      <c r="BT13">
        <v>2.2200000000000002</v>
      </c>
      <c r="BU13">
        <v>13</v>
      </c>
      <c r="BV13">
        <v>4.5</v>
      </c>
      <c r="BW13">
        <v>1.72</v>
      </c>
      <c r="BX13">
        <v>10</v>
      </c>
      <c r="BY13">
        <v>3.58</v>
      </c>
      <c r="BZ13">
        <v>2.39</v>
      </c>
      <c r="CA13">
        <v>12</v>
      </c>
      <c r="CB13">
        <v>4.78</v>
      </c>
      <c r="CC13">
        <v>1.92</v>
      </c>
      <c r="CD13">
        <v>9</v>
      </c>
      <c r="CE13" t="s">
        <v>95</v>
      </c>
    </row>
    <row r="14" spans="1:83" x14ac:dyDescent="0.2">
      <c r="A14">
        <v>607</v>
      </c>
      <c r="B14" t="s">
        <v>144</v>
      </c>
      <c r="C14">
        <v>0.94117647058823495</v>
      </c>
      <c r="D14">
        <v>0.23645607097363999</v>
      </c>
      <c r="E14">
        <v>788.73803748646105</v>
      </c>
      <c r="F14">
        <v>244.12096671052899</v>
      </c>
      <c r="G14">
        <v>0</v>
      </c>
      <c r="H14">
        <v>1</v>
      </c>
      <c r="I14">
        <v>5</v>
      </c>
      <c r="J14">
        <v>3418</v>
      </c>
      <c r="K14">
        <v>8.14</v>
      </c>
      <c r="L14">
        <v>5</v>
      </c>
      <c r="M14">
        <v>2</v>
      </c>
      <c r="N14">
        <v>1</v>
      </c>
      <c r="O14">
        <v>642.82000000000005</v>
      </c>
      <c r="P14">
        <v>1</v>
      </c>
      <c r="Q14">
        <v>688.5</v>
      </c>
      <c r="R14">
        <v>0.96</v>
      </c>
      <c r="S14">
        <v>13263</v>
      </c>
      <c r="T14">
        <v>2.9</v>
      </c>
      <c r="U14">
        <v>1.8</v>
      </c>
      <c r="V14">
        <v>20</v>
      </c>
      <c r="W14">
        <v>4.38</v>
      </c>
      <c r="X14">
        <v>2.2799999999999998</v>
      </c>
      <c r="Y14">
        <v>42</v>
      </c>
      <c r="Z14">
        <v>4.55</v>
      </c>
      <c r="AA14">
        <v>2.4</v>
      </c>
      <c r="AB14">
        <v>22</v>
      </c>
      <c r="AC14">
        <v>3.44</v>
      </c>
      <c r="AD14">
        <v>2.2400000000000002</v>
      </c>
      <c r="AE14">
        <v>9</v>
      </c>
      <c r="AF14">
        <v>2.4500000000000002</v>
      </c>
      <c r="AG14">
        <v>1.29</v>
      </c>
      <c r="AH14">
        <v>11</v>
      </c>
      <c r="AI14">
        <v>4.38</v>
      </c>
      <c r="AJ14">
        <v>2.4700000000000002</v>
      </c>
      <c r="AK14">
        <v>16</v>
      </c>
      <c r="AL14">
        <v>4.32</v>
      </c>
      <c r="AM14">
        <v>2.23</v>
      </c>
      <c r="AN14">
        <v>25</v>
      </c>
      <c r="AO14">
        <v>4.5</v>
      </c>
      <c r="AP14">
        <v>1.58</v>
      </c>
      <c r="AQ14">
        <v>10</v>
      </c>
      <c r="AR14">
        <v>4.58</v>
      </c>
      <c r="AS14">
        <v>3</v>
      </c>
      <c r="AT14">
        <v>12</v>
      </c>
      <c r="AU14">
        <v>3.43</v>
      </c>
      <c r="AV14">
        <v>2.5099999999999998</v>
      </c>
      <c r="AW14">
        <v>7</v>
      </c>
      <c r="AX14">
        <v>2.67</v>
      </c>
      <c r="AY14">
        <v>1.37</v>
      </c>
      <c r="AZ14">
        <v>12</v>
      </c>
      <c r="BA14">
        <v>4.05</v>
      </c>
      <c r="BB14">
        <v>2.44</v>
      </c>
      <c r="BC14">
        <v>21</v>
      </c>
      <c r="BD14">
        <v>4.6500000000000004</v>
      </c>
      <c r="BE14">
        <v>2.16</v>
      </c>
      <c r="BF14">
        <v>20</v>
      </c>
      <c r="BG14">
        <v>4.2699999999999996</v>
      </c>
      <c r="BH14">
        <v>2.4500000000000002</v>
      </c>
      <c r="BI14">
        <v>11</v>
      </c>
      <c r="BJ14">
        <v>4.82</v>
      </c>
      <c r="BK14">
        <v>2.44</v>
      </c>
      <c r="BL14">
        <v>11</v>
      </c>
      <c r="BM14">
        <v>3.08</v>
      </c>
      <c r="BN14">
        <v>2.1800000000000002</v>
      </c>
      <c r="BO14">
        <v>13</v>
      </c>
      <c r="BP14">
        <v>2.57</v>
      </c>
      <c r="BQ14">
        <v>0.79</v>
      </c>
      <c r="BR14">
        <v>7</v>
      </c>
      <c r="BS14">
        <v>4.13</v>
      </c>
      <c r="BT14">
        <v>2.65</v>
      </c>
      <c r="BU14">
        <v>23</v>
      </c>
      <c r="BV14">
        <v>4.68</v>
      </c>
      <c r="BW14">
        <v>1.77</v>
      </c>
      <c r="BX14">
        <v>19</v>
      </c>
      <c r="BY14">
        <v>3.36</v>
      </c>
      <c r="BZ14">
        <v>2.25</v>
      </c>
      <c r="CA14">
        <v>11</v>
      </c>
      <c r="CB14">
        <v>5.73</v>
      </c>
      <c r="CC14">
        <v>2</v>
      </c>
      <c r="CD14">
        <v>11</v>
      </c>
      <c r="CE14" t="s">
        <v>95</v>
      </c>
    </row>
    <row r="15" spans="1:83" x14ac:dyDescent="0.2">
      <c r="A15">
        <v>608</v>
      </c>
      <c r="B15" t="s">
        <v>143</v>
      </c>
      <c r="C15">
        <v>0.91176470588235303</v>
      </c>
      <c r="D15">
        <v>0.28503747109829403</v>
      </c>
      <c r="E15">
        <v>823.76577932155601</v>
      </c>
      <c r="F15">
        <v>227.45790482815801</v>
      </c>
      <c r="G15">
        <v>0</v>
      </c>
      <c r="H15">
        <v>1</v>
      </c>
      <c r="I15">
        <v>7</v>
      </c>
      <c r="J15">
        <v>13510</v>
      </c>
      <c r="K15">
        <v>9.51</v>
      </c>
      <c r="L15">
        <v>6</v>
      </c>
      <c r="M15">
        <v>2</v>
      </c>
      <c r="N15">
        <v>2</v>
      </c>
      <c r="O15">
        <v>684.58</v>
      </c>
      <c r="P15">
        <v>1</v>
      </c>
      <c r="Q15">
        <v>679.96</v>
      </c>
      <c r="R15">
        <v>0.96</v>
      </c>
      <c r="S15">
        <v>13270</v>
      </c>
      <c r="T15">
        <v>2.8</v>
      </c>
      <c r="U15">
        <v>1.44</v>
      </c>
      <c r="V15">
        <v>40</v>
      </c>
      <c r="W15">
        <v>4.3899999999999997</v>
      </c>
      <c r="X15">
        <v>2.42</v>
      </c>
      <c r="Y15">
        <v>41</v>
      </c>
      <c r="Z15">
        <v>4.6500000000000004</v>
      </c>
      <c r="AA15">
        <v>2.7</v>
      </c>
      <c r="AB15">
        <v>20</v>
      </c>
      <c r="AC15">
        <v>2.54</v>
      </c>
      <c r="AD15">
        <v>1.39</v>
      </c>
      <c r="AE15">
        <v>13</v>
      </c>
      <c r="AF15">
        <v>3</v>
      </c>
      <c r="AG15">
        <v>1.44</v>
      </c>
      <c r="AH15">
        <v>26</v>
      </c>
      <c r="AI15">
        <v>4.68</v>
      </c>
      <c r="AJ15">
        <v>2.75</v>
      </c>
      <c r="AK15">
        <v>19</v>
      </c>
      <c r="AL15">
        <v>4.1399999999999997</v>
      </c>
      <c r="AM15">
        <v>2.17</v>
      </c>
      <c r="AN15">
        <v>21</v>
      </c>
      <c r="AO15">
        <v>4.9000000000000004</v>
      </c>
      <c r="AP15">
        <v>2.77</v>
      </c>
      <c r="AQ15">
        <v>10</v>
      </c>
      <c r="AR15">
        <v>4.4000000000000004</v>
      </c>
      <c r="AS15">
        <v>2.76</v>
      </c>
      <c r="AT15">
        <v>10</v>
      </c>
      <c r="AU15">
        <v>2.93</v>
      </c>
      <c r="AV15">
        <v>1.44</v>
      </c>
      <c r="AW15">
        <v>15</v>
      </c>
      <c r="AX15">
        <v>2.79</v>
      </c>
      <c r="AY15">
        <v>1.44</v>
      </c>
      <c r="AZ15">
        <v>24</v>
      </c>
      <c r="BA15">
        <v>4.29</v>
      </c>
      <c r="BB15">
        <v>2.72</v>
      </c>
      <c r="BC15">
        <v>21</v>
      </c>
      <c r="BD15">
        <v>4.5</v>
      </c>
      <c r="BE15">
        <v>2.12</v>
      </c>
      <c r="BF15">
        <v>20</v>
      </c>
      <c r="BG15">
        <v>3.62</v>
      </c>
      <c r="BH15">
        <v>1.85</v>
      </c>
      <c r="BI15">
        <v>8</v>
      </c>
      <c r="BJ15">
        <v>5.33</v>
      </c>
      <c r="BK15">
        <v>3.03</v>
      </c>
      <c r="BL15">
        <v>12</v>
      </c>
      <c r="BM15">
        <v>3.2</v>
      </c>
      <c r="BN15">
        <v>1.44</v>
      </c>
      <c r="BO15">
        <v>20</v>
      </c>
      <c r="BP15">
        <v>2.4</v>
      </c>
      <c r="BQ15">
        <v>1.35</v>
      </c>
      <c r="BR15">
        <v>20</v>
      </c>
      <c r="BS15">
        <v>4.22</v>
      </c>
      <c r="BT15">
        <v>2.58</v>
      </c>
      <c r="BU15">
        <v>27</v>
      </c>
      <c r="BV15">
        <v>4.71</v>
      </c>
      <c r="BW15">
        <v>2.13</v>
      </c>
      <c r="BX15">
        <v>14</v>
      </c>
      <c r="BY15">
        <v>4.4400000000000004</v>
      </c>
      <c r="BZ15">
        <v>2.65</v>
      </c>
      <c r="CA15">
        <v>9</v>
      </c>
      <c r="CB15">
        <v>4.82</v>
      </c>
      <c r="CC15">
        <v>2.86</v>
      </c>
      <c r="CD15">
        <v>11</v>
      </c>
      <c r="CE15" t="s">
        <v>95</v>
      </c>
    </row>
    <row r="16" spans="1:83" x14ac:dyDescent="0.2">
      <c r="A16">
        <v>610</v>
      </c>
      <c r="B16" t="s">
        <v>142</v>
      </c>
      <c r="C16">
        <v>0.96078431372549</v>
      </c>
      <c r="D16">
        <v>0.195066306444553</v>
      </c>
      <c r="E16">
        <v>777.72338154916497</v>
      </c>
      <c r="F16">
        <v>243.89732736258301</v>
      </c>
      <c r="G16">
        <v>0</v>
      </c>
      <c r="H16">
        <v>1</v>
      </c>
      <c r="I16">
        <v>6</v>
      </c>
      <c r="J16">
        <v>191</v>
      </c>
      <c r="K16">
        <v>5.25</v>
      </c>
      <c r="L16">
        <v>5</v>
      </c>
      <c r="M16">
        <v>2</v>
      </c>
      <c r="N16">
        <v>1</v>
      </c>
      <c r="O16">
        <v>727.17</v>
      </c>
      <c r="P16">
        <v>0.88</v>
      </c>
      <c r="Q16">
        <v>652.70000000000005</v>
      </c>
      <c r="R16">
        <v>0.96</v>
      </c>
      <c r="S16">
        <v>13314</v>
      </c>
      <c r="T16">
        <v>2.3199999999999998</v>
      </c>
      <c r="U16">
        <v>1.38</v>
      </c>
      <c r="V16">
        <v>19</v>
      </c>
      <c r="W16">
        <v>4.84</v>
      </c>
      <c r="X16">
        <v>2.6</v>
      </c>
      <c r="Y16">
        <v>44</v>
      </c>
      <c r="Z16">
        <v>3.25</v>
      </c>
      <c r="AA16">
        <v>2.11</v>
      </c>
      <c r="AB16">
        <v>24</v>
      </c>
      <c r="AC16">
        <v>2.78</v>
      </c>
      <c r="AD16">
        <v>1.64</v>
      </c>
      <c r="AE16">
        <v>9</v>
      </c>
      <c r="AF16">
        <v>1.9</v>
      </c>
      <c r="AG16">
        <v>0.99</v>
      </c>
      <c r="AH16">
        <v>10</v>
      </c>
      <c r="AI16">
        <v>4.3499999999999996</v>
      </c>
      <c r="AJ16">
        <v>2.64</v>
      </c>
      <c r="AK16">
        <v>17</v>
      </c>
      <c r="AL16">
        <v>5.15</v>
      </c>
      <c r="AM16">
        <v>2.57</v>
      </c>
      <c r="AN16">
        <v>27</v>
      </c>
      <c r="AO16">
        <v>3.38</v>
      </c>
      <c r="AP16">
        <v>1.92</v>
      </c>
      <c r="AQ16">
        <v>8</v>
      </c>
      <c r="AR16">
        <v>3.19</v>
      </c>
      <c r="AS16">
        <v>2.2599999999999998</v>
      </c>
      <c r="AT16">
        <v>16</v>
      </c>
      <c r="AU16">
        <v>2.71</v>
      </c>
      <c r="AV16">
        <v>1.5</v>
      </c>
      <c r="AW16">
        <v>7</v>
      </c>
      <c r="AX16">
        <v>2.08</v>
      </c>
      <c r="AY16">
        <v>1.31</v>
      </c>
      <c r="AZ16">
        <v>12</v>
      </c>
      <c r="BA16">
        <v>4.6399999999999997</v>
      </c>
      <c r="BB16">
        <v>2.68</v>
      </c>
      <c r="BC16">
        <v>14</v>
      </c>
      <c r="BD16">
        <v>4.93</v>
      </c>
      <c r="BE16">
        <v>2.6</v>
      </c>
      <c r="BF16">
        <v>30</v>
      </c>
      <c r="BG16">
        <v>3.24</v>
      </c>
      <c r="BH16">
        <v>2.14</v>
      </c>
      <c r="BI16">
        <v>17</v>
      </c>
      <c r="BJ16">
        <v>3</v>
      </c>
      <c r="BK16">
        <v>2.2799999999999998</v>
      </c>
      <c r="BL16">
        <v>6</v>
      </c>
      <c r="BM16">
        <v>2.8</v>
      </c>
      <c r="BN16">
        <v>1.48</v>
      </c>
      <c r="BO16">
        <v>10</v>
      </c>
      <c r="BP16">
        <v>1.78</v>
      </c>
      <c r="BQ16">
        <v>1.0900000000000001</v>
      </c>
      <c r="BR16">
        <v>9</v>
      </c>
      <c r="BS16">
        <v>4.58</v>
      </c>
      <c r="BT16">
        <v>2.89</v>
      </c>
      <c r="BU16">
        <v>26</v>
      </c>
      <c r="BV16">
        <v>5.22</v>
      </c>
      <c r="BW16">
        <v>2.13</v>
      </c>
      <c r="BX16">
        <v>18</v>
      </c>
      <c r="BY16">
        <v>3.06</v>
      </c>
      <c r="BZ16">
        <v>1.88</v>
      </c>
      <c r="CA16">
        <v>16</v>
      </c>
      <c r="CB16">
        <v>3.62</v>
      </c>
      <c r="CC16">
        <v>2.62</v>
      </c>
      <c r="CD16">
        <v>8</v>
      </c>
      <c r="CE16" t="s">
        <v>95</v>
      </c>
    </row>
    <row r="17" spans="1:83" x14ac:dyDescent="0.2">
      <c r="A17">
        <v>629</v>
      </c>
      <c r="B17" t="s">
        <v>141</v>
      </c>
      <c r="C17">
        <v>0.98039215686274495</v>
      </c>
      <c r="D17">
        <v>0.13933307603182399</v>
      </c>
      <c r="E17">
        <v>798.24994963561301</v>
      </c>
      <c r="F17">
        <v>339.48460257312598</v>
      </c>
      <c r="G17">
        <v>0</v>
      </c>
      <c r="H17">
        <v>1</v>
      </c>
      <c r="I17">
        <v>5</v>
      </c>
      <c r="J17">
        <v>2161</v>
      </c>
      <c r="K17">
        <v>7.68</v>
      </c>
      <c r="L17">
        <v>3</v>
      </c>
      <c r="M17">
        <v>1</v>
      </c>
      <c r="N17">
        <v>1</v>
      </c>
      <c r="O17">
        <v>625.13</v>
      </c>
      <c r="P17">
        <v>0.94</v>
      </c>
      <c r="Q17">
        <v>620.11</v>
      </c>
      <c r="R17">
        <v>1</v>
      </c>
      <c r="S17">
        <v>13840</v>
      </c>
      <c r="T17">
        <v>1.62</v>
      </c>
      <c r="U17">
        <v>0.74</v>
      </c>
      <c r="V17">
        <v>21</v>
      </c>
      <c r="W17">
        <v>4.6500000000000004</v>
      </c>
      <c r="X17">
        <v>3.1</v>
      </c>
      <c r="Y17">
        <v>20</v>
      </c>
      <c r="Z17">
        <v>4.2699999999999996</v>
      </c>
      <c r="AA17">
        <v>2.75</v>
      </c>
      <c r="AB17">
        <v>22</v>
      </c>
      <c r="AC17">
        <v>2</v>
      </c>
      <c r="AD17">
        <v>0.89</v>
      </c>
      <c r="AE17">
        <v>6</v>
      </c>
      <c r="AF17">
        <v>1.47</v>
      </c>
      <c r="AG17">
        <v>0.64</v>
      </c>
      <c r="AH17">
        <v>15</v>
      </c>
      <c r="AI17">
        <v>4.5</v>
      </c>
      <c r="AJ17">
        <v>3.12</v>
      </c>
      <c r="AK17">
        <v>8</v>
      </c>
      <c r="AL17">
        <v>4.75</v>
      </c>
      <c r="AM17">
        <v>3.22</v>
      </c>
      <c r="AN17">
        <v>12</v>
      </c>
      <c r="AO17">
        <v>3.92</v>
      </c>
      <c r="AP17">
        <v>2.91</v>
      </c>
      <c r="AQ17">
        <v>12</v>
      </c>
      <c r="AR17">
        <v>4.7</v>
      </c>
      <c r="AS17">
        <v>2.63</v>
      </c>
      <c r="AT17">
        <v>10</v>
      </c>
      <c r="AU17">
        <v>1.67</v>
      </c>
      <c r="AV17">
        <v>0.87</v>
      </c>
      <c r="AW17">
        <v>9</v>
      </c>
      <c r="AX17">
        <v>1.58</v>
      </c>
      <c r="AY17">
        <v>0.67</v>
      </c>
      <c r="AZ17">
        <v>12</v>
      </c>
      <c r="BA17">
        <v>5</v>
      </c>
      <c r="BB17">
        <v>3</v>
      </c>
      <c r="BC17">
        <v>9</v>
      </c>
      <c r="BD17">
        <v>4.3600000000000003</v>
      </c>
      <c r="BE17">
        <v>3.29</v>
      </c>
      <c r="BF17">
        <v>11</v>
      </c>
      <c r="BG17">
        <v>4.57</v>
      </c>
      <c r="BH17">
        <v>1.9</v>
      </c>
      <c r="BI17">
        <v>7</v>
      </c>
      <c r="BJ17">
        <v>4.13</v>
      </c>
      <c r="BK17">
        <v>3.11</v>
      </c>
      <c r="BL17">
        <v>15</v>
      </c>
      <c r="BM17">
        <v>1.6</v>
      </c>
      <c r="BN17">
        <v>0.84</v>
      </c>
      <c r="BO17">
        <v>10</v>
      </c>
      <c r="BP17">
        <v>1.64</v>
      </c>
      <c r="BQ17">
        <v>0.67</v>
      </c>
      <c r="BR17">
        <v>11</v>
      </c>
      <c r="BS17">
        <v>4.6900000000000004</v>
      </c>
      <c r="BT17">
        <v>3.2</v>
      </c>
      <c r="BU17">
        <v>13</v>
      </c>
      <c r="BV17">
        <v>4.57</v>
      </c>
      <c r="BW17">
        <v>3.15</v>
      </c>
      <c r="BX17">
        <v>7</v>
      </c>
      <c r="BY17">
        <v>4.75</v>
      </c>
      <c r="BZ17">
        <v>3.17</v>
      </c>
      <c r="CA17">
        <v>12</v>
      </c>
      <c r="CB17">
        <v>3.7</v>
      </c>
      <c r="CC17">
        <v>2.16</v>
      </c>
      <c r="CD17">
        <v>10</v>
      </c>
      <c r="CE17" t="s">
        <v>95</v>
      </c>
    </row>
    <row r="18" spans="1:83" x14ac:dyDescent="0.2">
      <c r="A18">
        <v>17</v>
      </c>
      <c r="B18" t="s">
        <v>140</v>
      </c>
      <c r="C18">
        <v>1.9607843137254902E-2</v>
      </c>
      <c r="D18">
        <v>0.13933307603182399</v>
      </c>
      <c r="E18">
        <v>795.70754856402596</v>
      </c>
      <c r="F18">
        <v>270.58813747567302</v>
      </c>
      <c r="G18">
        <v>0</v>
      </c>
      <c r="H18">
        <v>1</v>
      </c>
      <c r="I18">
        <v>5</v>
      </c>
      <c r="J18">
        <v>644</v>
      </c>
      <c r="K18">
        <v>6.47</v>
      </c>
      <c r="L18">
        <v>5</v>
      </c>
      <c r="M18">
        <v>2</v>
      </c>
      <c r="N18">
        <v>1</v>
      </c>
      <c r="O18">
        <v>749.36</v>
      </c>
      <c r="P18">
        <v>0.97</v>
      </c>
      <c r="Q18">
        <v>653.33000000000004</v>
      </c>
      <c r="R18">
        <v>0.96</v>
      </c>
      <c r="S18">
        <v>385</v>
      </c>
      <c r="T18">
        <v>7.1</v>
      </c>
      <c r="U18">
        <v>1.37</v>
      </c>
      <c r="V18">
        <v>20</v>
      </c>
      <c r="W18">
        <v>5.17</v>
      </c>
      <c r="X18">
        <v>1.99</v>
      </c>
      <c r="Y18">
        <v>23</v>
      </c>
      <c r="Z18">
        <v>6.8</v>
      </c>
      <c r="AA18">
        <v>1.64</v>
      </c>
      <c r="AB18">
        <v>20</v>
      </c>
      <c r="AC18">
        <v>6.89</v>
      </c>
      <c r="AD18">
        <v>1.45</v>
      </c>
      <c r="AE18">
        <v>9</v>
      </c>
      <c r="AF18">
        <v>7.27</v>
      </c>
      <c r="AG18">
        <v>1.35</v>
      </c>
      <c r="AH18">
        <v>11</v>
      </c>
      <c r="AI18">
        <v>5.45</v>
      </c>
      <c r="AJ18">
        <v>1.92</v>
      </c>
      <c r="AK18">
        <v>11</v>
      </c>
      <c r="AL18">
        <v>4.92</v>
      </c>
      <c r="AM18">
        <v>2.11</v>
      </c>
      <c r="AN18">
        <v>12</v>
      </c>
      <c r="AO18">
        <v>6.43</v>
      </c>
      <c r="AP18">
        <v>1.51</v>
      </c>
      <c r="AQ18">
        <v>7</v>
      </c>
      <c r="AR18">
        <v>7</v>
      </c>
      <c r="AS18">
        <v>1.73</v>
      </c>
      <c r="AT18">
        <v>13</v>
      </c>
      <c r="AU18">
        <v>7</v>
      </c>
      <c r="AV18">
        <v>1.24</v>
      </c>
      <c r="AW18">
        <v>14</v>
      </c>
      <c r="AX18">
        <v>7.33</v>
      </c>
      <c r="AY18">
        <v>1.75</v>
      </c>
      <c r="AZ18">
        <v>6</v>
      </c>
      <c r="BA18">
        <v>4.8899999999999997</v>
      </c>
      <c r="BB18">
        <v>2.2599999999999998</v>
      </c>
      <c r="BC18">
        <v>9</v>
      </c>
      <c r="BD18">
        <v>5.36</v>
      </c>
      <c r="BE18">
        <v>1.86</v>
      </c>
      <c r="BF18">
        <v>14</v>
      </c>
      <c r="BG18">
        <v>7.14</v>
      </c>
      <c r="BH18">
        <v>1.21</v>
      </c>
      <c r="BI18">
        <v>7</v>
      </c>
      <c r="BJ18">
        <v>6.62</v>
      </c>
      <c r="BK18">
        <v>1.85</v>
      </c>
      <c r="BL18">
        <v>13</v>
      </c>
      <c r="BM18">
        <v>6.9</v>
      </c>
      <c r="BN18">
        <v>1.45</v>
      </c>
      <c r="BO18">
        <v>10</v>
      </c>
      <c r="BP18">
        <v>7.3</v>
      </c>
      <c r="BQ18">
        <v>1.34</v>
      </c>
      <c r="BR18">
        <v>10</v>
      </c>
      <c r="BS18">
        <v>5.08</v>
      </c>
      <c r="BT18">
        <v>1.66</v>
      </c>
      <c r="BU18">
        <v>13</v>
      </c>
      <c r="BV18">
        <v>5.3</v>
      </c>
      <c r="BW18">
        <v>2.4500000000000002</v>
      </c>
      <c r="BX18">
        <v>10</v>
      </c>
      <c r="BY18">
        <v>7.18</v>
      </c>
      <c r="BZ18">
        <v>1.17</v>
      </c>
      <c r="CA18">
        <v>11</v>
      </c>
      <c r="CB18">
        <v>6.33</v>
      </c>
      <c r="CC18">
        <v>2.06</v>
      </c>
      <c r="CD18">
        <v>9</v>
      </c>
      <c r="CE18" t="s">
        <v>83</v>
      </c>
    </row>
    <row r="19" spans="1:83" x14ac:dyDescent="0.2">
      <c r="A19">
        <v>69</v>
      </c>
      <c r="B19" t="s">
        <v>139</v>
      </c>
      <c r="C19">
        <v>3.9215686274509803E-2</v>
      </c>
      <c r="D19">
        <v>0.195066306444553</v>
      </c>
      <c r="E19">
        <v>780.43156531001898</v>
      </c>
      <c r="F19">
        <v>253.853386506384</v>
      </c>
      <c r="G19">
        <v>0</v>
      </c>
      <c r="H19">
        <v>1</v>
      </c>
      <c r="I19">
        <v>5</v>
      </c>
      <c r="J19">
        <v>5524</v>
      </c>
      <c r="K19">
        <v>8.6199999999999992</v>
      </c>
      <c r="L19">
        <v>4</v>
      </c>
      <c r="M19">
        <v>1</v>
      </c>
      <c r="N19">
        <v>1</v>
      </c>
      <c r="O19">
        <v>573.09</v>
      </c>
      <c r="P19">
        <v>0.97</v>
      </c>
      <c r="Q19">
        <v>560.70000000000005</v>
      </c>
      <c r="R19">
        <v>1</v>
      </c>
      <c r="S19">
        <v>1444</v>
      </c>
      <c r="T19">
        <v>7.38</v>
      </c>
      <c r="U19">
        <v>1.46</v>
      </c>
      <c r="V19">
        <v>42</v>
      </c>
      <c r="W19">
        <v>4.95</v>
      </c>
      <c r="X19">
        <v>2.2799999999999998</v>
      </c>
      <c r="Y19">
        <v>43</v>
      </c>
      <c r="Z19">
        <v>6.84</v>
      </c>
      <c r="AA19">
        <v>2.0299999999999998</v>
      </c>
      <c r="AB19">
        <v>55</v>
      </c>
      <c r="AC19">
        <v>7.76</v>
      </c>
      <c r="AD19">
        <v>1.2</v>
      </c>
      <c r="AE19">
        <v>17</v>
      </c>
      <c r="AF19">
        <v>7.12</v>
      </c>
      <c r="AG19">
        <v>1.59</v>
      </c>
      <c r="AH19">
        <v>25</v>
      </c>
      <c r="AI19">
        <v>4.7</v>
      </c>
      <c r="AJ19">
        <v>2.2599999999999998</v>
      </c>
      <c r="AK19">
        <v>10</v>
      </c>
      <c r="AL19">
        <v>5.0599999999999996</v>
      </c>
      <c r="AM19">
        <v>2.34</v>
      </c>
      <c r="AN19">
        <v>32</v>
      </c>
      <c r="AO19">
        <v>6.78</v>
      </c>
      <c r="AP19">
        <v>2.0499999999999998</v>
      </c>
      <c r="AQ19">
        <v>18</v>
      </c>
      <c r="AR19">
        <v>6.86</v>
      </c>
      <c r="AS19">
        <v>2.04</v>
      </c>
      <c r="AT19">
        <v>37</v>
      </c>
      <c r="AU19">
        <v>7.38</v>
      </c>
      <c r="AV19">
        <v>1.5</v>
      </c>
      <c r="AW19">
        <v>29</v>
      </c>
      <c r="AX19">
        <v>7.38</v>
      </c>
      <c r="AY19">
        <v>1.45</v>
      </c>
      <c r="AZ19">
        <v>13</v>
      </c>
      <c r="BA19">
        <v>4.53</v>
      </c>
      <c r="BB19">
        <v>2.33</v>
      </c>
      <c r="BC19">
        <v>15</v>
      </c>
      <c r="BD19">
        <v>5.18</v>
      </c>
      <c r="BE19">
        <v>2.2599999999999998</v>
      </c>
      <c r="BF19">
        <v>28</v>
      </c>
      <c r="BG19">
        <v>6.52</v>
      </c>
      <c r="BH19">
        <v>2.2599999999999998</v>
      </c>
      <c r="BI19">
        <v>29</v>
      </c>
      <c r="BJ19">
        <v>7.19</v>
      </c>
      <c r="BK19">
        <v>1.7</v>
      </c>
      <c r="BL19">
        <v>26</v>
      </c>
      <c r="BM19">
        <v>7.43</v>
      </c>
      <c r="BN19">
        <v>1.44</v>
      </c>
      <c r="BO19">
        <v>23</v>
      </c>
      <c r="BP19">
        <v>7.32</v>
      </c>
      <c r="BQ19">
        <v>1.53</v>
      </c>
      <c r="BR19">
        <v>19</v>
      </c>
      <c r="BS19">
        <v>5.05</v>
      </c>
      <c r="BT19">
        <v>2.2999999999999998</v>
      </c>
      <c r="BU19">
        <v>19</v>
      </c>
      <c r="BV19">
        <v>4.88</v>
      </c>
      <c r="BW19">
        <v>2.31</v>
      </c>
      <c r="BX19">
        <v>24</v>
      </c>
      <c r="BY19">
        <v>7.06</v>
      </c>
      <c r="BZ19">
        <v>2.1800000000000002</v>
      </c>
      <c r="CA19">
        <v>33</v>
      </c>
      <c r="CB19">
        <v>6.5</v>
      </c>
      <c r="CC19">
        <v>1.77</v>
      </c>
      <c r="CD19">
        <v>22</v>
      </c>
      <c r="CE19" t="s">
        <v>83</v>
      </c>
    </row>
    <row r="20" spans="1:83" x14ac:dyDescent="0.2">
      <c r="A20">
        <v>99</v>
      </c>
      <c r="B20" t="s">
        <v>138</v>
      </c>
      <c r="C20">
        <v>1.9607843137254902E-2</v>
      </c>
      <c r="D20">
        <v>0.13933307603182399</v>
      </c>
      <c r="E20">
        <v>789.31731093972201</v>
      </c>
      <c r="F20">
        <v>337.22258593040499</v>
      </c>
      <c r="G20">
        <v>0</v>
      </c>
      <c r="H20">
        <v>1</v>
      </c>
      <c r="I20">
        <v>8</v>
      </c>
      <c r="J20">
        <v>1124</v>
      </c>
      <c r="K20">
        <v>7.02</v>
      </c>
      <c r="L20">
        <v>8</v>
      </c>
      <c r="M20">
        <v>3</v>
      </c>
      <c r="N20">
        <v>2</v>
      </c>
      <c r="O20">
        <v>662.53</v>
      </c>
      <c r="P20">
        <v>0.97</v>
      </c>
      <c r="Q20">
        <v>701.42</v>
      </c>
      <c r="R20">
        <v>1</v>
      </c>
      <c r="S20">
        <v>2357</v>
      </c>
      <c r="T20">
        <v>7.6</v>
      </c>
      <c r="U20">
        <v>1.19</v>
      </c>
      <c r="V20">
        <v>20</v>
      </c>
      <c r="W20">
        <v>5.78</v>
      </c>
      <c r="X20">
        <v>2.04</v>
      </c>
      <c r="Y20">
        <v>23</v>
      </c>
      <c r="Z20">
        <v>6.48</v>
      </c>
      <c r="AA20">
        <v>1.91</v>
      </c>
      <c r="AB20">
        <v>21</v>
      </c>
      <c r="AC20">
        <v>7.33</v>
      </c>
      <c r="AD20">
        <v>0.87</v>
      </c>
      <c r="AE20">
        <v>9</v>
      </c>
      <c r="AF20">
        <v>7.82</v>
      </c>
      <c r="AG20">
        <v>1.4</v>
      </c>
      <c r="AH20">
        <v>11</v>
      </c>
      <c r="AI20">
        <v>6.09</v>
      </c>
      <c r="AJ20">
        <v>1.7</v>
      </c>
      <c r="AK20">
        <v>11</v>
      </c>
      <c r="AL20">
        <v>5.5</v>
      </c>
      <c r="AM20">
        <v>2.35</v>
      </c>
      <c r="AN20">
        <v>12</v>
      </c>
      <c r="AO20">
        <v>6</v>
      </c>
      <c r="AP20">
        <v>1.85</v>
      </c>
      <c r="AQ20">
        <v>8</v>
      </c>
      <c r="AR20">
        <v>6.77</v>
      </c>
      <c r="AS20">
        <v>1.96</v>
      </c>
      <c r="AT20">
        <v>13</v>
      </c>
      <c r="AU20">
        <v>7.57</v>
      </c>
      <c r="AV20">
        <v>1.22</v>
      </c>
      <c r="AW20">
        <v>14</v>
      </c>
      <c r="AX20">
        <v>7.67</v>
      </c>
      <c r="AY20">
        <v>1.21</v>
      </c>
      <c r="AZ20">
        <v>6</v>
      </c>
      <c r="BA20">
        <v>6.11</v>
      </c>
      <c r="BB20">
        <v>2.0299999999999998</v>
      </c>
      <c r="BC20">
        <v>9</v>
      </c>
      <c r="BD20">
        <v>5.57</v>
      </c>
      <c r="BE20">
        <v>2.1</v>
      </c>
      <c r="BF20">
        <v>14</v>
      </c>
      <c r="BG20">
        <v>6.5</v>
      </c>
      <c r="BH20">
        <v>1.51</v>
      </c>
      <c r="BI20">
        <v>8</v>
      </c>
      <c r="BJ20">
        <v>6.46</v>
      </c>
      <c r="BK20">
        <v>2.1800000000000002</v>
      </c>
      <c r="BL20">
        <v>13</v>
      </c>
      <c r="BM20">
        <v>7.8</v>
      </c>
      <c r="BN20">
        <v>1.03</v>
      </c>
      <c r="BO20">
        <v>10</v>
      </c>
      <c r="BP20">
        <v>7.4</v>
      </c>
      <c r="BQ20">
        <v>1.35</v>
      </c>
      <c r="BR20">
        <v>10</v>
      </c>
      <c r="BS20">
        <v>5.54</v>
      </c>
      <c r="BT20">
        <v>2.0699999999999998</v>
      </c>
      <c r="BU20">
        <v>13</v>
      </c>
      <c r="BV20">
        <v>6.1</v>
      </c>
      <c r="BW20">
        <v>2.08</v>
      </c>
      <c r="BX20">
        <v>10</v>
      </c>
      <c r="BY20">
        <v>6.75</v>
      </c>
      <c r="BZ20">
        <v>1.66</v>
      </c>
      <c r="CA20">
        <v>12</v>
      </c>
      <c r="CB20">
        <v>6.11</v>
      </c>
      <c r="CC20">
        <v>2.2599999999999998</v>
      </c>
      <c r="CD20">
        <v>9</v>
      </c>
      <c r="CE20" t="s">
        <v>83</v>
      </c>
    </row>
    <row r="21" spans="1:83" x14ac:dyDescent="0.2">
      <c r="A21">
        <v>100</v>
      </c>
      <c r="B21" t="s">
        <v>137</v>
      </c>
      <c r="C21">
        <v>3.9603960396039598E-2</v>
      </c>
      <c r="D21">
        <v>0.19599959587753901</v>
      </c>
      <c r="E21">
        <v>771.33594040942398</v>
      </c>
      <c r="F21">
        <v>261.11097541604602</v>
      </c>
      <c r="G21">
        <v>0</v>
      </c>
      <c r="H21">
        <v>1</v>
      </c>
      <c r="I21">
        <v>5</v>
      </c>
      <c r="J21">
        <v>17078</v>
      </c>
      <c r="K21">
        <v>9.75</v>
      </c>
      <c r="L21">
        <v>5</v>
      </c>
      <c r="M21">
        <v>2</v>
      </c>
      <c r="N21">
        <v>1</v>
      </c>
      <c r="O21">
        <v>594.03</v>
      </c>
      <c r="P21">
        <v>1</v>
      </c>
      <c r="Q21">
        <v>593.52</v>
      </c>
      <c r="R21">
        <v>1</v>
      </c>
      <c r="S21">
        <v>2365</v>
      </c>
      <c r="T21">
        <v>7.5</v>
      </c>
      <c r="U21">
        <v>1.47</v>
      </c>
      <c r="V21">
        <v>18</v>
      </c>
      <c r="W21">
        <v>4.3</v>
      </c>
      <c r="X21">
        <v>2.4500000000000002</v>
      </c>
      <c r="Y21">
        <v>20</v>
      </c>
      <c r="Z21">
        <v>5.6</v>
      </c>
      <c r="AA21">
        <v>1.71</v>
      </c>
      <c r="AB21">
        <v>25</v>
      </c>
      <c r="AC21">
        <v>7.2</v>
      </c>
      <c r="AD21">
        <v>1.48</v>
      </c>
      <c r="AE21">
        <v>5</v>
      </c>
      <c r="AF21">
        <v>7.62</v>
      </c>
      <c r="AG21">
        <v>1.5</v>
      </c>
      <c r="AH21">
        <v>13</v>
      </c>
      <c r="AI21">
        <v>4.45</v>
      </c>
      <c r="AJ21">
        <v>2.66</v>
      </c>
      <c r="AK21">
        <v>11</v>
      </c>
      <c r="AL21">
        <v>4.1100000000000003</v>
      </c>
      <c r="AM21">
        <v>2.3199999999999998</v>
      </c>
      <c r="AN21">
        <v>9</v>
      </c>
      <c r="AO21">
        <v>5.19</v>
      </c>
      <c r="AP21">
        <v>1.76</v>
      </c>
      <c r="AQ21">
        <v>16</v>
      </c>
      <c r="AR21">
        <v>6.33</v>
      </c>
      <c r="AS21">
        <v>1.41</v>
      </c>
      <c r="AT21">
        <v>9</v>
      </c>
      <c r="AU21">
        <v>7.86</v>
      </c>
      <c r="AV21">
        <v>1.68</v>
      </c>
      <c r="AW21">
        <v>7</v>
      </c>
      <c r="AX21">
        <v>7.27</v>
      </c>
      <c r="AY21">
        <v>1.35</v>
      </c>
      <c r="AZ21">
        <v>11</v>
      </c>
      <c r="BA21">
        <v>4.33</v>
      </c>
      <c r="BB21">
        <v>2.5</v>
      </c>
      <c r="BC21">
        <v>9</v>
      </c>
      <c r="BD21">
        <v>4.2699999999999996</v>
      </c>
      <c r="BE21">
        <v>2.5299999999999998</v>
      </c>
      <c r="BF21">
        <v>11</v>
      </c>
      <c r="BG21">
        <v>5.65</v>
      </c>
      <c r="BH21">
        <v>1.79</v>
      </c>
      <c r="BI21">
        <v>20</v>
      </c>
      <c r="BJ21">
        <v>5.4</v>
      </c>
      <c r="BK21">
        <v>1.52</v>
      </c>
      <c r="BL21">
        <v>5</v>
      </c>
      <c r="BM21">
        <v>7.78</v>
      </c>
      <c r="BN21">
        <v>1.48</v>
      </c>
      <c r="BO21">
        <v>9</v>
      </c>
      <c r="BP21">
        <v>7.22</v>
      </c>
      <c r="BQ21">
        <v>1.48</v>
      </c>
      <c r="BR21">
        <v>9</v>
      </c>
      <c r="BS21">
        <v>4.09</v>
      </c>
      <c r="BT21">
        <v>2.4700000000000002</v>
      </c>
      <c r="BU21">
        <v>11</v>
      </c>
      <c r="BV21">
        <v>4.5599999999999996</v>
      </c>
      <c r="BW21">
        <v>2.5499999999999998</v>
      </c>
      <c r="BX21">
        <v>9</v>
      </c>
      <c r="BY21">
        <v>5.37</v>
      </c>
      <c r="BZ21">
        <v>1.77</v>
      </c>
      <c r="CA21">
        <v>19</v>
      </c>
      <c r="CB21">
        <v>6.33</v>
      </c>
      <c r="CC21">
        <v>1.37</v>
      </c>
      <c r="CD21">
        <v>6</v>
      </c>
      <c r="CE21" t="s">
        <v>83</v>
      </c>
    </row>
    <row r="22" spans="1:83" x14ac:dyDescent="0.2">
      <c r="A22">
        <v>203</v>
      </c>
      <c r="B22" t="s">
        <v>136</v>
      </c>
      <c r="C22">
        <v>5.8823529411764698E-2</v>
      </c>
      <c r="D22">
        <v>0.23645607097363999</v>
      </c>
      <c r="E22">
        <v>804.27813246999301</v>
      </c>
      <c r="F22">
        <v>259.59769238150301</v>
      </c>
      <c r="G22">
        <v>0</v>
      </c>
      <c r="H22">
        <v>1</v>
      </c>
      <c r="I22">
        <v>8</v>
      </c>
      <c r="J22">
        <v>2642</v>
      </c>
      <c r="K22">
        <v>7.88</v>
      </c>
      <c r="L22">
        <v>7</v>
      </c>
      <c r="M22">
        <v>3</v>
      </c>
      <c r="N22">
        <v>2</v>
      </c>
      <c r="O22">
        <v>733.73</v>
      </c>
      <c r="P22">
        <v>0.97</v>
      </c>
      <c r="Q22">
        <v>681.61</v>
      </c>
      <c r="R22">
        <v>1</v>
      </c>
      <c r="S22">
        <v>4554</v>
      </c>
      <c r="T22">
        <v>7.33</v>
      </c>
      <c r="U22">
        <v>1.52</v>
      </c>
      <c r="V22">
        <v>24</v>
      </c>
      <c r="W22">
        <v>4.32</v>
      </c>
      <c r="X22">
        <v>2.78</v>
      </c>
      <c r="Y22">
        <v>22</v>
      </c>
      <c r="Z22">
        <v>5.09</v>
      </c>
      <c r="AA22">
        <v>2.37</v>
      </c>
      <c r="AB22">
        <v>22</v>
      </c>
      <c r="AC22">
        <v>6.64</v>
      </c>
      <c r="AD22">
        <v>1.86</v>
      </c>
      <c r="AE22">
        <v>11</v>
      </c>
      <c r="AF22">
        <v>7.92</v>
      </c>
      <c r="AG22">
        <v>0.86</v>
      </c>
      <c r="AH22">
        <v>13</v>
      </c>
      <c r="AI22">
        <v>5.33</v>
      </c>
      <c r="AJ22">
        <v>3.5</v>
      </c>
      <c r="AK22">
        <v>6</v>
      </c>
      <c r="AL22">
        <v>3.87</v>
      </c>
      <c r="AM22">
        <v>2.56</v>
      </c>
      <c r="AN22">
        <v>15</v>
      </c>
      <c r="AO22">
        <v>3</v>
      </c>
      <c r="AP22">
        <v>2.4500000000000002</v>
      </c>
      <c r="AQ22">
        <v>6</v>
      </c>
      <c r="AR22">
        <v>5.88</v>
      </c>
      <c r="AS22">
        <v>1.86</v>
      </c>
      <c r="AT22">
        <v>16</v>
      </c>
      <c r="AU22">
        <v>7.1</v>
      </c>
      <c r="AV22">
        <v>1.85</v>
      </c>
      <c r="AW22">
        <v>10</v>
      </c>
      <c r="AX22">
        <v>7.5</v>
      </c>
      <c r="AY22">
        <v>1.29</v>
      </c>
      <c r="AZ22">
        <v>14</v>
      </c>
      <c r="BA22">
        <v>5.4</v>
      </c>
      <c r="BB22">
        <v>3.21</v>
      </c>
      <c r="BC22">
        <v>5</v>
      </c>
      <c r="BD22">
        <v>4</v>
      </c>
      <c r="BE22">
        <v>2.67</v>
      </c>
      <c r="BF22">
        <v>17</v>
      </c>
      <c r="BG22">
        <v>5.27</v>
      </c>
      <c r="BH22">
        <v>2.1</v>
      </c>
      <c r="BI22">
        <v>11</v>
      </c>
      <c r="BJ22">
        <v>4.91</v>
      </c>
      <c r="BK22">
        <v>2.7</v>
      </c>
      <c r="BL22">
        <v>11</v>
      </c>
      <c r="BM22">
        <v>7.86</v>
      </c>
      <c r="BN22">
        <v>1.17</v>
      </c>
      <c r="BO22">
        <v>14</v>
      </c>
      <c r="BP22">
        <v>6.6</v>
      </c>
      <c r="BQ22">
        <v>1.71</v>
      </c>
      <c r="BR22">
        <v>10</v>
      </c>
      <c r="BS22">
        <v>4.22</v>
      </c>
      <c r="BT22">
        <v>2.59</v>
      </c>
      <c r="BU22">
        <v>9</v>
      </c>
      <c r="BV22">
        <v>4.38</v>
      </c>
      <c r="BW22">
        <v>3.01</v>
      </c>
      <c r="BX22">
        <v>13</v>
      </c>
      <c r="BY22">
        <v>5.5</v>
      </c>
      <c r="BZ22">
        <v>2.71</v>
      </c>
      <c r="CA22">
        <v>12</v>
      </c>
      <c r="CB22">
        <v>4.5999999999999996</v>
      </c>
      <c r="CC22">
        <v>1.9</v>
      </c>
      <c r="CD22">
        <v>10</v>
      </c>
      <c r="CE22" t="s">
        <v>83</v>
      </c>
    </row>
    <row r="23" spans="1:83" x14ac:dyDescent="0.2">
      <c r="A23">
        <v>214</v>
      </c>
      <c r="B23" t="s">
        <v>135</v>
      </c>
      <c r="C23">
        <v>9.8039215686274508E-3</v>
      </c>
      <c r="D23">
        <v>9.9014754297667401E-2</v>
      </c>
      <c r="E23">
        <v>761.32064044879405</v>
      </c>
      <c r="F23">
        <v>306.86232866184503</v>
      </c>
      <c r="G23">
        <v>0</v>
      </c>
      <c r="H23">
        <v>1</v>
      </c>
      <c r="I23">
        <v>4</v>
      </c>
      <c r="J23">
        <v>59724</v>
      </c>
      <c r="K23">
        <v>11</v>
      </c>
      <c r="L23">
        <v>3</v>
      </c>
      <c r="M23">
        <v>1</v>
      </c>
      <c r="N23">
        <v>1</v>
      </c>
      <c r="O23">
        <v>616.88</v>
      </c>
      <c r="P23">
        <v>1</v>
      </c>
      <c r="Q23">
        <v>571.19000000000005</v>
      </c>
      <c r="R23">
        <v>1</v>
      </c>
      <c r="S23">
        <v>4809</v>
      </c>
      <c r="T23">
        <v>7.52</v>
      </c>
      <c r="U23">
        <v>1.38</v>
      </c>
      <c r="V23">
        <v>42</v>
      </c>
      <c r="W23">
        <v>4.6900000000000004</v>
      </c>
      <c r="X23">
        <v>2.63</v>
      </c>
      <c r="Y23">
        <v>42</v>
      </c>
      <c r="Z23">
        <v>6.08</v>
      </c>
      <c r="AA23">
        <v>2.15</v>
      </c>
      <c r="AB23">
        <v>48</v>
      </c>
      <c r="AC23">
        <v>7.86</v>
      </c>
      <c r="AD23">
        <v>1.17</v>
      </c>
      <c r="AE23">
        <v>14</v>
      </c>
      <c r="AF23">
        <v>7.36</v>
      </c>
      <c r="AG23">
        <v>1.47</v>
      </c>
      <c r="AH23">
        <v>28</v>
      </c>
      <c r="AI23">
        <v>4.9400000000000004</v>
      </c>
      <c r="AJ23">
        <v>2.4900000000000002</v>
      </c>
      <c r="AK23">
        <v>16</v>
      </c>
      <c r="AL23">
        <v>4.54</v>
      </c>
      <c r="AM23">
        <v>2.75</v>
      </c>
      <c r="AN23">
        <v>26</v>
      </c>
      <c r="AO23">
        <v>6.12</v>
      </c>
      <c r="AP23">
        <v>2.64</v>
      </c>
      <c r="AQ23">
        <v>17</v>
      </c>
      <c r="AR23">
        <v>6.17</v>
      </c>
      <c r="AS23">
        <v>1.82</v>
      </c>
      <c r="AT23">
        <v>30</v>
      </c>
      <c r="AU23">
        <v>7.33</v>
      </c>
      <c r="AV23">
        <v>1.1399999999999999</v>
      </c>
      <c r="AW23">
        <v>18</v>
      </c>
      <c r="AX23">
        <v>7.67</v>
      </c>
      <c r="AY23">
        <v>1.55</v>
      </c>
      <c r="AZ23">
        <v>24</v>
      </c>
      <c r="BA23">
        <v>4.79</v>
      </c>
      <c r="BB23">
        <v>2.68</v>
      </c>
      <c r="BC23">
        <v>19</v>
      </c>
      <c r="BD23">
        <v>4.6100000000000003</v>
      </c>
      <c r="BE23">
        <v>2.64</v>
      </c>
      <c r="BF23">
        <v>23</v>
      </c>
      <c r="BG23">
        <v>6.06</v>
      </c>
      <c r="BH23">
        <v>2.37</v>
      </c>
      <c r="BI23">
        <v>32</v>
      </c>
      <c r="BJ23">
        <v>6.33</v>
      </c>
      <c r="BK23">
        <v>1.54</v>
      </c>
      <c r="BL23">
        <v>15</v>
      </c>
      <c r="BM23">
        <v>7.46</v>
      </c>
      <c r="BN23">
        <v>1.53</v>
      </c>
      <c r="BO23">
        <v>26</v>
      </c>
      <c r="BP23">
        <v>7.62</v>
      </c>
      <c r="BQ23">
        <v>1.1499999999999999</v>
      </c>
      <c r="BR23">
        <v>16</v>
      </c>
      <c r="BS23">
        <v>4.4400000000000004</v>
      </c>
      <c r="BT23">
        <v>3</v>
      </c>
      <c r="BU23">
        <v>25</v>
      </c>
      <c r="BV23">
        <v>5.0599999999999996</v>
      </c>
      <c r="BW23">
        <v>1.98</v>
      </c>
      <c r="BX23">
        <v>17</v>
      </c>
      <c r="BY23">
        <v>5.89</v>
      </c>
      <c r="BZ23">
        <v>2.42</v>
      </c>
      <c r="CA23">
        <v>28</v>
      </c>
      <c r="CB23">
        <v>6.35</v>
      </c>
      <c r="CC23">
        <v>1.73</v>
      </c>
      <c r="CD23">
        <v>20</v>
      </c>
      <c r="CE23" t="s">
        <v>83</v>
      </c>
    </row>
    <row r="24" spans="1:83" x14ac:dyDescent="0.2">
      <c r="A24">
        <v>224</v>
      </c>
      <c r="B24" t="s">
        <v>134</v>
      </c>
      <c r="C24">
        <v>0.03</v>
      </c>
      <c r="D24">
        <v>0.17144660799776501</v>
      </c>
      <c r="E24">
        <v>769.24960031009903</v>
      </c>
      <c r="F24">
        <v>214.00031885887401</v>
      </c>
      <c r="G24">
        <v>0</v>
      </c>
      <c r="H24">
        <v>1</v>
      </c>
      <c r="I24">
        <v>8</v>
      </c>
      <c r="J24">
        <v>767</v>
      </c>
      <c r="K24">
        <v>6.64</v>
      </c>
      <c r="L24">
        <v>6</v>
      </c>
      <c r="M24">
        <v>2</v>
      </c>
      <c r="N24">
        <v>2</v>
      </c>
      <c r="O24">
        <v>666.94</v>
      </c>
      <c r="P24">
        <v>0.97</v>
      </c>
      <c r="Q24">
        <v>690.28</v>
      </c>
      <c r="R24">
        <v>1</v>
      </c>
      <c r="S24">
        <v>4987</v>
      </c>
      <c r="T24">
        <v>7.11</v>
      </c>
      <c r="U24">
        <v>1.49</v>
      </c>
      <c r="V24">
        <v>19</v>
      </c>
      <c r="W24">
        <v>4.1399999999999997</v>
      </c>
      <c r="X24">
        <v>2.42</v>
      </c>
      <c r="Y24">
        <v>22</v>
      </c>
      <c r="Z24">
        <v>6.91</v>
      </c>
      <c r="AA24">
        <v>1.9</v>
      </c>
      <c r="AB24">
        <v>22</v>
      </c>
      <c r="AC24">
        <v>7.09</v>
      </c>
      <c r="AD24">
        <v>1.58</v>
      </c>
      <c r="AE24">
        <v>11</v>
      </c>
      <c r="AF24">
        <v>6.86</v>
      </c>
      <c r="AG24">
        <v>1.35</v>
      </c>
      <c r="AH24">
        <v>7</v>
      </c>
      <c r="AI24">
        <v>4.12</v>
      </c>
      <c r="AJ24">
        <v>2.59</v>
      </c>
      <c r="AK24">
        <v>8</v>
      </c>
      <c r="AL24">
        <v>4.1399999999999997</v>
      </c>
      <c r="AM24">
        <v>2.41</v>
      </c>
      <c r="AN24">
        <v>14</v>
      </c>
      <c r="AO24">
        <v>6.71</v>
      </c>
      <c r="AP24">
        <v>2.21</v>
      </c>
      <c r="AQ24">
        <v>7</v>
      </c>
      <c r="AR24">
        <v>7</v>
      </c>
      <c r="AS24">
        <v>1.81</v>
      </c>
      <c r="AT24">
        <v>15</v>
      </c>
      <c r="AU24">
        <v>7</v>
      </c>
      <c r="AV24">
        <v>1.6</v>
      </c>
      <c r="AW24">
        <v>8</v>
      </c>
      <c r="AX24">
        <v>7.18</v>
      </c>
      <c r="AY24">
        <v>1.47</v>
      </c>
      <c r="AZ24">
        <v>11</v>
      </c>
      <c r="BA24">
        <v>3.44</v>
      </c>
      <c r="BB24">
        <v>2.4</v>
      </c>
      <c r="BC24">
        <v>9</v>
      </c>
      <c r="BD24">
        <v>4.62</v>
      </c>
      <c r="BE24">
        <v>2.4</v>
      </c>
      <c r="BF24">
        <v>13</v>
      </c>
      <c r="BG24">
        <v>6.36</v>
      </c>
      <c r="BH24">
        <v>2.0099999999999998</v>
      </c>
      <c r="BI24">
        <v>11</v>
      </c>
      <c r="BJ24">
        <v>7.45</v>
      </c>
      <c r="BK24">
        <v>1.69</v>
      </c>
      <c r="BL24">
        <v>11</v>
      </c>
      <c r="BM24">
        <v>7.33</v>
      </c>
      <c r="BN24">
        <v>1.72</v>
      </c>
      <c r="BO24">
        <v>12</v>
      </c>
      <c r="BP24">
        <v>6.71</v>
      </c>
      <c r="BQ24">
        <v>0.95</v>
      </c>
      <c r="BR24">
        <v>7</v>
      </c>
      <c r="BS24">
        <v>4.55</v>
      </c>
      <c r="BT24">
        <v>3.05</v>
      </c>
      <c r="BU24">
        <v>11</v>
      </c>
      <c r="BV24">
        <v>3.73</v>
      </c>
      <c r="BW24">
        <v>1.62</v>
      </c>
      <c r="BX24">
        <v>11</v>
      </c>
      <c r="BY24">
        <v>7.08</v>
      </c>
      <c r="BZ24">
        <v>2.02</v>
      </c>
      <c r="CA24">
        <v>12</v>
      </c>
      <c r="CB24">
        <v>6.7</v>
      </c>
      <c r="CC24">
        <v>1.83</v>
      </c>
      <c r="CD24">
        <v>10</v>
      </c>
      <c r="CE24" t="s">
        <v>83</v>
      </c>
    </row>
    <row r="25" spans="1:83" x14ac:dyDescent="0.2">
      <c r="A25">
        <v>231</v>
      </c>
      <c r="B25" t="s">
        <v>133</v>
      </c>
      <c r="C25">
        <v>4.9019607843137303E-2</v>
      </c>
      <c r="D25">
        <v>0.21697519958623901</v>
      </c>
      <c r="E25">
        <v>828.72020040292</v>
      </c>
      <c r="F25">
        <v>299.15909069413198</v>
      </c>
      <c r="G25">
        <v>0</v>
      </c>
      <c r="H25">
        <v>1</v>
      </c>
      <c r="I25">
        <v>9</v>
      </c>
      <c r="J25">
        <v>4731</v>
      </c>
      <c r="K25">
        <v>8.4600000000000009</v>
      </c>
      <c r="L25">
        <v>8</v>
      </c>
      <c r="M25">
        <v>3</v>
      </c>
      <c r="N25">
        <v>2</v>
      </c>
      <c r="O25">
        <v>729.26</v>
      </c>
      <c r="P25">
        <v>1</v>
      </c>
      <c r="Q25">
        <v>671.35</v>
      </c>
      <c r="R25">
        <v>0.96</v>
      </c>
      <c r="S25">
        <v>5150</v>
      </c>
      <c r="T25">
        <v>7.5</v>
      </c>
      <c r="U25">
        <v>1.6</v>
      </c>
      <c r="V25">
        <v>22</v>
      </c>
      <c r="W25">
        <v>4.1399999999999997</v>
      </c>
      <c r="X25">
        <v>2.63</v>
      </c>
      <c r="Y25">
        <v>21</v>
      </c>
      <c r="Z25">
        <v>6.06</v>
      </c>
      <c r="AA25">
        <v>2.0699999999999998</v>
      </c>
      <c r="AB25">
        <v>18</v>
      </c>
      <c r="AC25">
        <v>7.5</v>
      </c>
      <c r="AD25">
        <v>1.64</v>
      </c>
      <c r="AE25">
        <v>6</v>
      </c>
      <c r="AF25">
        <v>7.47</v>
      </c>
      <c r="AG25">
        <v>1.68</v>
      </c>
      <c r="AH25">
        <v>15</v>
      </c>
      <c r="AI25">
        <v>2.86</v>
      </c>
      <c r="AJ25">
        <v>2.54</v>
      </c>
      <c r="AK25">
        <v>7</v>
      </c>
      <c r="AL25">
        <v>4.79</v>
      </c>
      <c r="AM25">
        <v>2.52</v>
      </c>
      <c r="AN25">
        <v>14</v>
      </c>
      <c r="AO25">
        <v>6</v>
      </c>
      <c r="AP25">
        <v>2.29</v>
      </c>
      <c r="AQ25">
        <v>9</v>
      </c>
      <c r="AR25">
        <v>5.88</v>
      </c>
      <c r="AS25">
        <v>1.96</v>
      </c>
      <c r="AT25">
        <v>8</v>
      </c>
      <c r="AU25">
        <v>7.5</v>
      </c>
      <c r="AV25">
        <v>1.74</v>
      </c>
      <c r="AW25">
        <v>14</v>
      </c>
      <c r="AX25">
        <v>7.43</v>
      </c>
      <c r="AY25">
        <v>1.51</v>
      </c>
      <c r="AZ25">
        <v>7</v>
      </c>
      <c r="BA25">
        <v>3.78</v>
      </c>
      <c r="BB25">
        <v>2.44</v>
      </c>
      <c r="BC25">
        <v>9</v>
      </c>
      <c r="BD25">
        <v>4.42</v>
      </c>
      <c r="BE25">
        <v>2.84</v>
      </c>
      <c r="BF25">
        <v>12</v>
      </c>
      <c r="BG25">
        <v>6.1</v>
      </c>
      <c r="BH25">
        <v>2.42</v>
      </c>
      <c r="BI25">
        <v>10</v>
      </c>
      <c r="BJ25">
        <v>6</v>
      </c>
      <c r="BK25">
        <v>1.69</v>
      </c>
      <c r="BL25">
        <v>8</v>
      </c>
      <c r="BM25">
        <v>7.5</v>
      </c>
      <c r="BN25">
        <v>1.7</v>
      </c>
      <c r="BO25">
        <v>14</v>
      </c>
      <c r="BP25">
        <v>7.5</v>
      </c>
      <c r="BQ25">
        <v>1.51</v>
      </c>
      <c r="BR25">
        <v>8</v>
      </c>
      <c r="BS25">
        <v>3.33</v>
      </c>
      <c r="BT25">
        <v>2.58</v>
      </c>
      <c r="BU25">
        <v>6</v>
      </c>
      <c r="BV25">
        <v>4.47</v>
      </c>
      <c r="BW25">
        <v>2.67</v>
      </c>
      <c r="BX25">
        <v>15</v>
      </c>
      <c r="BY25">
        <v>6.1</v>
      </c>
      <c r="BZ25">
        <v>2.42</v>
      </c>
      <c r="CA25">
        <v>10</v>
      </c>
      <c r="CB25">
        <v>6</v>
      </c>
      <c r="CC25">
        <v>1.69</v>
      </c>
      <c r="CD25">
        <v>8</v>
      </c>
      <c r="CE25" t="s">
        <v>83</v>
      </c>
    </row>
    <row r="26" spans="1:83" x14ac:dyDescent="0.2">
      <c r="A26">
        <v>332</v>
      </c>
      <c r="B26" t="s">
        <v>132</v>
      </c>
      <c r="C26">
        <v>0</v>
      </c>
      <c r="D26">
        <v>0</v>
      </c>
      <c r="E26">
        <v>774.81397342832202</v>
      </c>
      <c r="F26">
        <v>263.328575759785</v>
      </c>
      <c r="G26">
        <v>0</v>
      </c>
      <c r="H26">
        <v>1</v>
      </c>
      <c r="I26">
        <v>8</v>
      </c>
      <c r="J26">
        <v>403</v>
      </c>
      <c r="K26">
        <v>6</v>
      </c>
      <c r="L26">
        <v>7</v>
      </c>
      <c r="M26">
        <v>3</v>
      </c>
      <c r="N26">
        <v>2</v>
      </c>
      <c r="O26">
        <v>643.41999999999996</v>
      </c>
      <c r="P26">
        <v>0.97</v>
      </c>
      <c r="Q26">
        <v>614.15</v>
      </c>
      <c r="R26">
        <v>1</v>
      </c>
      <c r="S26">
        <v>7024</v>
      </c>
      <c r="T26">
        <v>7.05</v>
      </c>
      <c r="U26">
        <v>1.62</v>
      </c>
      <c r="V26">
        <v>22</v>
      </c>
      <c r="W26">
        <v>4.63</v>
      </c>
      <c r="X26">
        <v>2.54</v>
      </c>
      <c r="Y26">
        <v>19</v>
      </c>
      <c r="Z26">
        <v>6</v>
      </c>
      <c r="AA26">
        <v>1.82</v>
      </c>
      <c r="AB26">
        <v>21</v>
      </c>
      <c r="AC26">
        <v>6.4</v>
      </c>
      <c r="AD26">
        <v>1.95</v>
      </c>
      <c r="AE26">
        <v>5</v>
      </c>
      <c r="AF26">
        <v>7.38</v>
      </c>
      <c r="AG26">
        <v>1.45</v>
      </c>
      <c r="AH26">
        <v>16</v>
      </c>
      <c r="AI26">
        <v>5.25</v>
      </c>
      <c r="AJ26">
        <v>3.11</v>
      </c>
      <c r="AK26">
        <v>8</v>
      </c>
      <c r="AL26">
        <v>4.18</v>
      </c>
      <c r="AM26">
        <v>2.09</v>
      </c>
      <c r="AN26">
        <v>11</v>
      </c>
      <c r="AO26">
        <v>4.9000000000000004</v>
      </c>
      <c r="AP26">
        <v>1.52</v>
      </c>
      <c r="AQ26">
        <v>10</v>
      </c>
      <c r="AR26">
        <v>7</v>
      </c>
      <c r="AS26">
        <v>1.48</v>
      </c>
      <c r="AT26">
        <v>11</v>
      </c>
      <c r="AU26">
        <v>6.92</v>
      </c>
      <c r="AV26">
        <v>1.83</v>
      </c>
      <c r="AW26">
        <v>12</v>
      </c>
      <c r="AX26">
        <v>7.2</v>
      </c>
      <c r="AY26">
        <v>1.4</v>
      </c>
      <c r="AZ26">
        <v>10</v>
      </c>
      <c r="BA26">
        <v>4.4000000000000004</v>
      </c>
      <c r="BB26">
        <v>2.2200000000000002</v>
      </c>
      <c r="BC26">
        <v>10</v>
      </c>
      <c r="BD26">
        <v>4.8899999999999997</v>
      </c>
      <c r="BE26">
        <v>2.98</v>
      </c>
      <c r="BF26">
        <v>9</v>
      </c>
      <c r="BG26">
        <v>6.08</v>
      </c>
      <c r="BH26">
        <v>2.19</v>
      </c>
      <c r="BI26">
        <v>12</v>
      </c>
      <c r="BJ26">
        <v>5.89</v>
      </c>
      <c r="BK26">
        <v>1.27</v>
      </c>
      <c r="BL26">
        <v>9</v>
      </c>
      <c r="BM26">
        <v>7</v>
      </c>
      <c r="BN26">
        <v>1.41</v>
      </c>
      <c r="BO26">
        <v>11</v>
      </c>
      <c r="BP26">
        <v>7.09</v>
      </c>
      <c r="BQ26">
        <v>1.87</v>
      </c>
      <c r="BR26">
        <v>11</v>
      </c>
      <c r="BS26">
        <v>4.12</v>
      </c>
      <c r="BT26">
        <v>2.2999999999999998</v>
      </c>
      <c r="BU26">
        <v>8</v>
      </c>
      <c r="BV26">
        <v>5</v>
      </c>
      <c r="BW26">
        <v>2.76</v>
      </c>
      <c r="BX26">
        <v>11</v>
      </c>
      <c r="BY26">
        <v>5.1100000000000003</v>
      </c>
      <c r="BZ26">
        <v>1.69</v>
      </c>
      <c r="CA26">
        <v>9</v>
      </c>
      <c r="CB26">
        <v>6.67</v>
      </c>
      <c r="CC26">
        <v>1.67</v>
      </c>
      <c r="CD26">
        <v>12</v>
      </c>
      <c r="CE26" t="s">
        <v>83</v>
      </c>
    </row>
    <row r="27" spans="1:83" x14ac:dyDescent="0.2">
      <c r="A27">
        <v>345</v>
      </c>
      <c r="B27" t="s">
        <v>131</v>
      </c>
      <c r="C27">
        <v>1.9607843137254902E-2</v>
      </c>
      <c r="D27">
        <v>0.13933307603182399</v>
      </c>
      <c r="E27">
        <v>694.48342608851794</v>
      </c>
      <c r="F27">
        <v>165.21964505624899</v>
      </c>
      <c r="G27">
        <v>0</v>
      </c>
      <c r="H27">
        <v>1</v>
      </c>
      <c r="I27">
        <v>7</v>
      </c>
      <c r="J27">
        <v>419</v>
      </c>
      <c r="K27">
        <v>6.04</v>
      </c>
      <c r="L27">
        <v>6</v>
      </c>
      <c r="M27">
        <v>3</v>
      </c>
      <c r="N27">
        <v>2</v>
      </c>
      <c r="O27">
        <v>636.94000000000005</v>
      </c>
      <c r="P27">
        <v>1</v>
      </c>
      <c r="Q27">
        <v>634.79</v>
      </c>
      <c r="R27">
        <v>1</v>
      </c>
      <c r="S27">
        <v>7245</v>
      </c>
      <c r="T27">
        <v>8.26</v>
      </c>
      <c r="U27">
        <v>0.99</v>
      </c>
      <c r="V27">
        <v>19</v>
      </c>
      <c r="W27">
        <v>5.41</v>
      </c>
      <c r="X27">
        <v>2.72</v>
      </c>
      <c r="Y27">
        <v>22</v>
      </c>
      <c r="Z27">
        <v>6.83</v>
      </c>
      <c r="AA27">
        <v>2.33</v>
      </c>
      <c r="AB27">
        <v>24</v>
      </c>
      <c r="AC27">
        <v>8.33</v>
      </c>
      <c r="AD27">
        <v>1.21</v>
      </c>
      <c r="AE27">
        <v>6</v>
      </c>
      <c r="AF27">
        <v>8.23</v>
      </c>
      <c r="AG27">
        <v>0.93</v>
      </c>
      <c r="AH27">
        <v>13</v>
      </c>
      <c r="AI27">
        <v>5.5</v>
      </c>
      <c r="AJ27">
        <v>2.68</v>
      </c>
      <c r="AK27">
        <v>12</v>
      </c>
      <c r="AL27">
        <v>5.3</v>
      </c>
      <c r="AM27">
        <v>2.91</v>
      </c>
      <c r="AN27">
        <v>10</v>
      </c>
      <c r="AO27">
        <v>5.25</v>
      </c>
      <c r="AP27">
        <v>3.11</v>
      </c>
      <c r="AQ27">
        <v>8</v>
      </c>
      <c r="AR27">
        <v>7.62</v>
      </c>
      <c r="AS27">
        <v>1.36</v>
      </c>
      <c r="AT27">
        <v>16</v>
      </c>
      <c r="AU27">
        <v>7.8</v>
      </c>
      <c r="AV27">
        <v>1.1399999999999999</v>
      </c>
      <c r="AW27">
        <v>10</v>
      </c>
      <c r="AX27">
        <v>8.7799999999999994</v>
      </c>
      <c r="AY27">
        <v>0.44</v>
      </c>
      <c r="AZ27">
        <v>9</v>
      </c>
      <c r="BA27">
        <v>5.89</v>
      </c>
      <c r="BB27">
        <v>2.8</v>
      </c>
      <c r="BC27">
        <v>9</v>
      </c>
      <c r="BD27">
        <v>5.08</v>
      </c>
      <c r="BE27">
        <v>2.72</v>
      </c>
      <c r="BF27">
        <v>13</v>
      </c>
      <c r="BG27">
        <v>6.82</v>
      </c>
      <c r="BH27">
        <v>2.35</v>
      </c>
      <c r="BI27">
        <v>17</v>
      </c>
      <c r="BJ27">
        <v>7</v>
      </c>
      <c r="BK27">
        <v>2.68</v>
      </c>
      <c r="BL27">
        <v>6</v>
      </c>
      <c r="BM27">
        <v>8.8800000000000008</v>
      </c>
      <c r="BN27">
        <v>0.35</v>
      </c>
      <c r="BO27">
        <v>8</v>
      </c>
      <c r="BP27">
        <v>7.82</v>
      </c>
      <c r="BQ27">
        <v>1.08</v>
      </c>
      <c r="BR27">
        <v>11</v>
      </c>
      <c r="BS27">
        <v>5.78</v>
      </c>
      <c r="BT27">
        <v>2.82</v>
      </c>
      <c r="BU27">
        <v>9</v>
      </c>
      <c r="BV27">
        <v>5.15</v>
      </c>
      <c r="BW27">
        <v>2.73</v>
      </c>
      <c r="BX27">
        <v>13</v>
      </c>
      <c r="BY27">
        <v>7.06</v>
      </c>
      <c r="BZ27">
        <v>2.4300000000000002</v>
      </c>
      <c r="CA27">
        <v>16</v>
      </c>
      <c r="CB27">
        <v>6.38</v>
      </c>
      <c r="CC27">
        <v>2.2000000000000002</v>
      </c>
      <c r="CD27">
        <v>8</v>
      </c>
      <c r="CE27" t="s">
        <v>83</v>
      </c>
    </row>
    <row r="28" spans="1:83" x14ac:dyDescent="0.2">
      <c r="A28">
        <v>376</v>
      </c>
      <c r="B28" t="s">
        <v>130</v>
      </c>
      <c r="C28">
        <v>0</v>
      </c>
      <c r="D28">
        <v>0</v>
      </c>
      <c r="E28">
        <v>740.29495235704201</v>
      </c>
      <c r="F28">
        <v>245.78969974947799</v>
      </c>
      <c r="G28">
        <v>0</v>
      </c>
      <c r="H28">
        <v>1</v>
      </c>
      <c r="I28">
        <v>6</v>
      </c>
      <c r="J28">
        <v>42113</v>
      </c>
      <c r="K28">
        <v>10.65</v>
      </c>
      <c r="L28">
        <v>4</v>
      </c>
      <c r="M28">
        <v>2</v>
      </c>
      <c r="N28">
        <v>1</v>
      </c>
      <c r="O28">
        <v>566.21</v>
      </c>
      <c r="P28">
        <v>1</v>
      </c>
      <c r="Q28">
        <v>565.61</v>
      </c>
      <c r="R28">
        <v>1</v>
      </c>
      <c r="S28">
        <v>7922</v>
      </c>
      <c r="T28">
        <v>7.53</v>
      </c>
      <c r="U28">
        <v>1.86</v>
      </c>
      <c r="V28">
        <v>80</v>
      </c>
      <c r="W28">
        <v>4.7300000000000004</v>
      </c>
      <c r="X28">
        <v>2.92</v>
      </c>
      <c r="Y28">
        <v>106</v>
      </c>
      <c r="Z28">
        <v>6.11</v>
      </c>
      <c r="AA28">
        <v>2.64</v>
      </c>
      <c r="AB28">
        <v>74</v>
      </c>
      <c r="AC28">
        <v>7.03</v>
      </c>
      <c r="AD28">
        <v>2.19</v>
      </c>
      <c r="AE28">
        <v>30</v>
      </c>
      <c r="AF28">
        <v>7.84</v>
      </c>
      <c r="AG28">
        <v>1.59</v>
      </c>
      <c r="AH28">
        <v>49</v>
      </c>
      <c r="AI28">
        <v>4.8</v>
      </c>
      <c r="AJ28">
        <v>2.89</v>
      </c>
      <c r="AK28">
        <v>41</v>
      </c>
      <c r="AL28">
        <v>4.68</v>
      </c>
      <c r="AM28">
        <v>2.95</v>
      </c>
      <c r="AN28">
        <v>65</v>
      </c>
      <c r="AO28">
        <v>5.78</v>
      </c>
      <c r="AP28">
        <v>2.58</v>
      </c>
      <c r="AQ28">
        <v>37</v>
      </c>
      <c r="AR28">
        <v>6.39</v>
      </c>
      <c r="AS28">
        <v>2.72</v>
      </c>
      <c r="AT28">
        <v>36</v>
      </c>
      <c r="AU28">
        <v>7.65</v>
      </c>
      <c r="AV28">
        <v>1.88</v>
      </c>
      <c r="AW28">
        <v>46</v>
      </c>
      <c r="AX28">
        <v>7.36</v>
      </c>
      <c r="AY28">
        <v>1.87</v>
      </c>
      <c r="AZ28">
        <v>33</v>
      </c>
      <c r="BA28">
        <v>5.0999999999999996</v>
      </c>
      <c r="BB28">
        <v>2.89</v>
      </c>
      <c r="BC28">
        <v>52</v>
      </c>
      <c r="BD28">
        <v>4.37</v>
      </c>
      <c r="BE28">
        <v>2.92</v>
      </c>
      <c r="BF28">
        <v>54</v>
      </c>
      <c r="BG28">
        <v>6.08</v>
      </c>
      <c r="BH28">
        <v>2.57</v>
      </c>
      <c r="BI28">
        <v>39</v>
      </c>
      <c r="BJ28">
        <v>6.12</v>
      </c>
      <c r="BK28">
        <v>2.79</v>
      </c>
      <c r="BL28">
        <v>34</v>
      </c>
      <c r="BM28">
        <v>7.67</v>
      </c>
      <c r="BN28">
        <v>1.87</v>
      </c>
      <c r="BO28">
        <v>45</v>
      </c>
      <c r="BP28">
        <v>7.34</v>
      </c>
      <c r="BQ28">
        <v>1.85</v>
      </c>
      <c r="BR28">
        <v>35</v>
      </c>
      <c r="BS28">
        <v>5.17</v>
      </c>
      <c r="BT28">
        <v>2.94</v>
      </c>
      <c r="BU28">
        <v>54</v>
      </c>
      <c r="BV28">
        <v>4.2699999999999996</v>
      </c>
      <c r="BW28">
        <v>2.84</v>
      </c>
      <c r="BX28">
        <v>52</v>
      </c>
      <c r="BY28">
        <v>6.15</v>
      </c>
      <c r="BZ28">
        <v>2.8</v>
      </c>
      <c r="CA28">
        <v>34</v>
      </c>
      <c r="CB28">
        <v>6.08</v>
      </c>
      <c r="CC28">
        <v>2.54</v>
      </c>
      <c r="CD28">
        <v>40</v>
      </c>
      <c r="CE28" t="s">
        <v>83</v>
      </c>
    </row>
    <row r="29" spans="1:83" x14ac:dyDescent="0.2">
      <c r="A29">
        <v>382</v>
      </c>
      <c r="B29" t="s">
        <v>129</v>
      </c>
      <c r="C29">
        <v>1.9607843137254902E-2</v>
      </c>
      <c r="D29">
        <v>0.13933307603182399</v>
      </c>
      <c r="E29">
        <v>736.01298897604602</v>
      </c>
      <c r="F29">
        <v>218.74633999536499</v>
      </c>
      <c r="G29">
        <v>0</v>
      </c>
      <c r="H29">
        <v>1</v>
      </c>
      <c r="I29">
        <v>5</v>
      </c>
      <c r="J29">
        <v>134404</v>
      </c>
      <c r="K29">
        <v>11.81</v>
      </c>
      <c r="L29">
        <v>6</v>
      </c>
      <c r="M29">
        <v>2</v>
      </c>
      <c r="N29">
        <v>1</v>
      </c>
      <c r="O29">
        <v>554.41</v>
      </c>
      <c r="P29">
        <v>0.97</v>
      </c>
      <c r="Q29">
        <v>599.48</v>
      </c>
      <c r="R29">
        <v>1</v>
      </c>
      <c r="S29">
        <v>8017</v>
      </c>
      <c r="T29">
        <v>7.67</v>
      </c>
      <c r="U29">
        <v>1.82</v>
      </c>
      <c r="V29">
        <v>40</v>
      </c>
      <c r="W29">
        <v>5.57</v>
      </c>
      <c r="X29">
        <v>3.09</v>
      </c>
      <c r="Y29">
        <v>23</v>
      </c>
      <c r="Z29">
        <v>6.5</v>
      </c>
      <c r="AA29">
        <v>2.25</v>
      </c>
      <c r="AB29">
        <v>48</v>
      </c>
      <c r="AC29">
        <v>7.87</v>
      </c>
      <c r="AD29">
        <v>1.25</v>
      </c>
      <c r="AE29">
        <v>15</v>
      </c>
      <c r="AF29">
        <v>7.56</v>
      </c>
      <c r="AG29">
        <v>2.1</v>
      </c>
      <c r="AH29">
        <v>25</v>
      </c>
      <c r="AI29">
        <v>4.91</v>
      </c>
      <c r="AJ29">
        <v>3.33</v>
      </c>
      <c r="AK29">
        <v>11</v>
      </c>
      <c r="AL29">
        <v>6.17</v>
      </c>
      <c r="AM29">
        <v>2.86</v>
      </c>
      <c r="AN29">
        <v>12</v>
      </c>
      <c r="AO29">
        <v>6.67</v>
      </c>
      <c r="AP29">
        <v>2.63</v>
      </c>
      <c r="AQ29">
        <v>18</v>
      </c>
      <c r="AR29">
        <v>6.4</v>
      </c>
      <c r="AS29">
        <v>2.0299999999999998</v>
      </c>
      <c r="AT29">
        <v>30</v>
      </c>
      <c r="AU29">
        <v>7.68</v>
      </c>
      <c r="AV29">
        <v>2.29</v>
      </c>
      <c r="AW29">
        <v>19</v>
      </c>
      <c r="AX29">
        <v>7.67</v>
      </c>
      <c r="AY29">
        <v>1.32</v>
      </c>
      <c r="AZ29">
        <v>21</v>
      </c>
      <c r="BA29">
        <v>6.91</v>
      </c>
      <c r="BB29">
        <v>2.74</v>
      </c>
      <c r="BC29">
        <v>11</v>
      </c>
      <c r="BD29">
        <v>4.33</v>
      </c>
      <c r="BE29">
        <v>2.96</v>
      </c>
      <c r="BF29">
        <v>12</v>
      </c>
      <c r="BG29">
        <v>6.3</v>
      </c>
      <c r="BH29">
        <v>2.34</v>
      </c>
      <c r="BI29">
        <v>33</v>
      </c>
      <c r="BJ29">
        <v>6.93</v>
      </c>
      <c r="BK29">
        <v>2.0499999999999998</v>
      </c>
      <c r="BL29">
        <v>15</v>
      </c>
      <c r="BM29">
        <v>7.33</v>
      </c>
      <c r="BN29">
        <v>2.16</v>
      </c>
      <c r="BO29">
        <v>24</v>
      </c>
      <c r="BP29">
        <v>8.19</v>
      </c>
      <c r="BQ29">
        <v>0.98</v>
      </c>
      <c r="BR29">
        <v>16</v>
      </c>
      <c r="BS29">
        <v>6.64</v>
      </c>
      <c r="BT29">
        <v>2.66</v>
      </c>
      <c r="BU29">
        <v>11</v>
      </c>
      <c r="BV29">
        <v>4.58</v>
      </c>
      <c r="BW29">
        <v>3.23</v>
      </c>
      <c r="BX29">
        <v>12</v>
      </c>
      <c r="BY29">
        <v>6.46</v>
      </c>
      <c r="BZ29">
        <v>2.16</v>
      </c>
      <c r="CA29">
        <v>26</v>
      </c>
      <c r="CB29">
        <v>6.55</v>
      </c>
      <c r="CC29">
        <v>2.4</v>
      </c>
      <c r="CD29">
        <v>22</v>
      </c>
      <c r="CE29" t="s">
        <v>83</v>
      </c>
    </row>
    <row r="30" spans="1:83" x14ac:dyDescent="0.2">
      <c r="A30">
        <v>452</v>
      </c>
      <c r="B30" t="s">
        <v>128</v>
      </c>
      <c r="C30">
        <v>3.9603960396039598E-2</v>
      </c>
      <c r="D30">
        <v>0.19599959587753901</v>
      </c>
      <c r="E30">
        <v>828.18821533388802</v>
      </c>
      <c r="F30">
        <v>285.54321072597702</v>
      </c>
      <c r="G30">
        <v>0</v>
      </c>
      <c r="H30">
        <v>1</v>
      </c>
      <c r="I30">
        <v>6</v>
      </c>
      <c r="J30">
        <v>5751</v>
      </c>
      <c r="K30">
        <v>8.66</v>
      </c>
      <c r="L30">
        <v>5</v>
      </c>
      <c r="M30">
        <v>2</v>
      </c>
      <c r="N30">
        <v>1</v>
      </c>
      <c r="O30">
        <v>589.66999999999996</v>
      </c>
      <c r="P30">
        <v>1</v>
      </c>
      <c r="Q30">
        <v>556.11</v>
      </c>
      <c r="R30">
        <v>1</v>
      </c>
      <c r="S30">
        <v>9784</v>
      </c>
      <c r="T30">
        <v>7.21</v>
      </c>
      <c r="U30">
        <v>1.69</v>
      </c>
      <c r="V30">
        <v>19</v>
      </c>
      <c r="W30">
        <v>3.98</v>
      </c>
      <c r="X30">
        <v>2.44</v>
      </c>
      <c r="Y30">
        <v>42</v>
      </c>
      <c r="Z30">
        <v>5.95</v>
      </c>
      <c r="AA30">
        <v>2.2400000000000002</v>
      </c>
      <c r="AB30">
        <v>22</v>
      </c>
      <c r="AC30">
        <v>5.67</v>
      </c>
      <c r="AD30">
        <v>2.08</v>
      </c>
      <c r="AE30">
        <v>3</v>
      </c>
      <c r="AF30">
        <v>7.5</v>
      </c>
      <c r="AG30">
        <v>1.51</v>
      </c>
      <c r="AH30">
        <v>16</v>
      </c>
      <c r="AI30">
        <v>4.1500000000000004</v>
      </c>
      <c r="AJ30">
        <v>2.5</v>
      </c>
      <c r="AK30">
        <v>20</v>
      </c>
      <c r="AL30">
        <v>3.82</v>
      </c>
      <c r="AM30">
        <v>2.44</v>
      </c>
      <c r="AN30">
        <v>22</v>
      </c>
      <c r="AO30">
        <v>5.36</v>
      </c>
      <c r="AP30">
        <v>2.2000000000000002</v>
      </c>
      <c r="AQ30">
        <v>11</v>
      </c>
      <c r="AR30">
        <v>6.55</v>
      </c>
      <c r="AS30">
        <v>2.21</v>
      </c>
      <c r="AT30">
        <v>11</v>
      </c>
      <c r="AU30">
        <v>6.89</v>
      </c>
      <c r="AV30">
        <v>1.69</v>
      </c>
      <c r="AW30">
        <v>9</v>
      </c>
      <c r="AX30">
        <v>7.5</v>
      </c>
      <c r="AY30">
        <v>1.72</v>
      </c>
      <c r="AZ30">
        <v>10</v>
      </c>
      <c r="BA30">
        <v>3.81</v>
      </c>
      <c r="BB30">
        <v>2.74</v>
      </c>
      <c r="BC30">
        <v>16</v>
      </c>
      <c r="BD30">
        <v>4.08</v>
      </c>
      <c r="BE30">
        <v>2.2999999999999998</v>
      </c>
      <c r="BF30">
        <v>26</v>
      </c>
      <c r="BG30">
        <v>5.92</v>
      </c>
      <c r="BH30">
        <v>2.5</v>
      </c>
      <c r="BI30">
        <v>13</v>
      </c>
      <c r="BJ30">
        <v>6</v>
      </c>
      <c r="BK30">
        <v>1.94</v>
      </c>
      <c r="BL30">
        <v>9</v>
      </c>
      <c r="BM30">
        <v>7.86</v>
      </c>
      <c r="BN30">
        <v>1.35</v>
      </c>
      <c r="BO30">
        <v>7</v>
      </c>
      <c r="BP30">
        <v>6.83</v>
      </c>
      <c r="BQ30">
        <v>1.8</v>
      </c>
      <c r="BR30">
        <v>12</v>
      </c>
      <c r="BS30">
        <v>3.36</v>
      </c>
      <c r="BT30">
        <v>2.23</v>
      </c>
      <c r="BU30">
        <v>25</v>
      </c>
      <c r="BV30">
        <v>4.88</v>
      </c>
      <c r="BW30">
        <v>2.52</v>
      </c>
      <c r="BX30">
        <v>17</v>
      </c>
      <c r="BY30">
        <v>6.29</v>
      </c>
      <c r="BZ30">
        <v>2.4300000000000002</v>
      </c>
      <c r="CA30">
        <v>14</v>
      </c>
      <c r="CB30">
        <v>5.38</v>
      </c>
      <c r="CC30">
        <v>1.85</v>
      </c>
      <c r="CD30">
        <v>8</v>
      </c>
      <c r="CE30" t="s">
        <v>83</v>
      </c>
    </row>
    <row r="31" spans="1:83" x14ac:dyDescent="0.2">
      <c r="A31">
        <v>547</v>
      </c>
      <c r="B31" t="s">
        <v>127</v>
      </c>
      <c r="C31">
        <v>9.9009900990098994E-3</v>
      </c>
      <c r="D31">
        <v>9.9503719020998901E-2</v>
      </c>
      <c r="E31">
        <v>790.97594328910702</v>
      </c>
      <c r="F31">
        <v>302.14492145741099</v>
      </c>
      <c r="G31">
        <v>0</v>
      </c>
      <c r="H31">
        <v>1</v>
      </c>
      <c r="I31">
        <v>6</v>
      </c>
      <c r="J31">
        <v>3475</v>
      </c>
      <c r="K31">
        <v>8.15</v>
      </c>
      <c r="L31">
        <v>6</v>
      </c>
      <c r="M31">
        <v>2</v>
      </c>
      <c r="N31">
        <v>2</v>
      </c>
      <c r="O31">
        <v>612.03</v>
      </c>
      <c r="P31">
        <v>0.97</v>
      </c>
      <c r="Q31">
        <v>620.61</v>
      </c>
      <c r="R31">
        <v>1</v>
      </c>
      <c r="S31">
        <v>12082</v>
      </c>
      <c r="T31">
        <v>7.46</v>
      </c>
      <c r="U31">
        <v>1.5</v>
      </c>
      <c r="V31">
        <v>39</v>
      </c>
      <c r="W31">
        <v>4.68</v>
      </c>
      <c r="X31">
        <v>2.73</v>
      </c>
      <c r="Y31">
        <v>44</v>
      </c>
      <c r="Z31">
        <v>5.32</v>
      </c>
      <c r="AA31">
        <v>2.98</v>
      </c>
      <c r="AB31">
        <v>25</v>
      </c>
      <c r="AC31">
        <v>7.6</v>
      </c>
      <c r="AD31">
        <v>1.24</v>
      </c>
      <c r="AE31">
        <v>15</v>
      </c>
      <c r="AF31">
        <v>7.38</v>
      </c>
      <c r="AG31">
        <v>1.66</v>
      </c>
      <c r="AH31">
        <v>24</v>
      </c>
      <c r="AI31">
        <v>4</v>
      </c>
      <c r="AJ31">
        <v>2.0299999999999998</v>
      </c>
      <c r="AK31">
        <v>17</v>
      </c>
      <c r="AL31">
        <v>5.1100000000000003</v>
      </c>
      <c r="AM31">
        <v>3.04</v>
      </c>
      <c r="AN31">
        <v>27</v>
      </c>
      <c r="AO31">
        <v>3.88</v>
      </c>
      <c r="AP31">
        <v>2.5299999999999998</v>
      </c>
      <c r="AQ31">
        <v>8</v>
      </c>
      <c r="AR31">
        <v>6</v>
      </c>
      <c r="AS31">
        <v>3</v>
      </c>
      <c r="AT31">
        <v>17</v>
      </c>
      <c r="AU31">
        <v>7.09</v>
      </c>
      <c r="AV31">
        <v>1.7</v>
      </c>
      <c r="AW31">
        <v>23</v>
      </c>
      <c r="AX31">
        <v>8.1300000000000008</v>
      </c>
      <c r="AY31">
        <v>0.83</v>
      </c>
      <c r="AZ31">
        <v>15</v>
      </c>
      <c r="BA31">
        <v>5.14</v>
      </c>
      <c r="BB31">
        <v>2.67</v>
      </c>
      <c r="BC31">
        <v>21</v>
      </c>
      <c r="BD31">
        <v>4.26</v>
      </c>
      <c r="BE31">
        <v>2.77</v>
      </c>
      <c r="BF31">
        <v>23</v>
      </c>
      <c r="BG31">
        <v>4.3600000000000003</v>
      </c>
      <c r="BH31">
        <v>2.98</v>
      </c>
      <c r="BI31">
        <v>14</v>
      </c>
      <c r="BJ31">
        <v>6.55</v>
      </c>
      <c r="BK31">
        <v>2.62</v>
      </c>
      <c r="BL31">
        <v>11</v>
      </c>
      <c r="BM31">
        <v>7.05</v>
      </c>
      <c r="BN31">
        <v>1.67</v>
      </c>
      <c r="BO31">
        <v>20</v>
      </c>
      <c r="BP31">
        <v>7.89</v>
      </c>
      <c r="BQ31">
        <v>1.2</v>
      </c>
      <c r="BR31">
        <v>19</v>
      </c>
      <c r="BS31">
        <v>4.5999999999999996</v>
      </c>
      <c r="BT31">
        <v>2.94</v>
      </c>
      <c r="BU31">
        <v>25</v>
      </c>
      <c r="BV31">
        <v>4.79</v>
      </c>
      <c r="BW31">
        <v>2.4900000000000002</v>
      </c>
      <c r="BX31">
        <v>19</v>
      </c>
      <c r="BY31">
        <v>5.0599999999999996</v>
      </c>
      <c r="BZ31">
        <v>3.23</v>
      </c>
      <c r="CA31">
        <v>18</v>
      </c>
      <c r="CB31">
        <v>6</v>
      </c>
      <c r="CC31">
        <v>2.31</v>
      </c>
      <c r="CD31">
        <v>7</v>
      </c>
      <c r="CE31" t="s">
        <v>83</v>
      </c>
    </row>
    <row r="32" spans="1:83" x14ac:dyDescent="0.2">
      <c r="A32">
        <v>569</v>
      </c>
      <c r="B32" t="s">
        <v>126</v>
      </c>
      <c r="C32">
        <v>9.8039215686274508E-3</v>
      </c>
      <c r="D32">
        <v>9.9014754297667401E-2</v>
      </c>
      <c r="E32">
        <v>808.71406694476002</v>
      </c>
      <c r="F32">
        <v>262.13341316687399</v>
      </c>
      <c r="G32">
        <v>0</v>
      </c>
      <c r="H32">
        <v>1</v>
      </c>
      <c r="I32">
        <v>7</v>
      </c>
      <c r="J32">
        <v>1007</v>
      </c>
      <c r="K32">
        <v>6.91</v>
      </c>
      <c r="L32">
        <v>5</v>
      </c>
      <c r="M32">
        <v>2</v>
      </c>
      <c r="N32">
        <v>2</v>
      </c>
      <c r="O32">
        <v>568.34</v>
      </c>
      <c r="P32">
        <v>0.97</v>
      </c>
      <c r="Q32">
        <v>582.48</v>
      </c>
      <c r="R32">
        <v>1</v>
      </c>
      <c r="S32">
        <v>12496</v>
      </c>
      <c r="T32">
        <v>7.26</v>
      </c>
      <c r="U32">
        <v>1.91</v>
      </c>
      <c r="V32">
        <v>19</v>
      </c>
      <c r="W32">
        <v>4.45</v>
      </c>
      <c r="X32">
        <v>2.39</v>
      </c>
      <c r="Y32">
        <v>20</v>
      </c>
      <c r="Z32">
        <v>7.68</v>
      </c>
      <c r="AA32">
        <v>1.42</v>
      </c>
      <c r="AB32">
        <v>19</v>
      </c>
      <c r="AC32">
        <v>8.33</v>
      </c>
      <c r="AD32">
        <v>0.57999999999999996</v>
      </c>
      <c r="AE32">
        <v>3</v>
      </c>
      <c r="AF32">
        <v>7.07</v>
      </c>
      <c r="AG32">
        <v>2.09</v>
      </c>
      <c r="AH32">
        <v>15</v>
      </c>
      <c r="AI32">
        <v>4.2</v>
      </c>
      <c r="AJ32">
        <v>2.44</v>
      </c>
      <c r="AK32">
        <v>10</v>
      </c>
      <c r="AL32">
        <v>4.7</v>
      </c>
      <c r="AM32">
        <v>2.4500000000000002</v>
      </c>
      <c r="AN32">
        <v>10</v>
      </c>
      <c r="AO32">
        <v>6.89</v>
      </c>
      <c r="AP32">
        <v>1.36</v>
      </c>
      <c r="AQ32">
        <v>9</v>
      </c>
      <c r="AR32">
        <v>8.4</v>
      </c>
      <c r="AS32">
        <v>1.07</v>
      </c>
      <c r="AT32">
        <v>10</v>
      </c>
      <c r="AU32">
        <v>7</v>
      </c>
      <c r="AV32">
        <v>3.03</v>
      </c>
      <c r="AW32">
        <v>6</v>
      </c>
      <c r="AX32">
        <v>7.42</v>
      </c>
      <c r="AY32">
        <v>1.31</v>
      </c>
      <c r="AZ32">
        <v>12</v>
      </c>
      <c r="BA32">
        <v>3.71</v>
      </c>
      <c r="BB32">
        <v>1.8</v>
      </c>
      <c r="BC32">
        <v>7</v>
      </c>
      <c r="BD32">
        <v>4.8499999999999996</v>
      </c>
      <c r="BE32">
        <v>2.64</v>
      </c>
      <c r="BF32">
        <v>13</v>
      </c>
      <c r="BG32">
        <v>7.88</v>
      </c>
      <c r="BH32">
        <v>1.64</v>
      </c>
      <c r="BI32">
        <v>8</v>
      </c>
      <c r="BJ32">
        <v>7.55</v>
      </c>
      <c r="BK32">
        <v>1.29</v>
      </c>
      <c r="BL32">
        <v>11</v>
      </c>
      <c r="BM32">
        <v>7.75</v>
      </c>
      <c r="BN32">
        <v>1.06</v>
      </c>
      <c r="BO32">
        <v>12</v>
      </c>
      <c r="BP32">
        <v>6.43</v>
      </c>
      <c r="BQ32">
        <v>2.76</v>
      </c>
      <c r="BR32">
        <v>7</v>
      </c>
      <c r="BS32">
        <v>4</v>
      </c>
      <c r="BT32">
        <v>2.36</v>
      </c>
      <c r="BU32">
        <v>10</v>
      </c>
      <c r="BV32">
        <v>4.9000000000000004</v>
      </c>
      <c r="BW32">
        <v>2.4700000000000002</v>
      </c>
      <c r="BX32">
        <v>10</v>
      </c>
      <c r="BY32">
        <v>8.33</v>
      </c>
      <c r="BZ32">
        <v>0.87</v>
      </c>
      <c r="CA32">
        <v>9</v>
      </c>
      <c r="CB32">
        <v>7.1</v>
      </c>
      <c r="CC32">
        <v>1.6</v>
      </c>
      <c r="CD32">
        <v>10</v>
      </c>
      <c r="CE32" t="s">
        <v>83</v>
      </c>
    </row>
    <row r="33" spans="1:83" x14ac:dyDescent="0.2">
      <c r="A33">
        <v>580</v>
      </c>
      <c r="B33" t="s">
        <v>125</v>
      </c>
      <c r="C33">
        <v>9.8039215686274508E-3</v>
      </c>
      <c r="D33">
        <v>9.9014754297667401E-2</v>
      </c>
      <c r="E33">
        <v>767.61636530719602</v>
      </c>
      <c r="F33">
        <v>212.42015439668</v>
      </c>
      <c r="G33">
        <v>0</v>
      </c>
      <c r="H33">
        <v>1</v>
      </c>
      <c r="I33">
        <v>9</v>
      </c>
      <c r="J33">
        <v>287</v>
      </c>
      <c r="K33">
        <v>5.66</v>
      </c>
      <c r="L33">
        <v>6</v>
      </c>
      <c r="M33">
        <v>2</v>
      </c>
      <c r="N33">
        <v>2</v>
      </c>
      <c r="O33">
        <v>699.84</v>
      </c>
      <c r="P33">
        <v>0.97</v>
      </c>
      <c r="Q33">
        <v>650.32000000000005</v>
      </c>
      <c r="R33">
        <v>1</v>
      </c>
      <c r="S33">
        <v>12783</v>
      </c>
      <c r="T33">
        <v>7.14</v>
      </c>
      <c r="U33">
        <v>1.53</v>
      </c>
      <c r="V33">
        <v>21</v>
      </c>
      <c r="W33">
        <v>5.16</v>
      </c>
      <c r="X33">
        <v>2.71</v>
      </c>
      <c r="Y33">
        <v>19</v>
      </c>
      <c r="Z33">
        <v>7.05</v>
      </c>
      <c r="AA33">
        <v>1.65</v>
      </c>
      <c r="AB33">
        <v>19</v>
      </c>
      <c r="AC33">
        <v>6.67</v>
      </c>
      <c r="AD33">
        <v>1.63</v>
      </c>
      <c r="AE33">
        <v>6</v>
      </c>
      <c r="AF33">
        <v>7.33</v>
      </c>
      <c r="AG33">
        <v>1.5</v>
      </c>
      <c r="AH33">
        <v>15</v>
      </c>
      <c r="AI33">
        <v>6</v>
      </c>
      <c r="AJ33">
        <v>2.4500000000000002</v>
      </c>
      <c r="AK33">
        <v>8</v>
      </c>
      <c r="AL33">
        <v>4.55</v>
      </c>
      <c r="AM33">
        <v>2.84</v>
      </c>
      <c r="AN33">
        <v>11</v>
      </c>
      <c r="AO33">
        <v>7.1</v>
      </c>
      <c r="AP33">
        <v>1.6</v>
      </c>
      <c r="AQ33">
        <v>10</v>
      </c>
      <c r="AR33">
        <v>7</v>
      </c>
      <c r="AS33">
        <v>1.8</v>
      </c>
      <c r="AT33">
        <v>9</v>
      </c>
      <c r="AU33">
        <v>7.33</v>
      </c>
      <c r="AV33">
        <v>1.37</v>
      </c>
      <c r="AW33">
        <v>6</v>
      </c>
      <c r="AX33">
        <v>7.07</v>
      </c>
      <c r="AY33">
        <v>1.62</v>
      </c>
      <c r="AZ33">
        <v>15</v>
      </c>
      <c r="BA33">
        <v>5.9</v>
      </c>
      <c r="BB33">
        <v>2.6</v>
      </c>
      <c r="BC33">
        <v>10</v>
      </c>
      <c r="BD33">
        <v>4.33</v>
      </c>
      <c r="BE33">
        <v>2.74</v>
      </c>
      <c r="BF33">
        <v>9</v>
      </c>
      <c r="BG33">
        <v>7.08</v>
      </c>
      <c r="BH33">
        <v>1.73</v>
      </c>
      <c r="BI33">
        <v>12</v>
      </c>
      <c r="BJ33">
        <v>7</v>
      </c>
      <c r="BK33">
        <v>1.63</v>
      </c>
      <c r="BL33">
        <v>7</v>
      </c>
      <c r="BM33">
        <v>6.86</v>
      </c>
      <c r="BN33">
        <v>1.68</v>
      </c>
      <c r="BO33">
        <v>7</v>
      </c>
      <c r="BP33">
        <v>7.29</v>
      </c>
      <c r="BQ33">
        <v>1.49</v>
      </c>
      <c r="BR33">
        <v>14</v>
      </c>
      <c r="BS33">
        <v>5.46</v>
      </c>
      <c r="BT33">
        <v>2.99</v>
      </c>
      <c r="BU33">
        <v>13</v>
      </c>
      <c r="BV33">
        <v>4.5</v>
      </c>
      <c r="BW33">
        <v>2.0699999999999998</v>
      </c>
      <c r="BX33">
        <v>6</v>
      </c>
      <c r="BY33">
        <v>6.6</v>
      </c>
      <c r="BZ33">
        <v>1.58</v>
      </c>
      <c r="CA33">
        <v>10</v>
      </c>
      <c r="CB33">
        <v>7.56</v>
      </c>
      <c r="CC33">
        <v>1.67</v>
      </c>
      <c r="CD33">
        <v>9</v>
      </c>
      <c r="CE33" t="s">
        <v>83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A55"/>
  <sheetViews>
    <sheetView zoomScale="67" workbookViewId="0">
      <selection activeCell="H8" sqref="H8:H41"/>
    </sheetView>
  </sheetViews>
  <sheetFormatPr baseColWidth="10" defaultRowHeight="16" x14ac:dyDescent="0.2"/>
  <cols>
    <col min="30" max="30" width="12.1640625" bestFit="1" customWidth="1"/>
  </cols>
  <sheetData>
    <row r="1" spans="1:5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C1" t="s">
        <v>0</v>
      </c>
      <c r="AD1" t="s">
        <v>1</v>
      </c>
      <c r="AE1" t="s">
        <v>2</v>
      </c>
      <c r="AF1" t="s">
        <v>3</v>
      </c>
      <c r="AG1" t="s">
        <v>4</v>
      </c>
      <c r="AH1" t="s">
        <v>7</v>
      </c>
      <c r="AI1" t="s">
        <v>8</v>
      </c>
      <c r="AJ1" t="s">
        <v>9</v>
      </c>
      <c r="AK1" t="s">
        <v>10</v>
      </c>
      <c r="AL1" t="s">
        <v>11</v>
      </c>
      <c r="AM1" t="s">
        <v>12</v>
      </c>
      <c r="AN1" t="s">
        <v>13</v>
      </c>
      <c r="AO1" t="s">
        <v>14</v>
      </c>
      <c r="AP1" t="s">
        <v>15</v>
      </c>
      <c r="AQ1" t="s">
        <v>16</v>
      </c>
      <c r="AR1" t="s">
        <v>17</v>
      </c>
      <c r="AS1" t="s">
        <v>18</v>
      </c>
      <c r="AT1" t="s">
        <v>19</v>
      </c>
      <c r="AU1" t="s">
        <v>20</v>
      </c>
      <c r="AV1" t="s">
        <v>21</v>
      </c>
      <c r="AW1" t="s">
        <v>22</v>
      </c>
      <c r="AX1" t="s">
        <v>23</v>
      </c>
      <c r="AY1" t="s">
        <v>24</v>
      </c>
      <c r="AZ1" t="s">
        <v>25</v>
      </c>
      <c r="BA1" t="s">
        <v>26</v>
      </c>
    </row>
    <row r="2" spans="1:53" x14ac:dyDescent="0.2">
      <c r="A2" s="1">
        <v>268</v>
      </c>
      <c r="B2" s="1" t="s">
        <v>103</v>
      </c>
      <c r="C2" s="1">
        <v>0.51485148514851498</v>
      </c>
      <c r="D2" s="1">
        <v>0.50227206544140202</v>
      </c>
      <c r="E2" s="1">
        <v>939.16703191710997</v>
      </c>
      <c r="F2" s="1">
        <v>347.690489726892</v>
      </c>
      <c r="G2" s="1">
        <v>9</v>
      </c>
      <c r="H2" s="1">
        <v>284</v>
      </c>
      <c r="I2" s="4">
        <v>5.65</v>
      </c>
      <c r="J2" s="1">
        <v>7</v>
      </c>
      <c r="K2" s="1">
        <v>2</v>
      </c>
      <c r="L2" s="1">
        <v>2</v>
      </c>
      <c r="M2" s="1">
        <v>731.85</v>
      </c>
      <c r="N2" s="1">
        <v>0.97</v>
      </c>
      <c r="O2" s="1">
        <v>565.55999999999995</v>
      </c>
      <c r="P2" s="1">
        <v>1</v>
      </c>
      <c r="Q2" s="1">
        <v>5670</v>
      </c>
      <c r="R2" s="1">
        <v>2.4500000000000002</v>
      </c>
      <c r="S2" s="1">
        <v>1.23</v>
      </c>
      <c r="T2" s="1">
        <v>20</v>
      </c>
      <c r="U2" s="1">
        <v>4.18</v>
      </c>
      <c r="V2" s="1">
        <v>2.5099999999999998</v>
      </c>
      <c r="W2" s="1">
        <v>17</v>
      </c>
      <c r="X2" s="1">
        <v>3.6</v>
      </c>
      <c r="Y2" s="1">
        <v>2.19</v>
      </c>
      <c r="Z2" s="1">
        <v>20</v>
      </c>
      <c r="AB2">
        <v>116</v>
      </c>
      <c r="AC2" t="s">
        <v>156</v>
      </c>
      <c r="AD2">
        <v>0.97058823529411797</v>
      </c>
      <c r="AE2">
        <v>0.16979208910779001</v>
      </c>
      <c r="AF2">
        <v>737.45720994067403</v>
      </c>
      <c r="AG2">
        <v>235.61939549402601</v>
      </c>
      <c r="AH2">
        <v>6</v>
      </c>
      <c r="AI2">
        <v>3155</v>
      </c>
      <c r="AJ2">
        <v>8.06</v>
      </c>
      <c r="AK2">
        <v>5</v>
      </c>
      <c r="AL2">
        <v>2</v>
      </c>
      <c r="AM2">
        <v>2</v>
      </c>
      <c r="AN2">
        <v>713.35</v>
      </c>
      <c r="AO2">
        <v>1</v>
      </c>
      <c r="AP2">
        <v>606.14</v>
      </c>
      <c r="AQ2">
        <v>1</v>
      </c>
      <c r="AR2">
        <v>2864</v>
      </c>
      <c r="AS2">
        <v>2.35</v>
      </c>
      <c r="AT2">
        <v>1.57</v>
      </c>
      <c r="AU2">
        <v>20</v>
      </c>
      <c r="AV2">
        <v>5.26</v>
      </c>
      <c r="AW2">
        <v>2.4700000000000002</v>
      </c>
      <c r="AX2">
        <v>19</v>
      </c>
      <c r="AY2">
        <v>3.92</v>
      </c>
      <c r="AZ2">
        <v>2.13</v>
      </c>
      <c r="BA2">
        <v>26</v>
      </c>
    </row>
    <row r="3" spans="1:53" x14ac:dyDescent="0.2">
      <c r="A3" s="1">
        <v>189</v>
      </c>
      <c r="B3" s="1" t="s">
        <v>99</v>
      </c>
      <c r="C3" s="1">
        <v>0.60784313725490202</v>
      </c>
      <c r="D3" s="4">
        <v>0.49064239049278702</v>
      </c>
      <c r="E3" s="1">
        <v>885.77333022616097</v>
      </c>
      <c r="F3" s="1">
        <v>322.38390165980599</v>
      </c>
      <c r="G3" s="1">
        <v>8</v>
      </c>
      <c r="H3" s="1">
        <v>733</v>
      </c>
      <c r="I3" s="1">
        <v>6.6</v>
      </c>
      <c r="J3" s="1">
        <v>6</v>
      </c>
      <c r="K3" s="1">
        <v>2</v>
      </c>
      <c r="L3" s="1">
        <v>2</v>
      </c>
      <c r="M3" s="1">
        <v>630.53</v>
      </c>
      <c r="N3" s="1">
        <v>1</v>
      </c>
      <c r="O3" s="1">
        <v>649.41999999999996</v>
      </c>
      <c r="P3" s="1">
        <v>1</v>
      </c>
      <c r="Q3" s="1">
        <v>4422</v>
      </c>
      <c r="R3" s="1">
        <v>2.58</v>
      </c>
      <c r="S3" s="1">
        <v>1.74</v>
      </c>
      <c r="T3" s="1">
        <v>19</v>
      </c>
      <c r="U3" s="1">
        <v>4.0999999999999996</v>
      </c>
      <c r="V3" s="1">
        <v>2.19</v>
      </c>
      <c r="W3" s="1">
        <v>21</v>
      </c>
      <c r="X3" s="1">
        <v>3.91</v>
      </c>
      <c r="Y3" s="1">
        <v>2.33</v>
      </c>
      <c r="Z3" s="1">
        <v>34</v>
      </c>
      <c r="AB3">
        <v>127</v>
      </c>
      <c r="AC3" t="s">
        <v>155</v>
      </c>
      <c r="AD3">
        <v>0.94117647058823495</v>
      </c>
      <c r="AE3">
        <v>0.23645607097363999</v>
      </c>
      <c r="AF3">
        <v>774.69583333776802</v>
      </c>
      <c r="AG3">
        <v>207.234259901679</v>
      </c>
      <c r="AH3">
        <v>5</v>
      </c>
      <c r="AI3">
        <v>1171</v>
      </c>
      <c r="AJ3">
        <v>7.07</v>
      </c>
      <c r="AK3">
        <v>4</v>
      </c>
      <c r="AL3">
        <v>1</v>
      </c>
      <c r="AM3">
        <v>1</v>
      </c>
      <c r="AN3">
        <v>686.19</v>
      </c>
      <c r="AO3">
        <v>0.94</v>
      </c>
      <c r="AP3">
        <v>601.88</v>
      </c>
      <c r="AQ3">
        <v>1</v>
      </c>
      <c r="AR3">
        <v>2931</v>
      </c>
      <c r="AS3">
        <v>2.86</v>
      </c>
      <c r="AT3">
        <v>1.46</v>
      </c>
      <c r="AU3">
        <v>22</v>
      </c>
      <c r="AV3">
        <v>4.62</v>
      </c>
      <c r="AW3">
        <v>2.9</v>
      </c>
      <c r="AX3">
        <v>26</v>
      </c>
      <c r="AY3">
        <v>3.82</v>
      </c>
      <c r="AZ3">
        <v>2.5</v>
      </c>
      <c r="BA3">
        <v>22</v>
      </c>
    </row>
    <row r="4" spans="1:53" x14ac:dyDescent="0.2">
      <c r="A4" s="2">
        <v>111</v>
      </c>
      <c r="B4" s="4" t="s">
        <v>94</v>
      </c>
      <c r="C4" s="2">
        <v>0.46078431372549</v>
      </c>
      <c r="D4" s="2">
        <v>0.50092130224081399</v>
      </c>
      <c r="E4" s="2">
        <v>945.86676673964303</v>
      </c>
      <c r="F4" s="2">
        <v>387.61227702908201</v>
      </c>
      <c r="G4" s="2">
        <v>9</v>
      </c>
      <c r="H4" s="2">
        <v>985</v>
      </c>
      <c r="I4" s="2">
        <v>6.89</v>
      </c>
      <c r="J4" s="2">
        <v>7</v>
      </c>
      <c r="K4" s="2">
        <v>2</v>
      </c>
      <c r="L4" s="2">
        <v>2</v>
      </c>
      <c r="M4" s="2">
        <v>603.91</v>
      </c>
      <c r="N4" s="2">
        <v>1</v>
      </c>
      <c r="O4" s="2">
        <v>670.42</v>
      </c>
      <c r="P4" s="2">
        <v>1</v>
      </c>
      <c r="Q4" s="2">
        <v>11382</v>
      </c>
      <c r="R4" s="2">
        <v>5.55</v>
      </c>
      <c r="S4" s="2">
        <v>2.1800000000000002</v>
      </c>
      <c r="T4" s="2">
        <v>22</v>
      </c>
      <c r="U4" s="2">
        <v>5.05</v>
      </c>
      <c r="V4" s="2">
        <v>2.56</v>
      </c>
      <c r="W4" s="2">
        <v>21</v>
      </c>
      <c r="X4" s="2">
        <v>5.68</v>
      </c>
      <c r="Y4" s="2">
        <v>2.21</v>
      </c>
      <c r="Z4" s="2">
        <v>22</v>
      </c>
      <c r="AB4">
        <v>142</v>
      </c>
      <c r="AC4" t="s">
        <v>154</v>
      </c>
      <c r="AD4">
        <v>0.98039215686274495</v>
      </c>
      <c r="AE4">
        <v>0.13933307603182399</v>
      </c>
      <c r="AF4">
        <v>744.03568281925504</v>
      </c>
      <c r="AG4">
        <v>262.98588856716299</v>
      </c>
      <c r="AH4">
        <v>6</v>
      </c>
      <c r="AI4">
        <v>5362</v>
      </c>
      <c r="AJ4">
        <v>8.59</v>
      </c>
      <c r="AK4">
        <v>5</v>
      </c>
      <c r="AL4">
        <v>2</v>
      </c>
      <c r="AM4">
        <v>2</v>
      </c>
      <c r="AN4">
        <v>592.67999999999995</v>
      </c>
      <c r="AO4">
        <v>1</v>
      </c>
      <c r="AP4">
        <v>597.45000000000005</v>
      </c>
      <c r="AQ4">
        <v>1</v>
      </c>
      <c r="AR4">
        <v>3114</v>
      </c>
      <c r="AS4">
        <v>1.9</v>
      </c>
      <c r="AT4">
        <v>1.17</v>
      </c>
      <c r="AU4">
        <v>20</v>
      </c>
      <c r="AV4">
        <v>5.04</v>
      </c>
      <c r="AW4">
        <v>2.75</v>
      </c>
      <c r="AX4">
        <v>23</v>
      </c>
      <c r="AY4">
        <v>3.73</v>
      </c>
      <c r="AZ4">
        <v>2.33</v>
      </c>
      <c r="BA4">
        <v>22</v>
      </c>
    </row>
    <row r="5" spans="1:53" x14ac:dyDescent="0.2">
      <c r="A5" s="1">
        <v>2</v>
      </c>
      <c r="B5" s="1" t="s">
        <v>82</v>
      </c>
      <c r="C5" s="1">
        <v>0.47</v>
      </c>
      <c r="D5" s="1">
        <v>0.50161355804659202</v>
      </c>
      <c r="E5" s="1">
        <v>897.48610525952199</v>
      </c>
      <c r="F5" s="1">
        <v>319.41604621417002</v>
      </c>
      <c r="G5" s="1">
        <v>8</v>
      </c>
      <c r="H5" s="4">
        <v>1381</v>
      </c>
      <c r="I5" s="1">
        <v>7.23</v>
      </c>
      <c r="J5" s="1">
        <v>8</v>
      </c>
      <c r="K5" s="1">
        <v>3</v>
      </c>
      <c r="L5" s="1">
        <v>2</v>
      </c>
      <c r="M5" s="3">
        <v>794.46</v>
      </c>
      <c r="N5" s="4">
        <v>0.85</v>
      </c>
      <c r="O5" s="3">
        <v>628.33000000000004</v>
      </c>
      <c r="P5" s="3">
        <v>1</v>
      </c>
      <c r="Q5" s="3">
        <v>11960</v>
      </c>
      <c r="R5" s="3">
        <v>4.55</v>
      </c>
      <c r="S5" s="3">
        <v>1.9</v>
      </c>
      <c r="T5" s="3">
        <v>20</v>
      </c>
      <c r="U5" s="3">
        <v>5.5</v>
      </c>
      <c r="V5" s="2">
        <v>2.31</v>
      </c>
      <c r="W5" s="3">
        <v>20</v>
      </c>
      <c r="X5" s="3">
        <v>4.1900000000000004</v>
      </c>
      <c r="Y5" s="3">
        <v>2.36</v>
      </c>
      <c r="Z5" s="3">
        <v>21</v>
      </c>
      <c r="AB5">
        <v>145</v>
      </c>
      <c r="AC5" t="s">
        <v>153</v>
      </c>
      <c r="AD5">
        <v>0.99019607843137303</v>
      </c>
      <c r="AE5">
        <v>9.9014754297667401E-2</v>
      </c>
      <c r="AF5">
        <v>742.21759928135998</v>
      </c>
      <c r="AG5">
        <v>243.11907835908801</v>
      </c>
      <c r="AH5">
        <v>5</v>
      </c>
      <c r="AI5">
        <v>3565</v>
      </c>
      <c r="AJ5">
        <v>8.18</v>
      </c>
      <c r="AK5">
        <v>4</v>
      </c>
      <c r="AL5">
        <v>2</v>
      </c>
      <c r="AM5">
        <v>1</v>
      </c>
      <c r="AN5">
        <v>685.15</v>
      </c>
      <c r="AO5">
        <v>1</v>
      </c>
      <c r="AP5">
        <v>702.48</v>
      </c>
      <c r="AQ5">
        <v>1</v>
      </c>
      <c r="AR5">
        <v>3139</v>
      </c>
      <c r="AS5">
        <v>2.4</v>
      </c>
      <c r="AT5">
        <v>1.57</v>
      </c>
      <c r="AU5">
        <v>20</v>
      </c>
      <c r="AV5">
        <v>4.59</v>
      </c>
      <c r="AW5">
        <v>2.59</v>
      </c>
      <c r="AX5">
        <v>22</v>
      </c>
      <c r="AY5">
        <v>2.84</v>
      </c>
      <c r="AZ5">
        <v>2.0099999999999998</v>
      </c>
      <c r="BA5">
        <v>19</v>
      </c>
    </row>
    <row r="6" spans="1:53" x14ac:dyDescent="0.2">
      <c r="A6" s="1">
        <v>459</v>
      </c>
      <c r="B6" s="4" t="s">
        <v>112</v>
      </c>
      <c r="C6" s="1">
        <v>0.53921568627451</v>
      </c>
      <c r="D6" s="1">
        <v>0.50092130224081399</v>
      </c>
      <c r="E6" s="2">
        <v>878.00646814267498</v>
      </c>
      <c r="F6" s="1">
        <v>278.68938904054397</v>
      </c>
      <c r="G6" s="1">
        <v>9</v>
      </c>
      <c r="H6" s="2">
        <v>2223</v>
      </c>
      <c r="I6" s="1">
        <v>7.71</v>
      </c>
      <c r="J6" s="1">
        <v>6</v>
      </c>
      <c r="K6" s="1">
        <v>3</v>
      </c>
      <c r="L6" s="1">
        <v>3</v>
      </c>
      <c r="M6" s="5">
        <v>620.78</v>
      </c>
      <c r="N6" s="3">
        <v>0.94</v>
      </c>
      <c r="O6" s="3">
        <v>650.25</v>
      </c>
      <c r="P6" s="3">
        <v>1</v>
      </c>
      <c r="Q6" s="3">
        <v>11110</v>
      </c>
      <c r="R6" s="3">
        <v>4.53</v>
      </c>
      <c r="S6" s="3">
        <v>2.39</v>
      </c>
      <c r="T6" s="2">
        <v>19</v>
      </c>
      <c r="U6" s="3">
        <v>3.7</v>
      </c>
      <c r="V6" s="2">
        <v>2.1</v>
      </c>
      <c r="W6" s="3">
        <v>23</v>
      </c>
      <c r="X6" s="3">
        <v>5.32</v>
      </c>
      <c r="Y6" s="3">
        <v>1.95</v>
      </c>
      <c r="Z6" s="3">
        <v>19</v>
      </c>
      <c r="AB6">
        <v>184</v>
      </c>
      <c r="AC6" t="s">
        <v>152</v>
      </c>
      <c r="AD6">
        <v>1</v>
      </c>
      <c r="AE6">
        <v>0</v>
      </c>
      <c r="AF6">
        <v>686.64039089441599</v>
      </c>
      <c r="AG6">
        <v>166.65993452696699</v>
      </c>
      <c r="AH6">
        <v>4</v>
      </c>
      <c r="AI6">
        <v>43736</v>
      </c>
      <c r="AJ6">
        <v>10.69</v>
      </c>
      <c r="AK6">
        <v>3</v>
      </c>
      <c r="AL6">
        <v>2</v>
      </c>
      <c r="AM6">
        <v>1</v>
      </c>
      <c r="AN6">
        <v>579.73</v>
      </c>
      <c r="AO6">
        <v>0.97</v>
      </c>
      <c r="AP6">
        <v>639.08000000000004</v>
      </c>
      <c r="AQ6">
        <v>1</v>
      </c>
      <c r="AR6">
        <v>4265</v>
      </c>
      <c r="AS6">
        <v>2.34</v>
      </c>
      <c r="AT6">
        <v>1.61</v>
      </c>
      <c r="AU6">
        <v>41</v>
      </c>
      <c r="AV6">
        <v>5.67</v>
      </c>
      <c r="AW6">
        <v>2.93</v>
      </c>
      <c r="AX6">
        <v>18</v>
      </c>
      <c r="AY6">
        <v>3.6</v>
      </c>
      <c r="AZ6">
        <v>2.62</v>
      </c>
      <c r="BA6">
        <v>48</v>
      </c>
    </row>
    <row r="7" spans="1:53" x14ac:dyDescent="0.2">
      <c r="A7" s="1">
        <v>301</v>
      </c>
      <c r="B7" s="1" t="s">
        <v>104</v>
      </c>
      <c r="C7" s="1">
        <v>0.441176470588235</v>
      </c>
      <c r="D7" s="1">
        <v>0.49897973949949498</v>
      </c>
      <c r="E7" s="1">
        <v>893.08780210767395</v>
      </c>
      <c r="F7" s="1">
        <v>332.53679015272297</v>
      </c>
      <c r="G7" s="1">
        <v>7</v>
      </c>
      <c r="H7" s="2">
        <v>1968</v>
      </c>
      <c r="I7" s="1">
        <v>7.58</v>
      </c>
      <c r="J7" s="1">
        <v>7</v>
      </c>
      <c r="K7" s="1">
        <v>3</v>
      </c>
      <c r="L7" s="1">
        <v>2</v>
      </c>
      <c r="M7" s="3">
        <v>660.75</v>
      </c>
      <c r="N7" s="3">
        <v>0.97</v>
      </c>
      <c r="O7" s="3">
        <v>618.92999999999995</v>
      </c>
      <c r="P7" s="3">
        <v>0.96</v>
      </c>
      <c r="Q7" s="3">
        <v>42</v>
      </c>
      <c r="R7" s="4">
        <v>7.55</v>
      </c>
      <c r="S7" s="3">
        <v>1.39</v>
      </c>
      <c r="T7" s="3">
        <v>20</v>
      </c>
      <c r="U7" s="3">
        <v>4.21</v>
      </c>
      <c r="V7" s="3">
        <v>2.7</v>
      </c>
      <c r="W7" s="3">
        <v>19</v>
      </c>
      <c r="X7" s="3">
        <v>5.81</v>
      </c>
      <c r="Y7" s="3">
        <v>1.88</v>
      </c>
      <c r="Z7" s="3">
        <v>26</v>
      </c>
      <c r="AB7">
        <v>226</v>
      </c>
      <c r="AC7" t="s">
        <v>151</v>
      </c>
      <c r="AD7">
        <v>0.94117647058823495</v>
      </c>
      <c r="AE7">
        <v>0.23645607097363999</v>
      </c>
      <c r="AF7">
        <v>779.03215579688697</v>
      </c>
      <c r="AG7">
        <v>211.23340527028</v>
      </c>
      <c r="AH7">
        <v>7</v>
      </c>
      <c r="AI7">
        <v>3227</v>
      </c>
      <c r="AJ7">
        <v>8.08</v>
      </c>
      <c r="AK7">
        <v>8</v>
      </c>
      <c r="AL7">
        <v>3</v>
      </c>
      <c r="AM7">
        <v>2</v>
      </c>
      <c r="AN7">
        <v>651.21</v>
      </c>
      <c r="AO7">
        <v>1</v>
      </c>
      <c r="AP7">
        <v>664.81</v>
      </c>
      <c r="AQ7">
        <v>1</v>
      </c>
      <c r="AR7">
        <v>5017</v>
      </c>
      <c r="AS7">
        <v>2.0699999999999998</v>
      </c>
      <c r="AT7">
        <v>1.89</v>
      </c>
      <c r="AU7">
        <v>43</v>
      </c>
      <c r="AV7">
        <v>4.0999999999999996</v>
      </c>
      <c r="AW7">
        <v>2.57</v>
      </c>
      <c r="AX7">
        <v>20</v>
      </c>
      <c r="AY7">
        <v>3.06</v>
      </c>
      <c r="AZ7">
        <v>2.17</v>
      </c>
      <c r="BA7">
        <v>47</v>
      </c>
    </row>
    <row r="8" spans="1:53" x14ac:dyDescent="0.2">
      <c r="A8">
        <v>46</v>
      </c>
      <c r="B8" t="s">
        <v>84</v>
      </c>
      <c r="C8">
        <v>0.53921568627451</v>
      </c>
      <c r="D8">
        <v>0.50092130224081399</v>
      </c>
      <c r="E8">
        <v>896.96416687326598</v>
      </c>
      <c r="F8">
        <v>349.85808797339701</v>
      </c>
      <c r="G8">
        <v>6</v>
      </c>
      <c r="H8">
        <v>1364</v>
      </c>
      <c r="I8">
        <v>7.22</v>
      </c>
      <c r="J8">
        <v>4</v>
      </c>
      <c r="K8">
        <v>2</v>
      </c>
      <c r="L8">
        <v>1</v>
      </c>
      <c r="M8" s="3">
        <v>737.03</v>
      </c>
      <c r="N8" s="3">
        <v>1</v>
      </c>
      <c r="O8" s="3">
        <v>666.67</v>
      </c>
      <c r="P8" s="3">
        <v>1</v>
      </c>
      <c r="Q8" s="3">
        <v>9950</v>
      </c>
      <c r="R8" s="3">
        <v>2.68</v>
      </c>
      <c r="S8" s="3">
        <v>1.86</v>
      </c>
      <c r="T8" s="3">
        <v>19</v>
      </c>
      <c r="U8" s="3">
        <v>4.7</v>
      </c>
      <c r="V8" s="3">
        <v>2.6</v>
      </c>
      <c r="W8" s="3">
        <v>20</v>
      </c>
      <c r="X8" s="3">
        <v>3</v>
      </c>
      <c r="Y8" s="3">
        <v>2</v>
      </c>
      <c r="Z8" s="3">
        <v>24</v>
      </c>
      <c r="AB8">
        <v>328</v>
      </c>
      <c r="AC8" t="s">
        <v>150</v>
      </c>
      <c r="AD8">
        <v>0.88235294117647101</v>
      </c>
      <c r="AE8">
        <v>0.32378080982826302</v>
      </c>
      <c r="AF8">
        <v>834.99916346444797</v>
      </c>
      <c r="AG8">
        <v>220.321807169576</v>
      </c>
      <c r="AH8">
        <v>7</v>
      </c>
      <c r="AI8">
        <v>3855</v>
      </c>
      <c r="AJ8">
        <v>8.26</v>
      </c>
      <c r="AK8">
        <v>5</v>
      </c>
      <c r="AL8">
        <v>2</v>
      </c>
      <c r="AM8">
        <v>2</v>
      </c>
      <c r="AN8">
        <v>684.35</v>
      </c>
      <c r="AO8">
        <v>1</v>
      </c>
      <c r="AP8">
        <v>629.29999999999995</v>
      </c>
      <c r="AQ8">
        <v>1</v>
      </c>
      <c r="AR8">
        <v>6968</v>
      </c>
      <c r="AS8">
        <v>2.84</v>
      </c>
      <c r="AT8">
        <v>1.46</v>
      </c>
      <c r="AU8">
        <v>19</v>
      </c>
      <c r="AV8">
        <v>5.39</v>
      </c>
      <c r="AW8">
        <v>2.54</v>
      </c>
      <c r="AX8">
        <v>41</v>
      </c>
      <c r="AY8">
        <v>3.2</v>
      </c>
      <c r="AZ8">
        <v>2.2400000000000002</v>
      </c>
      <c r="BA8">
        <v>20</v>
      </c>
    </row>
    <row r="9" spans="1:53" x14ac:dyDescent="0.2">
      <c r="A9">
        <v>473</v>
      </c>
      <c r="B9" t="s">
        <v>114</v>
      </c>
      <c r="C9">
        <v>0.48</v>
      </c>
      <c r="D9">
        <v>0.50211673156867798</v>
      </c>
      <c r="E9">
        <v>934.03510201732195</v>
      </c>
      <c r="F9">
        <v>342.51729127840701</v>
      </c>
      <c r="G9">
        <v>10</v>
      </c>
      <c r="H9">
        <v>13497</v>
      </c>
      <c r="I9">
        <v>9.51</v>
      </c>
      <c r="J9">
        <v>8</v>
      </c>
      <c r="K9">
        <v>4</v>
      </c>
      <c r="L9">
        <v>2</v>
      </c>
      <c r="M9">
        <v>619.05999999999995</v>
      </c>
      <c r="N9">
        <v>1</v>
      </c>
      <c r="O9">
        <v>584.37</v>
      </c>
      <c r="P9">
        <v>1</v>
      </c>
      <c r="Q9">
        <v>12809</v>
      </c>
      <c r="R9">
        <v>4.8899999999999997</v>
      </c>
      <c r="S9">
        <v>1.45</v>
      </c>
      <c r="T9">
        <v>18</v>
      </c>
      <c r="U9">
        <v>5.57</v>
      </c>
      <c r="V9">
        <v>2.73</v>
      </c>
      <c r="W9">
        <v>21</v>
      </c>
      <c r="X9">
        <v>3.22</v>
      </c>
      <c r="Y9">
        <v>1.56</v>
      </c>
      <c r="Z9">
        <v>18</v>
      </c>
      <c r="AB9">
        <v>367</v>
      </c>
      <c r="AC9" t="s">
        <v>149</v>
      </c>
      <c r="AD9">
        <v>0.97058823529411797</v>
      </c>
      <c r="AE9">
        <v>0.16979208910779001</v>
      </c>
      <c r="AF9">
        <v>848.173776238041</v>
      </c>
      <c r="AG9">
        <v>298.93264689296802</v>
      </c>
      <c r="AH9">
        <v>7</v>
      </c>
      <c r="AI9">
        <v>191</v>
      </c>
      <c r="AJ9">
        <v>5.25</v>
      </c>
      <c r="AK9">
        <v>6</v>
      </c>
      <c r="AL9">
        <v>2</v>
      </c>
      <c r="AM9">
        <v>2</v>
      </c>
      <c r="AN9">
        <v>756.57</v>
      </c>
      <c r="AO9">
        <v>0.9</v>
      </c>
      <c r="AP9">
        <v>706.27</v>
      </c>
      <c r="AQ9">
        <v>1</v>
      </c>
      <c r="AR9">
        <v>7768</v>
      </c>
      <c r="AS9">
        <v>2.63</v>
      </c>
      <c r="AT9">
        <v>1.57</v>
      </c>
      <c r="AU9">
        <v>19</v>
      </c>
      <c r="AV9">
        <v>4.6399999999999997</v>
      </c>
      <c r="AW9">
        <v>2.42</v>
      </c>
      <c r="AX9">
        <v>22</v>
      </c>
      <c r="AY9">
        <v>3</v>
      </c>
      <c r="AZ9">
        <v>1.93</v>
      </c>
      <c r="BA9">
        <v>23</v>
      </c>
    </row>
    <row r="10" spans="1:53" x14ac:dyDescent="0.2">
      <c r="A10" s="1">
        <v>458</v>
      </c>
      <c r="B10" s="1" t="s">
        <v>111</v>
      </c>
      <c r="C10" s="1">
        <v>0.43564356435643597</v>
      </c>
      <c r="D10" s="1">
        <v>0.49831398905024599</v>
      </c>
      <c r="E10" s="1">
        <v>879.46569135411505</v>
      </c>
      <c r="F10" s="1">
        <v>361.68997003894202</v>
      </c>
      <c r="G10" s="2">
        <v>7</v>
      </c>
      <c r="H10" s="1">
        <v>67666</v>
      </c>
      <c r="I10" s="1">
        <v>11.12</v>
      </c>
      <c r="J10" s="1">
        <v>5</v>
      </c>
      <c r="K10" s="1">
        <v>2</v>
      </c>
      <c r="L10" s="1">
        <v>2</v>
      </c>
      <c r="M10" s="3">
        <v>721.36</v>
      </c>
      <c r="N10" s="3">
        <v>0.97</v>
      </c>
      <c r="O10" s="3">
        <v>666.21</v>
      </c>
      <c r="P10" s="3">
        <v>1</v>
      </c>
      <c r="Q10" s="3">
        <v>2818</v>
      </c>
      <c r="R10" s="3">
        <v>2.84</v>
      </c>
      <c r="S10" s="3">
        <v>1.38</v>
      </c>
      <c r="T10" s="6">
        <v>19</v>
      </c>
      <c r="U10" s="3">
        <v>4.67</v>
      </c>
      <c r="V10" s="3">
        <v>2.87</v>
      </c>
      <c r="W10" s="3">
        <v>18</v>
      </c>
      <c r="X10" s="3">
        <v>3.45</v>
      </c>
      <c r="Y10" s="6">
        <v>1.6</v>
      </c>
      <c r="Z10" s="3">
        <v>22</v>
      </c>
      <c r="AB10">
        <v>423</v>
      </c>
      <c r="AC10" t="s">
        <v>148</v>
      </c>
      <c r="AD10">
        <v>0.99009900990098998</v>
      </c>
      <c r="AE10">
        <v>9.9503719020998901E-2</v>
      </c>
      <c r="AF10">
        <v>787.19044783499498</v>
      </c>
      <c r="AG10">
        <v>288.26858788332402</v>
      </c>
      <c r="AH10">
        <v>4</v>
      </c>
      <c r="AI10">
        <v>6979</v>
      </c>
      <c r="AJ10">
        <v>8.85</v>
      </c>
      <c r="AK10">
        <v>3</v>
      </c>
      <c r="AL10">
        <v>1</v>
      </c>
      <c r="AM10">
        <v>1</v>
      </c>
      <c r="AN10">
        <v>672.81</v>
      </c>
      <c r="AO10">
        <v>0.94</v>
      </c>
      <c r="AP10">
        <v>619.92999999999995</v>
      </c>
      <c r="AQ10">
        <v>1</v>
      </c>
      <c r="AR10">
        <v>9080</v>
      </c>
      <c r="AS10">
        <v>2.73</v>
      </c>
      <c r="AT10">
        <v>1.61</v>
      </c>
      <c r="AU10">
        <v>22</v>
      </c>
      <c r="AV10">
        <v>4.74</v>
      </c>
      <c r="AW10">
        <v>2.99</v>
      </c>
      <c r="AX10">
        <v>23</v>
      </c>
      <c r="AY10">
        <v>5.63</v>
      </c>
      <c r="AZ10">
        <v>2.52</v>
      </c>
      <c r="BA10">
        <v>19</v>
      </c>
    </row>
    <row r="11" spans="1:53" x14ac:dyDescent="0.2">
      <c r="A11">
        <v>484</v>
      </c>
      <c r="B11" t="s">
        <v>115</v>
      </c>
      <c r="C11">
        <v>0.51485148514851498</v>
      </c>
      <c r="D11">
        <v>0.50227206544140202</v>
      </c>
      <c r="E11">
        <v>926.46445687423295</v>
      </c>
      <c r="F11">
        <v>343.19891448999999</v>
      </c>
      <c r="G11">
        <v>4</v>
      </c>
      <c r="H11">
        <v>27949</v>
      </c>
      <c r="I11">
        <v>10.24</v>
      </c>
      <c r="J11">
        <v>3</v>
      </c>
      <c r="K11">
        <v>1</v>
      </c>
      <c r="L11">
        <v>1</v>
      </c>
      <c r="M11">
        <v>717</v>
      </c>
      <c r="N11">
        <v>1</v>
      </c>
      <c r="O11">
        <v>564.96</v>
      </c>
      <c r="P11">
        <v>0.96</v>
      </c>
      <c r="Q11">
        <v>8435</v>
      </c>
      <c r="R11">
        <v>2.94</v>
      </c>
      <c r="S11">
        <v>1.8</v>
      </c>
      <c r="T11">
        <v>18</v>
      </c>
      <c r="U11">
        <v>5.71</v>
      </c>
      <c r="V11">
        <v>2.92</v>
      </c>
      <c r="W11">
        <v>21</v>
      </c>
      <c r="X11">
        <v>3.78</v>
      </c>
      <c r="Y11">
        <v>1.86</v>
      </c>
      <c r="Z11">
        <v>18</v>
      </c>
      <c r="AB11">
        <v>481</v>
      </c>
      <c r="AC11" t="s">
        <v>147</v>
      </c>
      <c r="AD11">
        <v>1</v>
      </c>
      <c r="AE11">
        <v>0</v>
      </c>
      <c r="AF11">
        <v>731.78400388304203</v>
      </c>
      <c r="AG11">
        <v>234.73687267921301</v>
      </c>
      <c r="AH11">
        <v>6</v>
      </c>
      <c r="AI11">
        <v>2386</v>
      </c>
      <c r="AJ11">
        <v>7.78</v>
      </c>
      <c r="AK11">
        <v>4</v>
      </c>
      <c r="AL11">
        <v>2</v>
      </c>
      <c r="AM11">
        <v>2</v>
      </c>
      <c r="AN11">
        <v>647.41999999999996</v>
      </c>
      <c r="AO11">
        <v>0.97</v>
      </c>
      <c r="AP11">
        <v>581.19000000000005</v>
      </c>
      <c r="AQ11">
        <v>1</v>
      </c>
      <c r="AR11">
        <v>10497</v>
      </c>
      <c r="AS11">
        <v>2.4300000000000002</v>
      </c>
      <c r="AT11">
        <v>1.5</v>
      </c>
      <c r="AU11">
        <v>23</v>
      </c>
      <c r="AV11">
        <v>4.9000000000000004</v>
      </c>
      <c r="AW11">
        <v>2.2400000000000002</v>
      </c>
      <c r="AX11">
        <v>40</v>
      </c>
      <c r="AY11">
        <v>3.37</v>
      </c>
      <c r="AZ11">
        <v>2.0699999999999998</v>
      </c>
      <c r="BA11">
        <v>43</v>
      </c>
    </row>
    <row r="12" spans="1:53" x14ac:dyDescent="0.2">
      <c r="A12">
        <v>159</v>
      </c>
      <c r="B12" t="s">
        <v>97</v>
      </c>
      <c r="C12">
        <v>0.480392156862745</v>
      </c>
      <c r="D12">
        <v>0.50208263603038805</v>
      </c>
      <c r="E12">
        <v>901.53270342313999</v>
      </c>
      <c r="F12">
        <v>321.39666009094498</v>
      </c>
      <c r="G12">
        <v>6</v>
      </c>
      <c r="H12">
        <v>54882</v>
      </c>
      <c r="I12">
        <v>10.91</v>
      </c>
      <c r="J12">
        <v>6</v>
      </c>
      <c r="K12">
        <v>2</v>
      </c>
      <c r="L12">
        <v>1</v>
      </c>
      <c r="M12">
        <v>586.84</v>
      </c>
      <c r="N12">
        <v>0.94</v>
      </c>
      <c r="O12">
        <v>591.55999999999995</v>
      </c>
      <c r="P12">
        <v>1</v>
      </c>
      <c r="Q12">
        <v>2814</v>
      </c>
      <c r="R12">
        <v>3.52</v>
      </c>
      <c r="S12">
        <v>2.09</v>
      </c>
      <c r="T12">
        <v>21</v>
      </c>
      <c r="U12">
        <v>4.43</v>
      </c>
      <c r="V12">
        <v>2.71</v>
      </c>
      <c r="W12">
        <v>21</v>
      </c>
      <c r="X12">
        <v>3.94</v>
      </c>
      <c r="Y12">
        <v>2.48</v>
      </c>
      <c r="Z12">
        <v>18</v>
      </c>
      <c r="AB12">
        <v>506</v>
      </c>
      <c r="AC12" t="s">
        <v>146</v>
      </c>
      <c r="AD12">
        <v>0.99019607843137303</v>
      </c>
      <c r="AE12">
        <v>9.9014754297667401E-2</v>
      </c>
      <c r="AF12">
        <v>726.17784353206196</v>
      </c>
      <c r="AG12">
        <v>185.804996883629</v>
      </c>
      <c r="AH12">
        <v>5</v>
      </c>
      <c r="AI12">
        <v>13149</v>
      </c>
      <c r="AJ12">
        <v>9.48</v>
      </c>
      <c r="AK12">
        <v>4</v>
      </c>
      <c r="AL12">
        <v>1</v>
      </c>
      <c r="AM12">
        <v>1</v>
      </c>
      <c r="AN12">
        <v>608.25</v>
      </c>
      <c r="AO12">
        <v>0.94</v>
      </c>
      <c r="AP12">
        <v>650.11</v>
      </c>
      <c r="AQ12">
        <v>1</v>
      </c>
      <c r="AR12">
        <v>11281</v>
      </c>
      <c r="AS12">
        <v>2.06</v>
      </c>
      <c r="AT12">
        <v>1.92</v>
      </c>
      <c r="AU12">
        <v>18</v>
      </c>
      <c r="AV12">
        <v>4.53</v>
      </c>
      <c r="AW12">
        <v>2.68</v>
      </c>
      <c r="AX12">
        <v>45</v>
      </c>
      <c r="AY12">
        <v>2.61</v>
      </c>
      <c r="AZ12">
        <v>2.5</v>
      </c>
      <c r="BA12">
        <v>61</v>
      </c>
    </row>
    <row r="13" spans="1:53" x14ac:dyDescent="0.2">
      <c r="A13">
        <v>471</v>
      </c>
      <c r="B13" t="s">
        <v>113</v>
      </c>
      <c r="C13">
        <v>0.61386138613861396</v>
      </c>
      <c r="D13">
        <v>0.489291263557872</v>
      </c>
      <c r="E13">
        <v>935.16281946336301</v>
      </c>
      <c r="F13">
        <v>389.91543630038399</v>
      </c>
      <c r="G13">
        <v>7</v>
      </c>
      <c r="H13">
        <v>3082</v>
      </c>
      <c r="I13">
        <v>8.0299999999999994</v>
      </c>
      <c r="J13">
        <v>6</v>
      </c>
      <c r="K13">
        <v>2</v>
      </c>
      <c r="L13">
        <v>1</v>
      </c>
      <c r="M13">
        <v>614.66</v>
      </c>
      <c r="N13">
        <v>0.97</v>
      </c>
      <c r="O13">
        <v>587.96</v>
      </c>
      <c r="P13">
        <v>1</v>
      </c>
      <c r="Q13">
        <v>2967</v>
      </c>
      <c r="R13">
        <v>4.72</v>
      </c>
      <c r="S13">
        <v>2.59</v>
      </c>
      <c r="T13">
        <v>18</v>
      </c>
      <c r="U13">
        <v>5.6</v>
      </c>
      <c r="V13">
        <v>2.41</v>
      </c>
      <c r="W13">
        <v>20</v>
      </c>
      <c r="X13">
        <v>3.96</v>
      </c>
      <c r="Y13">
        <v>1.88</v>
      </c>
      <c r="Z13">
        <v>25</v>
      </c>
      <c r="AB13">
        <v>522</v>
      </c>
      <c r="AC13" t="s">
        <v>145</v>
      </c>
      <c r="AD13">
        <v>0.95098039215686303</v>
      </c>
      <c r="AE13">
        <v>0.21697519958623901</v>
      </c>
      <c r="AF13">
        <v>854.58171443374397</v>
      </c>
      <c r="AG13">
        <v>282.95065685494802</v>
      </c>
      <c r="AH13">
        <v>9</v>
      </c>
      <c r="AI13">
        <v>402</v>
      </c>
      <c r="AJ13">
        <v>6</v>
      </c>
      <c r="AK13">
        <v>7</v>
      </c>
      <c r="AL13">
        <v>2</v>
      </c>
      <c r="AM13">
        <v>2</v>
      </c>
      <c r="AN13">
        <v>735.27</v>
      </c>
      <c r="AO13">
        <v>0.97</v>
      </c>
      <c r="AP13">
        <v>669.14</v>
      </c>
      <c r="AQ13">
        <v>1</v>
      </c>
      <c r="AR13">
        <v>11604</v>
      </c>
      <c r="AS13">
        <v>2.95</v>
      </c>
      <c r="AT13">
        <v>1.61</v>
      </c>
      <c r="AU13">
        <v>20</v>
      </c>
      <c r="AV13">
        <v>4.57</v>
      </c>
      <c r="AW13">
        <v>1.97</v>
      </c>
      <c r="AX13">
        <v>23</v>
      </c>
      <c r="AY13">
        <v>4.0999999999999996</v>
      </c>
      <c r="AZ13">
        <v>2.23</v>
      </c>
      <c r="BA13">
        <v>21</v>
      </c>
    </row>
    <row r="14" spans="1:53" x14ac:dyDescent="0.2">
      <c r="A14">
        <v>433</v>
      </c>
      <c r="B14" t="s">
        <v>109</v>
      </c>
      <c r="C14">
        <v>0.49019607843137297</v>
      </c>
      <c r="D14">
        <v>0.50237255000086301</v>
      </c>
      <c r="E14">
        <v>906.71691584701</v>
      </c>
      <c r="F14">
        <v>349.98129003451203</v>
      </c>
      <c r="G14">
        <v>3</v>
      </c>
      <c r="H14">
        <v>22982</v>
      </c>
      <c r="I14">
        <v>10.039999999999999</v>
      </c>
      <c r="J14">
        <v>3</v>
      </c>
      <c r="K14">
        <v>1</v>
      </c>
      <c r="L14">
        <v>1</v>
      </c>
      <c r="M14">
        <v>630.47</v>
      </c>
      <c r="N14">
        <v>1</v>
      </c>
      <c r="O14">
        <v>681.13</v>
      </c>
      <c r="P14">
        <v>1</v>
      </c>
      <c r="Q14">
        <v>12429</v>
      </c>
      <c r="R14">
        <v>4.2699999999999996</v>
      </c>
      <c r="S14">
        <v>2.0299999999999998</v>
      </c>
      <c r="T14">
        <v>22</v>
      </c>
      <c r="U14">
        <v>3.68</v>
      </c>
      <c r="V14">
        <v>2.3199999999999998</v>
      </c>
      <c r="W14">
        <v>22</v>
      </c>
      <c r="X14">
        <v>4.1500000000000004</v>
      </c>
      <c r="Y14">
        <v>2.54</v>
      </c>
      <c r="Z14">
        <v>20</v>
      </c>
      <c r="AB14">
        <v>607</v>
      </c>
      <c r="AC14" t="s">
        <v>144</v>
      </c>
      <c r="AD14">
        <v>0.94117647058823495</v>
      </c>
      <c r="AE14">
        <v>0.23645607097363999</v>
      </c>
      <c r="AF14">
        <v>788.73803748646105</v>
      </c>
      <c r="AG14">
        <v>244.12096671052899</v>
      </c>
      <c r="AH14">
        <v>5</v>
      </c>
      <c r="AI14">
        <v>3418</v>
      </c>
      <c r="AJ14">
        <v>8.14</v>
      </c>
      <c r="AK14">
        <v>5</v>
      </c>
      <c r="AL14">
        <v>2</v>
      </c>
      <c r="AM14">
        <v>1</v>
      </c>
      <c r="AN14">
        <v>642.82000000000005</v>
      </c>
      <c r="AO14">
        <v>1</v>
      </c>
      <c r="AP14">
        <v>688.5</v>
      </c>
      <c r="AQ14">
        <v>0.96</v>
      </c>
      <c r="AR14">
        <v>13263</v>
      </c>
      <c r="AS14">
        <v>2.9</v>
      </c>
      <c r="AT14">
        <v>1.8</v>
      </c>
      <c r="AU14">
        <v>20</v>
      </c>
      <c r="AV14">
        <v>4.38</v>
      </c>
      <c r="AW14">
        <v>2.2799999999999998</v>
      </c>
      <c r="AX14">
        <v>42</v>
      </c>
      <c r="AY14">
        <v>4.55</v>
      </c>
      <c r="AZ14">
        <v>2.4</v>
      </c>
      <c r="BA14">
        <v>22</v>
      </c>
    </row>
    <row r="15" spans="1:53" x14ac:dyDescent="0.2">
      <c r="A15">
        <v>539</v>
      </c>
      <c r="B15" t="s">
        <v>119</v>
      </c>
      <c r="C15">
        <v>0.59405940594059403</v>
      </c>
      <c r="D15">
        <v>0.493522397096265</v>
      </c>
      <c r="E15">
        <v>882.40519905926101</v>
      </c>
      <c r="F15">
        <v>390.705270661501</v>
      </c>
      <c r="G15">
        <v>4</v>
      </c>
      <c r="H15">
        <v>1780</v>
      </c>
      <c r="I15">
        <v>7.48</v>
      </c>
      <c r="J15">
        <v>4</v>
      </c>
      <c r="K15">
        <v>1</v>
      </c>
      <c r="L15">
        <v>1</v>
      </c>
      <c r="M15" s="3">
        <v>652.69000000000005</v>
      </c>
      <c r="N15" s="3">
        <v>0.97</v>
      </c>
      <c r="O15" s="3">
        <v>640.07000000000005</v>
      </c>
      <c r="P15" s="3">
        <v>1</v>
      </c>
      <c r="Q15" s="3">
        <v>5529</v>
      </c>
      <c r="R15" s="3">
        <v>4.8099999999999996</v>
      </c>
      <c r="S15" s="3">
        <v>2.36</v>
      </c>
      <c r="T15" s="3">
        <v>21</v>
      </c>
      <c r="U15" s="3">
        <v>3.83</v>
      </c>
      <c r="V15" s="3">
        <v>2.72</v>
      </c>
      <c r="W15" s="3">
        <v>23</v>
      </c>
      <c r="X15" s="3">
        <v>4.4400000000000004</v>
      </c>
      <c r="Y15" s="3">
        <v>2.5499999999999998</v>
      </c>
      <c r="Z15" s="3">
        <v>18</v>
      </c>
      <c r="AB15">
        <v>608</v>
      </c>
      <c r="AC15" t="s">
        <v>143</v>
      </c>
      <c r="AD15">
        <v>0.91176470588235303</v>
      </c>
      <c r="AE15">
        <v>0.28503747109829403</v>
      </c>
      <c r="AF15">
        <v>823.76577932155601</v>
      </c>
      <c r="AG15">
        <v>227.45790482815801</v>
      </c>
      <c r="AH15">
        <v>7</v>
      </c>
      <c r="AI15">
        <v>13510</v>
      </c>
      <c r="AJ15">
        <v>9.51</v>
      </c>
      <c r="AK15">
        <v>6</v>
      </c>
      <c r="AL15">
        <v>2</v>
      </c>
      <c r="AM15">
        <v>2</v>
      </c>
      <c r="AN15">
        <v>684.58</v>
      </c>
      <c r="AO15">
        <v>1</v>
      </c>
      <c r="AP15">
        <v>679.96</v>
      </c>
      <c r="AQ15">
        <v>0.96</v>
      </c>
      <c r="AR15">
        <v>13270</v>
      </c>
      <c r="AS15">
        <v>2.8</v>
      </c>
      <c r="AT15">
        <v>1.44</v>
      </c>
      <c r="AU15">
        <v>40</v>
      </c>
      <c r="AV15">
        <v>4.3899999999999997</v>
      </c>
      <c r="AW15">
        <v>2.42</v>
      </c>
      <c r="AX15">
        <v>41</v>
      </c>
      <c r="AY15">
        <v>4.6500000000000004</v>
      </c>
      <c r="AZ15">
        <v>2.7</v>
      </c>
      <c r="BA15">
        <v>20</v>
      </c>
    </row>
    <row r="16" spans="1:53" x14ac:dyDescent="0.2">
      <c r="A16">
        <v>421</v>
      </c>
      <c r="B16" t="s">
        <v>107</v>
      </c>
      <c r="C16">
        <v>0.51485148514851498</v>
      </c>
      <c r="D16">
        <v>0.50227206544140202</v>
      </c>
      <c r="E16">
        <v>949.55509762880695</v>
      </c>
      <c r="F16">
        <v>360.27824302517001</v>
      </c>
      <c r="G16">
        <v>4</v>
      </c>
      <c r="H16">
        <v>45297</v>
      </c>
      <c r="I16">
        <v>10.72</v>
      </c>
      <c r="J16">
        <v>3</v>
      </c>
      <c r="K16">
        <v>1</v>
      </c>
      <c r="L16">
        <v>1</v>
      </c>
      <c r="M16">
        <v>604.15</v>
      </c>
      <c r="N16">
        <v>1</v>
      </c>
      <c r="O16">
        <v>591.96</v>
      </c>
      <c r="P16">
        <v>1</v>
      </c>
      <c r="Q16">
        <v>1452</v>
      </c>
      <c r="R16">
        <v>5.0999999999999996</v>
      </c>
      <c r="S16">
        <v>2.4500000000000002</v>
      </c>
      <c r="T16">
        <v>21</v>
      </c>
      <c r="U16">
        <v>4.71</v>
      </c>
      <c r="V16">
        <v>2.2599999999999998</v>
      </c>
      <c r="W16">
        <v>21</v>
      </c>
      <c r="X16">
        <v>4.5</v>
      </c>
      <c r="Y16">
        <v>2.0699999999999998</v>
      </c>
      <c r="Z16">
        <v>18</v>
      </c>
      <c r="AB16">
        <v>610</v>
      </c>
      <c r="AC16" t="s">
        <v>142</v>
      </c>
      <c r="AD16">
        <v>0.96078431372549</v>
      </c>
      <c r="AE16">
        <v>0.195066306444553</v>
      </c>
      <c r="AF16">
        <v>777.72338154916497</v>
      </c>
      <c r="AG16">
        <v>243.89732736258301</v>
      </c>
      <c r="AH16">
        <v>6</v>
      </c>
      <c r="AI16">
        <v>191</v>
      </c>
      <c r="AJ16">
        <v>5.25</v>
      </c>
      <c r="AK16">
        <v>5</v>
      </c>
      <c r="AL16">
        <v>2</v>
      </c>
      <c r="AM16">
        <v>1</v>
      </c>
      <c r="AN16">
        <v>727.17</v>
      </c>
      <c r="AO16">
        <v>0.88</v>
      </c>
      <c r="AP16">
        <v>652.70000000000005</v>
      </c>
      <c r="AQ16">
        <v>0.96</v>
      </c>
      <c r="AR16">
        <v>13314</v>
      </c>
      <c r="AS16">
        <v>2.3199999999999998</v>
      </c>
      <c r="AT16">
        <v>1.38</v>
      </c>
      <c r="AU16">
        <v>19</v>
      </c>
      <c r="AV16">
        <v>4.84</v>
      </c>
      <c r="AW16">
        <v>2.6</v>
      </c>
      <c r="AX16">
        <v>44</v>
      </c>
      <c r="AY16">
        <v>3.25</v>
      </c>
      <c r="AZ16">
        <v>2.11</v>
      </c>
      <c r="BA16">
        <v>24</v>
      </c>
    </row>
    <row r="17" spans="1:53" x14ac:dyDescent="0.2">
      <c r="A17">
        <v>581</v>
      </c>
      <c r="B17" t="s">
        <v>124</v>
      </c>
      <c r="C17">
        <v>0.51960784313725505</v>
      </c>
      <c r="D17">
        <v>0.50208263603038805</v>
      </c>
      <c r="E17">
        <v>909.81460536859095</v>
      </c>
      <c r="F17">
        <v>401.910421592104</v>
      </c>
      <c r="G17">
        <v>5</v>
      </c>
      <c r="H17">
        <v>15658</v>
      </c>
      <c r="I17">
        <v>9.66</v>
      </c>
      <c r="J17">
        <v>4</v>
      </c>
      <c r="K17">
        <v>1</v>
      </c>
      <c r="L17">
        <v>1</v>
      </c>
      <c r="M17" s="3">
        <v>602.58000000000004</v>
      </c>
      <c r="N17" s="3">
        <v>0.97</v>
      </c>
      <c r="O17" s="3">
        <v>644.22</v>
      </c>
      <c r="P17" s="3">
        <v>1</v>
      </c>
      <c r="Q17" s="3">
        <v>5584</v>
      </c>
      <c r="R17" s="3">
        <v>3.1</v>
      </c>
      <c r="S17" s="3">
        <v>1.84</v>
      </c>
      <c r="T17" s="3">
        <v>21</v>
      </c>
      <c r="U17" s="3">
        <v>4.8600000000000003</v>
      </c>
      <c r="V17" s="3">
        <v>2.37</v>
      </c>
      <c r="W17" s="3">
        <v>21</v>
      </c>
      <c r="X17" s="3">
        <v>4.6100000000000003</v>
      </c>
      <c r="Y17" s="3">
        <v>2.12</v>
      </c>
      <c r="Z17" s="3">
        <v>18</v>
      </c>
      <c r="AB17">
        <v>629</v>
      </c>
      <c r="AC17" t="s">
        <v>141</v>
      </c>
      <c r="AD17">
        <v>0.98039215686274495</v>
      </c>
      <c r="AE17">
        <v>0.13933307603182399</v>
      </c>
      <c r="AF17">
        <v>798.24994963561301</v>
      </c>
      <c r="AG17">
        <v>339.48460257312598</v>
      </c>
      <c r="AH17">
        <v>5</v>
      </c>
      <c r="AI17">
        <v>2161</v>
      </c>
      <c r="AJ17">
        <v>7.68</v>
      </c>
      <c r="AK17">
        <v>3</v>
      </c>
      <c r="AL17">
        <v>1</v>
      </c>
      <c r="AM17">
        <v>1</v>
      </c>
      <c r="AN17">
        <v>625.13</v>
      </c>
      <c r="AO17">
        <v>0.94</v>
      </c>
      <c r="AP17">
        <v>620.11</v>
      </c>
      <c r="AQ17">
        <v>1</v>
      </c>
      <c r="AR17">
        <v>13840</v>
      </c>
      <c r="AS17">
        <v>1.62</v>
      </c>
      <c r="AT17">
        <v>0.74</v>
      </c>
      <c r="AU17">
        <v>21</v>
      </c>
      <c r="AV17">
        <v>4.6500000000000004</v>
      </c>
      <c r="AW17">
        <v>3.1</v>
      </c>
      <c r="AX17">
        <v>20</v>
      </c>
      <c r="AY17">
        <v>4.2699999999999996</v>
      </c>
      <c r="AZ17">
        <v>2.75</v>
      </c>
      <c r="BA17">
        <v>22</v>
      </c>
    </row>
    <row r="18" spans="1:53" x14ac:dyDescent="0.2">
      <c r="A18">
        <v>88</v>
      </c>
      <c r="B18" t="s">
        <v>89</v>
      </c>
      <c r="C18">
        <v>0.441176470588235</v>
      </c>
      <c r="D18">
        <v>0.49897973949949498</v>
      </c>
      <c r="E18">
        <v>915.16063602603595</v>
      </c>
      <c r="F18">
        <v>393.675962215092</v>
      </c>
      <c r="G18">
        <v>5</v>
      </c>
      <c r="H18">
        <v>170581</v>
      </c>
      <c r="I18">
        <v>12.05</v>
      </c>
      <c r="J18">
        <v>3</v>
      </c>
      <c r="K18">
        <v>1</v>
      </c>
      <c r="L18">
        <v>1</v>
      </c>
      <c r="M18">
        <v>596.09</v>
      </c>
      <c r="N18">
        <v>0.97</v>
      </c>
      <c r="O18">
        <v>603.80999999999995</v>
      </c>
      <c r="P18">
        <v>0.96</v>
      </c>
      <c r="Q18">
        <v>1988</v>
      </c>
      <c r="R18">
        <v>6.55</v>
      </c>
      <c r="S18">
        <v>1.87</v>
      </c>
      <c r="T18">
        <v>22</v>
      </c>
      <c r="U18">
        <v>3.38</v>
      </c>
      <c r="V18">
        <v>2.1800000000000002</v>
      </c>
      <c r="W18">
        <v>21</v>
      </c>
      <c r="X18">
        <v>4.67</v>
      </c>
      <c r="Y18">
        <v>1.85</v>
      </c>
      <c r="Z18">
        <v>18</v>
      </c>
      <c r="AB18">
        <v>17</v>
      </c>
      <c r="AC18" t="s">
        <v>140</v>
      </c>
      <c r="AD18">
        <v>1.9607843137254902E-2</v>
      </c>
      <c r="AE18">
        <v>0.13933307603182399</v>
      </c>
      <c r="AF18">
        <v>795.70754856402596</v>
      </c>
      <c r="AG18">
        <v>270.58813747567302</v>
      </c>
      <c r="AH18">
        <v>5</v>
      </c>
      <c r="AI18">
        <v>644</v>
      </c>
      <c r="AJ18">
        <v>6.47</v>
      </c>
      <c r="AK18">
        <v>5</v>
      </c>
      <c r="AL18">
        <v>2</v>
      </c>
      <c r="AM18">
        <v>1</v>
      </c>
      <c r="AN18">
        <v>749.36</v>
      </c>
      <c r="AO18">
        <v>0.97</v>
      </c>
      <c r="AP18">
        <v>653.33000000000004</v>
      </c>
      <c r="AQ18">
        <v>0.96</v>
      </c>
      <c r="AR18">
        <v>385</v>
      </c>
      <c r="AS18">
        <v>7.1</v>
      </c>
      <c r="AT18">
        <v>1.37</v>
      </c>
      <c r="AU18">
        <v>20</v>
      </c>
      <c r="AV18">
        <v>5.17</v>
      </c>
      <c r="AW18">
        <v>1.99</v>
      </c>
      <c r="AX18">
        <v>23</v>
      </c>
      <c r="AY18">
        <v>6.8</v>
      </c>
      <c r="AZ18">
        <v>1.64</v>
      </c>
      <c r="BA18">
        <v>20</v>
      </c>
    </row>
    <row r="19" spans="1:53" x14ac:dyDescent="0.2">
      <c r="A19">
        <v>498</v>
      </c>
      <c r="B19" t="s">
        <v>117</v>
      </c>
      <c r="C19">
        <v>0.61386138613861396</v>
      </c>
      <c r="D19">
        <v>0.489291263557872</v>
      </c>
      <c r="E19">
        <v>887.01376149170198</v>
      </c>
      <c r="F19">
        <v>402.86149516221502</v>
      </c>
      <c r="G19">
        <v>5</v>
      </c>
      <c r="H19">
        <v>1446</v>
      </c>
      <c r="I19">
        <v>7.28</v>
      </c>
      <c r="J19">
        <v>4</v>
      </c>
      <c r="K19">
        <v>1</v>
      </c>
      <c r="L19">
        <v>1</v>
      </c>
      <c r="M19" s="3">
        <v>727.2</v>
      </c>
      <c r="N19" s="3">
        <v>0.94</v>
      </c>
      <c r="O19" s="3">
        <v>620.64</v>
      </c>
      <c r="P19" s="3">
        <v>1</v>
      </c>
      <c r="Q19" s="3">
        <v>10321</v>
      </c>
      <c r="R19" s="3">
        <v>4.92</v>
      </c>
      <c r="S19" s="3">
        <v>2.58</v>
      </c>
      <c r="T19" s="3">
        <v>25</v>
      </c>
      <c r="U19" s="3">
        <v>4.12</v>
      </c>
      <c r="V19" s="3">
        <v>2.4900000000000002</v>
      </c>
      <c r="W19" s="3">
        <v>25</v>
      </c>
      <c r="X19" s="3">
        <v>4.68</v>
      </c>
      <c r="Y19" s="3">
        <v>2.36</v>
      </c>
      <c r="Z19" s="3">
        <v>19</v>
      </c>
      <c r="AB19">
        <v>69</v>
      </c>
      <c r="AC19" t="s">
        <v>139</v>
      </c>
      <c r="AD19">
        <v>3.9215686274509803E-2</v>
      </c>
      <c r="AE19">
        <v>0.195066306444553</v>
      </c>
      <c r="AF19">
        <v>780.43156531001898</v>
      </c>
      <c r="AG19">
        <v>253.853386506384</v>
      </c>
      <c r="AH19">
        <v>5</v>
      </c>
      <c r="AI19">
        <v>5524</v>
      </c>
      <c r="AJ19">
        <v>8.6199999999999992</v>
      </c>
      <c r="AK19">
        <v>4</v>
      </c>
      <c r="AL19">
        <v>1</v>
      </c>
      <c r="AM19">
        <v>1</v>
      </c>
      <c r="AN19">
        <v>573.09</v>
      </c>
      <c r="AO19">
        <v>0.97</v>
      </c>
      <c r="AP19">
        <v>560.70000000000005</v>
      </c>
      <c r="AQ19">
        <v>1</v>
      </c>
      <c r="AR19">
        <v>1444</v>
      </c>
      <c r="AS19">
        <v>7.38</v>
      </c>
      <c r="AT19">
        <v>1.46</v>
      </c>
      <c r="AU19">
        <v>42</v>
      </c>
      <c r="AV19">
        <v>4.95</v>
      </c>
      <c r="AW19">
        <v>2.2799999999999998</v>
      </c>
      <c r="AX19">
        <v>43</v>
      </c>
      <c r="AY19">
        <v>6.84</v>
      </c>
      <c r="AZ19">
        <v>2.0299999999999998</v>
      </c>
      <c r="BA19">
        <v>55</v>
      </c>
    </row>
    <row r="20" spans="1:53" x14ac:dyDescent="0.2">
      <c r="A20">
        <v>514</v>
      </c>
      <c r="B20" t="s">
        <v>118</v>
      </c>
      <c r="C20">
        <v>0.52</v>
      </c>
      <c r="D20">
        <v>0.50211673156867798</v>
      </c>
      <c r="E20">
        <v>882.91369672525298</v>
      </c>
      <c r="F20">
        <v>377.81218477713003</v>
      </c>
      <c r="G20">
        <v>6</v>
      </c>
      <c r="H20">
        <v>886</v>
      </c>
      <c r="I20">
        <v>6.79</v>
      </c>
      <c r="J20">
        <v>5</v>
      </c>
      <c r="K20">
        <v>2</v>
      </c>
      <c r="L20">
        <v>2</v>
      </c>
      <c r="M20" s="3">
        <v>725.27</v>
      </c>
      <c r="N20" s="3">
        <v>0.97</v>
      </c>
      <c r="O20" s="3">
        <v>639.39</v>
      </c>
      <c r="P20" s="3">
        <v>1</v>
      </c>
      <c r="Q20" s="3">
        <v>6381</v>
      </c>
      <c r="R20" s="3">
        <v>7.11</v>
      </c>
      <c r="S20" s="3">
        <v>1.71</v>
      </c>
      <c r="T20" s="3">
        <v>18</v>
      </c>
      <c r="U20" s="3">
        <v>4.3499999999999996</v>
      </c>
      <c r="V20" s="3">
        <v>2.48</v>
      </c>
      <c r="W20" s="3">
        <v>20</v>
      </c>
      <c r="X20" s="3">
        <v>4.76</v>
      </c>
      <c r="Y20" s="3">
        <v>1.9</v>
      </c>
      <c r="Z20" s="3">
        <v>25</v>
      </c>
      <c r="AB20">
        <v>99</v>
      </c>
      <c r="AC20" t="s">
        <v>138</v>
      </c>
      <c r="AD20">
        <v>1.9607843137254902E-2</v>
      </c>
      <c r="AE20">
        <v>0.13933307603182399</v>
      </c>
      <c r="AF20">
        <v>789.31731093972201</v>
      </c>
      <c r="AG20">
        <v>337.22258593040499</v>
      </c>
      <c r="AH20">
        <v>8</v>
      </c>
      <c r="AI20">
        <v>1124</v>
      </c>
      <c r="AJ20">
        <v>7.02</v>
      </c>
      <c r="AK20">
        <v>8</v>
      </c>
      <c r="AL20">
        <v>3</v>
      </c>
      <c r="AM20">
        <v>2</v>
      </c>
      <c r="AN20">
        <v>662.53</v>
      </c>
      <c r="AO20">
        <v>0.97</v>
      </c>
      <c r="AP20">
        <v>701.42</v>
      </c>
      <c r="AQ20">
        <v>1</v>
      </c>
      <c r="AR20">
        <v>2357</v>
      </c>
      <c r="AS20">
        <v>7.6</v>
      </c>
      <c r="AT20">
        <v>1.19</v>
      </c>
      <c r="AU20">
        <v>20</v>
      </c>
      <c r="AV20">
        <v>5.78</v>
      </c>
      <c r="AW20">
        <v>2.04</v>
      </c>
      <c r="AX20">
        <v>23</v>
      </c>
      <c r="AY20">
        <v>6.48</v>
      </c>
      <c r="AZ20">
        <v>1.91</v>
      </c>
      <c r="BA20">
        <v>21</v>
      </c>
    </row>
    <row r="21" spans="1:53" x14ac:dyDescent="0.2">
      <c r="A21">
        <v>490</v>
      </c>
      <c r="B21" t="s">
        <v>116</v>
      </c>
      <c r="C21">
        <v>0.54901960784313697</v>
      </c>
      <c r="D21">
        <v>0.500048531909845</v>
      </c>
      <c r="E21">
        <v>953.796130531774</v>
      </c>
      <c r="F21">
        <v>396.42171780852601</v>
      </c>
      <c r="G21">
        <v>5</v>
      </c>
      <c r="H21">
        <v>5292</v>
      </c>
      <c r="I21">
        <v>8.57</v>
      </c>
      <c r="J21">
        <v>3</v>
      </c>
      <c r="K21">
        <v>1</v>
      </c>
      <c r="L21">
        <v>1</v>
      </c>
      <c r="M21" s="3">
        <v>626.17999999999995</v>
      </c>
      <c r="N21" s="3">
        <v>1</v>
      </c>
      <c r="O21" s="3">
        <v>659.7</v>
      </c>
      <c r="P21" s="3">
        <v>1</v>
      </c>
      <c r="Q21" s="3">
        <v>2775</v>
      </c>
      <c r="R21" s="3">
        <v>7.11</v>
      </c>
      <c r="S21" s="3">
        <v>1.85</v>
      </c>
      <c r="T21" s="3">
        <v>19</v>
      </c>
      <c r="U21" s="3">
        <v>5.39</v>
      </c>
      <c r="V21" s="3">
        <v>2.46</v>
      </c>
      <c r="W21" s="3">
        <v>23</v>
      </c>
      <c r="X21" s="3">
        <v>4.84</v>
      </c>
      <c r="Y21" s="3">
        <v>2.09</v>
      </c>
      <c r="Z21" s="3">
        <v>19</v>
      </c>
      <c r="AB21">
        <v>100</v>
      </c>
      <c r="AC21" t="s">
        <v>137</v>
      </c>
      <c r="AD21">
        <v>3.9603960396039598E-2</v>
      </c>
      <c r="AE21">
        <v>0.19599959587753901</v>
      </c>
      <c r="AF21">
        <v>771.33594040942398</v>
      </c>
      <c r="AG21">
        <v>261.11097541604602</v>
      </c>
      <c r="AH21">
        <v>5</v>
      </c>
      <c r="AI21">
        <v>17078</v>
      </c>
      <c r="AJ21">
        <v>9.75</v>
      </c>
      <c r="AK21">
        <v>5</v>
      </c>
      <c r="AL21">
        <v>2</v>
      </c>
      <c r="AM21">
        <v>1</v>
      </c>
      <c r="AN21">
        <v>594.03</v>
      </c>
      <c r="AO21">
        <v>1</v>
      </c>
      <c r="AP21">
        <v>593.52</v>
      </c>
      <c r="AQ21">
        <v>1</v>
      </c>
      <c r="AR21">
        <v>2365</v>
      </c>
      <c r="AS21">
        <v>7.5</v>
      </c>
      <c r="AT21">
        <v>1.47</v>
      </c>
      <c r="AU21">
        <v>18</v>
      </c>
      <c r="AV21">
        <v>4.3</v>
      </c>
      <c r="AW21">
        <v>2.4500000000000002</v>
      </c>
      <c r="AX21">
        <v>20</v>
      </c>
      <c r="AY21">
        <v>5.6</v>
      </c>
      <c r="AZ21">
        <v>1.71</v>
      </c>
      <c r="BA21">
        <v>25</v>
      </c>
    </row>
    <row r="22" spans="1:53" x14ac:dyDescent="0.2">
      <c r="A22">
        <v>425</v>
      </c>
      <c r="B22" t="s">
        <v>108</v>
      </c>
      <c r="C22">
        <v>0.445544554455446</v>
      </c>
      <c r="D22">
        <v>0.49950470517808898</v>
      </c>
      <c r="E22">
        <v>901.59563859484103</v>
      </c>
      <c r="F22">
        <v>366.07203031281301</v>
      </c>
      <c r="G22">
        <v>6</v>
      </c>
      <c r="H22">
        <v>58218</v>
      </c>
      <c r="I22">
        <v>10.97</v>
      </c>
      <c r="J22">
        <v>4</v>
      </c>
      <c r="K22">
        <v>1</v>
      </c>
      <c r="L22">
        <v>2</v>
      </c>
      <c r="M22">
        <v>547.03</v>
      </c>
      <c r="N22">
        <v>1</v>
      </c>
      <c r="O22">
        <v>606.07000000000005</v>
      </c>
      <c r="P22">
        <v>1</v>
      </c>
      <c r="Q22">
        <v>2243</v>
      </c>
      <c r="R22">
        <v>6.5</v>
      </c>
      <c r="S22">
        <v>1.77</v>
      </c>
      <c r="T22">
        <v>22</v>
      </c>
      <c r="U22">
        <v>3.76</v>
      </c>
      <c r="V22">
        <v>2.39</v>
      </c>
      <c r="W22">
        <v>21</v>
      </c>
      <c r="X22">
        <v>5.1100000000000003</v>
      </c>
      <c r="Y22">
        <v>2.42</v>
      </c>
      <c r="Z22">
        <v>18</v>
      </c>
      <c r="AB22">
        <v>203</v>
      </c>
      <c r="AC22" t="s">
        <v>136</v>
      </c>
      <c r="AD22">
        <v>5.8823529411764698E-2</v>
      </c>
      <c r="AE22">
        <v>0.23645607097363999</v>
      </c>
      <c r="AF22">
        <v>804.27813246999301</v>
      </c>
      <c r="AG22">
        <v>259.59769238150301</v>
      </c>
      <c r="AH22">
        <v>8</v>
      </c>
      <c r="AI22">
        <v>2642</v>
      </c>
      <c r="AJ22">
        <v>7.88</v>
      </c>
      <c r="AK22">
        <v>7</v>
      </c>
      <c r="AL22">
        <v>3</v>
      </c>
      <c r="AM22">
        <v>2</v>
      </c>
      <c r="AN22">
        <v>733.73</v>
      </c>
      <c r="AO22">
        <v>0.97</v>
      </c>
      <c r="AP22">
        <v>681.61</v>
      </c>
      <c r="AQ22">
        <v>1</v>
      </c>
      <c r="AR22">
        <v>4554</v>
      </c>
      <c r="AS22">
        <v>7.33</v>
      </c>
      <c r="AT22">
        <v>1.52</v>
      </c>
      <c r="AU22">
        <v>24</v>
      </c>
      <c r="AV22">
        <v>4.32</v>
      </c>
      <c r="AW22">
        <v>2.78</v>
      </c>
      <c r="AX22">
        <v>22</v>
      </c>
      <c r="AY22">
        <v>5.09</v>
      </c>
      <c r="AZ22">
        <v>2.37</v>
      </c>
      <c r="BA22">
        <v>22</v>
      </c>
    </row>
    <row r="23" spans="1:53" x14ac:dyDescent="0.2">
      <c r="A23">
        <v>161</v>
      </c>
      <c r="B23" t="s">
        <v>98</v>
      </c>
      <c r="C23">
        <v>0.45098039215686297</v>
      </c>
      <c r="D23">
        <v>0.500048531909845</v>
      </c>
      <c r="E23">
        <v>890.20700341425595</v>
      </c>
      <c r="F23">
        <v>344.10891025197498</v>
      </c>
      <c r="G23">
        <v>10</v>
      </c>
      <c r="H23">
        <v>7415</v>
      </c>
      <c r="I23">
        <v>8.91</v>
      </c>
      <c r="J23">
        <v>8</v>
      </c>
      <c r="K23">
        <v>3</v>
      </c>
      <c r="L23">
        <v>1</v>
      </c>
      <c r="M23" s="3">
        <v>738.07</v>
      </c>
      <c r="N23" s="3">
        <v>0.94</v>
      </c>
      <c r="O23" s="3">
        <v>642.61</v>
      </c>
      <c r="P23" s="3">
        <v>1</v>
      </c>
      <c r="Q23" s="3">
        <v>9807</v>
      </c>
      <c r="R23" s="3">
        <v>4.3600000000000003</v>
      </c>
      <c r="S23" s="3">
        <v>1.92</v>
      </c>
      <c r="T23" s="3">
        <v>22</v>
      </c>
      <c r="U23" s="3">
        <v>5.27</v>
      </c>
      <c r="V23" s="3">
        <v>2.57</v>
      </c>
      <c r="W23" s="3">
        <v>22</v>
      </c>
      <c r="X23" s="3">
        <v>5.21</v>
      </c>
      <c r="Y23" s="3">
        <v>1.87</v>
      </c>
      <c r="Z23" s="3">
        <v>19</v>
      </c>
      <c r="AB23">
        <v>214</v>
      </c>
      <c r="AC23" t="s">
        <v>135</v>
      </c>
      <c r="AD23">
        <v>9.8039215686274508E-3</v>
      </c>
      <c r="AE23">
        <v>9.9014754297667401E-2</v>
      </c>
      <c r="AF23">
        <v>761.32064044879405</v>
      </c>
      <c r="AG23">
        <v>306.86232866184503</v>
      </c>
      <c r="AH23">
        <v>4</v>
      </c>
      <c r="AI23">
        <v>59724</v>
      </c>
      <c r="AJ23">
        <v>11</v>
      </c>
      <c r="AK23">
        <v>3</v>
      </c>
      <c r="AL23">
        <v>1</v>
      </c>
      <c r="AM23">
        <v>1</v>
      </c>
      <c r="AN23">
        <v>616.88</v>
      </c>
      <c r="AO23">
        <v>1</v>
      </c>
      <c r="AP23">
        <v>571.19000000000005</v>
      </c>
      <c r="AQ23">
        <v>1</v>
      </c>
      <c r="AR23">
        <v>4809</v>
      </c>
      <c r="AS23">
        <v>7.52</v>
      </c>
      <c r="AT23">
        <v>1.38</v>
      </c>
      <c r="AU23">
        <v>42</v>
      </c>
      <c r="AV23">
        <v>4.6900000000000004</v>
      </c>
      <c r="AW23">
        <v>2.63</v>
      </c>
      <c r="AX23">
        <v>42</v>
      </c>
      <c r="AY23">
        <v>6.08</v>
      </c>
      <c r="AZ23">
        <v>2.15</v>
      </c>
      <c r="BA23">
        <v>48</v>
      </c>
    </row>
    <row r="24" spans="1:53" x14ac:dyDescent="0.2">
      <c r="A24">
        <v>205</v>
      </c>
      <c r="B24" t="s">
        <v>100</v>
      </c>
      <c r="C24">
        <v>0.48</v>
      </c>
      <c r="D24">
        <v>0.50211673156867798</v>
      </c>
      <c r="E24">
        <v>913.78520563626705</v>
      </c>
      <c r="F24">
        <v>300.30583870604198</v>
      </c>
      <c r="G24">
        <v>7</v>
      </c>
      <c r="H24">
        <v>13334</v>
      </c>
      <c r="I24">
        <v>9.5</v>
      </c>
      <c r="J24">
        <v>4</v>
      </c>
      <c r="K24">
        <v>2</v>
      </c>
      <c r="L24">
        <v>2</v>
      </c>
      <c r="M24" s="3">
        <v>679.36</v>
      </c>
      <c r="N24" s="3">
        <v>0.97</v>
      </c>
      <c r="O24" s="3">
        <v>652.21</v>
      </c>
      <c r="P24" s="3">
        <v>1</v>
      </c>
      <c r="Q24" s="3">
        <v>10355</v>
      </c>
      <c r="R24" s="3">
        <v>4.8099999999999996</v>
      </c>
      <c r="S24" s="3">
        <v>1.99</v>
      </c>
      <c r="T24" s="3">
        <v>21</v>
      </c>
      <c r="U24" s="3">
        <v>5.68</v>
      </c>
      <c r="V24" s="3">
        <v>2.3199999999999998</v>
      </c>
      <c r="W24" s="3">
        <v>22</v>
      </c>
      <c r="X24" s="3">
        <v>5.23</v>
      </c>
      <c r="Y24" s="3">
        <v>2.41</v>
      </c>
      <c r="Z24" s="3">
        <v>26</v>
      </c>
      <c r="AB24">
        <v>224</v>
      </c>
      <c r="AC24" t="s">
        <v>134</v>
      </c>
      <c r="AD24">
        <v>0.03</v>
      </c>
      <c r="AE24">
        <v>0.17144660799776501</v>
      </c>
      <c r="AF24">
        <v>769.24960031009903</v>
      </c>
      <c r="AG24">
        <v>214.00031885887401</v>
      </c>
      <c r="AH24">
        <v>8</v>
      </c>
      <c r="AI24">
        <v>767</v>
      </c>
      <c r="AJ24">
        <v>6.64</v>
      </c>
      <c r="AK24">
        <v>6</v>
      </c>
      <c r="AL24">
        <v>2</v>
      </c>
      <c r="AM24">
        <v>2</v>
      </c>
      <c r="AN24">
        <v>666.94</v>
      </c>
      <c r="AO24">
        <v>0.97</v>
      </c>
      <c r="AP24">
        <v>690.28</v>
      </c>
      <c r="AQ24">
        <v>1</v>
      </c>
      <c r="AR24">
        <v>4987</v>
      </c>
      <c r="AS24">
        <v>7.11</v>
      </c>
      <c r="AT24">
        <v>1.49</v>
      </c>
      <c r="AU24">
        <v>19</v>
      </c>
      <c r="AV24">
        <v>4.1399999999999997</v>
      </c>
      <c r="AW24">
        <v>2.42</v>
      </c>
      <c r="AX24">
        <v>22</v>
      </c>
      <c r="AY24">
        <v>6.91</v>
      </c>
      <c r="AZ24">
        <v>1.9</v>
      </c>
      <c r="BA24">
        <v>22</v>
      </c>
    </row>
    <row r="25" spans="1:53" x14ac:dyDescent="0.2">
      <c r="A25">
        <v>261</v>
      </c>
      <c r="B25" t="s">
        <v>102</v>
      </c>
      <c r="C25">
        <v>0.56862745098039202</v>
      </c>
      <c r="D25">
        <v>0.49771366219545599</v>
      </c>
      <c r="E25">
        <v>940.98592905012697</v>
      </c>
      <c r="F25">
        <v>348.95578021152102</v>
      </c>
      <c r="G25">
        <v>4</v>
      </c>
      <c r="H25">
        <v>17803</v>
      </c>
      <c r="I25">
        <v>9.7899999999999991</v>
      </c>
      <c r="J25">
        <v>3</v>
      </c>
      <c r="K25">
        <v>1</v>
      </c>
      <c r="L25">
        <v>1</v>
      </c>
      <c r="M25" s="3">
        <v>549.05999999999995</v>
      </c>
      <c r="N25" s="3">
        <v>1</v>
      </c>
      <c r="O25" s="3">
        <v>608.33000000000004</v>
      </c>
      <c r="P25" s="3">
        <v>1</v>
      </c>
      <c r="Q25" s="3">
        <v>1843</v>
      </c>
      <c r="R25" s="3">
        <v>5.64</v>
      </c>
      <c r="S25" s="3">
        <v>1.76</v>
      </c>
      <c r="T25" s="3">
        <v>22</v>
      </c>
      <c r="U25" s="3">
        <v>4</v>
      </c>
      <c r="V25" s="3">
        <v>2.14</v>
      </c>
      <c r="W25" s="3">
        <v>21</v>
      </c>
      <c r="X25" s="3">
        <v>5.47</v>
      </c>
      <c r="Y25" s="3">
        <v>2.35</v>
      </c>
      <c r="Z25" s="3">
        <v>17</v>
      </c>
      <c r="AB25">
        <v>231</v>
      </c>
      <c r="AC25" t="s">
        <v>133</v>
      </c>
      <c r="AD25">
        <v>4.9019607843137303E-2</v>
      </c>
      <c r="AE25">
        <v>0.21697519958623901</v>
      </c>
      <c r="AF25">
        <v>828.72020040292</v>
      </c>
      <c r="AG25">
        <v>299.15909069413198</v>
      </c>
      <c r="AH25">
        <v>9</v>
      </c>
      <c r="AI25">
        <v>4731</v>
      </c>
      <c r="AJ25">
        <v>8.4600000000000009</v>
      </c>
      <c r="AK25">
        <v>8</v>
      </c>
      <c r="AL25">
        <v>3</v>
      </c>
      <c r="AM25">
        <v>2</v>
      </c>
      <c r="AN25">
        <v>729.26</v>
      </c>
      <c r="AO25">
        <v>1</v>
      </c>
      <c r="AP25">
        <v>671.35</v>
      </c>
      <c r="AQ25">
        <v>0.96</v>
      </c>
      <c r="AR25">
        <v>5150</v>
      </c>
      <c r="AS25">
        <v>7.5</v>
      </c>
      <c r="AT25">
        <v>1.6</v>
      </c>
      <c r="AU25">
        <v>22</v>
      </c>
      <c r="AV25">
        <v>4.1399999999999997</v>
      </c>
      <c r="AW25">
        <v>2.63</v>
      </c>
      <c r="AX25">
        <v>21</v>
      </c>
      <c r="AY25">
        <v>6.06</v>
      </c>
      <c r="AZ25">
        <v>2.0699999999999998</v>
      </c>
      <c r="BA25">
        <v>18</v>
      </c>
    </row>
    <row r="26" spans="1:53" x14ac:dyDescent="0.2">
      <c r="A26">
        <v>563</v>
      </c>
      <c r="B26" t="s">
        <v>121</v>
      </c>
      <c r="C26">
        <v>0.59405940594059403</v>
      </c>
      <c r="D26">
        <v>0.493522397096265</v>
      </c>
      <c r="E26">
        <v>892.21276715178999</v>
      </c>
      <c r="F26">
        <v>379.95798908472301</v>
      </c>
      <c r="G26">
        <v>8</v>
      </c>
      <c r="H26">
        <v>24678</v>
      </c>
      <c r="I26">
        <v>10.11</v>
      </c>
      <c r="J26">
        <v>6</v>
      </c>
      <c r="K26">
        <v>3</v>
      </c>
      <c r="L26">
        <v>2</v>
      </c>
      <c r="M26">
        <v>584.35</v>
      </c>
      <c r="N26">
        <v>0.97</v>
      </c>
      <c r="O26">
        <v>582.71</v>
      </c>
      <c r="P26">
        <v>1</v>
      </c>
      <c r="Q26">
        <v>12707</v>
      </c>
      <c r="R26">
        <v>2.1800000000000002</v>
      </c>
      <c r="S26">
        <v>1.05</v>
      </c>
      <c r="T26">
        <v>22</v>
      </c>
      <c r="U26">
        <v>5.25</v>
      </c>
      <c r="V26">
        <v>3.13</v>
      </c>
      <c r="W26">
        <v>20</v>
      </c>
      <c r="X26">
        <v>5.58</v>
      </c>
      <c r="Y26">
        <v>2.61</v>
      </c>
      <c r="Z26">
        <v>19</v>
      </c>
      <c r="AB26">
        <v>332</v>
      </c>
      <c r="AC26" t="s">
        <v>132</v>
      </c>
      <c r="AD26">
        <v>0</v>
      </c>
      <c r="AE26">
        <v>0</v>
      </c>
      <c r="AF26">
        <v>774.81397342832202</v>
      </c>
      <c r="AG26">
        <v>263.328575759785</v>
      </c>
      <c r="AH26">
        <v>8</v>
      </c>
      <c r="AI26">
        <v>403</v>
      </c>
      <c r="AJ26">
        <v>6</v>
      </c>
      <c r="AK26">
        <v>7</v>
      </c>
      <c r="AL26">
        <v>3</v>
      </c>
      <c r="AM26">
        <v>2</v>
      </c>
      <c r="AN26">
        <v>643.41999999999996</v>
      </c>
      <c r="AO26">
        <v>0.97</v>
      </c>
      <c r="AP26">
        <v>614.15</v>
      </c>
      <c r="AQ26">
        <v>1</v>
      </c>
      <c r="AR26">
        <v>7024</v>
      </c>
      <c r="AS26">
        <v>7.05</v>
      </c>
      <c r="AT26">
        <v>1.62</v>
      </c>
      <c r="AU26">
        <v>22</v>
      </c>
      <c r="AV26">
        <v>4.63</v>
      </c>
      <c r="AW26">
        <v>2.54</v>
      </c>
      <c r="AX26">
        <v>19</v>
      </c>
      <c r="AY26">
        <v>6</v>
      </c>
      <c r="AZ26">
        <v>1.82</v>
      </c>
      <c r="BA26">
        <v>21</v>
      </c>
    </row>
    <row r="27" spans="1:53" x14ac:dyDescent="0.2">
      <c r="A27">
        <v>395</v>
      </c>
      <c r="B27" t="s">
        <v>105</v>
      </c>
      <c r="C27">
        <v>0.46534653465346498</v>
      </c>
      <c r="D27">
        <v>0.50128547626364695</v>
      </c>
      <c r="E27">
        <v>941.37241727040396</v>
      </c>
      <c r="F27">
        <v>366.48005501433403</v>
      </c>
      <c r="G27">
        <v>9</v>
      </c>
      <c r="H27">
        <v>28468</v>
      </c>
      <c r="I27">
        <v>10.26</v>
      </c>
      <c r="J27">
        <v>7</v>
      </c>
      <c r="K27">
        <v>4</v>
      </c>
      <c r="L27">
        <v>3</v>
      </c>
      <c r="M27">
        <v>590.16</v>
      </c>
      <c r="N27">
        <v>1</v>
      </c>
      <c r="O27">
        <v>550</v>
      </c>
      <c r="P27">
        <v>1</v>
      </c>
      <c r="Q27">
        <v>1007</v>
      </c>
      <c r="R27">
        <v>4.38</v>
      </c>
      <c r="S27">
        <v>2.2000000000000002</v>
      </c>
      <c r="T27">
        <v>21</v>
      </c>
      <c r="U27">
        <v>5.52</v>
      </c>
      <c r="V27">
        <v>2.34</v>
      </c>
      <c r="W27">
        <v>21</v>
      </c>
      <c r="X27">
        <v>5.59</v>
      </c>
      <c r="Y27">
        <v>1.94</v>
      </c>
      <c r="Z27">
        <v>17</v>
      </c>
      <c r="AB27">
        <v>345</v>
      </c>
      <c r="AC27" t="s">
        <v>131</v>
      </c>
      <c r="AD27">
        <v>1.9607843137254902E-2</v>
      </c>
      <c r="AE27">
        <v>0.13933307603182399</v>
      </c>
      <c r="AF27">
        <v>694.48342608851794</v>
      </c>
      <c r="AG27">
        <v>165.21964505624899</v>
      </c>
      <c r="AH27">
        <v>7</v>
      </c>
      <c r="AI27">
        <v>419</v>
      </c>
      <c r="AJ27">
        <v>6.04</v>
      </c>
      <c r="AK27">
        <v>6</v>
      </c>
      <c r="AL27">
        <v>3</v>
      </c>
      <c r="AM27">
        <v>2</v>
      </c>
      <c r="AN27">
        <v>636.94000000000005</v>
      </c>
      <c r="AO27">
        <v>1</v>
      </c>
      <c r="AP27">
        <v>634.79</v>
      </c>
      <c r="AQ27">
        <v>1</v>
      </c>
      <c r="AR27">
        <v>7245</v>
      </c>
      <c r="AS27">
        <v>8.26</v>
      </c>
      <c r="AT27">
        <v>0.99</v>
      </c>
      <c r="AU27">
        <v>19</v>
      </c>
      <c r="AV27">
        <v>5.41</v>
      </c>
      <c r="AW27">
        <v>2.72</v>
      </c>
      <c r="AX27">
        <v>22</v>
      </c>
      <c r="AY27">
        <v>6.83</v>
      </c>
      <c r="AZ27">
        <v>2.33</v>
      </c>
      <c r="BA27">
        <v>24</v>
      </c>
    </row>
    <row r="28" spans="1:53" x14ac:dyDescent="0.2">
      <c r="A28">
        <v>83</v>
      </c>
      <c r="B28" t="s">
        <v>88</v>
      </c>
      <c r="C28">
        <v>0.42156862745098</v>
      </c>
      <c r="D28">
        <v>0.49624879000383998</v>
      </c>
      <c r="E28">
        <v>931.64514739887898</v>
      </c>
      <c r="F28">
        <v>353.13335050293</v>
      </c>
      <c r="G28">
        <v>5</v>
      </c>
      <c r="H28">
        <v>22587</v>
      </c>
      <c r="I28">
        <v>10.029999999999999</v>
      </c>
      <c r="J28">
        <v>3</v>
      </c>
      <c r="K28">
        <v>1</v>
      </c>
      <c r="L28">
        <v>1</v>
      </c>
      <c r="M28">
        <v>562.41999999999996</v>
      </c>
      <c r="N28">
        <v>1</v>
      </c>
      <c r="O28">
        <v>563.92999999999995</v>
      </c>
      <c r="P28">
        <v>1</v>
      </c>
      <c r="Q28">
        <v>9244</v>
      </c>
      <c r="R28">
        <v>6.05</v>
      </c>
      <c r="S28">
        <v>1.73</v>
      </c>
      <c r="T28">
        <v>20</v>
      </c>
      <c r="U28">
        <v>4.45</v>
      </c>
      <c r="V28">
        <v>2.2400000000000002</v>
      </c>
      <c r="W28">
        <v>22</v>
      </c>
      <c r="X28">
        <v>5.68</v>
      </c>
      <c r="Y28">
        <v>1.89</v>
      </c>
      <c r="Z28">
        <v>19</v>
      </c>
      <c r="AB28">
        <v>376</v>
      </c>
      <c r="AC28" t="s">
        <v>130</v>
      </c>
      <c r="AD28">
        <v>0</v>
      </c>
      <c r="AE28">
        <v>0</v>
      </c>
      <c r="AF28">
        <v>740.29495235704201</v>
      </c>
      <c r="AG28">
        <v>245.78969974947799</v>
      </c>
      <c r="AH28">
        <v>6</v>
      </c>
      <c r="AI28">
        <v>42113</v>
      </c>
      <c r="AJ28">
        <v>10.65</v>
      </c>
      <c r="AK28">
        <v>4</v>
      </c>
      <c r="AL28">
        <v>2</v>
      </c>
      <c r="AM28">
        <v>1</v>
      </c>
      <c r="AN28">
        <v>566.21</v>
      </c>
      <c r="AO28">
        <v>1</v>
      </c>
      <c r="AP28">
        <v>565.61</v>
      </c>
      <c r="AQ28">
        <v>1</v>
      </c>
      <c r="AR28">
        <v>7922</v>
      </c>
      <c r="AS28">
        <v>7.53</v>
      </c>
      <c r="AT28">
        <v>1.86</v>
      </c>
      <c r="AU28">
        <v>80</v>
      </c>
      <c r="AV28">
        <v>4.7300000000000004</v>
      </c>
      <c r="AW28">
        <v>2.92</v>
      </c>
      <c r="AX28">
        <v>106</v>
      </c>
      <c r="AY28">
        <v>6.11</v>
      </c>
      <c r="AZ28">
        <v>2.64</v>
      </c>
      <c r="BA28">
        <v>74</v>
      </c>
    </row>
    <row r="29" spans="1:53" x14ac:dyDescent="0.2">
      <c r="A29">
        <v>110</v>
      </c>
      <c r="B29" t="s">
        <v>93</v>
      </c>
      <c r="C29">
        <v>0.50980392156862697</v>
      </c>
      <c r="D29">
        <v>0.50237255000086301</v>
      </c>
      <c r="E29">
        <v>934.45827887378903</v>
      </c>
      <c r="F29">
        <v>359.20104242917398</v>
      </c>
      <c r="G29">
        <v>5</v>
      </c>
      <c r="H29">
        <v>57767</v>
      </c>
      <c r="I29">
        <v>10.96</v>
      </c>
      <c r="J29">
        <v>4</v>
      </c>
      <c r="K29">
        <v>1</v>
      </c>
      <c r="L29">
        <v>1</v>
      </c>
      <c r="M29">
        <v>535.47</v>
      </c>
      <c r="N29">
        <v>1</v>
      </c>
      <c r="O29">
        <v>555.78</v>
      </c>
      <c r="P29">
        <v>0.96</v>
      </c>
      <c r="Q29">
        <v>9139</v>
      </c>
      <c r="R29">
        <v>5.55</v>
      </c>
      <c r="S29">
        <v>2.02</v>
      </c>
      <c r="T29">
        <v>22</v>
      </c>
      <c r="U29">
        <v>5.95</v>
      </c>
      <c r="V29">
        <v>2.54</v>
      </c>
      <c r="W29">
        <v>20</v>
      </c>
      <c r="X29">
        <v>5.68</v>
      </c>
      <c r="Y29">
        <v>2.6</v>
      </c>
      <c r="Z29">
        <v>19</v>
      </c>
      <c r="AB29">
        <v>382</v>
      </c>
      <c r="AC29" t="s">
        <v>129</v>
      </c>
      <c r="AD29">
        <v>1.9607843137254902E-2</v>
      </c>
      <c r="AE29">
        <v>0.13933307603182399</v>
      </c>
      <c r="AF29">
        <v>736.01298897604602</v>
      </c>
      <c r="AG29">
        <v>218.74633999536499</v>
      </c>
      <c r="AH29">
        <v>5</v>
      </c>
      <c r="AI29">
        <v>134404</v>
      </c>
      <c r="AJ29">
        <v>11.81</v>
      </c>
      <c r="AK29">
        <v>6</v>
      </c>
      <c r="AL29">
        <v>2</v>
      </c>
      <c r="AM29">
        <v>1</v>
      </c>
      <c r="AN29">
        <v>554.41</v>
      </c>
      <c r="AO29">
        <v>0.97</v>
      </c>
      <c r="AP29">
        <v>599.48</v>
      </c>
      <c r="AQ29">
        <v>1</v>
      </c>
      <c r="AR29">
        <v>8017</v>
      </c>
      <c r="AS29">
        <v>7.67</v>
      </c>
      <c r="AT29">
        <v>1.82</v>
      </c>
      <c r="AU29">
        <v>40</v>
      </c>
      <c r="AV29">
        <v>5.57</v>
      </c>
      <c r="AW29">
        <v>3.09</v>
      </c>
      <c r="AX29">
        <v>23</v>
      </c>
      <c r="AY29">
        <v>6.5</v>
      </c>
      <c r="AZ29">
        <v>2.25</v>
      </c>
      <c r="BA29">
        <v>48</v>
      </c>
    </row>
    <row r="30" spans="1:53" x14ac:dyDescent="0.2">
      <c r="A30">
        <v>552</v>
      </c>
      <c r="B30" t="s">
        <v>120</v>
      </c>
      <c r="C30">
        <v>0.480392156862745</v>
      </c>
      <c r="D30">
        <v>0.50208263603038805</v>
      </c>
      <c r="E30">
        <v>909.78186431374297</v>
      </c>
      <c r="F30">
        <v>420.74286498916899</v>
      </c>
      <c r="G30">
        <v>8</v>
      </c>
      <c r="H30">
        <v>9737</v>
      </c>
      <c r="I30">
        <v>9.18</v>
      </c>
      <c r="J30">
        <v>6</v>
      </c>
      <c r="K30">
        <v>3</v>
      </c>
      <c r="L30">
        <v>3</v>
      </c>
      <c r="M30" s="3">
        <v>662.41</v>
      </c>
      <c r="N30" s="3">
        <v>0.91</v>
      </c>
      <c r="O30" s="3">
        <v>650.85</v>
      </c>
      <c r="P30" s="3">
        <v>0.96</v>
      </c>
      <c r="Q30" s="3">
        <v>12487</v>
      </c>
      <c r="R30" s="3">
        <v>4.63</v>
      </c>
      <c r="S30" s="3">
        <v>1.57</v>
      </c>
      <c r="T30" s="3">
        <v>19</v>
      </c>
      <c r="U30" s="3">
        <v>3.13</v>
      </c>
      <c r="V30" s="3">
        <v>1.98</v>
      </c>
      <c r="W30" s="3">
        <v>23</v>
      </c>
      <c r="X30" s="3">
        <v>5.72</v>
      </c>
      <c r="Y30" s="3">
        <v>2.2200000000000002</v>
      </c>
      <c r="Z30" s="3">
        <v>18</v>
      </c>
      <c r="AB30">
        <v>452</v>
      </c>
      <c r="AC30" t="s">
        <v>128</v>
      </c>
      <c r="AD30">
        <v>3.9603960396039598E-2</v>
      </c>
      <c r="AE30">
        <v>0.19599959587753901</v>
      </c>
      <c r="AF30">
        <v>828.18821533388802</v>
      </c>
      <c r="AG30">
        <v>285.54321072597702</v>
      </c>
      <c r="AH30">
        <v>6</v>
      </c>
      <c r="AI30">
        <v>5751</v>
      </c>
      <c r="AJ30">
        <v>8.66</v>
      </c>
      <c r="AK30">
        <v>5</v>
      </c>
      <c r="AL30">
        <v>2</v>
      </c>
      <c r="AM30">
        <v>1</v>
      </c>
      <c r="AN30">
        <v>589.66999999999996</v>
      </c>
      <c r="AO30">
        <v>1</v>
      </c>
      <c r="AP30">
        <v>556.11</v>
      </c>
      <c r="AQ30">
        <v>1</v>
      </c>
      <c r="AR30">
        <v>9784</v>
      </c>
      <c r="AS30">
        <v>7.21</v>
      </c>
      <c r="AT30">
        <v>1.69</v>
      </c>
      <c r="AU30">
        <v>19</v>
      </c>
      <c r="AV30">
        <v>3.98</v>
      </c>
      <c r="AW30">
        <v>2.44</v>
      </c>
      <c r="AX30">
        <v>42</v>
      </c>
      <c r="AY30">
        <v>5.95</v>
      </c>
      <c r="AZ30">
        <v>2.2400000000000002</v>
      </c>
      <c r="BA30">
        <v>22</v>
      </c>
    </row>
    <row r="31" spans="1:53" x14ac:dyDescent="0.2">
      <c r="A31">
        <v>455</v>
      </c>
      <c r="B31" t="s">
        <v>110</v>
      </c>
      <c r="C31">
        <v>0.50495049504950495</v>
      </c>
      <c r="D31">
        <v>0.50246915081898602</v>
      </c>
      <c r="E31">
        <v>970.04678647737705</v>
      </c>
      <c r="F31">
        <v>413.07710120585102</v>
      </c>
      <c r="G31">
        <v>7</v>
      </c>
      <c r="H31">
        <v>8075</v>
      </c>
      <c r="I31">
        <v>9</v>
      </c>
      <c r="J31">
        <v>7</v>
      </c>
      <c r="K31">
        <v>3</v>
      </c>
      <c r="L31">
        <v>2</v>
      </c>
      <c r="M31" s="3">
        <v>684.88</v>
      </c>
      <c r="N31" s="3">
        <v>1</v>
      </c>
      <c r="O31" s="3">
        <v>653.37</v>
      </c>
      <c r="P31" s="3">
        <v>1</v>
      </c>
      <c r="Q31" s="3">
        <v>12148</v>
      </c>
      <c r="R31" s="3">
        <v>7.05</v>
      </c>
      <c r="S31" s="3">
        <v>2.31</v>
      </c>
      <c r="T31" s="3">
        <v>21</v>
      </c>
      <c r="U31" s="3">
        <v>5.4</v>
      </c>
      <c r="V31" s="3">
        <v>2.68</v>
      </c>
      <c r="W31" s="3">
        <v>20</v>
      </c>
      <c r="X31" s="3">
        <v>5.86</v>
      </c>
      <c r="Y31" s="3">
        <v>2.0299999999999998</v>
      </c>
      <c r="Z31" s="3">
        <v>21</v>
      </c>
      <c r="AB31">
        <v>547</v>
      </c>
      <c r="AC31" t="s">
        <v>127</v>
      </c>
      <c r="AD31">
        <v>9.9009900990098994E-3</v>
      </c>
      <c r="AE31">
        <v>9.9503719020998901E-2</v>
      </c>
      <c r="AF31">
        <v>790.97594328910702</v>
      </c>
      <c r="AG31">
        <v>302.14492145741099</v>
      </c>
      <c r="AH31">
        <v>6</v>
      </c>
      <c r="AI31">
        <v>3475</v>
      </c>
      <c r="AJ31">
        <v>8.15</v>
      </c>
      <c r="AK31">
        <v>6</v>
      </c>
      <c r="AL31">
        <v>2</v>
      </c>
      <c r="AM31">
        <v>2</v>
      </c>
      <c r="AN31">
        <v>612.03</v>
      </c>
      <c r="AO31">
        <v>0.97</v>
      </c>
      <c r="AP31">
        <v>620.61</v>
      </c>
      <c r="AQ31">
        <v>1</v>
      </c>
      <c r="AR31">
        <v>12082</v>
      </c>
      <c r="AS31">
        <v>7.46</v>
      </c>
      <c r="AT31">
        <v>1.5</v>
      </c>
      <c r="AU31">
        <v>39</v>
      </c>
      <c r="AV31">
        <v>4.68</v>
      </c>
      <c r="AW31">
        <v>2.73</v>
      </c>
      <c r="AX31">
        <v>44</v>
      </c>
      <c r="AY31">
        <v>5.32</v>
      </c>
      <c r="AZ31">
        <v>2.98</v>
      </c>
      <c r="BA31">
        <v>25</v>
      </c>
    </row>
    <row r="32" spans="1:53" x14ac:dyDescent="0.2">
      <c r="A32">
        <v>48</v>
      </c>
      <c r="B32" t="s">
        <v>86</v>
      </c>
      <c r="C32">
        <v>0.55445544554455495</v>
      </c>
      <c r="D32">
        <v>0.49950470517808898</v>
      </c>
      <c r="E32">
        <v>962.44821454526902</v>
      </c>
      <c r="F32">
        <v>394.76638097844602</v>
      </c>
      <c r="G32">
        <v>4</v>
      </c>
      <c r="H32">
        <v>33104</v>
      </c>
      <c r="I32">
        <v>10.41</v>
      </c>
      <c r="J32">
        <v>3</v>
      </c>
      <c r="K32">
        <v>1</v>
      </c>
      <c r="L32">
        <v>1</v>
      </c>
      <c r="M32">
        <v>535.03</v>
      </c>
      <c r="N32">
        <v>0.97</v>
      </c>
      <c r="O32">
        <v>561.67999999999995</v>
      </c>
      <c r="P32">
        <v>1</v>
      </c>
      <c r="Q32">
        <v>9018</v>
      </c>
      <c r="R32">
        <v>5.91</v>
      </c>
      <c r="S32">
        <v>1.41</v>
      </c>
      <c r="T32">
        <v>22</v>
      </c>
      <c r="U32">
        <v>3.62</v>
      </c>
      <c r="V32">
        <v>2.25</v>
      </c>
      <c r="W32">
        <v>21</v>
      </c>
      <c r="X32">
        <v>5.94</v>
      </c>
      <c r="Y32">
        <v>1.83</v>
      </c>
      <c r="Z32">
        <v>18</v>
      </c>
      <c r="AB32">
        <v>569</v>
      </c>
      <c r="AC32" t="s">
        <v>126</v>
      </c>
      <c r="AD32">
        <v>9.8039215686274508E-3</v>
      </c>
      <c r="AE32">
        <v>9.9014754297667401E-2</v>
      </c>
      <c r="AF32">
        <v>808.71406694476002</v>
      </c>
      <c r="AG32">
        <v>262.13341316687399</v>
      </c>
      <c r="AH32">
        <v>7</v>
      </c>
      <c r="AI32">
        <v>1007</v>
      </c>
      <c r="AJ32">
        <v>6.91</v>
      </c>
      <c r="AK32">
        <v>5</v>
      </c>
      <c r="AL32">
        <v>2</v>
      </c>
      <c r="AM32">
        <v>2</v>
      </c>
      <c r="AN32">
        <v>568.34</v>
      </c>
      <c r="AO32">
        <v>0.97</v>
      </c>
      <c r="AP32">
        <v>582.48</v>
      </c>
      <c r="AQ32">
        <v>1</v>
      </c>
      <c r="AR32">
        <v>12496</v>
      </c>
      <c r="AS32">
        <v>7.26</v>
      </c>
      <c r="AT32">
        <v>1.91</v>
      </c>
      <c r="AU32">
        <v>19</v>
      </c>
      <c r="AV32">
        <v>4.45</v>
      </c>
      <c r="AW32">
        <v>2.39</v>
      </c>
      <c r="AX32">
        <v>20</v>
      </c>
      <c r="AY32">
        <v>7.68</v>
      </c>
      <c r="AZ32">
        <v>1.42</v>
      </c>
      <c r="BA32">
        <v>19</v>
      </c>
    </row>
    <row r="33" spans="1:53" x14ac:dyDescent="0.2">
      <c r="A33">
        <v>95</v>
      </c>
      <c r="B33" t="s">
        <v>90</v>
      </c>
      <c r="C33">
        <v>0.44</v>
      </c>
      <c r="D33">
        <v>0.49888765156985898</v>
      </c>
      <c r="E33">
        <v>932.36180635354901</v>
      </c>
      <c r="F33">
        <v>389.17003447428499</v>
      </c>
      <c r="G33">
        <v>5</v>
      </c>
      <c r="H33">
        <v>84927</v>
      </c>
      <c r="I33">
        <v>11.35</v>
      </c>
      <c r="J33">
        <v>4</v>
      </c>
      <c r="K33">
        <v>1</v>
      </c>
      <c r="L33">
        <v>1</v>
      </c>
      <c r="M33">
        <v>542.71</v>
      </c>
      <c r="N33">
        <v>1</v>
      </c>
      <c r="O33">
        <v>590.42999999999995</v>
      </c>
      <c r="P33">
        <v>1</v>
      </c>
      <c r="Q33">
        <v>2226</v>
      </c>
      <c r="R33">
        <v>5.23</v>
      </c>
      <c r="S33">
        <v>2.09</v>
      </c>
      <c r="T33">
        <v>22</v>
      </c>
      <c r="U33">
        <v>3.81</v>
      </c>
      <c r="V33">
        <v>2.06</v>
      </c>
      <c r="W33">
        <v>21</v>
      </c>
      <c r="X33">
        <v>5.94</v>
      </c>
      <c r="Y33">
        <v>1.95</v>
      </c>
      <c r="Z33">
        <v>17</v>
      </c>
      <c r="AB33">
        <v>580</v>
      </c>
      <c r="AC33" t="s">
        <v>125</v>
      </c>
      <c r="AD33">
        <v>9.8039215686274508E-3</v>
      </c>
      <c r="AE33">
        <v>9.9014754297667401E-2</v>
      </c>
      <c r="AF33">
        <v>767.61636530719602</v>
      </c>
      <c r="AG33">
        <v>212.42015439668</v>
      </c>
      <c r="AH33">
        <v>9</v>
      </c>
      <c r="AI33">
        <v>287</v>
      </c>
      <c r="AJ33">
        <v>5.66</v>
      </c>
      <c r="AK33">
        <v>6</v>
      </c>
      <c r="AL33">
        <v>2</v>
      </c>
      <c r="AM33">
        <v>2</v>
      </c>
      <c r="AN33">
        <v>699.84</v>
      </c>
      <c r="AO33">
        <v>0.97</v>
      </c>
      <c r="AP33">
        <v>650.32000000000005</v>
      </c>
      <c r="AQ33">
        <v>1</v>
      </c>
      <c r="AR33">
        <v>12783</v>
      </c>
      <c r="AS33">
        <v>7.14</v>
      </c>
      <c r="AT33">
        <v>1.53</v>
      </c>
      <c r="AU33">
        <v>21</v>
      </c>
      <c r="AV33">
        <v>5.16</v>
      </c>
      <c r="AW33">
        <v>2.71</v>
      </c>
      <c r="AX33">
        <v>19</v>
      </c>
      <c r="AY33">
        <v>7.05</v>
      </c>
      <c r="AZ33">
        <v>1.65</v>
      </c>
      <c r="BA33">
        <v>19</v>
      </c>
    </row>
    <row r="34" spans="1:53" x14ac:dyDescent="0.2">
      <c r="A34">
        <v>402</v>
      </c>
      <c r="B34" t="s">
        <v>106</v>
      </c>
      <c r="C34">
        <v>0.43137254901960798</v>
      </c>
      <c r="D34">
        <v>0.49771366219545599</v>
      </c>
      <c r="E34">
        <v>927.04720744120596</v>
      </c>
      <c r="F34">
        <v>344.56759987117698</v>
      </c>
      <c r="G34">
        <v>8</v>
      </c>
      <c r="H34">
        <v>7196</v>
      </c>
      <c r="I34">
        <v>8.8800000000000008</v>
      </c>
      <c r="J34">
        <v>6</v>
      </c>
      <c r="K34">
        <v>3</v>
      </c>
      <c r="L34">
        <v>2</v>
      </c>
      <c r="M34" s="3">
        <v>709.53</v>
      </c>
      <c r="N34" s="3">
        <v>1</v>
      </c>
      <c r="O34" s="3">
        <v>657.93</v>
      </c>
      <c r="P34" s="3">
        <v>1</v>
      </c>
      <c r="Q34" s="3">
        <v>3530</v>
      </c>
      <c r="R34" s="3">
        <v>5.9</v>
      </c>
      <c r="S34" s="3">
        <v>2.31</v>
      </c>
      <c r="T34" s="3">
        <v>20</v>
      </c>
      <c r="U34" s="3">
        <v>5.8</v>
      </c>
      <c r="V34" s="3">
        <v>2.21</v>
      </c>
      <c r="W34" s="3">
        <v>20</v>
      </c>
      <c r="X34" s="3">
        <v>5.96</v>
      </c>
      <c r="Y34" s="3">
        <v>2.19</v>
      </c>
      <c r="Z34" s="3">
        <v>25</v>
      </c>
    </row>
    <row r="35" spans="1:53" x14ac:dyDescent="0.2">
      <c r="A35" s="1">
        <v>107</v>
      </c>
      <c r="B35" s="1" t="s">
        <v>92</v>
      </c>
      <c r="C35" s="1">
        <v>0.42156862745098</v>
      </c>
      <c r="D35" s="1">
        <v>0.49624879000383998</v>
      </c>
      <c r="E35" s="1">
        <v>909.85720270684999</v>
      </c>
      <c r="F35" s="1">
        <v>393.49068161737199</v>
      </c>
      <c r="G35" s="1">
        <v>6</v>
      </c>
      <c r="H35" s="1">
        <v>7255</v>
      </c>
      <c r="I35" s="1">
        <v>8.89</v>
      </c>
      <c r="J35" s="1">
        <v>6</v>
      </c>
      <c r="K35" s="1">
        <v>2</v>
      </c>
      <c r="L35" s="1">
        <v>2</v>
      </c>
      <c r="M35" s="3">
        <v>724.48</v>
      </c>
      <c r="N35" s="3">
        <v>0.97</v>
      </c>
      <c r="O35" s="3">
        <v>639.48</v>
      </c>
      <c r="P35" s="3">
        <v>1</v>
      </c>
      <c r="Q35" s="3">
        <v>970</v>
      </c>
      <c r="R35" s="3">
        <v>5.24</v>
      </c>
      <c r="S35" s="3">
        <v>2.17</v>
      </c>
      <c r="T35" s="3">
        <v>21</v>
      </c>
      <c r="U35" s="3">
        <v>3.85</v>
      </c>
      <c r="V35" s="3">
        <v>2.39</v>
      </c>
      <c r="W35" s="3">
        <v>20</v>
      </c>
      <c r="X35" s="3">
        <v>6</v>
      </c>
      <c r="Y35" s="3">
        <v>2.56</v>
      </c>
      <c r="Z35" s="3">
        <v>22</v>
      </c>
      <c r="AD35">
        <f>AVERAGE(AD2:AD33)</f>
        <v>0.49299608085808577</v>
      </c>
      <c r="AE35">
        <f t="shared" ref="AE35:AM35" si="0">AVERAGE(AE2:AE33)</f>
        <v>0.15036985064288758</v>
      </c>
      <c r="AF35">
        <f t="shared" si="0"/>
        <v>777.40387000091778</v>
      </c>
      <c r="AG35">
        <f t="shared" si="0"/>
        <v>251.57965025593558</v>
      </c>
      <c r="AH35">
        <f t="shared" si="0"/>
        <v>6.25</v>
      </c>
      <c r="AI35">
        <f t="shared" si="0"/>
        <v>12079.71875</v>
      </c>
      <c r="AJ35">
        <f t="shared" si="0"/>
        <v>8.018437500000001</v>
      </c>
      <c r="AK35">
        <f t="shared" si="0"/>
        <v>5.25</v>
      </c>
      <c r="AL35">
        <f t="shared" si="0"/>
        <v>2</v>
      </c>
      <c r="AM35">
        <f t="shared" si="0"/>
        <v>1.53125</v>
      </c>
      <c r="AN35">
        <f>AVERAGE(AN2:AN33)</f>
        <v>652.79249999999979</v>
      </c>
      <c r="AO35">
        <f t="shared" ref="AO35:BA35" si="1">AVERAGE(AO2:AO33)</f>
        <v>0.97343749999999973</v>
      </c>
      <c r="AP35">
        <f t="shared" si="1"/>
        <v>633.00000000000023</v>
      </c>
      <c r="AQ35">
        <f t="shared" si="1"/>
        <v>0.99375000000000013</v>
      </c>
      <c r="AR35">
        <f t="shared" si="1"/>
        <v>7363.09375</v>
      </c>
      <c r="AS35">
        <f t="shared" si="1"/>
        <v>4.9318749999999998</v>
      </c>
      <c r="AT35">
        <f t="shared" si="1"/>
        <v>1.5218749999999999</v>
      </c>
      <c r="AU35">
        <f t="shared" si="1"/>
        <v>26.65625</v>
      </c>
      <c r="AV35">
        <f t="shared" si="1"/>
        <v>4.762812499999999</v>
      </c>
      <c r="AW35">
        <f t="shared" si="1"/>
        <v>2.5690625000000007</v>
      </c>
      <c r="AX35">
        <f t="shared" si="1"/>
        <v>30.625</v>
      </c>
      <c r="AY35">
        <f t="shared" si="1"/>
        <v>5.0281250000000002</v>
      </c>
      <c r="AZ35">
        <f t="shared" si="1"/>
        <v>2.1975000000000002</v>
      </c>
      <c r="BA35">
        <f t="shared" si="1"/>
        <v>29.4375</v>
      </c>
    </row>
    <row r="36" spans="1:53" x14ac:dyDescent="0.2">
      <c r="A36">
        <v>129</v>
      </c>
      <c r="B36" t="s">
        <v>96</v>
      </c>
      <c r="C36">
        <v>0.50980392156862697</v>
      </c>
      <c r="D36">
        <v>0.50237255000086301</v>
      </c>
      <c r="E36">
        <v>893.05563165985802</v>
      </c>
      <c r="F36">
        <v>314.21121908994297</v>
      </c>
      <c r="G36">
        <v>5</v>
      </c>
      <c r="H36">
        <v>3571</v>
      </c>
      <c r="I36">
        <v>8.18</v>
      </c>
      <c r="J36">
        <v>4</v>
      </c>
      <c r="K36">
        <v>1</v>
      </c>
      <c r="L36">
        <v>1</v>
      </c>
      <c r="M36">
        <v>658.59</v>
      </c>
      <c r="N36">
        <v>1</v>
      </c>
      <c r="O36">
        <v>578.30999999999995</v>
      </c>
      <c r="P36">
        <v>1</v>
      </c>
      <c r="Q36">
        <v>8563</v>
      </c>
      <c r="R36">
        <v>6.81</v>
      </c>
      <c r="S36">
        <v>1.89</v>
      </c>
      <c r="T36">
        <v>21</v>
      </c>
      <c r="U36">
        <v>5.75</v>
      </c>
      <c r="V36">
        <v>2.38</v>
      </c>
      <c r="W36">
        <v>24</v>
      </c>
      <c r="X36">
        <v>6.32</v>
      </c>
      <c r="Y36">
        <v>2.46</v>
      </c>
      <c r="Z36">
        <v>22</v>
      </c>
      <c r="AD36">
        <f>STDEV(AD2:AD33)</f>
        <v>0.47784402569668671</v>
      </c>
      <c r="AE36">
        <f t="shared" ref="AE36:AM36" si="2">STDEV(AE2:AE33)</f>
        <v>8.1442178124789641E-2</v>
      </c>
      <c r="AF36">
        <f t="shared" si="2"/>
        <v>40.958955453221918</v>
      </c>
      <c r="AG36">
        <f t="shared" si="2"/>
        <v>43.439551915680013</v>
      </c>
      <c r="AH36">
        <f t="shared" si="2"/>
        <v>1.4810632623547091</v>
      </c>
      <c r="AI36">
        <f t="shared" si="2"/>
        <v>26367.841564855371</v>
      </c>
      <c r="AJ36">
        <f t="shared" si="2"/>
        <v>1.6787324507285313</v>
      </c>
      <c r="AK36">
        <f t="shared" si="2"/>
        <v>1.4591203713417602</v>
      </c>
      <c r="AL36">
        <f t="shared" si="2"/>
        <v>0.62217101683825515</v>
      </c>
      <c r="AM36">
        <f t="shared" si="2"/>
        <v>0.50700734867741637</v>
      </c>
      <c r="AN36">
        <f t="shared" ref="AN36:BA36" si="3">STDEV(AN2:AN33)</f>
        <v>59.24057398820181</v>
      </c>
      <c r="AO36">
        <f t="shared" si="3"/>
        <v>3.0011758448336381E-2</v>
      </c>
      <c r="AP36">
        <f t="shared" si="3"/>
        <v>44.816097194444929</v>
      </c>
      <c r="AQ36">
        <f t="shared" si="3"/>
        <v>1.4756081305138955E-2</v>
      </c>
      <c r="AR36">
        <f t="shared" si="3"/>
        <v>4126.3244627116492</v>
      </c>
      <c r="AS36">
        <f t="shared" si="3"/>
        <v>2.5449246614110344</v>
      </c>
      <c r="AT36">
        <f t="shared" si="3"/>
        <v>0.25488058557533677</v>
      </c>
      <c r="AU36">
        <f t="shared" si="3"/>
        <v>13.123751860776162</v>
      </c>
      <c r="AV36">
        <f t="shared" si="3"/>
        <v>0.47011484098002848</v>
      </c>
      <c r="AW36">
        <f t="shared" si="3"/>
        <v>0.29242434229683839</v>
      </c>
      <c r="AX36">
        <f t="shared" si="3"/>
        <v>16.983388468470235</v>
      </c>
      <c r="AY36">
        <f t="shared" si="3"/>
        <v>1.5092712137896866</v>
      </c>
      <c r="AZ36">
        <f t="shared" si="3"/>
        <v>0.35440090293338533</v>
      </c>
      <c r="BA36">
        <f t="shared" si="3"/>
        <v>14.753758405802035</v>
      </c>
    </row>
    <row r="37" spans="1:53" x14ac:dyDescent="0.2">
      <c r="A37">
        <v>259</v>
      </c>
      <c r="B37" t="s">
        <v>101</v>
      </c>
      <c r="C37">
        <v>0.56862745098039202</v>
      </c>
      <c r="D37">
        <v>0.49771366219545599</v>
      </c>
      <c r="E37">
        <v>888.17044014701901</v>
      </c>
      <c r="F37">
        <v>328.68946491646602</v>
      </c>
      <c r="G37">
        <v>4</v>
      </c>
      <c r="H37">
        <v>3226</v>
      </c>
      <c r="I37">
        <v>8.08</v>
      </c>
      <c r="J37">
        <v>3</v>
      </c>
      <c r="K37">
        <v>1</v>
      </c>
      <c r="L37">
        <v>1</v>
      </c>
      <c r="M37" s="3">
        <v>556.12</v>
      </c>
      <c r="N37" s="3">
        <v>0.97</v>
      </c>
      <c r="O37" s="3">
        <v>639.52</v>
      </c>
      <c r="P37" s="3">
        <v>1</v>
      </c>
      <c r="Q37" s="3">
        <v>10991</v>
      </c>
      <c r="R37" s="3">
        <v>4.59</v>
      </c>
      <c r="S37" s="3">
        <v>1.82</v>
      </c>
      <c r="T37" s="3">
        <v>22</v>
      </c>
      <c r="U37" s="3">
        <v>5.2</v>
      </c>
      <c r="V37" s="3">
        <v>2.71</v>
      </c>
      <c r="W37" s="3">
        <v>20</v>
      </c>
      <c r="X37" s="3">
        <v>6.37</v>
      </c>
      <c r="Y37" s="3">
        <v>2.11</v>
      </c>
      <c r="Z37" s="3">
        <v>19</v>
      </c>
      <c r="AD37">
        <f>2*AD36</f>
        <v>0.95568805139337343</v>
      </c>
      <c r="AE37">
        <f t="shared" ref="AE37:AM37" si="4">2*AE36</f>
        <v>0.16288435624957928</v>
      </c>
      <c r="AF37">
        <f t="shared" si="4"/>
        <v>81.917910906443836</v>
      </c>
      <c r="AG37">
        <f t="shared" si="4"/>
        <v>86.879103831360027</v>
      </c>
      <c r="AH37">
        <f t="shared" si="4"/>
        <v>2.9621265247094182</v>
      </c>
      <c r="AI37">
        <f t="shared" si="4"/>
        <v>52735.683129710742</v>
      </c>
      <c r="AJ37">
        <f t="shared" si="4"/>
        <v>3.3574649014570626</v>
      </c>
      <c r="AK37">
        <f t="shared" si="4"/>
        <v>2.9182407426835204</v>
      </c>
      <c r="AL37">
        <f t="shared" si="4"/>
        <v>1.2443420336765103</v>
      </c>
      <c r="AM37">
        <f t="shared" si="4"/>
        <v>1.0140146973548327</v>
      </c>
      <c r="AN37">
        <f t="shared" ref="AN37" si="5">2*AN36</f>
        <v>118.48114797640362</v>
      </c>
      <c r="AO37">
        <f t="shared" ref="AO37" si="6">2*AO36</f>
        <v>6.0023516896672763E-2</v>
      </c>
      <c r="AP37">
        <f t="shared" ref="AP37" si="7">2*AP36</f>
        <v>89.632194388889857</v>
      </c>
      <c r="AQ37">
        <f t="shared" ref="AQ37" si="8">2*AQ36</f>
        <v>2.951216261027791E-2</v>
      </c>
      <c r="AR37">
        <f t="shared" ref="AR37" si="9">2*AR36</f>
        <v>8252.6489254232984</v>
      </c>
      <c r="AS37">
        <f t="shared" ref="AS37" si="10">2*AS36</f>
        <v>5.0898493228220687</v>
      </c>
      <c r="AT37">
        <f t="shared" ref="AT37" si="11">2*AT36</f>
        <v>0.50976117115067354</v>
      </c>
      <c r="AU37">
        <f t="shared" ref="AU37" si="12">2*AU36</f>
        <v>26.247503721552324</v>
      </c>
      <c r="AV37">
        <f t="shared" ref="AV37" si="13">2*AV36</f>
        <v>0.94022968196005696</v>
      </c>
      <c r="AW37">
        <f t="shared" ref="AW37" si="14">2*AW36</f>
        <v>0.58484868459367678</v>
      </c>
      <c r="AX37">
        <f t="shared" ref="AX37" si="15">2*AX36</f>
        <v>33.96677693694047</v>
      </c>
      <c r="AY37">
        <f t="shared" ref="AY37" si="16">2*AY36</f>
        <v>3.0185424275793733</v>
      </c>
      <c r="AZ37">
        <f t="shared" ref="AZ37" si="17">2*AZ36</f>
        <v>0.70880180586677066</v>
      </c>
      <c r="BA37">
        <f t="shared" ref="BA37" si="18">2*BA36</f>
        <v>29.50751681160407</v>
      </c>
    </row>
    <row r="38" spans="1:53" x14ac:dyDescent="0.2">
      <c r="A38">
        <v>70</v>
      </c>
      <c r="B38" t="s">
        <v>87</v>
      </c>
      <c r="C38">
        <v>0.51960784313725505</v>
      </c>
      <c r="D38">
        <v>0.50208263603038805</v>
      </c>
      <c r="E38">
        <v>877.325834353446</v>
      </c>
      <c r="F38">
        <v>379.576629137954</v>
      </c>
      <c r="G38">
        <v>5</v>
      </c>
      <c r="H38">
        <v>47766</v>
      </c>
      <c r="I38">
        <v>10.77</v>
      </c>
      <c r="J38">
        <v>4</v>
      </c>
      <c r="K38">
        <v>1</v>
      </c>
      <c r="L38">
        <v>1</v>
      </c>
      <c r="M38" s="3">
        <v>587</v>
      </c>
      <c r="N38" s="3">
        <v>0.94</v>
      </c>
      <c r="O38" s="3">
        <v>630.77</v>
      </c>
      <c r="P38" s="3">
        <v>0.96</v>
      </c>
      <c r="Q38" s="3">
        <v>3497</v>
      </c>
      <c r="R38" s="3">
        <v>5.75</v>
      </c>
      <c r="S38" s="3">
        <v>1.33</v>
      </c>
      <c r="T38" s="3">
        <v>20</v>
      </c>
      <c r="U38" s="3">
        <v>4.29</v>
      </c>
      <c r="V38" s="3">
        <v>1.9</v>
      </c>
      <c r="W38" s="3">
        <v>21</v>
      </c>
      <c r="X38" s="3">
        <v>6.38</v>
      </c>
      <c r="Y38" s="3">
        <v>1.95</v>
      </c>
      <c r="Z38" s="3">
        <v>34</v>
      </c>
      <c r="AD38">
        <f>AD35-AD37</f>
        <v>-0.46269197053528766</v>
      </c>
      <c r="AE38">
        <f t="shared" ref="AE38:AM38" si="19">AE35-AE37</f>
        <v>-1.2514505606691706E-2</v>
      </c>
      <c r="AF38">
        <f t="shared" si="19"/>
        <v>695.48595909447397</v>
      </c>
      <c r="AG38">
        <f t="shared" si="19"/>
        <v>164.70054642457555</v>
      </c>
      <c r="AH38">
        <f t="shared" si="19"/>
        <v>3.2878734752905818</v>
      </c>
      <c r="AI38">
        <f t="shared" si="19"/>
        <v>-40655.964379710742</v>
      </c>
      <c r="AJ38">
        <f t="shared" si="19"/>
        <v>4.6609725985429389</v>
      </c>
      <c r="AK38">
        <f t="shared" si="19"/>
        <v>2.3317592573164796</v>
      </c>
      <c r="AL38">
        <f t="shared" si="19"/>
        <v>0.75565796632348969</v>
      </c>
      <c r="AM38">
        <f t="shared" si="19"/>
        <v>0.51723530264516726</v>
      </c>
      <c r="AN38">
        <f t="shared" ref="AN38" si="20">AN35-AN37</f>
        <v>534.31135202359621</v>
      </c>
      <c r="AO38">
        <f t="shared" ref="AO38" si="21">AO35-AO37</f>
        <v>0.913413983103327</v>
      </c>
      <c r="AP38">
        <f t="shared" ref="AP38" si="22">AP35-AP37</f>
        <v>543.36780561111038</v>
      </c>
      <c r="AQ38">
        <f t="shared" ref="AQ38" si="23">AQ35-AQ37</f>
        <v>0.96423783738972224</v>
      </c>
      <c r="AR38">
        <f t="shared" ref="AR38" si="24">AR35-AR37</f>
        <v>-889.55517542329835</v>
      </c>
      <c r="AS38">
        <f t="shared" ref="AS38" si="25">AS35-AS37</f>
        <v>-0.15797432282206891</v>
      </c>
      <c r="AT38">
        <f t="shared" ref="AT38" si="26">AT35-AT37</f>
        <v>1.0121138288493263</v>
      </c>
      <c r="AU38">
        <f t="shared" ref="AU38" si="27">AU35-AU37</f>
        <v>0.4087462784476763</v>
      </c>
      <c r="AV38">
        <f t="shared" ref="AV38" si="28">AV35-AV37</f>
        <v>3.8225828180399422</v>
      </c>
      <c r="AW38">
        <f t="shared" ref="AW38" si="29">AW35-AW37</f>
        <v>1.9842138154063238</v>
      </c>
      <c r="AX38">
        <f t="shared" ref="AX38" si="30">AX35-AX37</f>
        <v>-3.3417769369404695</v>
      </c>
      <c r="AY38">
        <f t="shared" ref="AY38" si="31">AY35-AY37</f>
        <v>2.0095825724206269</v>
      </c>
      <c r="AZ38">
        <f t="shared" ref="AZ38" si="32">AZ35-AZ37</f>
        <v>1.4886981941332296</v>
      </c>
      <c r="BA38">
        <f t="shared" ref="BA38" si="33">BA35-BA37</f>
        <v>-7.0016811604070028E-2</v>
      </c>
    </row>
    <row r="39" spans="1:53" x14ac:dyDescent="0.2">
      <c r="A39">
        <v>568</v>
      </c>
      <c r="B39" t="s">
        <v>122</v>
      </c>
      <c r="C39">
        <v>0.54901960784313697</v>
      </c>
      <c r="D39">
        <v>0.500048531909845</v>
      </c>
      <c r="E39">
        <v>976.39137262764302</v>
      </c>
      <c r="F39">
        <v>382.02006596629599</v>
      </c>
      <c r="G39">
        <v>5</v>
      </c>
      <c r="H39">
        <v>11429</v>
      </c>
      <c r="I39">
        <v>9.34</v>
      </c>
      <c r="J39">
        <v>3</v>
      </c>
      <c r="K39">
        <v>1</v>
      </c>
      <c r="L39">
        <v>1</v>
      </c>
      <c r="M39" s="3">
        <v>649.54999999999995</v>
      </c>
      <c r="N39" s="3">
        <v>0.97</v>
      </c>
      <c r="O39" s="3">
        <v>672.96</v>
      </c>
      <c r="P39" s="3">
        <v>1</v>
      </c>
      <c r="Q39" s="3">
        <v>4610</v>
      </c>
      <c r="R39" s="3">
        <v>5.0999999999999996</v>
      </c>
      <c r="S39" s="3">
        <v>2.2999999999999998</v>
      </c>
      <c r="T39" s="3">
        <v>21</v>
      </c>
      <c r="U39" s="3">
        <v>5.3</v>
      </c>
      <c r="V39" s="3">
        <v>2.16</v>
      </c>
      <c r="W39" s="3">
        <v>23</v>
      </c>
      <c r="X39" s="3">
        <v>6.42</v>
      </c>
      <c r="Y39" s="3">
        <v>2.27</v>
      </c>
      <c r="Z39" s="3">
        <v>26</v>
      </c>
      <c r="AD39">
        <f>AD35+AD37</f>
        <v>1.4486841322514592</v>
      </c>
      <c r="AE39">
        <f t="shared" ref="AE39:AM39" si="34">AE35+AE37</f>
        <v>0.31325420689246686</v>
      </c>
      <c r="AF39">
        <f t="shared" si="34"/>
        <v>859.32178090736159</v>
      </c>
      <c r="AG39">
        <f t="shared" si="34"/>
        <v>338.45875408729557</v>
      </c>
      <c r="AH39">
        <f t="shared" si="34"/>
        <v>9.2121265247094186</v>
      </c>
      <c r="AI39">
        <f t="shared" si="34"/>
        <v>64815.401879710742</v>
      </c>
      <c r="AJ39">
        <f t="shared" si="34"/>
        <v>11.375902401457063</v>
      </c>
      <c r="AK39">
        <f t="shared" si="34"/>
        <v>8.1682407426835208</v>
      </c>
      <c r="AL39">
        <f t="shared" si="34"/>
        <v>3.2443420336765101</v>
      </c>
      <c r="AM39">
        <f t="shared" si="34"/>
        <v>2.545264697354833</v>
      </c>
      <c r="AN39">
        <f t="shared" ref="AN39:BA39" si="35">AN35+AN37</f>
        <v>771.27364797640337</v>
      </c>
      <c r="AO39">
        <f t="shared" si="35"/>
        <v>1.0334610168966725</v>
      </c>
      <c r="AP39">
        <f t="shared" si="35"/>
        <v>722.63219438889007</v>
      </c>
      <c r="AQ39">
        <f t="shared" si="35"/>
        <v>1.023262162610278</v>
      </c>
      <c r="AR39">
        <f t="shared" si="35"/>
        <v>15615.742675423298</v>
      </c>
      <c r="AS39">
        <f t="shared" si="35"/>
        <v>10.021724322822068</v>
      </c>
      <c r="AT39">
        <f t="shared" si="35"/>
        <v>2.0316361711506734</v>
      </c>
      <c r="AU39">
        <f t="shared" si="35"/>
        <v>52.90375372155232</v>
      </c>
      <c r="AV39">
        <f t="shared" si="35"/>
        <v>5.7030421819600559</v>
      </c>
      <c r="AW39">
        <f t="shared" si="35"/>
        <v>3.1539111845936776</v>
      </c>
      <c r="AX39">
        <f t="shared" si="35"/>
        <v>64.591776936940477</v>
      </c>
      <c r="AY39">
        <f t="shared" si="35"/>
        <v>8.0466674275793739</v>
      </c>
      <c r="AZ39">
        <f t="shared" si="35"/>
        <v>2.9063018058667707</v>
      </c>
      <c r="BA39">
        <f t="shared" si="35"/>
        <v>58.94501681160407</v>
      </c>
    </row>
    <row r="40" spans="1:53" x14ac:dyDescent="0.2">
      <c r="A40">
        <v>96</v>
      </c>
      <c r="B40" t="s">
        <v>91</v>
      </c>
      <c r="C40">
        <v>0.46</v>
      </c>
      <c r="D40">
        <v>0.50090826596203297</v>
      </c>
      <c r="E40">
        <v>887.66784766286503</v>
      </c>
      <c r="F40">
        <v>355.43264343106699</v>
      </c>
      <c r="G40">
        <v>4</v>
      </c>
      <c r="H40">
        <v>63264</v>
      </c>
      <c r="I40">
        <v>11.06</v>
      </c>
      <c r="J40">
        <v>4</v>
      </c>
      <c r="K40">
        <v>1</v>
      </c>
      <c r="L40">
        <v>1</v>
      </c>
      <c r="M40" s="3">
        <v>667.76</v>
      </c>
      <c r="N40" s="3">
        <v>0.97</v>
      </c>
      <c r="O40" s="3">
        <v>613.62</v>
      </c>
      <c r="P40" s="3">
        <v>1</v>
      </c>
      <c r="Q40" s="3">
        <v>9941</v>
      </c>
      <c r="R40" s="3">
        <v>7.14</v>
      </c>
      <c r="S40" s="3">
        <v>1.67</v>
      </c>
      <c r="T40" s="3">
        <v>22</v>
      </c>
      <c r="U40" s="3">
        <v>4.3</v>
      </c>
      <c r="V40" s="3">
        <v>2.75</v>
      </c>
      <c r="W40" s="3">
        <v>20</v>
      </c>
      <c r="X40" s="3">
        <v>6.79</v>
      </c>
      <c r="Y40" s="3">
        <v>2.1</v>
      </c>
      <c r="Z40" s="3">
        <v>19</v>
      </c>
    </row>
    <row r="41" spans="1:53" x14ac:dyDescent="0.2">
      <c r="A41">
        <v>574</v>
      </c>
      <c r="B41" t="s">
        <v>123</v>
      </c>
      <c r="C41">
        <v>0.59405940594059403</v>
      </c>
      <c r="D41">
        <v>0.493522397096265</v>
      </c>
      <c r="E41">
        <v>876.08128934577496</v>
      </c>
      <c r="F41">
        <v>267.21753506073298</v>
      </c>
      <c r="G41">
        <v>7</v>
      </c>
      <c r="H41">
        <v>25455</v>
      </c>
      <c r="I41">
        <v>10.14</v>
      </c>
      <c r="J41">
        <v>6</v>
      </c>
      <c r="K41">
        <v>2</v>
      </c>
      <c r="L41">
        <v>1</v>
      </c>
      <c r="M41">
        <v>628.16999999999996</v>
      </c>
      <c r="N41">
        <v>0.97</v>
      </c>
      <c r="O41">
        <v>550.15</v>
      </c>
      <c r="P41">
        <v>1</v>
      </c>
      <c r="Q41">
        <v>10561</v>
      </c>
      <c r="R41">
        <v>4.05</v>
      </c>
      <c r="S41">
        <v>2.09</v>
      </c>
      <c r="T41">
        <v>21</v>
      </c>
      <c r="U41">
        <v>6.55</v>
      </c>
      <c r="V41">
        <v>2.46</v>
      </c>
      <c r="W41">
        <v>20</v>
      </c>
      <c r="X41">
        <v>6.79</v>
      </c>
      <c r="Y41">
        <v>1.99</v>
      </c>
      <c r="Z41">
        <v>19</v>
      </c>
      <c r="AD41">
        <f>AD35-AD36</f>
        <v>1.5152055161399058E-2</v>
      </c>
      <c r="AE41">
        <f t="shared" ref="AE41:AM41" si="36">AE35-AE36</f>
        <v>6.8927672518097935E-2</v>
      </c>
      <c r="AF41">
        <f t="shared" si="36"/>
        <v>736.44491454769582</v>
      </c>
      <c r="AG41">
        <f t="shared" si="36"/>
        <v>208.14009834025558</v>
      </c>
      <c r="AH41">
        <f t="shared" si="36"/>
        <v>4.7689367376452907</v>
      </c>
      <c r="AI41">
        <f t="shared" si="36"/>
        <v>-14288.122814855371</v>
      </c>
      <c r="AJ41">
        <f t="shared" si="36"/>
        <v>6.3397050492714699</v>
      </c>
      <c r="AK41">
        <f t="shared" si="36"/>
        <v>3.7908796286582396</v>
      </c>
      <c r="AL41">
        <f t="shared" si="36"/>
        <v>1.377828983161745</v>
      </c>
      <c r="AM41">
        <f t="shared" si="36"/>
        <v>1.0242426513225835</v>
      </c>
      <c r="AN41">
        <f t="shared" ref="AN41:BA41" si="37">AN35-AN36</f>
        <v>593.55192601179795</v>
      </c>
      <c r="AO41">
        <f t="shared" si="37"/>
        <v>0.94342574155166337</v>
      </c>
      <c r="AP41">
        <f t="shared" si="37"/>
        <v>588.18390280555525</v>
      </c>
      <c r="AQ41">
        <f t="shared" si="37"/>
        <v>0.97899391869486119</v>
      </c>
      <c r="AR41">
        <f t="shared" si="37"/>
        <v>3236.7692872883508</v>
      </c>
      <c r="AS41">
        <f t="shared" si="37"/>
        <v>2.3869503385889654</v>
      </c>
      <c r="AT41">
        <f t="shared" si="37"/>
        <v>1.266994414424663</v>
      </c>
      <c r="AU41">
        <f t="shared" si="37"/>
        <v>13.532498139223838</v>
      </c>
      <c r="AV41">
        <f t="shared" si="37"/>
        <v>4.2926976590199706</v>
      </c>
      <c r="AW41">
        <f t="shared" si="37"/>
        <v>2.2766381577031622</v>
      </c>
      <c r="AX41">
        <f t="shared" si="37"/>
        <v>13.641611531529765</v>
      </c>
      <c r="AY41">
        <f t="shared" si="37"/>
        <v>3.5188537862103137</v>
      </c>
      <c r="AZ41">
        <f t="shared" si="37"/>
        <v>1.8430990970666148</v>
      </c>
      <c r="BA41">
        <f t="shared" si="37"/>
        <v>14.683741594197965</v>
      </c>
    </row>
    <row r="42" spans="1:53" x14ac:dyDescent="0.2">
      <c r="AD42">
        <f>AD35+AD36</f>
        <v>0.97084010655477249</v>
      </c>
      <c r="AE42">
        <f t="shared" ref="AE42:AM42" si="38">AE35+AE36</f>
        <v>0.2318120287676772</v>
      </c>
      <c r="AF42">
        <f t="shared" si="38"/>
        <v>818.36282545413974</v>
      </c>
      <c r="AG42">
        <f t="shared" si="38"/>
        <v>295.01920217161558</v>
      </c>
      <c r="AH42">
        <f t="shared" si="38"/>
        <v>7.7310632623547093</v>
      </c>
      <c r="AI42">
        <f t="shared" si="38"/>
        <v>38447.560314855371</v>
      </c>
      <c r="AJ42">
        <f t="shared" si="38"/>
        <v>9.6971699507285329</v>
      </c>
      <c r="AK42">
        <f t="shared" si="38"/>
        <v>6.7091203713417604</v>
      </c>
      <c r="AL42">
        <f t="shared" si="38"/>
        <v>2.622171016838255</v>
      </c>
      <c r="AM42">
        <f t="shared" si="38"/>
        <v>2.0382573486774165</v>
      </c>
      <c r="AN42">
        <f t="shared" ref="AN42:BA42" si="39">AN35+AN36</f>
        <v>712.03307398820164</v>
      </c>
      <c r="AO42">
        <f t="shared" si="39"/>
        <v>1.0034492584483361</v>
      </c>
      <c r="AP42">
        <f t="shared" si="39"/>
        <v>677.81609719444521</v>
      </c>
      <c r="AQ42">
        <f t="shared" si="39"/>
        <v>1.0085060813051392</v>
      </c>
      <c r="AR42">
        <f t="shared" si="39"/>
        <v>11489.418212711649</v>
      </c>
      <c r="AS42">
        <f t="shared" si="39"/>
        <v>7.4767996614110341</v>
      </c>
      <c r="AT42">
        <f t="shared" si="39"/>
        <v>1.7767555855753367</v>
      </c>
      <c r="AU42">
        <f t="shared" si="39"/>
        <v>39.78000186077616</v>
      </c>
      <c r="AV42">
        <f t="shared" si="39"/>
        <v>5.2329273409800274</v>
      </c>
      <c r="AW42">
        <f t="shared" si="39"/>
        <v>2.8614868422968391</v>
      </c>
      <c r="AX42">
        <f t="shared" si="39"/>
        <v>47.608388468470238</v>
      </c>
      <c r="AY42">
        <f t="shared" si="39"/>
        <v>6.5373962137896866</v>
      </c>
      <c r="AZ42">
        <f t="shared" si="39"/>
        <v>2.5519009029333857</v>
      </c>
      <c r="BA42">
        <f t="shared" si="39"/>
        <v>44.191258405802031</v>
      </c>
    </row>
    <row r="43" spans="1:53" x14ac:dyDescent="0.2">
      <c r="C43">
        <f>AVERAGE(C8:C41)</f>
        <v>0.50813308666506796</v>
      </c>
      <c r="D43">
        <f t="shared" ref="D43:Z43" si="40">AVERAGE(D8:D41)</f>
        <v>0.49917798194712831</v>
      </c>
      <c r="E43">
        <f t="shared" si="40"/>
        <v>915.22055493261269</v>
      </c>
      <c r="F43">
        <f t="shared" si="40"/>
        <v>364.2176518441351</v>
      </c>
      <c r="G43">
        <f t="shared" si="40"/>
        <v>5.8529411764705879</v>
      </c>
      <c r="H43">
        <f t="shared" si="40"/>
        <v>28459.911764705881</v>
      </c>
      <c r="I43">
        <f t="shared" si="40"/>
        <v>9.5714705882352913</v>
      </c>
      <c r="J43">
        <f t="shared" si="40"/>
        <v>4.5882352941176467</v>
      </c>
      <c r="K43">
        <f t="shared" si="40"/>
        <v>1.7058823529411764</v>
      </c>
      <c r="L43">
        <f t="shared" si="40"/>
        <v>1.3823529411764706</v>
      </c>
      <c r="M43">
        <f t="shared" si="40"/>
        <v>633.90382352941151</v>
      </c>
      <c r="N43">
        <f t="shared" si="40"/>
        <v>0.97794117647058798</v>
      </c>
      <c r="O43">
        <f t="shared" si="40"/>
        <v>615.98117647058837</v>
      </c>
      <c r="P43">
        <f t="shared" si="40"/>
        <v>0.99411764705882366</v>
      </c>
      <c r="Q43">
        <f t="shared" si="40"/>
        <v>6798.2058823529414</v>
      </c>
      <c r="R43">
        <f t="shared" si="40"/>
        <v>5.0420588235294117</v>
      </c>
      <c r="S43">
        <f t="shared" si="40"/>
        <v>1.9194117647058822</v>
      </c>
      <c r="T43">
        <f t="shared" si="40"/>
        <v>20.764705882352942</v>
      </c>
      <c r="U43">
        <f t="shared" si="40"/>
        <v>4.7611764705882358</v>
      </c>
      <c r="V43">
        <f t="shared" si="40"/>
        <v>2.4447058823529404</v>
      </c>
      <c r="W43">
        <f t="shared" si="40"/>
        <v>21.147058823529413</v>
      </c>
      <c r="X43">
        <f t="shared" si="40"/>
        <v>5.1776470588235286</v>
      </c>
      <c r="Y43">
        <f t="shared" si="40"/>
        <v>2.1355882352941178</v>
      </c>
      <c r="Z43">
        <f t="shared" si="40"/>
        <v>20.411764705882351</v>
      </c>
    </row>
    <row r="44" spans="1:53" x14ac:dyDescent="0.2">
      <c r="C44">
        <f>STDEV(C8:C41)</f>
        <v>5.742599864447924E-2</v>
      </c>
      <c r="D44">
        <f t="shared" ref="D44:Z44" si="41">STDEV(D8:D41)</f>
        <v>3.6891617485354036E-3</v>
      </c>
      <c r="E44">
        <f t="shared" si="41"/>
        <v>28.129853211005063</v>
      </c>
      <c r="F44">
        <f t="shared" si="41"/>
        <v>33.41763780008317</v>
      </c>
      <c r="G44">
        <f t="shared" si="41"/>
        <v>1.777508520904888</v>
      </c>
      <c r="H44">
        <f t="shared" si="41"/>
        <v>33865.991701130937</v>
      </c>
      <c r="I44">
        <f t="shared" si="41"/>
        <v>1.3191713017463715</v>
      </c>
      <c r="J44">
        <f t="shared" si="41"/>
        <v>1.539729355573098</v>
      </c>
      <c r="K44">
        <f t="shared" si="41"/>
        <v>0.93838713225521952</v>
      </c>
      <c r="L44">
        <f t="shared" si="41"/>
        <v>0.60376123528553205</v>
      </c>
      <c r="M44">
        <f t="shared" si="41"/>
        <v>65.437470686040214</v>
      </c>
      <c r="N44">
        <f t="shared" si="41"/>
        <v>2.3712854430469603E-2</v>
      </c>
      <c r="O44">
        <f t="shared" si="41"/>
        <v>39.382303191085484</v>
      </c>
      <c r="P44">
        <f t="shared" si="41"/>
        <v>1.4379625118142846E-2</v>
      </c>
      <c r="Q44">
        <f t="shared" si="41"/>
        <v>4079.5836075356324</v>
      </c>
      <c r="R44">
        <f t="shared" si="41"/>
        <v>1.3534283727154888</v>
      </c>
      <c r="S44">
        <f t="shared" si="41"/>
        <v>0.36079828307451889</v>
      </c>
      <c r="T44">
        <f t="shared" si="41"/>
        <v>1.5581423191194748</v>
      </c>
      <c r="U44">
        <f t="shared" si="41"/>
        <v>0.86342785737091765</v>
      </c>
      <c r="V44">
        <f t="shared" si="41"/>
        <v>0.27569455313991792</v>
      </c>
      <c r="W44">
        <f t="shared" si="41"/>
        <v>1.3954982371068299</v>
      </c>
      <c r="X44">
        <f t="shared" si="41"/>
        <v>1.0262997932364422</v>
      </c>
      <c r="Y44">
        <f t="shared" si="41"/>
        <v>0.28856164906643833</v>
      </c>
      <c r="Z44">
        <f t="shared" si="41"/>
        <v>3.6607471257540545</v>
      </c>
      <c r="AC44" t="s">
        <v>160</v>
      </c>
      <c r="AD44">
        <f>TTEST(C8:C41,AD2:AD33,2,2)</f>
        <v>0.8550662811042683</v>
      </c>
      <c r="AE44">
        <f t="shared" ref="AE44:AI44" si="42">TTEST(D8:D41,AE2:AE33,2,2)</f>
        <v>1.0827856531438628E-34</v>
      </c>
      <c r="AF44">
        <f t="shared" si="42"/>
        <v>4.5140263935212396E-24</v>
      </c>
      <c r="AG44">
        <f t="shared" si="42"/>
        <v>8.6940655840343152E-18</v>
      </c>
      <c r="AH44">
        <f t="shared" si="42"/>
        <v>0.32949070310685136</v>
      </c>
      <c r="AI44">
        <f t="shared" si="42"/>
        <v>3.2710397077627025E-2</v>
      </c>
      <c r="AJ44">
        <f t="shared" ref="AJ44" si="43">TTEST(I8:I41,AJ2:AJ33,2,2)</f>
        <v>8.6512344933474119E-5</v>
      </c>
      <c r="AK44">
        <f t="shared" ref="AK44" si="44">TTEST(J8:J41,AK2:AK33,2,2)</f>
        <v>7.8219716138723083E-2</v>
      </c>
      <c r="AL44">
        <f t="shared" ref="AL44" si="45">TTEST(K8:K41,AL2:AL33,2,2)</f>
        <v>0.140898692211057</v>
      </c>
      <c r="AM44">
        <f t="shared" ref="AM44" si="46">TTEST(L8:L41,AM2:AM33,2,2)</f>
        <v>0.28353636493919288</v>
      </c>
      <c r="AN44">
        <f t="shared" ref="AN44" si="47">TTEST(M8:M41,AN2:AN33,2,2)</f>
        <v>0.22438911306517714</v>
      </c>
      <c r="AO44">
        <f t="shared" ref="AO44" si="48">TTEST(N8:N41,AO2:AO33,2,2)</f>
        <v>0.49987405268102403</v>
      </c>
      <c r="AP44">
        <f t="shared" ref="AP44" si="49">TTEST(O8:O41,AP2:AP33,2,2)</f>
        <v>0.10565527493839139</v>
      </c>
      <c r="AQ44">
        <f t="shared" ref="AQ44" si="50">TTEST(P8:P41,AQ2:AQ33,2,2)</f>
        <v>0.91868154900837018</v>
      </c>
      <c r="AR44">
        <f t="shared" ref="AR44" si="51">TTEST(Q8:Q41,AR2:AR33,2,2)</f>
        <v>0.57805447459829407</v>
      </c>
      <c r="AS44">
        <f t="shared" ref="AS44" si="52">TTEST(R8:R41,AS2:AS33,2,2)</f>
        <v>0.82545981542049662</v>
      </c>
      <c r="AT44">
        <f t="shared" ref="AT44" si="53">TTEST(S8:S41,AT2:AT33,2,2)</f>
        <v>2.793315499819581E-6</v>
      </c>
      <c r="AU44">
        <f t="shared" ref="AU44" si="54">TTEST(T8:T41,AU2:AU33,2,2)</f>
        <v>1.157825207555431E-2</v>
      </c>
      <c r="AV44">
        <f t="shared" ref="AV44" si="55">TTEST(U8:U41,AV2:AV33,2,2)</f>
        <v>0.99246939956144453</v>
      </c>
      <c r="AW44">
        <f t="shared" ref="AW44" si="56">TTEST(V8:V41,AW2:AW33,2,2)</f>
        <v>8.0098638727552865E-2</v>
      </c>
      <c r="AX44">
        <f t="shared" ref="AX44" si="57">TTEST(W8:W41,AX2:AX33,2,2)</f>
        <v>1.8748374446197192E-3</v>
      </c>
      <c r="AY44">
        <f t="shared" ref="AY44" si="58">TTEST(X8:X41,AY2:AY33,2,2)</f>
        <v>0.63773672677607118</v>
      </c>
      <c r="AZ44">
        <f t="shared" ref="AZ44" si="59">TTEST(Y8:Y41,AZ2:AZ33,2,2)</f>
        <v>0.43807714967334332</v>
      </c>
      <c r="BA44">
        <f t="shared" ref="BA44" si="60">TTEST(Z8:Z41,BA2:BA33,2,2)</f>
        <v>9.746188920901484E-4</v>
      </c>
    </row>
    <row r="45" spans="1:53" x14ac:dyDescent="0.2">
      <c r="C45">
        <f>2*C44</f>
        <v>0.11485199728895848</v>
      </c>
      <c r="D45">
        <f t="shared" ref="D45:Z45" si="61">2*D44</f>
        <v>7.3783234970708073E-3</v>
      </c>
      <c r="E45">
        <f t="shared" si="61"/>
        <v>56.259706422010126</v>
      </c>
      <c r="F45">
        <f t="shared" si="61"/>
        <v>66.835275600166341</v>
      </c>
      <c r="G45">
        <f t="shared" si="61"/>
        <v>3.555017041809776</v>
      </c>
      <c r="H45">
        <f t="shared" si="61"/>
        <v>67731.983402261874</v>
      </c>
      <c r="I45">
        <f t="shared" si="61"/>
        <v>2.6383426034927431</v>
      </c>
      <c r="J45">
        <f t="shared" si="61"/>
        <v>3.079458711146196</v>
      </c>
      <c r="K45">
        <f t="shared" si="61"/>
        <v>1.876774264510439</v>
      </c>
      <c r="L45">
        <f t="shared" si="61"/>
        <v>1.2075224705710641</v>
      </c>
      <c r="M45">
        <f t="shared" si="61"/>
        <v>130.87494137208043</v>
      </c>
      <c r="N45">
        <f t="shared" si="61"/>
        <v>4.7425708860939206E-2</v>
      </c>
      <c r="O45">
        <f t="shared" si="61"/>
        <v>78.764606382170967</v>
      </c>
      <c r="P45">
        <f t="shared" si="61"/>
        <v>2.8759250236285692E-2</v>
      </c>
      <c r="Q45">
        <f t="shared" si="61"/>
        <v>8159.1672150712648</v>
      </c>
      <c r="R45">
        <f t="shared" si="61"/>
        <v>2.7068567454309775</v>
      </c>
      <c r="S45">
        <f t="shared" si="61"/>
        <v>0.72159656614903778</v>
      </c>
      <c r="T45">
        <f t="shared" si="61"/>
        <v>3.1162846382389495</v>
      </c>
      <c r="U45">
        <f t="shared" si="61"/>
        <v>1.7268557147418353</v>
      </c>
      <c r="V45">
        <f t="shared" si="61"/>
        <v>0.55138910627983584</v>
      </c>
      <c r="W45">
        <f t="shared" si="61"/>
        <v>2.7909964742136597</v>
      </c>
      <c r="X45">
        <f t="shared" si="61"/>
        <v>2.0525995864728843</v>
      </c>
      <c r="Y45">
        <f t="shared" si="61"/>
        <v>0.57712329813287666</v>
      </c>
      <c r="Z45">
        <f t="shared" si="61"/>
        <v>7.321494251508109</v>
      </c>
      <c r="AD45" s="5">
        <f>TTEST(C8:C41,AD2:AD33,2,3)</f>
        <v>0.85985788164787347</v>
      </c>
      <c r="AE45" s="5">
        <f t="shared" ref="AE45:AI45" si="62">TTEST(D8:D41,AE2:AE33,2,3)</f>
        <v>9.5012174806093432E-22</v>
      </c>
      <c r="AF45" s="5">
        <f t="shared" si="62"/>
        <v>4.6711221996261452E-22</v>
      </c>
      <c r="AG45" s="5">
        <f t="shared" si="62"/>
        <v>5.2683124015815001E-17</v>
      </c>
      <c r="AH45" s="5">
        <f t="shared" si="62"/>
        <v>0.32687782214809824</v>
      </c>
      <c r="AI45" s="5">
        <f t="shared" si="62"/>
        <v>3.1584950539621515E-2</v>
      </c>
      <c r="AJ45" s="5">
        <f t="shared" ref="AJ45" si="63">TTEST(I8:I41,AJ2:AJ33,2,3)</f>
        <v>1.0434944276051122E-4</v>
      </c>
      <c r="AK45" s="3">
        <f t="shared" ref="AK45" si="64">TTEST(J8:J41,AK2:AK33,2,3)</f>
        <v>7.7739945840130886E-2</v>
      </c>
      <c r="AL45" s="3">
        <f t="shared" ref="AL45" si="65">TTEST(K8:K41,AL2:AL33,2,3)</f>
        <v>0.13679354666175653</v>
      </c>
      <c r="AM45" s="3">
        <f t="shared" ref="AM45" si="66">TTEST(L8:L41,AM2:AM33,2,3)</f>
        <v>0.2810498055986605</v>
      </c>
      <c r="AN45" s="5">
        <f t="shared" ref="AN45" si="67">TTEST(M8:M41,AN2:AN33,2,3)</f>
        <v>0.22299867665058931</v>
      </c>
      <c r="AO45" s="5">
        <f t="shared" ref="AO45" si="68">TTEST(N8:N41,AO2:AO33,2,3)</f>
        <v>0.50311493100605142</v>
      </c>
      <c r="AP45" s="3">
        <f t="shared" ref="AP45" si="69">TTEST(O8:O41,AP2:AP33,2,3)</f>
        <v>0.10718713538848459</v>
      </c>
      <c r="AQ45" s="3">
        <f t="shared" ref="AQ45" si="70">TTEST(P8:P41,AQ2:AQ33,2,3)</f>
        <v>0.91874839815777098</v>
      </c>
      <c r="AR45" s="3">
        <f t="shared" ref="AR45" si="71">TTEST(Q8:Q41,AR2:AR33,2,3)</f>
        <v>0.57819778781922748</v>
      </c>
      <c r="AS45" s="5">
        <f t="shared" ref="AS45" si="72">TTEST(R8:R41,AS2:AS33,2,3)</f>
        <v>0.82864828497352794</v>
      </c>
      <c r="AT45" s="5">
        <f t="shared" ref="AT45" si="73">TTEST(S8:S41,AT2:AT33,2,3)</f>
        <v>2.638363841475346E-6</v>
      </c>
      <c r="AU45" s="3">
        <f t="shared" ref="AU45" si="74">TTEST(T8:T41,AU2:AU33,2,3)</f>
        <v>1.6840397430379801E-2</v>
      </c>
      <c r="AV45" s="3">
        <f t="shared" ref="AV45" si="75">TTEST(U8:U41,AV2:AV33,2,3)</f>
        <v>0.9923497714387477</v>
      </c>
      <c r="AW45" s="3">
        <f t="shared" ref="AW45" si="76">TTEST(V8:V41,AW2:AW33,2,3)</f>
        <v>8.0702340189824182E-2</v>
      </c>
      <c r="AX45" s="3">
        <f t="shared" ref="AX45" si="77">TTEST(W8:W41,AX2:AX33,2,3)</f>
        <v>3.6011243773785744E-3</v>
      </c>
      <c r="AY45" s="3">
        <f t="shared" ref="AY45" si="78">TTEST(X8:X41,AY2:AY33,2,3)</f>
        <v>0.64180511738906365</v>
      </c>
      <c r="AZ45" s="3">
        <f t="shared" ref="AZ45" si="79">TTEST(Y8:Y41,AZ2:AZ33,2,3)</f>
        <v>0.44111446557022715</v>
      </c>
      <c r="BA45" s="3">
        <f t="shared" ref="BA45" si="80">TTEST(Z8:Z41,BA2:BA33,2,3)</f>
        <v>1.8875530062625796E-3</v>
      </c>
    </row>
    <row r="46" spans="1:53" x14ac:dyDescent="0.2">
      <c r="C46">
        <f>C43-C45</f>
        <v>0.39328108937610951</v>
      </c>
      <c r="D46">
        <f t="shared" ref="D46:Z46" si="81">D43-D45</f>
        <v>0.49179965845005752</v>
      </c>
      <c r="E46">
        <f t="shared" si="81"/>
        <v>858.96084851060255</v>
      </c>
      <c r="F46">
        <f t="shared" si="81"/>
        <v>297.38237624396879</v>
      </c>
      <c r="G46">
        <f t="shared" si="81"/>
        <v>2.2979241346608119</v>
      </c>
      <c r="H46">
        <f t="shared" si="81"/>
        <v>-39272.071637555993</v>
      </c>
      <c r="I46">
        <f t="shared" si="81"/>
        <v>6.9331279847425478</v>
      </c>
      <c r="J46">
        <f t="shared" si="81"/>
        <v>1.5087765829714508</v>
      </c>
      <c r="K46">
        <f t="shared" si="81"/>
        <v>-0.17089191156926264</v>
      </c>
      <c r="L46">
        <f t="shared" si="81"/>
        <v>0.17483047060540646</v>
      </c>
      <c r="M46">
        <f t="shared" si="81"/>
        <v>503.02888215733105</v>
      </c>
      <c r="N46">
        <f t="shared" si="81"/>
        <v>0.93051546760964876</v>
      </c>
      <c r="O46">
        <f t="shared" si="81"/>
        <v>537.21657008841737</v>
      </c>
      <c r="P46">
        <f t="shared" si="81"/>
        <v>0.96535839682253799</v>
      </c>
      <c r="Q46">
        <f t="shared" si="81"/>
        <v>-1360.9613327183233</v>
      </c>
      <c r="R46">
        <f t="shared" si="81"/>
        <v>2.3352020780984342</v>
      </c>
      <c r="S46">
        <f t="shared" si="81"/>
        <v>1.1978151985568444</v>
      </c>
      <c r="T46">
        <f t="shared" si="81"/>
        <v>17.648421244113994</v>
      </c>
      <c r="U46">
        <f t="shared" si="81"/>
        <v>3.0343207558464007</v>
      </c>
      <c r="V46">
        <f t="shared" si="81"/>
        <v>1.8933167760731044</v>
      </c>
      <c r="W46">
        <f t="shared" si="81"/>
        <v>18.356062349315753</v>
      </c>
      <c r="X46">
        <f t="shared" si="81"/>
        <v>3.1250474723506443</v>
      </c>
      <c r="Y46">
        <f t="shared" si="81"/>
        <v>1.5584649371612411</v>
      </c>
      <c r="Z46">
        <f t="shared" si="81"/>
        <v>13.090270454374242</v>
      </c>
    </row>
    <row r="47" spans="1:53" x14ac:dyDescent="0.2">
      <c r="C47">
        <f>C43+C45</f>
        <v>0.62298508395402641</v>
      </c>
      <c r="D47">
        <f t="shared" ref="D47:Z47" si="82">D43+D45</f>
        <v>0.50655630544419916</v>
      </c>
      <c r="E47">
        <f t="shared" si="82"/>
        <v>971.48026135462283</v>
      </c>
      <c r="F47">
        <f t="shared" si="82"/>
        <v>431.05292744430142</v>
      </c>
      <c r="G47">
        <f t="shared" si="82"/>
        <v>9.4079582182803634</v>
      </c>
      <c r="H47">
        <f t="shared" si="82"/>
        <v>96191.895166967763</v>
      </c>
      <c r="I47">
        <f t="shared" si="82"/>
        <v>12.209813191728035</v>
      </c>
      <c r="J47">
        <f t="shared" si="82"/>
        <v>7.6676940052638427</v>
      </c>
      <c r="K47">
        <f t="shared" si="82"/>
        <v>3.5826566174516152</v>
      </c>
      <c r="L47">
        <f t="shared" si="82"/>
        <v>2.5898754117475349</v>
      </c>
      <c r="M47">
        <f t="shared" si="82"/>
        <v>764.77876490149197</v>
      </c>
      <c r="N47">
        <f t="shared" si="82"/>
        <v>1.0253668853315272</v>
      </c>
      <c r="O47">
        <f t="shared" si="82"/>
        <v>694.74578285275936</v>
      </c>
      <c r="P47">
        <f t="shared" si="82"/>
        <v>1.0228768972951094</v>
      </c>
      <c r="Q47">
        <f t="shared" si="82"/>
        <v>14957.373097424206</v>
      </c>
      <c r="R47">
        <f t="shared" si="82"/>
        <v>7.7489155689603892</v>
      </c>
      <c r="S47">
        <f t="shared" si="82"/>
        <v>2.6410083308549197</v>
      </c>
      <c r="T47">
        <f t="shared" si="82"/>
        <v>23.88099052059189</v>
      </c>
      <c r="U47">
        <f t="shared" si="82"/>
        <v>6.4880321853300709</v>
      </c>
      <c r="V47">
        <f t="shared" si="82"/>
        <v>2.9960949886327763</v>
      </c>
      <c r="W47">
        <f t="shared" si="82"/>
        <v>23.938055297743073</v>
      </c>
      <c r="X47">
        <f t="shared" si="82"/>
        <v>7.2302466452964129</v>
      </c>
      <c r="Y47">
        <f t="shared" si="82"/>
        <v>2.7127115334269947</v>
      </c>
      <c r="Z47">
        <f t="shared" si="82"/>
        <v>27.733258957390461</v>
      </c>
      <c r="AC47" t="s">
        <v>158</v>
      </c>
      <c r="AD47" s="5">
        <f>TTEST(C8:C41,AD2:AD17,2,2)</f>
        <v>2.5584988353664097E-32</v>
      </c>
      <c r="AE47" s="5">
        <f t="shared" ref="AE47:AI47" si="83">TTEST(D8:D41,AE2:AE17,2,2)</f>
        <v>3.8508462869298844E-26</v>
      </c>
      <c r="AF47" s="5">
        <f t="shared" si="83"/>
        <v>3.6044270386799694E-17</v>
      </c>
      <c r="AG47" s="5">
        <f t="shared" si="83"/>
        <v>1.9914609939110689E-14</v>
      </c>
      <c r="AH47" s="5">
        <f t="shared" si="83"/>
        <v>0.96492036641667189</v>
      </c>
      <c r="AI47" s="3">
        <f t="shared" si="83"/>
        <v>1.5670835847804501E-2</v>
      </c>
      <c r="AJ47" s="5">
        <f t="shared" ref="AJ47" si="84">TTEST(I8:I41,AJ2:AJ17,2,2)</f>
        <v>2.5773269939085967E-4</v>
      </c>
      <c r="AK47" s="3">
        <f t="shared" ref="AK47" si="85">TTEST(J8:J41,AK2:AK17,2,2)</f>
        <v>0.62522390669757821</v>
      </c>
      <c r="AL47" s="3">
        <f t="shared" ref="AL47" si="86">TTEST(K8:K41,AL2:AL17,2,2)</f>
        <v>0.67564583847848603</v>
      </c>
      <c r="AM47" s="3">
        <f t="shared" ref="AM47" si="87">TTEST(L8:L41,AM2:AM17,2,2)</f>
        <v>0.50511003419804412</v>
      </c>
      <c r="AN47" s="2">
        <f t="shared" ref="AN47" si="88">TTEST(M8:M41,AN2:AN17,2,2)</f>
        <v>7.0614906882734474E-2</v>
      </c>
      <c r="AO47" s="5">
        <f t="shared" ref="AO47" si="89">TTEST(N8:N41,AO2:AO17,2,2)</f>
        <v>0.17170253009215372</v>
      </c>
      <c r="AP47" s="3">
        <f t="shared" ref="AP47" si="90">TTEST(O8:O41,AP2:AP17,2,2)</f>
        <v>2.1018266274354387E-2</v>
      </c>
      <c r="AQ47" s="3">
        <f t="shared" ref="AQ47" si="91">TTEST(P8:P41,AQ2:AQ17,2,2)</f>
        <v>0.72266772683371849</v>
      </c>
      <c r="AR47" s="3">
        <f t="shared" ref="AR47" si="92">TTEST(Q8:Q41,AR2:AR17,2,2)</f>
        <v>0.24822477564295281</v>
      </c>
      <c r="AS47" s="5">
        <f t="shared" ref="AS47" si="93">TTEST(R8:R41,AS2:AS17,2,2)</f>
        <v>1.3767052971393357E-9</v>
      </c>
      <c r="AT47" s="5">
        <f t="shared" ref="AT47" si="94">TTEST(S8:S41,AT2:AT17,2,2)</f>
        <v>2.8420242803431692E-4</v>
      </c>
      <c r="AU47" s="5">
        <f t="shared" ref="AU47" si="95">TTEST(T8:T41,AU2:AU17,2,2)</f>
        <v>2.8187250235356204E-2</v>
      </c>
      <c r="AV47" s="3">
        <f t="shared" ref="AV47" si="96">TTEST(U8:U41,AV2:AV17,2,2)</f>
        <v>0.97141875350922247</v>
      </c>
      <c r="AW47" s="3">
        <f t="shared" ref="AW47" si="97">TTEST(V8:V41,AW2:AW17,2,2)</f>
        <v>9.5782203960365339E-2</v>
      </c>
      <c r="AX47" s="3">
        <f t="shared" ref="AX47" si="98">TTEST(W8:W41,AX2:AX17,2,2)</f>
        <v>4.3244910647073572E-5</v>
      </c>
      <c r="AY47" s="3">
        <f t="shared" ref="AY47" si="99">TTEST(X8:X41,AY2:AY17,2,2)</f>
        <v>8.0071898258640897E-6</v>
      </c>
      <c r="AZ47" s="3">
        <f t="shared" ref="AZ47" si="100">TTEST(Y8:Y41,AZ2:AZ17,2,2)</f>
        <v>2.8667196259109819E-2</v>
      </c>
      <c r="BA47" s="3">
        <f t="shared" ref="BA47" si="101">TTEST(Z8:Z41,BA2:BA17,2,2)</f>
        <v>1.2445293278944595E-3</v>
      </c>
    </row>
    <row r="48" spans="1:53" x14ac:dyDescent="0.2">
      <c r="AC48" t="s">
        <v>159</v>
      </c>
      <c r="AD48" s="5">
        <f>TTEST(C8:C41,AD18:AD33,2,2)</f>
        <v>1.4001070324650051E-34</v>
      </c>
      <c r="AE48" s="5">
        <f t="shared" ref="AE48:AI48" si="102">TTEST(D8:D41,AE18:AE33,2,2)</f>
        <v>1.8505006093759698E-33</v>
      </c>
      <c r="AF48" s="5">
        <f t="shared" si="102"/>
        <v>1.0302391823446292E-19</v>
      </c>
      <c r="AG48" s="5">
        <f t="shared" si="102"/>
        <v>1.8618055027028784E-12</v>
      </c>
      <c r="AH48" s="5">
        <f t="shared" si="102"/>
        <v>0.1452649185167228</v>
      </c>
      <c r="AI48" s="3">
        <f t="shared" si="102"/>
        <v>0.29860215157231779</v>
      </c>
      <c r="AJ48" s="5">
        <f t="shared" ref="AJ48" si="103">TTEST(I8:I41,AJ18:AJ33,2,2)</f>
        <v>2.6742968369422881E-3</v>
      </c>
      <c r="AK48" s="3">
        <f t="shared" ref="AK48" si="104">TTEST(J8:J41,AK18:AK33,2,2)</f>
        <v>1.931147299785926E-2</v>
      </c>
      <c r="AL48" s="3">
        <f t="shared" ref="AL48" si="105">TTEST(K8:K41,AL18:AL33,2,2)</f>
        <v>7.0866742359745633E-2</v>
      </c>
      <c r="AM48" s="3">
        <f t="shared" ref="AM48" si="106">TTEST(L8:L41,AM18:AM33,2,2)</f>
        <v>0.30804608567080649</v>
      </c>
      <c r="AN48" s="2">
        <f t="shared" ref="AN48" si="107">TTEST(M8:M41,AN18:AN33,2,2)</f>
        <v>0.86428488901937017</v>
      </c>
      <c r="AO48" s="5">
        <f t="shared" ref="AO48" si="108">TTEST(N8:N41,AO18:AO33,2,2)</f>
        <v>0.61197169698235043</v>
      </c>
      <c r="AP48" s="3">
        <f t="shared" ref="AP48" si="109">TTEST(O8:O41,AP18:AP33,2,2)</f>
        <v>0.66036766288434379</v>
      </c>
      <c r="AQ48" s="3">
        <f t="shared" ref="AQ48" si="110">TTEST(P8:P41,AQ18:AQ33,2,2)</f>
        <v>0.83801438563668895</v>
      </c>
      <c r="AR48" s="3">
        <f t="shared" ref="AR48" si="111">TTEST(Q8:Q41,AR18:AR33,2,2)</f>
        <v>0.78484711119510919</v>
      </c>
      <c r="AS48" s="5">
        <f t="shared" ref="AS48" si="112">TTEST(R8:R41,AS18:AS33,2,2)</f>
        <v>1.0627711596547983E-8</v>
      </c>
      <c r="AT48" s="5">
        <f t="shared" ref="AT48" si="113">TTEST(S8:S41,AT18:AT33,2,2)</f>
        <v>2.3484625982062794E-4</v>
      </c>
      <c r="AU48" s="5">
        <f t="shared" ref="AU48" si="114">TTEST(T8:T41,AU18:AU33,2,2)</f>
        <v>4.5111899828765628E-3</v>
      </c>
      <c r="AV48" s="3">
        <f t="shared" ref="AV48" si="115">TTEST(U8:U41,AV18:AV33,2,2)</f>
        <v>0.98340507137563438</v>
      </c>
      <c r="AW48" s="3">
        <f t="shared" ref="AW48" si="116">TTEST(V8:V41,AW18:AW33,2,2)</f>
        <v>0.23411795615663461</v>
      </c>
      <c r="AX48" s="3">
        <f t="shared" ref="AX48" si="117">TTEST(W8:W41,AX18:AX33,2,2)</f>
        <v>5.8140784526565705E-3</v>
      </c>
      <c r="AY48" s="3">
        <f t="shared" ref="AY48" si="118">TTEST(X8:X41,AY18:AY33,2,2)</f>
        <v>1.6897120781194828E-4</v>
      </c>
      <c r="AZ48" s="3">
        <f t="shared" ref="AZ48" si="119">TTEST(Y8:Y41,AZ18:AZ33,2,2)</f>
        <v>0.50844444472767569</v>
      </c>
      <c r="BA48" s="3">
        <f t="shared" ref="BA48" si="120">TTEST(Z8:Z41,BA18:BA33,2,2)</f>
        <v>1.8162142207555979E-3</v>
      </c>
    </row>
    <row r="49" spans="3:53" x14ac:dyDescent="0.2">
      <c r="C49">
        <f>C43-C44</f>
        <v>0.45070708802058873</v>
      </c>
      <c r="D49">
        <f t="shared" ref="D49:Z49" si="121">D43-D44</f>
        <v>0.49548882019859292</v>
      </c>
      <c r="E49">
        <f t="shared" si="121"/>
        <v>887.09070172160762</v>
      </c>
      <c r="F49">
        <f t="shared" si="121"/>
        <v>330.80001404405192</v>
      </c>
      <c r="G49">
        <f t="shared" si="121"/>
        <v>4.0754326555656997</v>
      </c>
      <c r="H49">
        <f t="shared" si="121"/>
        <v>-5406.0799364250561</v>
      </c>
      <c r="I49">
        <f t="shared" si="121"/>
        <v>8.2522992864889204</v>
      </c>
      <c r="J49">
        <f t="shared" si="121"/>
        <v>3.0485059385445488</v>
      </c>
      <c r="K49">
        <f t="shared" si="121"/>
        <v>0.76749522068595688</v>
      </c>
      <c r="L49">
        <f t="shared" si="121"/>
        <v>0.77859170589093851</v>
      </c>
      <c r="M49">
        <f t="shared" si="121"/>
        <v>568.46635284337128</v>
      </c>
      <c r="N49">
        <f t="shared" si="121"/>
        <v>0.95422832204011843</v>
      </c>
      <c r="O49">
        <f t="shared" si="121"/>
        <v>576.59887327950287</v>
      </c>
      <c r="P49">
        <f t="shared" si="121"/>
        <v>0.97973802194068083</v>
      </c>
      <c r="Q49">
        <f t="shared" si="121"/>
        <v>2718.6222748173091</v>
      </c>
      <c r="R49">
        <f t="shared" si="121"/>
        <v>3.6886304508139229</v>
      </c>
      <c r="S49">
        <f t="shared" si="121"/>
        <v>1.5586134816313633</v>
      </c>
      <c r="T49">
        <f t="shared" si="121"/>
        <v>19.206563563233466</v>
      </c>
      <c r="U49">
        <f t="shared" si="121"/>
        <v>3.8977486132173182</v>
      </c>
      <c r="V49">
        <f t="shared" si="121"/>
        <v>2.1690113292130224</v>
      </c>
      <c r="W49">
        <f t="shared" si="121"/>
        <v>19.751560586422585</v>
      </c>
      <c r="X49">
        <f t="shared" si="121"/>
        <v>4.151347265587086</v>
      </c>
      <c r="Y49">
        <f t="shared" si="121"/>
        <v>1.8470265862276793</v>
      </c>
      <c r="Z49">
        <f t="shared" si="121"/>
        <v>16.751017580128298</v>
      </c>
      <c r="AD49">
        <f t="shared" ref="AD49:AH49" si="122">AVERAGE(AD2:AD17)</f>
        <v>0.96261648223645901</v>
      </c>
      <c r="AE49">
        <f t="shared" si="122"/>
        <v>0.16537572236086442</v>
      </c>
      <c r="AF49">
        <f t="shared" si="122"/>
        <v>777.21643559059294</v>
      </c>
      <c r="AG49">
        <f t="shared" si="122"/>
        <v>243.30177074732856</v>
      </c>
      <c r="AH49">
        <f t="shared" si="122"/>
        <v>5.875</v>
      </c>
      <c r="AI49">
        <f t="shared" ref="AI49:AJ49" si="123">AVERAGE(AI2:AI17)</f>
        <v>6653.625</v>
      </c>
      <c r="AJ49">
        <f t="shared" si="123"/>
        <v>7.9293750000000003</v>
      </c>
      <c r="AK49" s="3">
        <f t="shared" ref="AK49:AR49" si="124">AVERAGE(AK2:AK17)</f>
        <v>4.8125</v>
      </c>
      <c r="AL49" s="3">
        <f t="shared" si="124"/>
        <v>1.8125</v>
      </c>
      <c r="AM49" s="3">
        <f t="shared" si="124"/>
        <v>1.5</v>
      </c>
      <c r="AN49" s="3">
        <f>AVERAGE(AN2:AN17)</f>
        <v>668.2924999999999</v>
      </c>
      <c r="AO49" s="3">
        <f t="shared" si="124"/>
        <v>0.96562500000000007</v>
      </c>
      <c r="AP49" s="3">
        <f t="shared" si="124"/>
        <v>644.31562500000018</v>
      </c>
      <c r="AQ49" s="3">
        <f t="shared" si="124"/>
        <v>0.99250000000000016</v>
      </c>
      <c r="AR49" s="3">
        <f t="shared" si="124"/>
        <v>8263.4375</v>
      </c>
      <c r="AS49" s="3">
        <f t="shared" ref="AS49:AV49" si="125">AVERAGE(AS2:AS17)</f>
        <v>2.4499999999999993</v>
      </c>
      <c r="AT49" s="3">
        <f t="shared" si="125"/>
        <v>1.5187499999999998</v>
      </c>
      <c r="AU49" s="3">
        <f t="shared" si="125"/>
        <v>24.1875</v>
      </c>
      <c r="AV49" s="3">
        <f t="shared" si="125"/>
        <v>4.769375000000001</v>
      </c>
      <c r="AW49" s="3">
        <f t="shared" ref="AW49:AY49" si="126">AVERAGE(AW2:AW17)</f>
        <v>2.5906250000000006</v>
      </c>
      <c r="AX49" s="3">
        <f t="shared" si="126"/>
        <v>29.3125</v>
      </c>
      <c r="AY49" s="3">
        <f t="shared" si="126"/>
        <v>3.7249999999999996</v>
      </c>
      <c r="AZ49" s="3">
        <f t="shared" ref="AZ49:BA49" si="127">AVERAGE(AZ2:AZ17)</f>
        <v>2.3256250000000001</v>
      </c>
      <c r="BA49" s="3">
        <f t="shared" si="127"/>
        <v>28.6875</v>
      </c>
    </row>
    <row r="50" spans="3:53" x14ac:dyDescent="0.2">
      <c r="C50">
        <f>C43+C44</f>
        <v>0.56555908530954724</v>
      </c>
      <c r="D50">
        <f t="shared" ref="D50:Z50" si="128">D43+D44</f>
        <v>0.50286714369566377</v>
      </c>
      <c r="E50">
        <f t="shared" si="128"/>
        <v>943.35040814361776</v>
      </c>
      <c r="F50">
        <f t="shared" si="128"/>
        <v>397.63528964421829</v>
      </c>
      <c r="G50">
        <f t="shared" si="128"/>
        <v>7.6304496973754761</v>
      </c>
      <c r="H50">
        <f t="shared" si="128"/>
        <v>62325.903465836818</v>
      </c>
      <c r="I50">
        <f t="shared" si="128"/>
        <v>10.890641889981662</v>
      </c>
      <c r="J50">
        <f t="shared" si="128"/>
        <v>6.1279646496907443</v>
      </c>
      <c r="K50">
        <f t="shared" si="128"/>
        <v>2.6442694851963959</v>
      </c>
      <c r="L50">
        <f t="shared" si="128"/>
        <v>1.9861141764620025</v>
      </c>
      <c r="M50">
        <f t="shared" si="128"/>
        <v>699.34129421545174</v>
      </c>
      <c r="N50">
        <f t="shared" si="128"/>
        <v>1.0016540309010575</v>
      </c>
      <c r="O50">
        <f t="shared" si="128"/>
        <v>655.36347966167386</v>
      </c>
      <c r="P50">
        <f t="shared" si="128"/>
        <v>1.0084972721769665</v>
      </c>
      <c r="Q50">
        <f t="shared" si="128"/>
        <v>10877.789489888573</v>
      </c>
      <c r="R50">
        <f t="shared" si="128"/>
        <v>6.3954871962449005</v>
      </c>
      <c r="S50">
        <f t="shared" si="128"/>
        <v>2.2802100477804013</v>
      </c>
      <c r="T50">
        <f t="shared" si="128"/>
        <v>22.322848201472418</v>
      </c>
      <c r="U50">
        <f t="shared" si="128"/>
        <v>5.6246043279591538</v>
      </c>
      <c r="V50">
        <f t="shared" si="128"/>
        <v>2.7204004354928584</v>
      </c>
      <c r="W50">
        <f t="shared" si="128"/>
        <v>22.542557060636241</v>
      </c>
      <c r="X50">
        <f t="shared" si="128"/>
        <v>6.2039468520599712</v>
      </c>
      <c r="Y50">
        <f t="shared" si="128"/>
        <v>2.4241498843605562</v>
      </c>
      <c r="Z50">
        <f t="shared" si="128"/>
        <v>24.072511831636405</v>
      </c>
      <c r="AD50">
        <f t="shared" ref="AD50:AH50" si="129">AVERAGE(AD18:AD33)</f>
        <v>2.3375679479712679E-2</v>
      </c>
      <c r="AE50">
        <f t="shared" si="129"/>
        <v>0.13536397892491076</v>
      </c>
      <c r="AF50">
        <f t="shared" si="129"/>
        <v>777.59130441124239</v>
      </c>
      <c r="AG50">
        <f t="shared" si="129"/>
        <v>259.85752976454256</v>
      </c>
      <c r="AH50">
        <f t="shared" si="129"/>
        <v>6.625</v>
      </c>
      <c r="AI50">
        <f t="shared" ref="AI50:AJ50" si="130">AVERAGE(AI18:AI33)</f>
        <v>17505.8125</v>
      </c>
      <c r="AJ50">
        <f t="shared" si="130"/>
        <v>8.1075000000000017</v>
      </c>
      <c r="AK50" s="3">
        <f t="shared" ref="AK50:AR50" si="131">AVERAGE(AK18:AK33)</f>
        <v>5.6875</v>
      </c>
      <c r="AL50" s="3">
        <f t="shared" si="131"/>
        <v>2.1875</v>
      </c>
      <c r="AM50" s="3">
        <f t="shared" si="131"/>
        <v>1.5625</v>
      </c>
      <c r="AN50" s="3">
        <f t="shared" si="131"/>
        <v>637.29250000000002</v>
      </c>
      <c r="AO50" s="3">
        <f t="shared" si="131"/>
        <v>0.98125000000000018</v>
      </c>
      <c r="AP50" s="3">
        <f t="shared" si="131"/>
        <v>621.68437499999993</v>
      </c>
      <c r="AQ50" s="3">
        <f t="shared" si="131"/>
        <v>0.995</v>
      </c>
      <c r="AR50" s="3">
        <f t="shared" si="131"/>
        <v>6462.75</v>
      </c>
      <c r="AS50" s="3">
        <f t="shared" ref="AS50:AV50" si="132">AVERAGE(AS18:AS33)</f>
        <v>7.4137499999999994</v>
      </c>
      <c r="AT50" s="3">
        <f t="shared" si="132"/>
        <v>1.5250000000000001</v>
      </c>
      <c r="AU50" s="3">
        <f t="shared" si="132"/>
        <v>29.125</v>
      </c>
      <c r="AV50" s="3">
        <f t="shared" si="132"/>
        <v>4.7562500000000005</v>
      </c>
      <c r="AW50" s="3">
        <f t="shared" ref="AW50:AY50" si="133">AVERAGE(AW18:AW33)</f>
        <v>2.5474999999999994</v>
      </c>
      <c r="AX50" s="3">
        <f t="shared" si="133"/>
        <v>31.9375</v>
      </c>
      <c r="AY50" s="3">
        <f t="shared" si="133"/>
        <v>6.3312499999999998</v>
      </c>
      <c r="AZ50" s="3">
        <f t="shared" ref="AZ50:BA50" si="134">AVERAGE(AZ18:AZ33)</f>
        <v>2.069375</v>
      </c>
      <c r="BA50" s="3">
        <f t="shared" si="134"/>
        <v>30.1875</v>
      </c>
    </row>
    <row r="51" spans="3:53" x14ac:dyDescent="0.2"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</row>
    <row r="52" spans="3:53" x14ac:dyDescent="0.2">
      <c r="AC52" t="s">
        <v>157</v>
      </c>
      <c r="AD52" s="5">
        <f>TTEST(AD18:AD33,AD2:AD17,2,2)</f>
        <v>1.7514939204754204E-39</v>
      </c>
      <c r="AE52" s="5">
        <f t="shared" ref="AE52:AH52" si="135">TTEST(AE18:AE33,AE2:AE17,2,2)</f>
        <v>0.3049212797077514</v>
      </c>
      <c r="AF52" s="5">
        <f t="shared" si="135"/>
        <v>0.97985194989884172</v>
      </c>
      <c r="AG52" s="5">
        <f t="shared" si="135"/>
        <v>0.28835538692680662</v>
      </c>
      <c r="AH52" s="5">
        <f t="shared" si="135"/>
        <v>0.15520998697211782</v>
      </c>
      <c r="AI52" s="5">
        <f>TTEST(AI18:AI33,AI2:AI17,2,2)</f>
        <v>0.25079862739095832</v>
      </c>
      <c r="AJ52" s="5">
        <f>TTEST(AJ18:AJ33,AJ2:AJ17,2,2)</f>
        <v>0.76952275773605061</v>
      </c>
      <c r="AK52" s="3">
        <f>TTEST(AK18:AK33,AK2:AK17,2,2)</f>
        <v>9.0021990600331836E-2</v>
      </c>
      <c r="AL52" s="3">
        <f t="shared" ref="AL52:AR52" si="136">TTEST(AL18:AL33,AL2:AL17,2,2)</f>
        <v>8.831607340481229E-2</v>
      </c>
      <c r="AM52" s="5">
        <f t="shared" si="136"/>
        <v>0.73349026479801394</v>
      </c>
      <c r="AN52" s="5">
        <f t="shared" si="136"/>
        <v>0.14141292701817898</v>
      </c>
      <c r="AO52" s="5">
        <f t="shared" si="136"/>
        <v>0.14352397326936411</v>
      </c>
      <c r="AP52" s="3">
        <f t="shared" si="136"/>
        <v>0.15640580370751017</v>
      </c>
      <c r="AQ52" s="3">
        <f t="shared" si="136"/>
        <v>0.63952368585140851</v>
      </c>
      <c r="AR52" s="3">
        <f t="shared" si="136"/>
        <v>0.22269348961401872</v>
      </c>
      <c r="AS52" s="5">
        <f>TTEST(AS18:AS33,AS2:AS17,2,2)</f>
        <v>1.2151019538870521E-27</v>
      </c>
      <c r="AT52" s="5">
        <f t="shared" ref="AT52:AV52" si="137">TTEST(AT18:AT33,AT2:AT17,2,2)</f>
        <v>0.9460520144754333</v>
      </c>
      <c r="AU52" s="5">
        <f t="shared" si="137"/>
        <v>0.29471282474974914</v>
      </c>
      <c r="AV52" s="5">
        <f t="shared" si="137"/>
        <v>0.93859069365753667</v>
      </c>
      <c r="AW52" s="5">
        <f t="shared" ref="AW52:AY52" si="138">TTEST(AW18:AW33,AW2:AW17,2,2)</f>
        <v>0.68363609192127295</v>
      </c>
      <c r="AX52" s="5">
        <f t="shared" si="138"/>
        <v>0.6692673104910396</v>
      </c>
      <c r="AY52" s="3">
        <f t="shared" si="138"/>
        <v>4.4861023669200137E-11</v>
      </c>
      <c r="AZ52" s="3">
        <f t="shared" ref="AZ52:BA52" si="139">TTEST(AZ18:AZ33,AZ2:AZ17,2,2)</f>
        <v>3.8633409077239875E-2</v>
      </c>
      <c r="BA52" s="3">
        <f t="shared" si="139"/>
        <v>0.7789190586711392</v>
      </c>
    </row>
    <row r="53" spans="3:53" x14ac:dyDescent="0.2">
      <c r="AK53" s="3"/>
    </row>
    <row r="54" spans="3:53" x14ac:dyDescent="0.2">
      <c r="AK54" s="3"/>
    </row>
    <row r="55" spans="3:53" x14ac:dyDescent="0.2">
      <c r="AK55" s="3"/>
    </row>
  </sheetData>
  <sortState xmlns:xlrd2="http://schemas.microsoft.com/office/spreadsheetml/2017/richdata2" ref="A8:Z41">
    <sortCondition ref="X8:X41"/>
  </sortState>
  <conditionalFormatting sqref="C2">
    <cfRule type="cellIs" dxfId="5" priority="6" operator="greaterThan">
      <formula>$C$47</formula>
    </cfRule>
  </conditionalFormatting>
  <conditionalFormatting sqref="C2:C41">
    <cfRule type="cellIs" dxfId="4" priority="35" operator="lessThan">
      <formula>$C$46</formula>
    </cfRule>
    <cfRule type="cellIs" dxfId="3" priority="36" operator="greaterThan">
      <formula>$C$47</formula>
    </cfRule>
  </conditionalFormatting>
  <conditionalFormatting sqref="M5:M41">
    <cfRule type="cellIs" dxfId="2" priority="39" operator="lessThan">
      <formula>$M$46</formula>
    </cfRule>
    <cfRule type="cellIs" dxfId="1" priority="40" operator="greaterThan">
      <formula>$M$47</formula>
    </cfRule>
  </conditionalFormatting>
  <conditionalFormatting sqref="N5:N41">
    <cfRule type="cellIs" dxfId="0" priority="43" operator="greaterThan">
      <formula>$N$47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9BF9A-9AD7-D14C-96E1-C3AE9DAF5D9A}">
  <dimension ref="A1:B33"/>
  <sheetViews>
    <sheetView workbookViewId="0">
      <selection activeCell="A2" sqref="A2"/>
    </sheetView>
  </sheetViews>
  <sheetFormatPr baseColWidth="10" defaultRowHeight="16" x14ac:dyDescent="0.2"/>
  <sheetData>
    <row r="1" spans="1:2" x14ac:dyDescent="0.2">
      <c r="A1" t="s">
        <v>161</v>
      </c>
      <c r="B1" t="s">
        <v>162</v>
      </c>
    </row>
    <row r="2" spans="1:2" x14ac:dyDescent="0.2">
      <c r="A2">
        <v>6</v>
      </c>
      <c r="B2">
        <v>6</v>
      </c>
    </row>
    <row r="3" spans="1:2" x14ac:dyDescent="0.2">
      <c r="A3">
        <v>10</v>
      </c>
      <c r="B3">
        <v>5</v>
      </c>
    </row>
    <row r="4" spans="1:2" x14ac:dyDescent="0.2">
      <c r="A4">
        <v>4</v>
      </c>
      <c r="B4">
        <v>6</v>
      </c>
    </row>
    <row r="5" spans="1:2" x14ac:dyDescent="0.2">
      <c r="A5">
        <v>4</v>
      </c>
      <c r="B5">
        <v>5</v>
      </c>
    </row>
    <row r="6" spans="1:2" x14ac:dyDescent="0.2">
      <c r="A6">
        <v>6</v>
      </c>
      <c r="B6">
        <v>4</v>
      </c>
    </row>
    <row r="7" spans="1:2" x14ac:dyDescent="0.2">
      <c r="A7">
        <v>7</v>
      </c>
      <c r="B7">
        <v>7</v>
      </c>
    </row>
    <row r="8" spans="1:2" x14ac:dyDescent="0.2">
      <c r="A8">
        <v>3</v>
      </c>
      <c r="B8">
        <v>7</v>
      </c>
    </row>
    <row r="9" spans="1:2" x14ac:dyDescent="0.2">
      <c r="A9">
        <v>4</v>
      </c>
      <c r="B9">
        <v>7</v>
      </c>
    </row>
    <row r="10" spans="1:2" x14ac:dyDescent="0.2">
      <c r="A10">
        <v>4</v>
      </c>
      <c r="B10">
        <v>4</v>
      </c>
    </row>
    <row r="11" spans="1:2" x14ac:dyDescent="0.2">
      <c r="A11">
        <v>5</v>
      </c>
      <c r="B11">
        <v>6</v>
      </c>
    </row>
    <row r="12" spans="1:2" x14ac:dyDescent="0.2">
      <c r="A12">
        <v>5</v>
      </c>
      <c r="B12">
        <v>5</v>
      </c>
    </row>
    <row r="13" spans="1:2" x14ac:dyDescent="0.2">
      <c r="A13">
        <v>5</v>
      </c>
      <c r="B13">
        <v>9</v>
      </c>
    </row>
    <row r="14" spans="1:2" x14ac:dyDescent="0.2">
      <c r="A14">
        <v>6</v>
      </c>
      <c r="B14">
        <v>5</v>
      </c>
    </row>
    <row r="15" spans="1:2" x14ac:dyDescent="0.2">
      <c r="A15">
        <v>5</v>
      </c>
      <c r="B15">
        <v>7</v>
      </c>
    </row>
    <row r="16" spans="1:2" x14ac:dyDescent="0.2">
      <c r="A16">
        <v>6</v>
      </c>
      <c r="B16">
        <v>6</v>
      </c>
    </row>
    <row r="17" spans="1:2" x14ac:dyDescent="0.2">
      <c r="A17">
        <v>10</v>
      </c>
      <c r="B17">
        <v>5</v>
      </c>
    </row>
    <row r="18" spans="1:2" x14ac:dyDescent="0.2">
      <c r="A18">
        <v>7</v>
      </c>
      <c r="B18">
        <v>5</v>
      </c>
    </row>
    <row r="19" spans="1:2" x14ac:dyDescent="0.2">
      <c r="A19">
        <v>4</v>
      </c>
      <c r="B19">
        <v>5</v>
      </c>
    </row>
    <row r="20" spans="1:2" x14ac:dyDescent="0.2">
      <c r="A20">
        <v>8</v>
      </c>
      <c r="B20">
        <v>8</v>
      </c>
    </row>
    <row r="21" spans="1:2" x14ac:dyDescent="0.2">
      <c r="A21">
        <v>9</v>
      </c>
      <c r="B21">
        <v>5</v>
      </c>
    </row>
    <row r="22" spans="1:2" x14ac:dyDescent="0.2">
      <c r="A22">
        <v>5</v>
      </c>
      <c r="B22">
        <v>8</v>
      </c>
    </row>
    <row r="23" spans="1:2" x14ac:dyDescent="0.2">
      <c r="A23">
        <v>5</v>
      </c>
      <c r="B23">
        <v>4</v>
      </c>
    </row>
    <row r="24" spans="1:2" x14ac:dyDescent="0.2">
      <c r="A24">
        <v>8</v>
      </c>
      <c r="B24">
        <v>8</v>
      </c>
    </row>
    <row r="25" spans="1:2" x14ac:dyDescent="0.2">
      <c r="A25">
        <v>7</v>
      </c>
      <c r="B25">
        <v>9</v>
      </c>
    </row>
    <row r="26" spans="1:2" x14ac:dyDescent="0.2">
      <c r="A26">
        <v>4</v>
      </c>
      <c r="B26">
        <v>8</v>
      </c>
    </row>
    <row r="27" spans="1:2" x14ac:dyDescent="0.2">
      <c r="A27">
        <v>5</v>
      </c>
      <c r="B27">
        <v>7</v>
      </c>
    </row>
    <row r="28" spans="1:2" x14ac:dyDescent="0.2">
      <c r="A28">
        <v>8</v>
      </c>
      <c r="B28">
        <v>6</v>
      </c>
    </row>
    <row r="29" spans="1:2" x14ac:dyDescent="0.2">
      <c r="A29">
        <v>7</v>
      </c>
      <c r="B29">
        <v>5</v>
      </c>
    </row>
    <row r="30" spans="1:2" x14ac:dyDescent="0.2">
      <c r="A30">
        <v>5</v>
      </c>
      <c r="B30">
        <v>6</v>
      </c>
    </row>
    <row r="31" spans="1:2" x14ac:dyDescent="0.2">
      <c r="A31">
        <v>4</v>
      </c>
      <c r="B31">
        <v>6</v>
      </c>
    </row>
    <row r="32" spans="1:2" x14ac:dyDescent="0.2">
      <c r="A32">
        <v>5</v>
      </c>
      <c r="B32">
        <v>7</v>
      </c>
    </row>
    <row r="33" spans="1:2" x14ac:dyDescent="0.2">
      <c r="A33">
        <v>5</v>
      </c>
      <c r="B33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BD3E9-4045-2248-92EE-1C14FB055D12}">
  <dimension ref="A1:B33"/>
  <sheetViews>
    <sheetView tabSelected="1" topLeftCell="A11" workbookViewId="0">
      <selection activeCell="A28" sqref="A28:A33"/>
    </sheetView>
  </sheetViews>
  <sheetFormatPr baseColWidth="10" defaultRowHeight="16" x14ac:dyDescent="0.2"/>
  <sheetData>
    <row r="1" spans="1:2" x14ac:dyDescent="0.2">
      <c r="A1" t="s">
        <v>164</v>
      </c>
      <c r="B1" t="s">
        <v>163</v>
      </c>
    </row>
    <row r="2" spans="1:2" x14ac:dyDescent="0.2">
      <c r="A2">
        <v>1364</v>
      </c>
      <c r="B2">
        <v>3155</v>
      </c>
    </row>
    <row r="3" spans="1:2" x14ac:dyDescent="0.2">
      <c r="A3">
        <v>13497</v>
      </c>
      <c r="B3">
        <v>1171</v>
      </c>
    </row>
    <row r="4" spans="1:2" x14ac:dyDescent="0.2">
      <c r="A4">
        <v>27949</v>
      </c>
      <c r="B4">
        <v>5362</v>
      </c>
    </row>
    <row r="5" spans="1:2" x14ac:dyDescent="0.2">
      <c r="A5">
        <v>54882</v>
      </c>
      <c r="B5">
        <v>3565</v>
      </c>
    </row>
    <row r="6" spans="1:2" x14ac:dyDescent="0.2">
      <c r="A6">
        <v>3082</v>
      </c>
      <c r="B6">
        <v>43736</v>
      </c>
    </row>
    <row r="7" spans="1:2" x14ac:dyDescent="0.2">
      <c r="A7">
        <v>22982</v>
      </c>
      <c r="B7">
        <v>3227</v>
      </c>
    </row>
    <row r="8" spans="1:2" x14ac:dyDescent="0.2">
      <c r="A8">
        <v>1780</v>
      </c>
      <c r="B8">
        <v>3855</v>
      </c>
    </row>
    <row r="9" spans="1:2" x14ac:dyDescent="0.2">
      <c r="A9">
        <v>45297</v>
      </c>
      <c r="B9">
        <v>191</v>
      </c>
    </row>
    <row r="10" spans="1:2" x14ac:dyDescent="0.2">
      <c r="A10">
        <v>15658</v>
      </c>
      <c r="B10">
        <v>6979</v>
      </c>
    </row>
    <row r="11" spans="1:2" x14ac:dyDescent="0.2">
      <c r="A11">
        <v>170581</v>
      </c>
      <c r="B11">
        <v>2386</v>
      </c>
    </row>
    <row r="12" spans="1:2" x14ac:dyDescent="0.2">
      <c r="A12">
        <v>1446</v>
      </c>
      <c r="B12">
        <v>13149</v>
      </c>
    </row>
    <row r="13" spans="1:2" x14ac:dyDescent="0.2">
      <c r="A13">
        <v>886</v>
      </c>
      <c r="B13">
        <v>402</v>
      </c>
    </row>
    <row r="14" spans="1:2" x14ac:dyDescent="0.2">
      <c r="A14">
        <v>5292</v>
      </c>
      <c r="B14">
        <v>3418</v>
      </c>
    </row>
    <row r="15" spans="1:2" x14ac:dyDescent="0.2">
      <c r="A15">
        <v>58218</v>
      </c>
      <c r="B15">
        <v>13510</v>
      </c>
    </row>
    <row r="16" spans="1:2" x14ac:dyDescent="0.2">
      <c r="A16">
        <v>7415</v>
      </c>
      <c r="B16">
        <v>191</v>
      </c>
    </row>
    <row r="17" spans="1:2" x14ac:dyDescent="0.2">
      <c r="A17">
        <v>13334</v>
      </c>
      <c r="B17">
        <v>2161</v>
      </c>
    </row>
    <row r="18" spans="1:2" x14ac:dyDescent="0.2">
      <c r="A18">
        <v>17803</v>
      </c>
      <c r="B18">
        <v>644</v>
      </c>
    </row>
    <row r="19" spans="1:2" x14ac:dyDescent="0.2">
      <c r="A19">
        <v>24678</v>
      </c>
      <c r="B19">
        <v>5524</v>
      </c>
    </row>
    <row r="20" spans="1:2" x14ac:dyDescent="0.2">
      <c r="A20">
        <v>28468</v>
      </c>
      <c r="B20">
        <v>1124</v>
      </c>
    </row>
    <row r="21" spans="1:2" x14ac:dyDescent="0.2">
      <c r="A21">
        <v>22587</v>
      </c>
      <c r="B21">
        <v>17078</v>
      </c>
    </row>
    <row r="22" spans="1:2" x14ac:dyDescent="0.2">
      <c r="A22">
        <v>57767</v>
      </c>
      <c r="B22">
        <v>2642</v>
      </c>
    </row>
    <row r="23" spans="1:2" x14ac:dyDescent="0.2">
      <c r="A23">
        <v>9737</v>
      </c>
      <c r="B23">
        <v>59724</v>
      </c>
    </row>
    <row r="24" spans="1:2" x14ac:dyDescent="0.2">
      <c r="A24">
        <v>8075</v>
      </c>
      <c r="B24">
        <v>767</v>
      </c>
    </row>
    <row r="25" spans="1:2" x14ac:dyDescent="0.2">
      <c r="A25">
        <v>33104</v>
      </c>
      <c r="B25">
        <v>4731</v>
      </c>
    </row>
    <row r="26" spans="1:2" x14ac:dyDescent="0.2">
      <c r="A26">
        <v>84927</v>
      </c>
      <c r="B26">
        <v>403</v>
      </c>
    </row>
    <row r="27" spans="1:2" x14ac:dyDescent="0.2">
      <c r="A27">
        <v>7196</v>
      </c>
      <c r="B27">
        <v>419</v>
      </c>
    </row>
    <row r="28" spans="1:2" x14ac:dyDescent="0.2">
      <c r="A28">
        <v>3571</v>
      </c>
      <c r="B28">
        <v>42113</v>
      </c>
    </row>
    <row r="29" spans="1:2" x14ac:dyDescent="0.2">
      <c r="A29">
        <v>3226</v>
      </c>
      <c r="B29">
        <v>134404</v>
      </c>
    </row>
    <row r="30" spans="1:2" x14ac:dyDescent="0.2">
      <c r="A30">
        <v>47766</v>
      </c>
      <c r="B30">
        <v>5751</v>
      </c>
    </row>
    <row r="31" spans="1:2" x14ac:dyDescent="0.2">
      <c r="A31">
        <v>11429</v>
      </c>
      <c r="B31">
        <v>3475</v>
      </c>
    </row>
    <row r="32" spans="1:2" x14ac:dyDescent="0.2">
      <c r="A32">
        <v>63264</v>
      </c>
      <c r="B32">
        <v>1007</v>
      </c>
    </row>
    <row r="33" spans="1:2" x14ac:dyDescent="0.2">
      <c r="A33">
        <v>25455</v>
      </c>
      <c r="B33">
        <v>287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words.summary.finalselection</vt:lpstr>
      <vt:lpstr>words.summary_Clear</vt:lpstr>
      <vt:lpstr>Compare</vt:lpstr>
      <vt:lpstr>length</vt:lpstr>
      <vt:lpstr>freq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Nicholas Harp</cp:lastModifiedBy>
  <dcterms:created xsi:type="dcterms:W3CDTF">2020-05-05T14:13:49Z</dcterms:created>
  <dcterms:modified xsi:type="dcterms:W3CDTF">2020-05-19T20:57:48Z</dcterms:modified>
</cp:coreProperties>
</file>