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AN LYDUANBANGPHANMEMAGILE\Assgnment\"/>
    </mc:Choice>
  </mc:AlternateContent>
  <bookViews>
    <workbookView xWindow="0" yWindow="0" windowWidth="20490" windowHeight="7755"/>
  </bookViews>
  <sheets>
    <sheet name="sprint2" sheetId="5" r:id="rId1"/>
  </sheets>
  <calcPr calcId="162913"/>
</workbook>
</file>

<file path=xl/calcChain.xml><?xml version="1.0" encoding="utf-8"?>
<calcChain xmlns="http://schemas.openxmlformats.org/spreadsheetml/2006/main">
  <c r="D10" i="5" l="1"/>
  <c r="D11" i="5"/>
  <c r="D12" i="5"/>
  <c r="D13" i="5"/>
  <c r="D14" i="5"/>
  <c r="D15" i="5" l="1"/>
  <c r="V24" i="5"/>
  <c r="V23" i="5"/>
  <c r="V22" i="5"/>
  <c r="V21" i="5"/>
  <c r="V20" i="5"/>
  <c r="V19" i="5"/>
  <c r="V18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G67" i="5"/>
  <c r="U41" i="5" l="1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 l="1"/>
</calcChain>
</file>

<file path=xl/comments1.xml><?xml version="1.0" encoding="utf-8"?>
<comments xmlns="http://schemas.openxmlformats.org/spreadsheetml/2006/main">
  <authors>
    <author/>
  </authors>
  <commentList>
    <comment ref="C3" authorId="0" shapeId="0">
      <text>
        <r>
          <rPr>
            <sz val="11"/>
            <color rgb="FF000000"/>
            <rFont val="Calibri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<sst xmlns="http://schemas.openxmlformats.org/spreadsheetml/2006/main" count="135" uniqueCount="66">
  <si>
    <t>Tên dự án:</t>
  </si>
  <si>
    <t>Tên Module :</t>
  </si>
  <si>
    <t>Sprint 2</t>
  </si>
  <si>
    <t>Nhóm phát triển:</t>
  </si>
  <si>
    <t xml:space="preserve">Ngày bắt đầu: </t>
  </si>
  <si>
    <t>Ngày kết thúc:</t>
  </si>
  <si>
    <t>STT</t>
  </si>
  <si>
    <t>Tên thành viên</t>
  </si>
  <si>
    <t>Thực tế</t>
  </si>
  <si>
    <t>Dự kiến</t>
  </si>
  <si>
    <t>End task</t>
  </si>
  <si>
    <t>tăng ca</t>
  </si>
  <si>
    <t>Trễ</t>
  </si>
  <si>
    <t>Chậm tiến độ</t>
  </si>
  <si>
    <t>trước thời hạn</t>
  </si>
  <si>
    <t>Tổng</t>
  </si>
  <si>
    <t>Component</t>
  </si>
  <si>
    <t>Task Name</t>
  </si>
  <si>
    <t>Responsible Member</t>
  </si>
  <si>
    <t>tổng</t>
  </si>
  <si>
    <t>ước tính</t>
  </si>
  <si>
    <t>Tất cả thành viên</t>
  </si>
  <si>
    <t xml:space="preserve"> BÁO CÁO sprint 2</t>
  </si>
  <si>
    <t>sprint 2</t>
  </si>
  <si>
    <t>Võ Hà Nhật Di</t>
  </si>
  <si>
    <t>Châu Vũ Bằng</t>
  </si>
  <si>
    <t>Lê Hoàng Anh Tuấn</t>
  </si>
  <si>
    <t>Võ Hồng Hải</t>
  </si>
  <si>
    <t>Phạm Huyfnh Trung Hiếu</t>
  </si>
  <si>
    <t>Chức năng quản lý sản phẩm</t>
  </si>
  <si>
    <t>Thiết kế giao diện quản lý sản phẩm</t>
  </si>
  <si>
    <t>Code chức năng quản lý sản phẩm</t>
  </si>
  <si>
    <t>Thiết kế test case quản lý sản phẩm</t>
  </si>
  <si>
    <t>20/07/2020</t>
  </si>
  <si>
    <t>Thiết kế sơ đồ UML</t>
  </si>
  <si>
    <t>Vũ Bằng</t>
  </si>
  <si>
    <t>Thiết kế sơ đồ ERD</t>
  </si>
  <si>
    <t>Chí Thuần</t>
  </si>
  <si>
    <t>Thiết kế giao diện quản lý user</t>
  </si>
  <si>
    <t>Nhật Di</t>
  </si>
  <si>
    <t>Chức năng quản lý user</t>
  </si>
  <si>
    <t>Code chức năng quản lý user</t>
  </si>
  <si>
    <t>Thiết kế test case quản lý user</t>
  </si>
  <si>
    <t>Trung Hiếu</t>
  </si>
  <si>
    <t xml:space="preserve">Test chức năng quản lý user </t>
  </si>
  <si>
    <t>Sửa lỗi chức quản lý user</t>
  </si>
  <si>
    <t>Test chức năng quản lý sản phẩm</t>
  </si>
  <si>
    <t>Sửa lỗi chức năng quản lý sản phẩm</t>
  </si>
  <si>
    <t>Chức năng quản lý cửa hàng</t>
  </si>
  <si>
    <t>Chức năng quản lý đánh giá</t>
  </si>
  <si>
    <t>Code chức năng quản lý cửa hàng</t>
  </si>
  <si>
    <t>Thiết kế test case quản lý cửa hàng</t>
  </si>
  <si>
    <t>Sửa lỗi chức năng quản lý cửa hàng</t>
  </si>
  <si>
    <t>Code chức năng quản lý đánh giá</t>
  </si>
  <si>
    <t>Thiết kế test case quản lý đánh giá</t>
  </si>
  <si>
    <t>Test chức năng quản lý đánh giá</t>
  </si>
  <si>
    <t>Thiết kế giao diện quản lý đánh giá</t>
  </si>
  <si>
    <t>Thanh Tuấn - Hồng Hải</t>
  </si>
  <si>
    <t>Thiết kế giao diện quản lý cửa hàng</t>
  </si>
  <si>
    <t>Vũ Bằng - Chí Thuần</t>
  </si>
  <si>
    <t>Test chức năng quản lý cửa hàng</t>
  </si>
  <si>
    <t>Thanh Tuấn - Hồng Hải - Trung Hiếu</t>
  </si>
  <si>
    <t>Sửa lỗi chức năng quản lý đánh giá</t>
  </si>
  <si>
    <t>Website Quản Lý Tiệm Bánh Ngọt</t>
  </si>
  <si>
    <t>Nhóm 3</t>
  </si>
  <si>
    <t>PHÂN CÔNG VIỆC HẰNG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</si>
</sst>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 - &quot;mmm&quot; - &quot;yyyy"/>
    <numFmt numFmtId="165" formatCode="[$-1010000]d/m/yyyy"/>
    <numFmt numFmtId="166" formatCode="m/d;@"/>
  </numFmts>
  <fonts count="11" x14ac:knownFonts="1">
    <font>
      <sz val="11"/>
      <color rgb="FF000000"/>
      <name val="Calibri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Calibri"/>
      <family val="2"/>
    </font>
    <font>
      <sz val="13"/>
      <color rgb="FF00000A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3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5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2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center" wrapText="1"/>
    </xf>
    <xf numFmtId="0" fontId="2" fillId="0" borderId="6" xfId="0" applyFont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right" vertical="center" wrapText="1"/>
    </xf>
    <xf numFmtId="0" fontId="2" fillId="12" borderId="7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textRotation="90"/>
    </xf>
    <xf numFmtId="0" fontId="2" fillId="0" borderId="7" xfId="0" applyFont="1" applyBorder="1"/>
    <xf numFmtId="0" fontId="2" fillId="10" borderId="8" xfId="0" applyFont="1" applyFill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166" fontId="4" fillId="0" borderId="6" xfId="0" applyNumberFormat="1" applyFont="1" applyBorder="1" applyAlignment="1">
      <alignment horizontal="center" vertical="center" textRotation="90"/>
    </xf>
    <xf numFmtId="0" fontId="8" fillId="0" borderId="0" xfId="0" applyFont="1"/>
    <xf numFmtId="0" fontId="8" fillId="0" borderId="7" xfId="0" applyFont="1" applyBorder="1" applyAlignment="1"/>
    <xf numFmtId="0" fontId="5" fillId="0" borderId="0" xfId="0" applyFont="1" applyAlignment="1">
      <alignment horizontal="center"/>
    </xf>
    <xf numFmtId="0" fontId="4" fillId="0" borderId="7" xfId="0" applyFont="1" applyBorder="1"/>
    <xf numFmtId="0" fontId="2" fillId="10" borderId="11" xfId="0" applyFont="1" applyFill="1" applyBorder="1"/>
    <xf numFmtId="0" fontId="2" fillId="10" borderId="12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/>
    <xf numFmtId="0" fontId="3" fillId="0" borderId="0" xfId="0" applyFont="1" applyAlignment="1">
      <alignment vertical="center" wrapText="1"/>
    </xf>
    <xf numFmtId="0" fontId="8" fillId="0" borderId="0" xfId="0" applyFont="1" applyAlignment="1"/>
    <xf numFmtId="0" fontId="10" fillId="11" borderId="7" xfId="0" applyNumberFormat="1" applyFont="1" applyFill="1" applyBorder="1" applyAlignment="1">
      <alignment horizontal="right" vertical="center"/>
    </xf>
    <xf numFmtId="0" fontId="10" fillId="0" borderId="7" xfId="0" applyNumberFormat="1" applyFont="1" applyFill="1" applyBorder="1" applyAlignment="1">
      <alignment horizontal="right" vertical="center"/>
    </xf>
    <xf numFmtId="0" fontId="10" fillId="4" borderId="7" xfId="0" applyNumberFormat="1" applyFont="1" applyFill="1" applyBorder="1" applyAlignment="1">
      <alignment horizontal="right" vertical="center"/>
    </xf>
    <xf numFmtId="0" fontId="10" fillId="0" borderId="7" xfId="0" applyFont="1" applyBorder="1" applyAlignment="1"/>
    <xf numFmtId="0" fontId="5" fillId="0" borderId="11" xfId="0" applyFont="1" applyBorder="1" applyAlignment="1">
      <alignment horizontal="center"/>
    </xf>
    <xf numFmtId="0" fontId="10" fillId="13" borderId="7" xfId="0" applyNumberFormat="1" applyFont="1" applyFill="1" applyBorder="1" applyAlignment="1">
      <alignment horizontal="right" vertical="center"/>
    </xf>
    <xf numFmtId="0" fontId="5" fillId="0" borderId="14" xfId="0" applyFont="1" applyBorder="1" applyAlignment="1">
      <alignment horizontal="center" vertical="center" wrapText="1"/>
    </xf>
    <xf numFmtId="0" fontId="8" fillId="0" borderId="7" xfId="0" applyFont="1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/>
    </xf>
    <xf numFmtId="0" fontId="9" fillId="0" borderId="4" xfId="0" applyFont="1" applyBorder="1"/>
    <xf numFmtId="0" fontId="9" fillId="0" borderId="3" xfId="0" applyFont="1" applyBorder="1"/>
    <xf numFmtId="0" fontId="5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/>
    <xf numFmtId="0" fontId="4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906554194995094E-2"/>
          <c:y val="0.10199473720232939"/>
          <c:w val="0.84078036229772968"/>
          <c:h val="0.8018414937763364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8A-465A-B63F-57C5E681C025}"/>
            </c:ext>
          </c:extLst>
        </c:ser>
        <c:ser>
          <c:idx val="1"/>
          <c:order val="1"/>
          <c:tx>
            <c:v>Dự kiến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8A-465A-B63F-57C5E681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634208"/>
        <c:axId val="-248633120"/>
      </c:lineChart>
      <c:catAx>
        <c:axId val="-2486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248633120"/>
        <c:crosses val="autoZero"/>
        <c:auto val="1"/>
        <c:lblAlgn val="ctr"/>
        <c:lblOffset val="100"/>
        <c:noMultiLvlLbl val="0"/>
      </c:catAx>
      <c:valAx>
        <c:axId val="-2486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248634208"/>
        <c:crosses val="autoZero"/>
        <c:crossBetween val="between"/>
      </c:valAx>
      <c:spPr>
        <a:noFill/>
        <a:ln>
          <a:solidFill>
            <a:schemeClr val="tx2">
              <a:lumMod val="60000"/>
              <a:lumOff val="40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152400</xdr:colOff>
      <xdr:row>43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0439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1031420</xdr:colOff>
      <xdr:row>70</xdr:row>
      <xdr:rowOff>140154</xdr:rowOff>
    </xdr:from>
    <xdr:to>
      <xdr:col>9</xdr:col>
      <xdr:colOff>39460</xdr:colOff>
      <xdr:row>98</xdr:row>
      <xdr:rowOff>129268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01"/>
  <sheetViews>
    <sheetView tabSelected="1" topLeftCell="A40" zoomScaleNormal="100" workbookViewId="0">
      <selection activeCell="J77" sqref="J77"/>
    </sheetView>
  </sheetViews>
  <sheetFormatPr defaultColWidth="12.5703125" defaultRowHeight="15" x14ac:dyDescent="0.25"/>
  <cols>
    <col min="1" max="1" width="15.5703125" style="35" customWidth="1"/>
    <col min="2" max="2" width="20.140625" style="35" customWidth="1"/>
    <col min="3" max="3" width="66.85546875" style="35" customWidth="1"/>
    <col min="4" max="4" width="42.140625" style="35" customWidth="1"/>
    <col min="5" max="5" width="7.5703125" style="35" customWidth="1"/>
    <col min="6" max="6" width="6.140625" style="35" customWidth="1"/>
    <col min="7" max="8" width="4.42578125" style="35" bestFit="1" customWidth="1"/>
    <col min="9" max="9" width="6.140625" style="35" customWidth="1"/>
    <col min="10" max="26" width="4.42578125" style="35" bestFit="1" customWidth="1"/>
    <col min="27" max="27" width="5" style="35" bestFit="1" customWidth="1"/>
    <col min="28" max="28" width="4.42578125" style="35" bestFit="1" customWidth="1"/>
    <col min="29" max="30" width="3.85546875" style="35" bestFit="1" customWidth="1"/>
    <col min="31" max="31" width="5.85546875" style="35" bestFit="1" customWidth="1"/>
    <col min="32" max="34" width="4.5703125" style="35" bestFit="1" customWidth="1"/>
    <col min="35" max="35" width="5.85546875" style="35" bestFit="1" customWidth="1"/>
    <col min="36" max="36" width="4.5703125" style="35" bestFit="1" customWidth="1"/>
    <col min="37" max="37" width="3.85546875" style="35" bestFit="1" customWidth="1"/>
    <col min="38" max="16384" width="12.5703125" style="35"/>
  </cols>
  <sheetData>
    <row r="1" spans="1:22" s="46" customFormat="1" x14ac:dyDescent="0.25">
      <c r="C1" s="46" t="s">
        <v>65</v>
      </c>
    </row>
    <row r="2" spans="1:22" ht="15.75" customHeight="1" x14ac:dyDescent="0.25">
      <c r="A2" s="70" t="s">
        <v>0</v>
      </c>
      <c r="B2" s="71"/>
      <c r="C2" s="70" t="s">
        <v>63</v>
      </c>
      <c r="D2" s="71"/>
      <c r="E2" s="71"/>
      <c r="F2" s="71"/>
      <c r="G2" s="71"/>
      <c r="H2" s="71"/>
      <c r="I2" s="71"/>
      <c r="J2" s="71"/>
      <c r="K2" s="1"/>
      <c r="L2" s="1"/>
      <c r="M2" s="1"/>
      <c r="N2" s="1"/>
      <c r="O2" s="1"/>
      <c r="P2" s="1"/>
      <c r="Q2" s="1"/>
      <c r="R2" s="1"/>
      <c r="S2" s="1"/>
      <c r="T2" s="1"/>
      <c r="U2" s="27"/>
      <c r="V2" s="27"/>
    </row>
    <row r="3" spans="1:22" ht="15.75" customHeight="1" x14ac:dyDescent="0.25">
      <c r="A3" s="77" t="s">
        <v>1</v>
      </c>
      <c r="B3" s="71"/>
      <c r="C3" s="34" t="s">
        <v>2</v>
      </c>
      <c r="D3" s="78"/>
      <c r="E3" s="71"/>
      <c r="F3" s="71"/>
      <c r="G3" s="71"/>
      <c r="H3" s="71"/>
      <c r="I3" s="71"/>
      <c r="J3" s="71"/>
      <c r="K3" s="71"/>
      <c r="L3" s="2"/>
      <c r="M3" s="2"/>
      <c r="N3" s="2"/>
      <c r="O3" s="2"/>
      <c r="P3" s="2"/>
      <c r="Q3" s="2"/>
      <c r="R3" s="2"/>
      <c r="S3" s="2"/>
      <c r="T3" s="2"/>
      <c r="U3" s="27"/>
      <c r="V3" s="27"/>
    </row>
    <row r="4" spans="1:22" ht="15.75" customHeight="1" x14ac:dyDescent="0.25">
      <c r="A4" s="77" t="s">
        <v>3</v>
      </c>
      <c r="B4" s="71"/>
      <c r="C4" s="37" t="s">
        <v>64</v>
      </c>
      <c r="D4" s="34"/>
      <c r="E4" s="34"/>
      <c r="F4" s="79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27"/>
      <c r="V4" s="27"/>
    </row>
    <row r="5" spans="1:22" ht="15.75" customHeight="1" x14ac:dyDescent="0.25">
      <c r="A5" s="70" t="s">
        <v>4</v>
      </c>
      <c r="B5" s="71"/>
      <c r="C5" s="15" t="s">
        <v>33</v>
      </c>
      <c r="D5" s="37"/>
      <c r="E5" s="37"/>
      <c r="F5" s="27"/>
      <c r="G5" s="27"/>
      <c r="H5" s="2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27"/>
      <c r="V5" s="27"/>
    </row>
    <row r="6" spans="1:22" ht="15.75" customHeight="1" x14ac:dyDescent="0.25">
      <c r="A6" s="70" t="s">
        <v>5</v>
      </c>
      <c r="B6" s="71"/>
      <c r="C6" s="4">
        <v>43898</v>
      </c>
      <c r="D6" s="37"/>
      <c r="E6" s="37"/>
      <c r="F6" s="1"/>
      <c r="G6" s="27"/>
      <c r="H6" s="2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27"/>
      <c r="V6" s="27"/>
    </row>
    <row r="7" spans="1:22" ht="15.75" customHeight="1" x14ac:dyDescent="0.25">
      <c r="A7" s="36"/>
      <c r="B7" s="36"/>
      <c r="C7" s="3"/>
      <c r="D7" s="37"/>
      <c r="E7" s="37"/>
      <c r="F7" s="27"/>
      <c r="G7" s="27"/>
      <c r="H7" s="2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27"/>
      <c r="V7" s="27"/>
    </row>
    <row r="8" spans="1:22" ht="15.75" customHeight="1" x14ac:dyDescent="0.25">
      <c r="A8" s="27"/>
      <c r="B8" s="72" t="s">
        <v>22</v>
      </c>
      <c r="C8" s="65"/>
      <c r="D8" s="65"/>
      <c r="E8" s="65"/>
      <c r="F8" s="65"/>
      <c r="G8" s="2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7"/>
      <c r="V8" s="27"/>
    </row>
    <row r="9" spans="1:22" ht="15.75" customHeight="1" x14ac:dyDescent="0.25">
      <c r="A9" s="27"/>
      <c r="B9" s="5" t="s">
        <v>6</v>
      </c>
      <c r="C9" s="6" t="s">
        <v>7</v>
      </c>
      <c r="D9" s="5" t="s">
        <v>8</v>
      </c>
      <c r="E9" s="73" t="s">
        <v>9</v>
      </c>
      <c r="F9" s="65"/>
      <c r="G9" s="27"/>
      <c r="H9" s="37"/>
      <c r="I9" s="37"/>
      <c r="J9" s="7"/>
      <c r="K9" s="69" t="s">
        <v>10</v>
      </c>
      <c r="L9" s="71"/>
      <c r="M9" s="71"/>
      <c r="N9" s="37"/>
      <c r="O9" s="37"/>
      <c r="P9" s="37"/>
      <c r="Q9" s="37"/>
      <c r="R9" s="37"/>
      <c r="S9" s="37"/>
      <c r="T9" s="37"/>
      <c r="U9" s="27"/>
      <c r="V9" s="27"/>
    </row>
    <row r="10" spans="1:22" ht="15.75" customHeight="1" x14ac:dyDescent="0.25">
      <c r="A10" s="27"/>
      <c r="B10" s="9">
        <v>1</v>
      </c>
      <c r="C10" s="8" t="s">
        <v>28</v>
      </c>
      <c r="D10" s="9">
        <f>E10+0.6</f>
        <v>76.599999999999994</v>
      </c>
      <c r="E10" s="67">
        <v>76</v>
      </c>
      <c r="F10" s="68"/>
      <c r="G10" s="27"/>
      <c r="H10" s="45"/>
      <c r="I10" s="45"/>
      <c r="J10" s="10"/>
      <c r="K10" s="69" t="s">
        <v>11</v>
      </c>
      <c r="L10" s="69"/>
      <c r="M10" s="69"/>
      <c r="N10" s="45"/>
      <c r="O10" s="45"/>
      <c r="P10" s="45"/>
      <c r="Q10" s="45"/>
      <c r="R10" s="45"/>
      <c r="S10" s="37"/>
      <c r="T10" s="37"/>
      <c r="U10" s="27"/>
      <c r="V10" s="27"/>
    </row>
    <row r="11" spans="1:22" ht="15.75" customHeight="1" x14ac:dyDescent="0.25">
      <c r="A11" s="27"/>
      <c r="B11" s="9">
        <v>2</v>
      </c>
      <c r="C11" s="8" t="s">
        <v>24</v>
      </c>
      <c r="D11" s="9">
        <f>E11-0.4</f>
        <v>75.599999999999994</v>
      </c>
      <c r="E11" s="67">
        <v>76</v>
      </c>
      <c r="F11" s="68"/>
      <c r="G11" s="27"/>
      <c r="H11" s="45"/>
      <c r="I11" s="45"/>
      <c r="J11" s="11"/>
      <c r="K11" s="69" t="s">
        <v>12</v>
      </c>
      <c r="L11" s="69"/>
      <c r="M11" s="69"/>
      <c r="N11" s="45"/>
      <c r="O11" s="45"/>
      <c r="P11" s="45"/>
      <c r="Q11" s="45"/>
      <c r="R11" s="45"/>
      <c r="S11" s="37"/>
      <c r="T11" s="37"/>
      <c r="U11" s="27"/>
      <c r="V11" s="27"/>
    </row>
    <row r="12" spans="1:22" ht="15.75" customHeight="1" x14ac:dyDescent="0.25">
      <c r="A12" s="27"/>
      <c r="B12" s="9">
        <v>3</v>
      </c>
      <c r="C12" s="8" t="s">
        <v>25</v>
      </c>
      <c r="D12" s="9">
        <f>E12-0.9</f>
        <v>75.099999999999994</v>
      </c>
      <c r="E12" s="67">
        <v>76</v>
      </c>
      <c r="F12" s="68"/>
      <c r="G12" s="27"/>
      <c r="H12" s="45"/>
      <c r="I12" s="45"/>
      <c r="J12" s="76"/>
      <c r="K12" s="69" t="s">
        <v>13</v>
      </c>
      <c r="L12" s="69"/>
      <c r="M12" s="69"/>
      <c r="N12" s="45"/>
      <c r="O12" s="45"/>
      <c r="P12" s="45"/>
      <c r="Q12" s="45"/>
      <c r="R12" s="45"/>
      <c r="S12" s="37"/>
      <c r="T12" s="37"/>
      <c r="U12" s="27"/>
      <c r="V12" s="27"/>
    </row>
    <row r="13" spans="1:22" ht="15.75" customHeight="1" x14ac:dyDescent="0.25">
      <c r="A13" s="27"/>
      <c r="B13" s="9">
        <v>4</v>
      </c>
      <c r="C13" s="8" t="s">
        <v>26</v>
      </c>
      <c r="D13" s="9">
        <f>E13-2.4</f>
        <v>73.599999999999994</v>
      </c>
      <c r="E13" s="74">
        <v>76</v>
      </c>
      <c r="F13" s="75"/>
      <c r="G13" s="27"/>
      <c r="H13" s="45"/>
      <c r="I13" s="45"/>
      <c r="J13" s="76"/>
      <c r="K13" s="43"/>
      <c r="L13" s="44"/>
      <c r="M13" s="44"/>
      <c r="N13" s="45"/>
      <c r="O13" s="45"/>
      <c r="P13" s="45"/>
      <c r="Q13" s="45"/>
      <c r="R13" s="45"/>
      <c r="S13" s="37"/>
      <c r="T13" s="37"/>
      <c r="U13" s="27"/>
      <c r="V13" s="27"/>
    </row>
    <row r="14" spans="1:22" ht="15.75" customHeight="1" x14ac:dyDescent="0.25">
      <c r="A14" s="27"/>
      <c r="B14" s="9">
        <v>5</v>
      </c>
      <c r="C14" s="8" t="s">
        <v>27</v>
      </c>
      <c r="D14" s="9">
        <f>E14-0.9</f>
        <v>75.099999999999994</v>
      </c>
      <c r="E14" s="67">
        <v>76</v>
      </c>
      <c r="F14" s="68"/>
      <c r="G14" s="27"/>
      <c r="H14" s="45"/>
      <c r="I14" s="45"/>
      <c r="J14" s="12"/>
      <c r="K14" s="69" t="s">
        <v>14</v>
      </c>
      <c r="L14" s="69"/>
      <c r="M14" s="69"/>
      <c r="N14" s="45"/>
      <c r="O14" s="45"/>
      <c r="P14" s="45"/>
      <c r="Q14" s="45"/>
      <c r="R14" s="45"/>
      <c r="S14" s="37"/>
      <c r="T14" s="37"/>
      <c r="U14" s="27"/>
      <c r="V14" s="27"/>
    </row>
    <row r="15" spans="1:22" ht="15.75" customHeight="1" x14ac:dyDescent="0.25">
      <c r="A15" s="27"/>
      <c r="B15" s="63" t="s">
        <v>15</v>
      </c>
      <c r="C15" s="64"/>
      <c r="D15" s="55">
        <f>SUM(E15:S15)</f>
        <v>240</v>
      </c>
      <c r="E15" s="63">
        <v>240</v>
      </c>
      <c r="F15" s="65"/>
      <c r="G15" s="2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27"/>
      <c r="V15" s="27"/>
    </row>
    <row r="16" spans="1:22" ht="15.75" customHeight="1" x14ac:dyDescent="0.25">
      <c r="A16" s="27"/>
      <c r="B16" s="27"/>
      <c r="C16" s="27"/>
      <c r="D16" s="13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27"/>
      <c r="V16" s="27"/>
    </row>
    <row r="17" spans="1:22" ht="48.75" customHeight="1" x14ac:dyDescent="0.25">
      <c r="A17" s="56" t="s">
        <v>23</v>
      </c>
      <c r="B17" s="40" t="s">
        <v>16</v>
      </c>
      <c r="C17" s="14" t="s">
        <v>17</v>
      </c>
      <c r="D17" s="21" t="s">
        <v>18</v>
      </c>
      <c r="E17" s="16"/>
      <c r="F17" s="22" t="s">
        <v>19</v>
      </c>
      <c r="G17" s="26">
        <v>44032</v>
      </c>
      <c r="H17" s="26">
        <v>44033</v>
      </c>
      <c r="I17" s="26">
        <v>44034</v>
      </c>
      <c r="J17" s="26">
        <v>44035</v>
      </c>
      <c r="K17" s="26">
        <v>44036</v>
      </c>
      <c r="L17" s="26">
        <v>44037</v>
      </c>
      <c r="M17" s="26">
        <v>44038</v>
      </c>
      <c r="N17" s="26">
        <v>44039</v>
      </c>
      <c r="O17" s="26">
        <v>44040</v>
      </c>
      <c r="P17" s="26">
        <v>44041</v>
      </c>
      <c r="Q17" s="26">
        <v>44042</v>
      </c>
      <c r="R17" s="26">
        <v>44043</v>
      </c>
      <c r="S17" s="26">
        <v>44044</v>
      </c>
      <c r="T17" s="26">
        <v>44045</v>
      </c>
      <c r="U17" s="26">
        <v>44046</v>
      </c>
    </row>
    <row r="18" spans="1:22" ht="18" customHeight="1" x14ac:dyDescent="0.25">
      <c r="A18" s="56"/>
      <c r="B18" s="66"/>
      <c r="C18" s="38" t="s">
        <v>34</v>
      </c>
      <c r="D18" s="18" t="s">
        <v>35</v>
      </c>
      <c r="E18" s="17"/>
      <c r="F18" s="17"/>
      <c r="G18" s="47">
        <v>2</v>
      </c>
      <c r="H18" s="48">
        <v>0</v>
      </c>
      <c r="I18" s="48">
        <v>0</v>
      </c>
      <c r="J18" s="52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35">
        <f t="shared" ref="V18:V24" si="0">SUM(G18:U18)</f>
        <v>2</v>
      </c>
    </row>
    <row r="19" spans="1:22" ht="15.75" customHeight="1" x14ac:dyDescent="0.25">
      <c r="A19" s="56"/>
      <c r="B19" s="60"/>
      <c r="C19" s="39" t="s">
        <v>36</v>
      </c>
      <c r="D19" s="29" t="s">
        <v>37</v>
      </c>
      <c r="E19" s="17"/>
      <c r="F19" s="17"/>
      <c r="G19" s="47">
        <v>0</v>
      </c>
      <c r="H19" s="47">
        <v>0</v>
      </c>
      <c r="I19" s="47">
        <v>2</v>
      </c>
      <c r="J19" s="47">
        <v>0</v>
      </c>
      <c r="K19" s="47">
        <v>0</v>
      </c>
      <c r="L19" s="47">
        <v>0</v>
      </c>
      <c r="M19" s="49">
        <v>0</v>
      </c>
      <c r="N19" s="47">
        <v>0</v>
      </c>
      <c r="O19" s="47">
        <v>0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35">
        <f t="shared" si="0"/>
        <v>2</v>
      </c>
    </row>
    <row r="20" spans="1:22" ht="15.75" customHeight="1" x14ac:dyDescent="0.25">
      <c r="A20" s="56"/>
      <c r="B20" s="62" t="s">
        <v>40</v>
      </c>
      <c r="C20" s="38" t="s">
        <v>41</v>
      </c>
      <c r="D20" s="33" t="s">
        <v>39</v>
      </c>
      <c r="E20" s="31"/>
      <c r="F20" s="17"/>
      <c r="G20" s="47">
        <v>4</v>
      </c>
      <c r="H20" s="47">
        <v>2</v>
      </c>
      <c r="I20" s="47">
        <v>2</v>
      </c>
      <c r="J20" s="47">
        <v>2</v>
      </c>
      <c r="K20" s="47">
        <v>2</v>
      </c>
      <c r="L20" s="47">
        <v>2</v>
      </c>
      <c r="M20" s="47">
        <v>2</v>
      </c>
      <c r="N20" s="47">
        <v>2</v>
      </c>
      <c r="O20" s="47">
        <v>2</v>
      </c>
      <c r="P20" s="47">
        <v>2</v>
      </c>
      <c r="Q20" s="47">
        <v>2</v>
      </c>
      <c r="R20" s="47">
        <v>2</v>
      </c>
      <c r="S20" s="47">
        <v>2</v>
      </c>
      <c r="T20" s="47">
        <v>2</v>
      </c>
      <c r="U20" s="47">
        <v>2</v>
      </c>
      <c r="V20" s="35">
        <f t="shared" si="0"/>
        <v>32</v>
      </c>
    </row>
    <row r="21" spans="1:22" ht="15.75" customHeight="1" x14ac:dyDescent="0.25">
      <c r="A21" s="56"/>
      <c r="B21" s="62"/>
      <c r="C21" s="38" t="s">
        <v>42</v>
      </c>
      <c r="D21" s="33" t="s">
        <v>43</v>
      </c>
      <c r="E21" s="31"/>
      <c r="F21" s="17"/>
      <c r="G21" s="47">
        <v>0</v>
      </c>
      <c r="H21" s="47">
        <v>0</v>
      </c>
      <c r="I21" s="47">
        <v>2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35">
        <f t="shared" si="0"/>
        <v>2</v>
      </c>
    </row>
    <row r="22" spans="1:22" ht="15.75" customHeight="1" x14ac:dyDescent="0.25">
      <c r="A22" s="56"/>
      <c r="B22" s="62"/>
      <c r="C22" s="39" t="s">
        <v>44</v>
      </c>
      <c r="D22" s="33" t="s">
        <v>21</v>
      </c>
      <c r="E22" s="31"/>
      <c r="F22" s="17"/>
      <c r="G22" s="47">
        <v>0</v>
      </c>
      <c r="H22" s="47">
        <v>0</v>
      </c>
      <c r="I22" s="47">
        <v>0</v>
      </c>
      <c r="J22" s="47">
        <v>0</v>
      </c>
      <c r="K22" s="47">
        <v>3</v>
      </c>
      <c r="L22" s="47">
        <v>0</v>
      </c>
      <c r="M22" s="49">
        <v>0</v>
      </c>
      <c r="N22" s="47">
        <v>0</v>
      </c>
      <c r="O22" s="47">
        <v>0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35">
        <f t="shared" si="0"/>
        <v>3</v>
      </c>
    </row>
    <row r="23" spans="1:22" ht="15.75" customHeight="1" x14ac:dyDescent="0.25">
      <c r="A23" s="56"/>
      <c r="B23" s="62"/>
      <c r="C23" s="39" t="s">
        <v>45</v>
      </c>
      <c r="D23" s="42" t="s">
        <v>39</v>
      </c>
      <c r="E23" s="31"/>
      <c r="F23" s="17"/>
      <c r="G23" s="47">
        <v>1</v>
      </c>
      <c r="H23" s="47">
        <v>1</v>
      </c>
      <c r="I23" s="47">
        <v>2</v>
      </c>
      <c r="J23" s="47">
        <v>2</v>
      </c>
      <c r="K23" s="47">
        <v>1</v>
      </c>
      <c r="L23" s="47">
        <v>2</v>
      </c>
      <c r="M23" s="47">
        <v>1</v>
      </c>
      <c r="N23" s="47">
        <v>1</v>
      </c>
      <c r="O23" s="47">
        <v>1</v>
      </c>
      <c r="P23" s="47">
        <v>1</v>
      </c>
      <c r="Q23" s="47">
        <v>1</v>
      </c>
      <c r="R23" s="47">
        <v>1</v>
      </c>
      <c r="S23" s="47">
        <v>1</v>
      </c>
      <c r="T23" s="47">
        <v>1</v>
      </c>
      <c r="U23" s="47">
        <v>1</v>
      </c>
      <c r="V23" s="35">
        <f t="shared" si="0"/>
        <v>18</v>
      </c>
    </row>
    <row r="24" spans="1:22" ht="15.75" customHeight="1" x14ac:dyDescent="0.25">
      <c r="A24" s="56"/>
      <c r="B24" s="62"/>
      <c r="C24" s="38" t="s">
        <v>38</v>
      </c>
      <c r="D24" s="33" t="s">
        <v>39</v>
      </c>
      <c r="E24" s="31"/>
      <c r="F24" s="17"/>
      <c r="G24" s="47">
        <v>2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35">
        <f t="shared" si="0"/>
        <v>2</v>
      </c>
    </row>
    <row r="25" spans="1:22" ht="15.75" customHeight="1" x14ac:dyDescent="0.25">
      <c r="A25" s="56"/>
      <c r="B25" s="62" t="s">
        <v>29</v>
      </c>
      <c r="C25" s="38" t="s">
        <v>31</v>
      </c>
      <c r="D25" s="33" t="s">
        <v>59</v>
      </c>
      <c r="E25" s="31"/>
      <c r="F25" s="17"/>
      <c r="G25" s="47">
        <v>5</v>
      </c>
      <c r="H25" s="47">
        <v>6</v>
      </c>
      <c r="I25" s="47">
        <v>2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47">
        <v>1</v>
      </c>
      <c r="Q25" s="47">
        <v>1</v>
      </c>
      <c r="R25" s="47">
        <v>1</v>
      </c>
      <c r="S25" s="47">
        <v>1</v>
      </c>
      <c r="T25" s="47">
        <v>1</v>
      </c>
      <c r="U25" s="47">
        <v>1</v>
      </c>
    </row>
    <row r="26" spans="1:22" ht="15.75" customHeight="1" x14ac:dyDescent="0.25">
      <c r="A26" s="56"/>
      <c r="B26" s="62"/>
      <c r="C26" s="39" t="s">
        <v>32</v>
      </c>
      <c r="D26" s="33" t="s">
        <v>43</v>
      </c>
      <c r="E26" s="31"/>
      <c r="F26" s="17"/>
      <c r="G26" s="47">
        <v>0</v>
      </c>
      <c r="H26" s="47">
        <v>0</v>
      </c>
      <c r="I26" s="47">
        <v>2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</row>
    <row r="27" spans="1:22" ht="15.75" customHeight="1" x14ac:dyDescent="0.25">
      <c r="A27" s="56"/>
      <c r="B27" s="62"/>
      <c r="C27" s="38" t="s">
        <v>46</v>
      </c>
      <c r="D27" s="33" t="s">
        <v>21</v>
      </c>
      <c r="E27" s="31"/>
      <c r="F27" s="17"/>
      <c r="G27" s="47">
        <v>0</v>
      </c>
      <c r="H27" s="47">
        <v>0</v>
      </c>
      <c r="I27" s="47">
        <v>0</v>
      </c>
      <c r="J27" s="47">
        <v>5</v>
      </c>
      <c r="K27" s="47">
        <v>0</v>
      </c>
      <c r="L27" s="47">
        <v>0</v>
      </c>
      <c r="M27" s="47">
        <v>0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</row>
    <row r="28" spans="1:22" ht="15" customHeight="1" x14ac:dyDescent="0.25">
      <c r="A28" s="56"/>
      <c r="B28" s="62"/>
      <c r="C28" s="39" t="s">
        <v>47</v>
      </c>
      <c r="D28" s="33" t="s">
        <v>35</v>
      </c>
      <c r="E28" s="31"/>
      <c r="F28" s="19"/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</row>
    <row r="29" spans="1:22" ht="15.75" customHeight="1" x14ac:dyDescent="0.25">
      <c r="A29" s="56"/>
      <c r="B29" s="62"/>
      <c r="C29" s="38" t="s">
        <v>30</v>
      </c>
      <c r="D29" s="42" t="s">
        <v>59</v>
      </c>
      <c r="E29" s="31"/>
      <c r="F29" s="19"/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</row>
    <row r="30" spans="1:22" ht="15.75" customHeight="1" x14ac:dyDescent="0.25">
      <c r="A30" s="56"/>
      <c r="B30" s="62" t="s">
        <v>48</v>
      </c>
      <c r="C30" s="39" t="s">
        <v>50</v>
      </c>
      <c r="D30" s="33" t="s">
        <v>57</v>
      </c>
      <c r="E30" s="31"/>
      <c r="F30" s="19"/>
      <c r="G30" s="47">
        <v>1</v>
      </c>
      <c r="H30" s="48">
        <v>2</v>
      </c>
      <c r="I30" s="47">
        <v>2</v>
      </c>
      <c r="J30" s="47">
        <v>2</v>
      </c>
      <c r="K30" s="47">
        <v>2</v>
      </c>
      <c r="L30" s="47">
        <v>2</v>
      </c>
      <c r="M30" s="47">
        <v>2</v>
      </c>
      <c r="N30" s="47">
        <v>2</v>
      </c>
      <c r="O30" s="47">
        <v>2</v>
      </c>
      <c r="P30" s="47">
        <v>2</v>
      </c>
      <c r="Q30" s="47">
        <v>2</v>
      </c>
      <c r="R30" s="47">
        <v>2</v>
      </c>
      <c r="S30" s="47">
        <v>2</v>
      </c>
      <c r="T30" s="47">
        <v>2</v>
      </c>
      <c r="U30" s="47">
        <v>2</v>
      </c>
    </row>
    <row r="31" spans="1:22" ht="15.75" customHeight="1" x14ac:dyDescent="0.25">
      <c r="A31" s="56"/>
      <c r="B31" s="62"/>
      <c r="C31" s="38" t="s">
        <v>51</v>
      </c>
      <c r="D31" s="33" t="s">
        <v>43</v>
      </c>
      <c r="E31" s="31"/>
      <c r="F31" s="19"/>
      <c r="G31" s="47">
        <v>0</v>
      </c>
      <c r="H31" s="47">
        <v>0</v>
      </c>
      <c r="I31" s="47">
        <v>2</v>
      </c>
      <c r="J31" s="47">
        <v>0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</row>
    <row r="32" spans="1:22" ht="15.75" customHeight="1" x14ac:dyDescent="0.25">
      <c r="A32" s="56"/>
      <c r="B32" s="62"/>
      <c r="C32" s="38" t="s">
        <v>60</v>
      </c>
      <c r="D32" s="33" t="s">
        <v>21</v>
      </c>
      <c r="E32" s="31"/>
      <c r="F32" s="19"/>
      <c r="G32" s="47">
        <v>0</v>
      </c>
      <c r="H32" s="47">
        <v>0</v>
      </c>
      <c r="I32" s="47">
        <v>0</v>
      </c>
      <c r="J32" s="47">
        <v>0</v>
      </c>
      <c r="K32" s="47">
        <v>3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</row>
    <row r="33" spans="1:21" ht="15.75" customHeight="1" x14ac:dyDescent="0.25">
      <c r="A33" s="56"/>
      <c r="B33" s="62"/>
      <c r="C33" s="38" t="s">
        <v>52</v>
      </c>
      <c r="D33" s="33" t="s">
        <v>61</v>
      </c>
      <c r="E33" s="31"/>
      <c r="F33" s="19"/>
      <c r="G33" s="47">
        <v>2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9">
        <v>0</v>
      </c>
      <c r="U33" s="47">
        <v>0</v>
      </c>
    </row>
    <row r="34" spans="1:21" ht="15.75" customHeight="1" x14ac:dyDescent="0.25">
      <c r="A34" s="56"/>
      <c r="B34" s="62"/>
      <c r="C34" s="38" t="s">
        <v>58</v>
      </c>
      <c r="D34" s="33" t="s">
        <v>43</v>
      </c>
      <c r="E34" s="31"/>
      <c r="F34" s="19"/>
      <c r="G34" s="47">
        <v>1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</row>
    <row r="35" spans="1:21" ht="15.75" customHeight="1" x14ac:dyDescent="0.25">
      <c r="A35" s="56"/>
      <c r="B35" s="62" t="s">
        <v>49</v>
      </c>
      <c r="C35" s="39" t="s">
        <v>53</v>
      </c>
      <c r="D35" s="33" t="s">
        <v>39</v>
      </c>
      <c r="E35" s="31"/>
      <c r="F35" s="19"/>
      <c r="G35" s="47">
        <v>2</v>
      </c>
      <c r="H35" s="47">
        <v>2</v>
      </c>
      <c r="I35" s="47">
        <v>2</v>
      </c>
      <c r="J35" s="47">
        <v>2</v>
      </c>
      <c r="K35" s="47">
        <v>2</v>
      </c>
      <c r="L35" s="47">
        <v>2</v>
      </c>
      <c r="M35" s="47">
        <v>2</v>
      </c>
      <c r="N35" s="47">
        <v>2</v>
      </c>
      <c r="O35" s="47">
        <v>2</v>
      </c>
      <c r="P35" s="47">
        <v>2</v>
      </c>
      <c r="Q35" s="47">
        <v>2</v>
      </c>
      <c r="R35" s="47">
        <v>2</v>
      </c>
      <c r="S35" s="47">
        <v>2</v>
      </c>
      <c r="T35" s="47">
        <v>2</v>
      </c>
      <c r="U35" s="47">
        <v>2</v>
      </c>
    </row>
    <row r="36" spans="1:21" ht="16.5" customHeight="1" x14ac:dyDescent="0.25">
      <c r="A36" s="56"/>
      <c r="B36" s="62"/>
      <c r="C36" s="38" t="s">
        <v>54</v>
      </c>
      <c r="D36" s="33" t="s">
        <v>43</v>
      </c>
      <c r="E36" s="31"/>
      <c r="F36" s="19"/>
      <c r="G36" s="47">
        <v>2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7">
        <v>1</v>
      </c>
      <c r="R36" s="47">
        <v>1</v>
      </c>
      <c r="S36" s="47">
        <v>1</v>
      </c>
      <c r="T36" s="47">
        <v>1</v>
      </c>
      <c r="U36" s="47">
        <v>1</v>
      </c>
    </row>
    <row r="37" spans="1:21" ht="15.75" customHeight="1" x14ac:dyDescent="0.25">
      <c r="A37" s="56"/>
      <c r="B37" s="62"/>
      <c r="C37" s="38" t="s">
        <v>55</v>
      </c>
      <c r="D37" s="33" t="s">
        <v>21</v>
      </c>
      <c r="E37" s="31"/>
      <c r="F37" s="19"/>
      <c r="G37" s="47">
        <v>0</v>
      </c>
      <c r="H37" s="47">
        <v>0</v>
      </c>
      <c r="I37" s="47">
        <v>2</v>
      </c>
      <c r="J37" s="47">
        <v>0</v>
      </c>
      <c r="K37" s="47">
        <v>0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</row>
    <row r="38" spans="1:21" ht="15.75" customHeight="1" x14ac:dyDescent="0.25">
      <c r="A38" s="56"/>
      <c r="B38" s="62"/>
      <c r="C38" s="41" t="s">
        <v>62</v>
      </c>
      <c r="D38" s="33" t="s">
        <v>39</v>
      </c>
      <c r="E38" s="31"/>
      <c r="F38" s="19"/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7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</row>
    <row r="39" spans="1:21" ht="15.75" customHeight="1" x14ac:dyDescent="0.25">
      <c r="A39" s="56"/>
      <c r="B39" s="62"/>
      <c r="C39" s="25" t="s">
        <v>56</v>
      </c>
      <c r="D39" s="33" t="s">
        <v>39</v>
      </c>
      <c r="E39" s="32"/>
      <c r="F39" s="24"/>
      <c r="G39" s="47">
        <v>2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  <c r="P39" s="47">
        <v>1</v>
      </c>
      <c r="Q39" s="47">
        <v>1</v>
      </c>
      <c r="R39" s="47">
        <v>1</v>
      </c>
      <c r="S39" s="47">
        <v>1</v>
      </c>
      <c r="T39" s="47">
        <v>1</v>
      </c>
      <c r="U39" s="47">
        <v>1</v>
      </c>
    </row>
    <row r="40" spans="1:21" ht="15.75" customHeight="1" x14ac:dyDescent="0.25">
      <c r="A40" s="56"/>
      <c r="B40" s="27"/>
      <c r="D40" s="23"/>
      <c r="E40" s="23"/>
      <c r="F40" s="23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9"/>
    </row>
    <row r="41" spans="1:21" ht="16.5" x14ac:dyDescent="0.25">
      <c r="A41" s="56"/>
      <c r="B41" s="40" t="s">
        <v>16</v>
      </c>
      <c r="D41" s="30" t="s">
        <v>20</v>
      </c>
      <c r="E41" s="23"/>
      <c r="F41" s="23">
        <f>SUM(G41:U41)</f>
        <v>240</v>
      </c>
      <c r="G41" s="50">
        <f t="shared" ref="G41:L41" si="1">SUM(G18:G40)</f>
        <v>27</v>
      </c>
      <c r="H41" s="50">
        <f t="shared" si="1"/>
        <v>19</v>
      </c>
      <c r="I41" s="50">
        <f t="shared" si="1"/>
        <v>25</v>
      </c>
      <c r="J41" s="50">
        <f t="shared" si="1"/>
        <v>19</v>
      </c>
      <c r="K41" s="50">
        <f t="shared" si="1"/>
        <v>19</v>
      </c>
      <c r="L41" s="50">
        <f t="shared" si="1"/>
        <v>14</v>
      </c>
      <c r="M41" s="50">
        <f t="shared" ref="M41:T41" si="2">SUM(M18:M39)</f>
        <v>13</v>
      </c>
      <c r="N41" s="50">
        <f t="shared" si="2"/>
        <v>13</v>
      </c>
      <c r="O41" s="50">
        <f t="shared" si="2"/>
        <v>13</v>
      </c>
      <c r="P41" s="50">
        <f t="shared" si="2"/>
        <v>13</v>
      </c>
      <c r="Q41" s="50">
        <f t="shared" si="2"/>
        <v>13</v>
      </c>
      <c r="R41" s="50">
        <f t="shared" si="2"/>
        <v>13</v>
      </c>
      <c r="S41" s="50">
        <f t="shared" si="2"/>
        <v>13</v>
      </c>
      <c r="T41" s="50">
        <f t="shared" si="2"/>
        <v>13</v>
      </c>
      <c r="U41" s="48">
        <f>SUM(U18:U40)</f>
        <v>13</v>
      </c>
    </row>
    <row r="42" spans="1:21" ht="16.5" customHeight="1" x14ac:dyDescent="0.25">
      <c r="A42" s="56"/>
      <c r="B42" s="5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6.5" customHeight="1" x14ac:dyDescent="0.25">
      <c r="A43" s="56"/>
      <c r="B43" s="5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36" customHeight="1" x14ac:dyDescent="0.25">
      <c r="A44" s="56"/>
      <c r="B44" s="58"/>
      <c r="C44" s="14" t="s">
        <v>17</v>
      </c>
      <c r="D44" s="21" t="s">
        <v>18</v>
      </c>
      <c r="E44" s="16"/>
      <c r="F44" s="22" t="s">
        <v>19</v>
      </c>
      <c r="G44" s="26">
        <v>44032</v>
      </c>
      <c r="H44" s="26">
        <v>44033</v>
      </c>
      <c r="I44" s="26">
        <v>44034</v>
      </c>
      <c r="J44" s="26">
        <v>44035</v>
      </c>
      <c r="K44" s="26">
        <v>44036</v>
      </c>
      <c r="L44" s="26">
        <v>44037</v>
      </c>
      <c r="M44" s="26">
        <v>44038</v>
      </c>
      <c r="N44" s="26">
        <v>44039</v>
      </c>
      <c r="O44" s="26">
        <v>44040</v>
      </c>
      <c r="P44" s="26">
        <v>44041</v>
      </c>
      <c r="Q44" s="26">
        <v>44042</v>
      </c>
      <c r="R44" s="26">
        <v>44043</v>
      </c>
      <c r="S44" s="26">
        <v>44044</v>
      </c>
      <c r="T44" s="26">
        <v>44045</v>
      </c>
      <c r="U44" s="26">
        <v>44046</v>
      </c>
    </row>
    <row r="45" spans="1:21" ht="15.75" customHeight="1" x14ac:dyDescent="0.25">
      <c r="A45" s="56"/>
      <c r="B45" s="58"/>
      <c r="C45" s="38" t="s">
        <v>34</v>
      </c>
      <c r="D45" s="18" t="s">
        <v>35</v>
      </c>
      <c r="E45" s="17"/>
      <c r="F45" s="17"/>
      <c r="G45" s="47">
        <v>2</v>
      </c>
      <c r="H45" s="48">
        <v>0</v>
      </c>
      <c r="I45" s="48">
        <v>0</v>
      </c>
      <c r="J45" s="52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</row>
    <row r="46" spans="1:21" ht="15.75" customHeight="1" x14ac:dyDescent="0.25">
      <c r="A46" s="56"/>
      <c r="B46" s="58"/>
      <c r="C46" s="39" t="s">
        <v>36</v>
      </c>
      <c r="D46" s="51" t="s">
        <v>37</v>
      </c>
      <c r="E46" s="17"/>
      <c r="F46" s="17"/>
      <c r="G46" s="47">
        <v>0</v>
      </c>
      <c r="H46" s="47">
        <v>0</v>
      </c>
      <c r="I46" s="47">
        <v>2</v>
      </c>
      <c r="J46" s="47">
        <v>0</v>
      </c>
      <c r="K46" s="47">
        <v>0</v>
      </c>
      <c r="L46" s="47">
        <v>0</v>
      </c>
      <c r="M46" s="49">
        <v>0</v>
      </c>
      <c r="N46" s="47">
        <v>0</v>
      </c>
      <c r="O46" s="47">
        <v>0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</row>
    <row r="47" spans="1:21" ht="15.75" customHeight="1" x14ac:dyDescent="0.25">
      <c r="A47" s="56"/>
      <c r="B47" s="59" t="s">
        <v>40</v>
      </c>
      <c r="C47" s="38" t="s">
        <v>41</v>
      </c>
      <c r="D47" s="42" t="s">
        <v>39</v>
      </c>
      <c r="E47" s="31"/>
      <c r="F47" s="17"/>
      <c r="G47" s="47">
        <v>4</v>
      </c>
      <c r="H47" s="47">
        <v>2</v>
      </c>
      <c r="I47" s="47">
        <v>2</v>
      </c>
      <c r="J47" s="47">
        <v>2</v>
      </c>
      <c r="K47" s="47">
        <v>2</v>
      </c>
      <c r="L47" s="47">
        <v>2</v>
      </c>
      <c r="M47" s="47">
        <v>2</v>
      </c>
      <c r="N47" s="47">
        <v>2</v>
      </c>
      <c r="O47" s="47">
        <v>2</v>
      </c>
      <c r="P47" s="47">
        <v>2</v>
      </c>
      <c r="Q47" s="47">
        <v>2</v>
      </c>
      <c r="R47" s="47">
        <v>2</v>
      </c>
      <c r="S47" s="47">
        <v>2</v>
      </c>
      <c r="T47" s="47">
        <v>2</v>
      </c>
      <c r="U47" s="47">
        <v>2</v>
      </c>
    </row>
    <row r="48" spans="1:21" ht="15.75" customHeight="1" x14ac:dyDescent="0.25">
      <c r="A48" s="56"/>
      <c r="B48" s="60"/>
      <c r="C48" s="38" t="s">
        <v>42</v>
      </c>
      <c r="D48" s="42" t="s">
        <v>43</v>
      </c>
      <c r="E48" s="31"/>
      <c r="F48" s="17"/>
      <c r="G48" s="47">
        <v>0</v>
      </c>
      <c r="H48" s="47">
        <v>0</v>
      </c>
      <c r="I48" s="47">
        <v>2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</row>
    <row r="49" spans="1:21" ht="16.5" x14ac:dyDescent="0.25">
      <c r="A49" s="27"/>
      <c r="B49" s="60"/>
      <c r="C49" s="39" t="s">
        <v>44</v>
      </c>
      <c r="D49" s="42" t="s">
        <v>21</v>
      </c>
      <c r="E49" s="31"/>
      <c r="F49" s="17"/>
      <c r="G49" s="47">
        <v>0</v>
      </c>
      <c r="H49" s="47">
        <v>0</v>
      </c>
      <c r="I49" s="47">
        <v>0</v>
      </c>
      <c r="J49" s="47">
        <v>0</v>
      </c>
      <c r="K49" s="47">
        <v>3</v>
      </c>
      <c r="L49" s="47">
        <v>0</v>
      </c>
      <c r="M49" s="49">
        <v>0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</row>
    <row r="50" spans="1:21" ht="16.5" x14ac:dyDescent="0.25">
      <c r="A50" s="27"/>
      <c r="B50" s="60"/>
      <c r="C50" s="39" t="s">
        <v>45</v>
      </c>
      <c r="D50" s="42" t="s">
        <v>39</v>
      </c>
      <c r="E50" s="31"/>
      <c r="F50" s="17"/>
      <c r="G50" s="47">
        <v>1</v>
      </c>
      <c r="H50" s="47">
        <v>1</v>
      </c>
      <c r="I50" s="47">
        <v>2</v>
      </c>
      <c r="J50" s="47">
        <v>2</v>
      </c>
      <c r="K50" s="47">
        <v>1</v>
      </c>
      <c r="L50" s="47">
        <v>2</v>
      </c>
      <c r="M50" s="47">
        <v>1</v>
      </c>
      <c r="N50" s="47">
        <v>1</v>
      </c>
      <c r="O50" s="47">
        <v>1</v>
      </c>
      <c r="P50" s="47">
        <v>1</v>
      </c>
      <c r="Q50" s="47">
        <v>1</v>
      </c>
      <c r="R50" s="47">
        <v>1</v>
      </c>
      <c r="S50" s="47">
        <v>1</v>
      </c>
      <c r="T50" s="47">
        <v>1</v>
      </c>
      <c r="U50" s="47">
        <v>1</v>
      </c>
    </row>
    <row r="51" spans="1:21" ht="16.5" x14ac:dyDescent="0.25">
      <c r="A51" s="56" t="s">
        <v>23</v>
      </c>
      <c r="B51" s="60"/>
      <c r="C51" s="38" t="s">
        <v>38</v>
      </c>
      <c r="D51" s="42" t="s">
        <v>39</v>
      </c>
      <c r="E51" s="31"/>
      <c r="F51" s="17"/>
      <c r="G51" s="47">
        <v>2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</row>
    <row r="52" spans="1:21" ht="16.5" customHeight="1" x14ac:dyDescent="0.25">
      <c r="A52" s="56"/>
      <c r="B52" s="59" t="s">
        <v>29</v>
      </c>
      <c r="C52" s="38" t="s">
        <v>31</v>
      </c>
      <c r="D52" s="42" t="s">
        <v>59</v>
      </c>
      <c r="E52" s="17"/>
      <c r="F52" s="19"/>
      <c r="G52" s="47">
        <v>5</v>
      </c>
      <c r="H52" s="47">
        <v>6</v>
      </c>
      <c r="I52" s="47">
        <v>2</v>
      </c>
      <c r="J52" s="47">
        <v>1</v>
      </c>
      <c r="K52" s="47">
        <v>1</v>
      </c>
      <c r="L52" s="47">
        <v>1</v>
      </c>
      <c r="M52" s="47">
        <v>1</v>
      </c>
      <c r="N52" s="47">
        <v>1</v>
      </c>
      <c r="O52" s="47">
        <v>1</v>
      </c>
      <c r="P52" s="47">
        <v>1</v>
      </c>
      <c r="Q52" s="47">
        <v>1</v>
      </c>
      <c r="R52" s="47">
        <v>1</v>
      </c>
      <c r="S52" s="47">
        <v>1</v>
      </c>
      <c r="T52" s="47">
        <v>1</v>
      </c>
      <c r="U52" s="47">
        <v>1</v>
      </c>
    </row>
    <row r="53" spans="1:21" ht="16.5" x14ac:dyDescent="0.25">
      <c r="A53" s="56"/>
      <c r="B53" s="60"/>
      <c r="C53" s="39" t="s">
        <v>32</v>
      </c>
      <c r="D53" s="42" t="s">
        <v>43</v>
      </c>
      <c r="E53" s="17"/>
      <c r="F53" s="19"/>
      <c r="G53" s="47">
        <v>0</v>
      </c>
      <c r="H53" s="47">
        <v>0</v>
      </c>
      <c r="I53" s="47">
        <v>2</v>
      </c>
      <c r="J53" s="47"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7">
        <v>0</v>
      </c>
      <c r="R53" s="47">
        <v>0</v>
      </c>
      <c r="S53" s="47">
        <v>0</v>
      </c>
      <c r="T53" s="47">
        <v>0</v>
      </c>
      <c r="U53" s="47">
        <v>0</v>
      </c>
    </row>
    <row r="54" spans="1:21" ht="16.5" x14ac:dyDescent="0.25">
      <c r="A54" s="56"/>
      <c r="B54" s="60"/>
      <c r="C54" s="38" t="s">
        <v>46</v>
      </c>
      <c r="D54" s="42" t="s">
        <v>21</v>
      </c>
      <c r="E54" s="17"/>
      <c r="F54" s="19"/>
      <c r="G54" s="47">
        <v>0</v>
      </c>
      <c r="H54" s="47">
        <v>0</v>
      </c>
      <c r="I54" s="47">
        <v>0</v>
      </c>
      <c r="J54" s="47">
        <v>5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7">
        <v>0</v>
      </c>
      <c r="R54" s="47">
        <v>0</v>
      </c>
      <c r="S54" s="47">
        <v>0</v>
      </c>
      <c r="T54" s="47">
        <v>0</v>
      </c>
      <c r="U54" s="47">
        <v>0</v>
      </c>
    </row>
    <row r="55" spans="1:21" ht="16.5" x14ac:dyDescent="0.25">
      <c r="A55" s="56"/>
      <c r="B55" s="60"/>
      <c r="C55" s="39" t="s">
        <v>47</v>
      </c>
      <c r="D55" s="42" t="s">
        <v>35</v>
      </c>
      <c r="E55" s="17"/>
      <c r="F55" s="19"/>
      <c r="G55" s="47">
        <v>1</v>
      </c>
      <c r="H55" s="47">
        <v>1</v>
      </c>
      <c r="I55" s="47">
        <v>1</v>
      </c>
      <c r="J55" s="47">
        <v>1</v>
      </c>
      <c r="K55" s="47">
        <v>1</v>
      </c>
      <c r="L55" s="47">
        <v>1</v>
      </c>
      <c r="M55" s="47">
        <v>1</v>
      </c>
      <c r="N55" s="47">
        <v>1</v>
      </c>
      <c r="O55" s="47">
        <v>1</v>
      </c>
      <c r="P55" s="47">
        <v>1</v>
      </c>
      <c r="Q55" s="47">
        <v>1</v>
      </c>
      <c r="R55" s="47">
        <v>1</v>
      </c>
      <c r="S55" s="47">
        <v>1</v>
      </c>
      <c r="T55" s="47">
        <v>1</v>
      </c>
      <c r="U55" s="47">
        <v>1</v>
      </c>
    </row>
    <row r="56" spans="1:21" ht="16.5" x14ac:dyDescent="0.25">
      <c r="A56" s="56"/>
      <c r="B56" s="60"/>
      <c r="C56" s="38" t="s">
        <v>30</v>
      </c>
      <c r="D56" s="42" t="s">
        <v>59</v>
      </c>
      <c r="E56" s="17"/>
      <c r="F56" s="19"/>
      <c r="G56" s="50">
        <v>1</v>
      </c>
      <c r="H56" s="50">
        <v>1</v>
      </c>
      <c r="I56" s="50">
        <v>1</v>
      </c>
      <c r="J56" s="50">
        <v>1</v>
      </c>
      <c r="K56" s="50">
        <v>1</v>
      </c>
      <c r="L56" s="50">
        <v>1</v>
      </c>
      <c r="M56" s="50">
        <v>1</v>
      </c>
      <c r="N56" s="50">
        <v>1</v>
      </c>
      <c r="O56" s="50">
        <v>1</v>
      </c>
      <c r="P56" s="50">
        <v>1</v>
      </c>
      <c r="Q56" s="50">
        <v>1</v>
      </c>
      <c r="R56" s="50">
        <v>1</v>
      </c>
      <c r="S56" s="50">
        <v>1</v>
      </c>
      <c r="T56" s="50">
        <v>1</v>
      </c>
      <c r="U56" s="50">
        <v>1</v>
      </c>
    </row>
    <row r="57" spans="1:21" ht="16.5" customHeight="1" x14ac:dyDescent="0.25">
      <c r="A57" s="56"/>
      <c r="B57" s="59" t="s">
        <v>48</v>
      </c>
      <c r="C57" s="39" t="s">
        <v>50</v>
      </c>
      <c r="D57" s="53" t="s">
        <v>57</v>
      </c>
      <c r="E57" s="28"/>
      <c r="F57" s="54"/>
      <c r="G57" s="47">
        <v>1</v>
      </c>
      <c r="H57" s="48">
        <v>2</v>
      </c>
      <c r="I57" s="47">
        <v>2</v>
      </c>
      <c r="J57" s="47">
        <v>2</v>
      </c>
      <c r="K57" s="47">
        <v>2</v>
      </c>
      <c r="L57" s="47">
        <v>2</v>
      </c>
      <c r="M57" s="47">
        <v>2</v>
      </c>
      <c r="N57" s="47">
        <v>2</v>
      </c>
      <c r="O57" s="47">
        <v>2</v>
      </c>
      <c r="P57" s="47">
        <v>2</v>
      </c>
      <c r="Q57" s="47">
        <v>2</v>
      </c>
      <c r="R57" s="47">
        <v>2</v>
      </c>
      <c r="S57" s="47">
        <v>2</v>
      </c>
      <c r="T57" s="47">
        <v>2</v>
      </c>
      <c r="U57" s="47">
        <v>2</v>
      </c>
    </row>
    <row r="58" spans="1:21" ht="16.5" x14ac:dyDescent="0.25">
      <c r="A58" s="56"/>
      <c r="B58" s="60"/>
      <c r="C58" s="38" t="s">
        <v>51</v>
      </c>
      <c r="D58" s="53" t="s">
        <v>43</v>
      </c>
      <c r="E58" s="28"/>
      <c r="F58" s="54"/>
      <c r="G58" s="47">
        <v>0</v>
      </c>
      <c r="H58" s="47">
        <v>0</v>
      </c>
      <c r="I58" s="47">
        <v>2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7">
        <v>0</v>
      </c>
      <c r="R58" s="47">
        <v>0</v>
      </c>
      <c r="S58" s="47">
        <v>0</v>
      </c>
      <c r="T58" s="47">
        <v>0</v>
      </c>
      <c r="U58" s="47">
        <v>0</v>
      </c>
    </row>
    <row r="59" spans="1:21" ht="16.5" x14ac:dyDescent="0.25">
      <c r="A59" s="56"/>
      <c r="B59" s="60"/>
      <c r="C59" s="38" t="s">
        <v>60</v>
      </c>
      <c r="D59" s="53" t="s">
        <v>21</v>
      </c>
      <c r="E59" s="28"/>
      <c r="F59" s="54"/>
      <c r="G59" s="47">
        <v>0</v>
      </c>
      <c r="H59" s="47">
        <v>0</v>
      </c>
      <c r="I59" s="47">
        <v>0</v>
      </c>
      <c r="J59" s="47">
        <v>0</v>
      </c>
      <c r="K59" s="47">
        <v>3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7">
        <v>0</v>
      </c>
      <c r="R59" s="47">
        <v>0</v>
      </c>
      <c r="S59" s="47">
        <v>0</v>
      </c>
      <c r="T59" s="47">
        <v>0</v>
      </c>
      <c r="U59" s="47">
        <v>0</v>
      </c>
    </row>
    <row r="60" spans="1:21" ht="16.5" x14ac:dyDescent="0.25">
      <c r="A60" s="56"/>
      <c r="B60" s="60"/>
      <c r="C60" s="38" t="s">
        <v>52</v>
      </c>
      <c r="D60" s="53" t="s">
        <v>61</v>
      </c>
      <c r="E60" s="28"/>
      <c r="F60" s="54"/>
      <c r="G60" s="47">
        <v>2</v>
      </c>
      <c r="H60" s="47">
        <v>1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7">
        <v>0</v>
      </c>
      <c r="R60" s="47">
        <v>0</v>
      </c>
      <c r="S60" s="47">
        <v>0</v>
      </c>
      <c r="T60" s="49">
        <v>0</v>
      </c>
      <c r="U60" s="47">
        <v>0</v>
      </c>
    </row>
    <row r="61" spans="1:21" ht="16.5" x14ac:dyDescent="0.25">
      <c r="A61" s="56"/>
      <c r="B61" s="60"/>
      <c r="C61" s="38" t="s">
        <v>58</v>
      </c>
      <c r="D61" s="53" t="s">
        <v>43</v>
      </c>
      <c r="E61" s="28"/>
      <c r="F61" s="54"/>
      <c r="G61" s="47">
        <v>1</v>
      </c>
      <c r="H61" s="47">
        <v>0</v>
      </c>
      <c r="I61" s="47">
        <v>0</v>
      </c>
      <c r="J61" s="47"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7">
        <v>0</v>
      </c>
    </row>
    <row r="62" spans="1:21" ht="16.5" customHeight="1" x14ac:dyDescent="0.25">
      <c r="A62" s="56"/>
      <c r="B62" s="59" t="s">
        <v>49</v>
      </c>
      <c r="C62" s="39" t="s">
        <v>53</v>
      </c>
      <c r="D62" s="53" t="s">
        <v>39</v>
      </c>
      <c r="E62" s="28"/>
      <c r="F62" s="54"/>
      <c r="G62" s="47">
        <v>2</v>
      </c>
      <c r="H62" s="47">
        <v>2</v>
      </c>
      <c r="I62" s="47">
        <v>2</v>
      </c>
      <c r="J62" s="47">
        <v>2</v>
      </c>
      <c r="K62" s="47">
        <v>2</v>
      </c>
      <c r="L62" s="47">
        <v>2</v>
      </c>
      <c r="M62" s="47">
        <v>2</v>
      </c>
      <c r="N62" s="47">
        <v>2</v>
      </c>
      <c r="O62" s="47">
        <v>2</v>
      </c>
      <c r="P62" s="47">
        <v>2</v>
      </c>
      <c r="Q62" s="47">
        <v>2</v>
      </c>
      <c r="R62" s="47">
        <v>2</v>
      </c>
      <c r="S62" s="47">
        <v>2</v>
      </c>
      <c r="T62" s="47">
        <v>2</v>
      </c>
      <c r="U62" s="47">
        <v>2</v>
      </c>
    </row>
    <row r="63" spans="1:21" ht="16.5" x14ac:dyDescent="0.25">
      <c r="A63" s="56"/>
      <c r="B63" s="60"/>
      <c r="C63" s="38" t="s">
        <v>54</v>
      </c>
      <c r="D63" s="53" t="s">
        <v>43</v>
      </c>
      <c r="E63" s="28"/>
      <c r="F63" s="54"/>
      <c r="G63" s="47">
        <v>2</v>
      </c>
      <c r="H63" s="47">
        <v>1</v>
      </c>
      <c r="I63" s="47">
        <v>1</v>
      </c>
      <c r="J63" s="47">
        <v>1</v>
      </c>
      <c r="K63" s="47">
        <v>1</v>
      </c>
      <c r="L63" s="47">
        <v>1</v>
      </c>
      <c r="M63" s="47">
        <v>1</v>
      </c>
      <c r="N63" s="47">
        <v>1</v>
      </c>
      <c r="O63" s="47">
        <v>1</v>
      </c>
      <c r="P63" s="47">
        <v>1</v>
      </c>
      <c r="Q63" s="47">
        <v>1</v>
      </c>
      <c r="R63" s="47">
        <v>1</v>
      </c>
      <c r="S63" s="47">
        <v>1</v>
      </c>
      <c r="T63" s="47">
        <v>1</v>
      </c>
      <c r="U63" s="47">
        <v>1</v>
      </c>
    </row>
    <row r="64" spans="1:21" ht="16.5" x14ac:dyDescent="0.25">
      <c r="A64" s="56"/>
      <c r="B64" s="60"/>
      <c r="C64" s="38" t="s">
        <v>55</v>
      </c>
      <c r="D64" s="53" t="s">
        <v>21</v>
      </c>
      <c r="E64" s="28"/>
      <c r="F64" s="54"/>
      <c r="G64" s="47">
        <v>0</v>
      </c>
      <c r="H64" s="47">
        <v>0</v>
      </c>
      <c r="I64" s="47">
        <v>2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</row>
    <row r="65" spans="1:21" ht="16.5" x14ac:dyDescent="0.25">
      <c r="A65" s="56"/>
      <c r="B65" s="60"/>
      <c r="C65" s="41" t="s">
        <v>62</v>
      </c>
      <c r="D65" s="53" t="s">
        <v>39</v>
      </c>
      <c r="E65" s="28"/>
      <c r="F65" s="54"/>
      <c r="G65" s="47">
        <v>1</v>
      </c>
      <c r="H65" s="47">
        <v>1</v>
      </c>
      <c r="I65" s="47">
        <v>1</v>
      </c>
      <c r="J65" s="47">
        <v>1</v>
      </c>
      <c r="K65" s="47">
        <v>1</v>
      </c>
      <c r="L65" s="47">
        <v>1</v>
      </c>
      <c r="M65" s="47">
        <v>1</v>
      </c>
      <c r="N65" s="47">
        <v>1</v>
      </c>
      <c r="O65" s="47">
        <v>1</v>
      </c>
      <c r="P65" s="47">
        <v>1</v>
      </c>
      <c r="Q65" s="47">
        <v>1</v>
      </c>
      <c r="R65" s="47">
        <v>1</v>
      </c>
      <c r="S65" s="47">
        <v>1</v>
      </c>
      <c r="T65" s="47">
        <v>1</v>
      </c>
      <c r="U65" s="47">
        <v>1</v>
      </c>
    </row>
    <row r="66" spans="1:21" ht="16.5" x14ac:dyDescent="0.25">
      <c r="A66" s="56"/>
      <c r="B66" s="60"/>
      <c r="C66" s="25" t="s">
        <v>56</v>
      </c>
      <c r="D66" s="53" t="s">
        <v>39</v>
      </c>
      <c r="E66" s="28"/>
      <c r="F66" s="54"/>
      <c r="G66" s="47">
        <v>2</v>
      </c>
      <c r="H66" s="47">
        <v>1</v>
      </c>
      <c r="I66" s="47">
        <v>1</v>
      </c>
      <c r="J66" s="47">
        <v>1</v>
      </c>
      <c r="K66" s="47">
        <v>1</v>
      </c>
      <c r="L66" s="47">
        <v>1</v>
      </c>
      <c r="M66" s="47">
        <v>1</v>
      </c>
      <c r="N66" s="47">
        <v>1</v>
      </c>
      <c r="O66" s="47">
        <v>1</v>
      </c>
      <c r="P66" s="47">
        <v>1</v>
      </c>
      <c r="Q66" s="47">
        <v>1</v>
      </c>
      <c r="R66" s="47">
        <v>1</v>
      </c>
      <c r="S66" s="47">
        <v>1</v>
      </c>
      <c r="T66" s="47">
        <v>1</v>
      </c>
      <c r="U66" s="47">
        <v>1</v>
      </c>
    </row>
    <row r="67" spans="1:21" ht="15.75" x14ac:dyDescent="0.25">
      <c r="A67" s="56"/>
      <c r="B67" s="60"/>
      <c r="C67" s="27"/>
      <c r="D67" s="30" t="s">
        <v>8</v>
      </c>
      <c r="E67" s="20"/>
      <c r="F67" s="23">
        <v>240</v>
      </c>
      <c r="G67" s="23">
        <f>SUM(G45:G66)</f>
        <v>27</v>
      </c>
      <c r="H67" s="23">
        <f t="shared" ref="H67:U67" si="3">SUM(H45:H66)</f>
        <v>19</v>
      </c>
      <c r="I67" s="23">
        <f t="shared" si="3"/>
        <v>25</v>
      </c>
      <c r="J67" s="23">
        <f t="shared" si="3"/>
        <v>19</v>
      </c>
      <c r="K67" s="23">
        <f t="shared" si="3"/>
        <v>19</v>
      </c>
      <c r="L67" s="23">
        <f t="shared" si="3"/>
        <v>14</v>
      </c>
      <c r="M67" s="23">
        <f t="shared" si="3"/>
        <v>13</v>
      </c>
      <c r="N67" s="23">
        <f t="shared" si="3"/>
        <v>13</v>
      </c>
      <c r="O67" s="23">
        <f t="shared" si="3"/>
        <v>13</v>
      </c>
      <c r="P67" s="23">
        <f t="shared" si="3"/>
        <v>13</v>
      </c>
      <c r="Q67" s="23">
        <f t="shared" si="3"/>
        <v>13</v>
      </c>
      <c r="R67" s="23">
        <f t="shared" si="3"/>
        <v>13</v>
      </c>
      <c r="S67" s="23">
        <f t="shared" si="3"/>
        <v>13</v>
      </c>
      <c r="T67" s="23">
        <f t="shared" si="3"/>
        <v>13</v>
      </c>
      <c r="U67" s="23">
        <f t="shared" si="3"/>
        <v>13</v>
      </c>
    </row>
    <row r="68" spans="1:21" ht="15.75" x14ac:dyDescent="0.25">
      <c r="A68" s="56"/>
      <c r="B68" s="60"/>
      <c r="C68" s="27"/>
      <c r="D68" s="30" t="s">
        <v>20</v>
      </c>
      <c r="E68" s="23"/>
      <c r="F68" s="23">
        <v>240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x14ac:dyDescent="0.25">
      <c r="A69" s="56"/>
      <c r="B69" s="60"/>
      <c r="C69" s="27"/>
      <c r="D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x14ac:dyDescent="0.25">
      <c r="A70" s="56"/>
      <c r="B70" s="61"/>
      <c r="C70" s="27"/>
      <c r="D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ht="16.5" customHeight="1" x14ac:dyDescent="0.25">
      <c r="A71" s="56"/>
      <c r="B71" s="27"/>
      <c r="C71" s="27"/>
      <c r="D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x14ac:dyDescent="0.25">
      <c r="A72" s="56"/>
      <c r="B72" s="27"/>
      <c r="C72" s="27"/>
      <c r="D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x14ac:dyDescent="0.25">
      <c r="A73" s="56"/>
      <c r="B73" s="27"/>
      <c r="C73" s="27"/>
      <c r="D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x14ac:dyDescent="0.25">
      <c r="A74" s="56"/>
      <c r="B74" s="27"/>
      <c r="C74" s="27"/>
      <c r="D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5">
      <c r="A75" s="56"/>
      <c r="B75" s="27"/>
      <c r="C75" s="27"/>
      <c r="D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x14ac:dyDescent="0.25">
      <c r="A76" s="56"/>
      <c r="B76" s="27"/>
      <c r="C76" s="27"/>
      <c r="D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x14ac:dyDescent="0.25">
      <c r="A77" s="56"/>
      <c r="B77" s="27"/>
      <c r="C77" s="27"/>
      <c r="D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x14ac:dyDescent="0.25">
      <c r="A78" s="56"/>
      <c r="B78" s="27"/>
      <c r="C78" s="27"/>
      <c r="D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x14ac:dyDescent="0.25">
      <c r="A79" s="56"/>
      <c r="B79" s="27"/>
      <c r="C79" s="27"/>
      <c r="D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ht="16.5" customHeight="1" x14ac:dyDescent="0.25">
      <c r="A80" s="56"/>
      <c r="B80" s="27"/>
      <c r="C80" s="27"/>
      <c r="D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1" ht="16.5" customHeight="1" x14ac:dyDescent="0.25">
      <c r="A81" s="56"/>
      <c r="B81" s="27"/>
      <c r="C81" s="27"/>
      <c r="D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 x14ac:dyDescent="0.25">
      <c r="A82" s="56"/>
      <c r="B82" s="27"/>
      <c r="C82" s="27"/>
      <c r="D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1" x14ac:dyDescent="0.25">
      <c r="A83" s="56"/>
      <c r="B83" s="27"/>
      <c r="C83" s="27"/>
      <c r="D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1" x14ac:dyDescent="0.25">
      <c r="A84" s="56"/>
      <c r="B84" s="27"/>
      <c r="C84" s="27"/>
      <c r="D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1" x14ac:dyDescent="0.25">
      <c r="A85" s="56"/>
      <c r="B85" s="27"/>
      <c r="C85" s="27"/>
      <c r="D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1" ht="16.5" customHeight="1" x14ac:dyDescent="0.25">
      <c r="A86" s="56"/>
      <c r="B86" s="27"/>
      <c r="C86" s="27"/>
      <c r="D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1" x14ac:dyDescent="0.25">
      <c r="A87" s="56"/>
      <c r="B87" s="27"/>
      <c r="C87" s="27"/>
      <c r="D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spans="1:21" x14ac:dyDescent="0.25">
      <c r="A88" s="56"/>
      <c r="B88" s="27"/>
      <c r="C88" s="27"/>
      <c r="D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1" ht="16.5" customHeight="1" x14ac:dyDescent="0.25">
      <c r="A89" s="56"/>
      <c r="B89" s="27"/>
      <c r="C89" s="27"/>
      <c r="D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spans="1:21" ht="15.75" customHeight="1" x14ac:dyDescent="0.25">
      <c r="A90" s="56"/>
      <c r="B90" s="27"/>
      <c r="C90" s="27"/>
      <c r="D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 spans="1:21" ht="15" customHeight="1" x14ac:dyDescent="0.25">
      <c r="A91" s="56"/>
      <c r="B91" s="27"/>
      <c r="C91" s="27"/>
      <c r="D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 spans="1:21" ht="15" customHeight="1" x14ac:dyDescent="0.25">
      <c r="A92" s="56"/>
      <c r="B92" s="27"/>
      <c r="C92" s="27"/>
      <c r="D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spans="1:21" ht="15" customHeight="1" x14ac:dyDescent="0.25">
      <c r="A93" s="56"/>
      <c r="B93" s="27"/>
      <c r="C93" s="27"/>
      <c r="D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spans="1:21" ht="15" customHeight="1" x14ac:dyDescent="0.25">
      <c r="A94" s="56"/>
      <c r="B94" s="27"/>
      <c r="C94" s="27"/>
      <c r="D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 spans="1:21" ht="15" customHeight="1" x14ac:dyDescent="0.25">
      <c r="A95" s="56"/>
      <c r="B95" s="27"/>
      <c r="C95" s="27"/>
      <c r="D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spans="1:21" ht="15" customHeight="1" x14ac:dyDescent="0.25">
      <c r="A96" s="56"/>
      <c r="B96" s="27"/>
      <c r="C96" s="27"/>
      <c r="D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1:22" ht="15" customHeight="1" x14ac:dyDescent="0.25">
      <c r="A97" s="56"/>
      <c r="B97" s="27"/>
      <c r="C97" s="27"/>
      <c r="D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2" ht="15" customHeight="1" x14ac:dyDescent="0.25">
      <c r="A98" s="56"/>
      <c r="B98" s="27"/>
      <c r="C98" s="27"/>
      <c r="D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1:22" ht="15" customHeight="1" x14ac:dyDescent="0.25">
      <c r="A99" s="56"/>
      <c r="B99" s="27"/>
      <c r="C99" s="27"/>
      <c r="D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spans="1:22" ht="15" customHeight="1" x14ac:dyDescent="0.25">
      <c r="A100" s="56"/>
      <c r="B100" s="27"/>
      <c r="C100" s="27"/>
      <c r="D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2" ht="15.75" customHeight="1" x14ac:dyDescent="0.25">
      <c r="A101" s="56"/>
      <c r="B101" s="27"/>
      <c r="C101" s="27"/>
      <c r="D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 spans="1:22" x14ac:dyDescent="0.25">
      <c r="A102" s="27"/>
      <c r="B102" s="27"/>
      <c r="C102" s="27"/>
      <c r="D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 spans="1:22" x14ac:dyDescent="0.25">
      <c r="A103" s="27"/>
      <c r="B103" s="27"/>
      <c r="C103" s="27"/>
      <c r="D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 spans="1:22" x14ac:dyDescent="0.25">
      <c r="A104" s="27"/>
      <c r="B104" s="27"/>
      <c r="C104" s="27"/>
      <c r="D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 spans="1:22" x14ac:dyDescent="0.25">
      <c r="A105" s="27"/>
      <c r="B105" s="27"/>
      <c r="C105" s="27"/>
      <c r="D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 spans="1:22" x14ac:dyDescent="0.25">
      <c r="A106" s="27"/>
      <c r="B106" s="27"/>
      <c r="C106" s="27"/>
      <c r="D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 spans="1:22" x14ac:dyDescent="0.25">
      <c r="A107" s="27"/>
      <c r="B107" s="27"/>
      <c r="C107" s="27"/>
      <c r="D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 spans="1:22" x14ac:dyDescent="0.25">
      <c r="A108" s="27"/>
      <c r="B108" s="27"/>
      <c r="C108" s="27"/>
      <c r="D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1:22" x14ac:dyDescent="0.25">
      <c r="A109" s="27"/>
      <c r="B109" s="27"/>
      <c r="C109" s="27"/>
      <c r="D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 spans="1:22" x14ac:dyDescent="0.25">
      <c r="A110" s="27"/>
      <c r="B110" s="27"/>
      <c r="C110" s="27"/>
      <c r="D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x14ac:dyDescent="0.25">
      <c r="A111" s="27"/>
      <c r="B111" s="27"/>
      <c r="C111" s="27"/>
      <c r="D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x14ac:dyDescent="0.25">
      <c r="A112" s="27"/>
      <c r="B112" s="27"/>
      <c r="C112" s="27"/>
      <c r="D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 spans="1:22" x14ac:dyDescent="0.25">
      <c r="A113" s="27"/>
      <c r="B113" s="27"/>
      <c r="C113" s="27"/>
      <c r="D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 spans="1:22" x14ac:dyDescent="0.25">
      <c r="A114" s="27"/>
      <c r="B114" s="27"/>
      <c r="C114" s="27"/>
      <c r="D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 spans="1:22" x14ac:dyDescent="0.25">
      <c r="A115" s="27"/>
      <c r="B115" s="27"/>
      <c r="C115" s="27"/>
      <c r="D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 spans="1:22" x14ac:dyDescent="0.25">
      <c r="A116" s="27"/>
      <c r="B116" s="27"/>
      <c r="C116" s="27"/>
      <c r="D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 spans="1:22" x14ac:dyDescent="0.25">
      <c r="A117" s="27"/>
      <c r="B117" s="27"/>
      <c r="C117" s="27"/>
      <c r="D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 spans="1:22" x14ac:dyDescent="0.25">
      <c r="A118" s="27"/>
      <c r="B118" s="27"/>
      <c r="C118" s="27"/>
      <c r="D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 spans="1:22" x14ac:dyDescent="0.25">
      <c r="A119" s="27"/>
      <c r="B119" s="27"/>
      <c r="C119" s="27"/>
      <c r="D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 spans="1:22" x14ac:dyDescent="0.25">
      <c r="A120" s="27"/>
      <c r="B120" s="27"/>
      <c r="C120" s="27"/>
      <c r="D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 spans="1:22" x14ac:dyDescent="0.25">
      <c r="A121" s="27"/>
      <c r="B121" s="27"/>
      <c r="C121" s="27"/>
      <c r="D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 spans="1:22" x14ac:dyDescent="0.25">
      <c r="A122" s="27"/>
      <c r="B122" s="27"/>
      <c r="C122" s="27"/>
      <c r="D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 spans="1:22" x14ac:dyDescent="0.25">
      <c r="A123" s="27"/>
      <c r="B123" s="27"/>
      <c r="C123" s="27"/>
      <c r="D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 spans="1:22" x14ac:dyDescent="0.25">
      <c r="A124" s="27"/>
      <c r="B124" s="27"/>
      <c r="C124" s="27"/>
      <c r="D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 spans="1:22" x14ac:dyDescent="0.25">
      <c r="A125" s="27"/>
      <c r="B125" s="27"/>
      <c r="C125" s="27"/>
      <c r="D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 spans="1:22" x14ac:dyDescent="0.25">
      <c r="A126" s="27"/>
      <c r="B126" s="27"/>
      <c r="C126" s="27"/>
      <c r="D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 spans="1:22" x14ac:dyDescent="0.25">
      <c r="A127" s="27"/>
      <c r="B127" s="27"/>
      <c r="C127" s="27"/>
      <c r="D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 spans="1:22" x14ac:dyDescent="0.25">
      <c r="A128" s="27"/>
      <c r="B128" s="27"/>
      <c r="C128" s="27"/>
      <c r="D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 spans="1:22" x14ac:dyDescent="0.25">
      <c r="A129" s="27"/>
      <c r="B129" s="27"/>
      <c r="C129" s="27"/>
      <c r="D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 spans="1:22" x14ac:dyDescent="0.25">
      <c r="A130" s="27"/>
      <c r="B130" s="27"/>
      <c r="C130" s="27"/>
      <c r="D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 spans="1:22" x14ac:dyDescent="0.25">
      <c r="A131" s="27"/>
      <c r="B131" s="27"/>
      <c r="C131" s="27"/>
      <c r="D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 spans="1:22" x14ac:dyDescent="0.25">
      <c r="A132" s="27"/>
      <c r="B132" s="27"/>
      <c r="C132" s="27"/>
      <c r="D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 spans="1:22" x14ac:dyDescent="0.25">
      <c r="A133" s="27"/>
      <c r="B133" s="27"/>
      <c r="C133" s="27"/>
      <c r="D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 spans="1:22" x14ac:dyDescent="0.25">
      <c r="A134" s="27"/>
      <c r="B134" s="27"/>
      <c r="C134" s="27"/>
      <c r="D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 spans="1:22" x14ac:dyDescent="0.25">
      <c r="A135" s="27"/>
      <c r="B135" s="27"/>
      <c r="C135" s="27"/>
      <c r="D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 spans="1:22" x14ac:dyDescent="0.25">
      <c r="A136" s="27"/>
      <c r="B136" s="27"/>
      <c r="C136" s="27"/>
      <c r="D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 spans="1:22" x14ac:dyDescent="0.25">
      <c r="A137" s="27"/>
      <c r="B137" s="27"/>
      <c r="C137" s="27"/>
      <c r="D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 spans="1:22" x14ac:dyDescent="0.25">
      <c r="A138" s="27"/>
      <c r="B138" s="27"/>
      <c r="C138" s="27"/>
      <c r="D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 spans="1:22" x14ac:dyDescent="0.25">
      <c r="A139" s="27"/>
      <c r="B139" s="27"/>
      <c r="C139" s="27"/>
      <c r="D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 spans="1:22" x14ac:dyDescent="0.25">
      <c r="A140" s="27"/>
      <c r="B140" s="27"/>
      <c r="C140" s="27"/>
      <c r="D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 spans="1:22" x14ac:dyDescent="0.25">
      <c r="A141" s="27"/>
      <c r="B141" s="27"/>
      <c r="C141" s="27"/>
      <c r="D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 spans="1:22" x14ac:dyDescent="0.25">
      <c r="A142" s="27"/>
      <c r="B142" s="27"/>
      <c r="C142" s="27"/>
      <c r="D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 spans="1:22" x14ac:dyDescent="0.25">
      <c r="A143" s="27"/>
      <c r="B143" s="27"/>
      <c r="C143" s="27"/>
      <c r="D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 spans="1:22" x14ac:dyDescent="0.25">
      <c r="A144" s="27"/>
      <c r="B144" s="27"/>
      <c r="C144" s="27"/>
      <c r="D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 spans="1:22" x14ac:dyDescent="0.25">
      <c r="A145" s="27"/>
      <c r="B145" s="27"/>
      <c r="C145" s="27"/>
      <c r="D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 spans="1:22" x14ac:dyDescent="0.25">
      <c r="A146" s="27"/>
      <c r="B146" s="27"/>
      <c r="C146" s="27"/>
      <c r="D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 spans="1:22" x14ac:dyDescent="0.25">
      <c r="A147" s="27"/>
      <c r="B147" s="27"/>
      <c r="C147" s="27"/>
      <c r="D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 spans="1:22" x14ac:dyDescent="0.25">
      <c r="A148" s="27"/>
      <c r="B148" s="27"/>
      <c r="C148" s="27"/>
      <c r="D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 spans="1:22" x14ac:dyDescent="0.25">
      <c r="A149" s="27"/>
      <c r="B149" s="27"/>
      <c r="C149" s="27"/>
      <c r="D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 spans="1:22" x14ac:dyDescent="0.25">
      <c r="A150" s="27"/>
      <c r="B150" s="27"/>
      <c r="C150" s="27"/>
      <c r="D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 spans="1:22" x14ac:dyDescent="0.25">
      <c r="A151" s="27"/>
      <c r="B151" s="27"/>
      <c r="C151" s="27"/>
      <c r="D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 spans="1:22" x14ac:dyDescent="0.25">
      <c r="A152" s="27"/>
      <c r="B152" s="27"/>
      <c r="C152" s="27"/>
      <c r="D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 spans="1:22" x14ac:dyDescent="0.25">
      <c r="A153" s="27"/>
      <c r="B153" s="27"/>
      <c r="C153" s="27"/>
      <c r="D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 spans="1:22" x14ac:dyDescent="0.25">
      <c r="A154" s="27"/>
      <c r="B154" s="27"/>
      <c r="C154" s="27"/>
      <c r="D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 spans="1:22" x14ac:dyDescent="0.25">
      <c r="A155" s="27"/>
      <c r="B155" s="27"/>
      <c r="C155" s="27"/>
      <c r="D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 spans="1:22" x14ac:dyDescent="0.25">
      <c r="A156" s="27"/>
      <c r="B156" s="27"/>
      <c r="C156" s="27"/>
      <c r="D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 spans="1:22" x14ac:dyDescent="0.25">
      <c r="A157" s="27"/>
      <c r="B157" s="27"/>
      <c r="C157" s="27"/>
      <c r="D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 spans="1:22" x14ac:dyDescent="0.25">
      <c r="A158" s="27"/>
      <c r="B158" s="27"/>
      <c r="C158" s="27"/>
      <c r="D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 spans="1:22" x14ac:dyDescent="0.25">
      <c r="A159" s="27"/>
      <c r="B159" s="27"/>
      <c r="C159" s="27"/>
      <c r="D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 spans="1:22" x14ac:dyDescent="0.25">
      <c r="A160" s="27"/>
      <c r="B160" s="27"/>
      <c r="C160" s="27"/>
      <c r="D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 spans="1:22" x14ac:dyDescent="0.25">
      <c r="A161" s="27"/>
      <c r="B161" s="27"/>
      <c r="C161" s="27"/>
      <c r="D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 spans="1:22" x14ac:dyDescent="0.25">
      <c r="A162" s="27"/>
      <c r="B162" s="27"/>
      <c r="C162" s="27"/>
      <c r="D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 spans="1:22" x14ac:dyDescent="0.25">
      <c r="A163" s="27"/>
      <c r="B163" s="27"/>
      <c r="C163" s="27"/>
      <c r="D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 spans="1:22" x14ac:dyDescent="0.25">
      <c r="A164" s="27"/>
      <c r="B164" s="27"/>
      <c r="C164" s="27"/>
      <c r="D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 spans="1:22" x14ac:dyDescent="0.25">
      <c r="A165" s="27"/>
      <c r="B165" s="27"/>
      <c r="C165" s="27"/>
      <c r="D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 spans="1:22" x14ac:dyDescent="0.25">
      <c r="A166" s="27"/>
      <c r="B166" s="27"/>
      <c r="C166" s="27"/>
      <c r="D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 spans="1:22" x14ac:dyDescent="0.25">
      <c r="A167" s="27"/>
      <c r="B167" s="27"/>
      <c r="C167" s="27"/>
      <c r="D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 spans="1:22" x14ac:dyDescent="0.25">
      <c r="A168" s="27"/>
      <c r="B168" s="27"/>
      <c r="C168" s="27"/>
      <c r="D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 spans="1:22" x14ac:dyDescent="0.25">
      <c r="A169" s="27"/>
      <c r="B169" s="27"/>
      <c r="C169" s="27"/>
      <c r="D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 spans="1:22" x14ac:dyDescent="0.25">
      <c r="A170" s="27"/>
      <c r="B170" s="27"/>
      <c r="C170" s="27"/>
      <c r="D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 spans="1:22" x14ac:dyDescent="0.25">
      <c r="A171" s="27"/>
      <c r="B171" s="27"/>
      <c r="C171" s="27"/>
      <c r="D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 spans="1:22" x14ac:dyDescent="0.25">
      <c r="A172" s="27"/>
      <c r="B172" s="27"/>
      <c r="C172" s="27"/>
      <c r="D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 spans="1:22" x14ac:dyDescent="0.25">
      <c r="A173" s="27"/>
      <c r="B173" s="27"/>
      <c r="C173" s="27"/>
      <c r="D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 spans="1:22" x14ac:dyDescent="0.25">
      <c r="A174" s="27"/>
      <c r="B174" s="27"/>
      <c r="C174" s="27"/>
      <c r="D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 spans="1:22" x14ac:dyDescent="0.25">
      <c r="A175" s="27"/>
      <c r="B175" s="27"/>
      <c r="C175" s="27"/>
      <c r="D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 spans="1:22" x14ac:dyDescent="0.25">
      <c r="A176" s="27"/>
      <c r="B176" s="27"/>
      <c r="C176" s="27"/>
      <c r="D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 spans="1:22" x14ac:dyDescent="0.25">
      <c r="A177" s="27"/>
      <c r="B177" s="27"/>
      <c r="C177" s="27"/>
      <c r="D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 spans="1:22" x14ac:dyDescent="0.25">
      <c r="A178" s="27"/>
      <c r="B178" s="27"/>
      <c r="C178" s="27"/>
      <c r="D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 spans="1:22" x14ac:dyDescent="0.25">
      <c r="A179" s="27"/>
      <c r="B179" s="27"/>
      <c r="C179" s="27"/>
      <c r="D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 spans="1:22" x14ac:dyDescent="0.25">
      <c r="A180" s="27"/>
      <c r="B180" s="27"/>
      <c r="C180" s="27"/>
      <c r="D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 spans="1:22" x14ac:dyDescent="0.25">
      <c r="A181" s="27"/>
      <c r="B181" s="27"/>
      <c r="C181" s="27"/>
      <c r="D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 spans="1:22" x14ac:dyDescent="0.25">
      <c r="A182" s="27"/>
      <c r="B182" s="27"/>
      <c r="C182" s="27"/>
      <c r="D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 spans="1:22" x14ac:dyDescent="0.25">
      <c r="A183" s="27"/>
      <c r="B183" s="27"/>
      <c r="C183" s="27"/>
      <c r="D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 spans="1:22" x14ac:dyDescent="0.25">
      <c r="A184" s="27"/>
      <c r="B184" s="27"/>
      <c r="C184" s="27"/>
      <c r="D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 spans="1:22" x14ac:dyDescent="0.25">
      <c r="A185" s="27"/>
      <c r="B185" s="27"/>
      <c r="C185" s="27"/>
      <c r="D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 spans="1:22" x14ac:dyDescent="0.25">
      <c r="A186" s="27"/>
      <c r="B186" s="27"/>
      <c r="C186" s="27"/>
      <c r="D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 spans="1:22" x14ac:dyDescent="0.25">
      <c r="A187" s="27"/>
      <c r="B187" s="27"/>
      <c r="C187" s="27"/>
      <c r="D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 spans="1:22" x14ac:dyDescent="0.25">
      <c r="A188" s="27"/>
      <c r="B188" s="27"/>
      <c r="C188" s="27"/>
      <c r="D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 spans="1:22" x14ac:dyDescent="0.25">
      <c r="A189" s="27"/>
      <c r="B189" s="27"/>
      <c r="C189" s="27"/>
      <c r="D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 spans="1:22" x14ac:dyDescent="0.25">
      <c r="A190" s="27"/>
      <c r="B190" s="27"/>
      <c r="C190" s="27"/>
      <c r="D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 spans="1:22" x14ac:dyDescent="0.25">
      <c r="A191" s="27"/>
      <c r="B191" s="27"/>
      <c r="C191" s="27"/>
      <c r="D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 spans="1:22" x14ac:dyDescent="0.25">
      <c r="A192" s="27"/>
      <c r="B192" s="27"/>
      <c r="C192" s="27"/>
      <c r="D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 spans="1:22" x14ac:dyDescent="0.25">
      <c r="A193" s="27"/>
      <c r="B193" s="27"/>
      <c r="C193" s="27"/>
      <c r="D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 spans="1:22" x14ac:dyDescent="0.25">
      <c r="A194" s="27"/>
      <c r="B194" s="27"/>
      <c r="C194" s="27"/>
      <c r="D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 spans="1:22" x14ac:dyDescent="0.25">
      <c r="A195" s="27"/>
      <c r="B195" s="27"/>
      <c r="C195" s="27"/>
      <c r="D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 spans="1:22" x14ac:dyDescent="0.25">
      <c r="A196" s="27"/>
      <c r="B196" s="27"/>
      <c r="C196" s="27"/>
      <c r="D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 spans="1:22" x14ac:dyDescent="0.25">
      <c r="A197" s="27"/>
      <c r="B197" s="27"/>
      <c r="C197" s="27"/>
      <c r="D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 spans="1:22" x14ac:dyDescent="0.25">
      <c r="A198" s="27"/>
      <c r="B198" s="27"/>
      <c r="C198" s="27"/>
      <c r="D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 spans="1:22" x14ac:dyDescent="0.25">
      <c r="A199" s="27"/>
      <c r="B199" s="27"/>
      <c r="C199" s="27"/>
      <c r="D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 spans="1:22" x14ac:dyDescent="0.25">
      <c r="A200" s="27"/>
      <c r="B200" s="27"/>
      <c r="C200" s="27"/>
      <c r="D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 spans="1:22" x14ac:dyDescent="0.25">
      <c r="A201" s="27"/>
      <c r="B201" s="27"/>
      <c r="C201" s="27"/>
      <c r="D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 spans="1:22" x14ac:dyDescent="0.25">
      <c r="A202" s="27"/>
      <c r="B202" s="27"/>
      <c r="C202" s="27"/>
      <c r="D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 spans="1:22" x14ac:dyDescent="0.25">
      <c r="A203" s="27"/>
      <c r="B203" s="27"/>
      <c r="C203" s="27"/>
      <c r="D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 spans="1:22" x14ac:dyDescent="0.25">
      <c r="A204" s="27"/>
      <c r="B204" s="27"/>
      <c r="C204" s="27"/>
      <c r="D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 spans="1:22" x14ac:dyDescent="0.25">
      <c r="A205" s="27"/>
      <c r="B205" s="27"/>
      <c r="C205" s="27"/>
      <c r="D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 spans="1:22" x14ac:dyDescent="0.25">
      <c r="A206" s="27"/>
      <c r="B206" s="27"/>
      <c r="C206" s="27"/>
      <c r="D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 spans="1:22" x14ac:dyDescent="0.25">
      <c r="A207" s="27"/>
      <c r="B207" s="27"/>
      <c r="C207" s="27"/>
      <c r="D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 spans="1:22" x14ac:dyDescent="0.25">
      <c r="A208" s="27"/>
      <c r="B208" s="27"/>
      <c r="C208" s="27"/>
      <c r="D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 spans="1:22" x14ac:dyDescent="0.25">
      <c r="A209" s="27"/>
      <c r="B209" s="27"/>
      <c r="C209" s="27"/>
      <c r="D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 spans="1:22" x14ac:dyDescent="0.25">
      <c r="A210" s="27"/>
      <c r="B210" s="27"/>
      <c r="C210" s="27"/>
      <c r="D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 spans="1:22" x14ac:dyDescent="0.25">
      <c r="A211" s="27"/>
      <c r="B211" s="27"/>
      <c r="C211" s="27"/>
      <c r="D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 spans="1:22" x14ac:dyDescent="0.25">
      <c r="A212" s="27"/>
      <c r="B212" s="27"/>
      <c r="C212" s="27"/>
      <c r="D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 spans="1:22" x14ac:dyDescent="0.25">
      <c r="A213" s="27"/>
      <c r="B213" s="27"/>
      <c r="C213" s="27"/>
      <c r="D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 spans="1:22" x14ac:dyDescent="0.25">
      <c r="A214" s="27"/>
      <c r="B214" s="27"/>
      <c r="C214" s="27"/>
      <c r="D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 spans="1:22" x14ac:dyDescent="0.25">
      <c r="A215" s="27"/>
      <c r="B215" s="27"/>
      <c r="C215" s="27"/>
      <c r="D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 spans="1:22" x14ac:dyDescent="0.25">
      <c r="A216" s="27"/>
      <c r="B216" s="27"/>
      <c r="C216" s="27"/>
      <c r="D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 spans="1:22" x14ac:dyDescent="0.25">
      <c r="A217" s="27"/>
      <c r="B217" s="27"/>
      <c r="C217" s="27"/>
      <c r="D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 spans="1:22" x14ac:dyDescent="0.25">
      <c r="A218" s="27"/>
      <c r="B218" s="27"/>
      <c r="C218" s="27"/>
      <c r="D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 spans="1:22" x14ac:dyDescent="0.25">
      <c r="A219" s="27"/>
      <c r="B219" s="27"/>
      <c r="C219" s="27"/>
      <c r="D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 spans="1:22" x14ac:dyDescent="0.25">
      <c r="A220" s="27"/>
      <c r="B220" s="27"/>
      <c r="C220" s="27"/>
      <c r="D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 spans="1:22" x14ac:dyDescent="0.25">
      <c r="A221" s="27"/>
      <c r="B221" s="27"/>
      <c r="C221" s="27"/>
      <c r="D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 spans="1:22" x14ac:dyDescent="0.25">
      <c r="A222" s="27"/>
      <c r="B222" s="27"/>
      <c r="C222" s="27"/>
      <c r="D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 spans="1:22" x14ac:dyDescent="0.25">
      <c r="A223" s="27"/>
      <c r="B223" s="27"/>
      <c r="C223" s="27"/>
      <c r="D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 spans="1:22" x14ac:dyDescent="0.25">
      <c r="A224" s="27"/>
      <c r="B224" s="27"/>
      <c r="C224" s="27"/>
      <c r="D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 spans="1:22" x14ac:dyDescent="0.25">
      <c r="A225" s="27"/>
      <c r="B225" s="27"/>
      <c r="C225" s="27"/>
      <c r="D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 spans="1:22" x14ac:dyDescent="0.25">
      <c r="A226" s="27"/>
      <c r="B226" s="27"/>
      <c r="C226" s="27"/>
      <c r="D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 spans="1:22" x14ac:dyDescent="0.25">
      <c r="A227" s="27"/>
      <c r="B227" s="27"/>
      <c r="C227" s="27"/>
      <c r="D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 spans="1:22" x14ac:dyDescent="0.25">
      <c r="A228" s="27"/>
      <c r="B228" s="27"/>
      <c r="C228" s="27"/>
      <c r="D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 spans="1:22" x14ac:dyDescent="0.25">
      <c r="A229" s="27"/>
      <c r="B229" s="27"/>
      <c r="C229" s="27"/>
      <c r="D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 spans="1:22" x14ac:dyDescent="0.25">
      <c r="A230" s="27"/>
      <c r="B230" s="27"/>
      <c r="C230" s="27"/>
      <c r="D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 spans="1:22" x14ac:dyDescent="0.25">
      <c r="A231" s="27"/>
      <c r="B231" s="27"/>
      <c r="C231" s="27"/>
      <c r="D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 spans="1:22" x14ac:dyDescent="0.25">
      <c r="A232" s="27"/>
      <c r="B232" s="27"/>
      <c r="C232" s="27"/>
      <c r="D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 spans="1:22" x14ac:dyDescent="0.25">
      <c r="A233" s="27"/>
      <c r="B233" s="27"/>
      <c r="C233" s="27"/>
      <c r="D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 spans="1:22" x14ac:dyDescent="0.25">
      <c r="A234" s="27"/>
      <c r="B234" s="27"/>
      <c r="C234" s="27"/>
      <c r="D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 spans="1:22" x14ac:dyDescent="0.25">
      <c r="A235" s="27"/>
      <c r="B235" s="27"/>
      <c r="C235" s="27"/>
      <c r="D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 spans="1:22" x14ac:dyDescent="0.25">
      <c r="A236" s="27"/>
      <c r="B236" s="27"/>
      <c r="C236" s="27"/>
      <c r="D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 spans="1:22" x14ac:dyDescent="0.25">
      <c r="A237" s="27"/>
      <c r="B237" s="27"/>
      <c r="C237" s="27"/>
      <c r="D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2" x14ac:dyDescent="0.25">
      <c r="A238" s="27"/>
      <c r="B238" s="27"/>
      <c r="C238" s="27"/>
      <c r="D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2" x14ac:dyDescent="0.25">
      <c r="A239" s="27"/>
      <c r="B239" s="27"/>
      <c r="C239" s="27"/>
      <c r="D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 spans="1:22" x14ac:dyDescent="0.25">
      <c r="A240" s="27"/>
      <c r="B240" s="27"/>
      <c r="C240" s="27"/>
      <c r="D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5">
      <c r="A241" s="27"/>
      <c r="B241" s="27"/>
      <c r="C241" s="27"/>
      <c r="D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5">
      <c r="A242" s="27"/>
      <c r="B242" s="27"/>
      <c r="C242" s="27"/>
      <c r="D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 spans="1:22" x14ac:dyDescent="0.25">
      <c r="A243" s="27"/>
      <c r="B243" s="27"/>
      <c r="C243" s="27"/>
      <c r="D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5">
      <c r="A244" s="27"/>
      <c r="B244" s="27"/>
      <c r="C244" s="27"/>
      <c r="D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5">
      <c r="A245" s="27"/>
      <c r="B245" s="27"/>
      <c r="C245" s="27"/>
      <c r="D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 spans="1:22" x14ac:dyDescent="0.25">
      <c r="A246" s="27"/>
      <c r="B246" s="27"/>
      <c r="C246" s="27"/>
      <c r="D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5">
      <c r="A247" s="27"/>
      <c r="B247" s="27"/>
      <c r="C247" s="27"/>
      <c r="D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5">
      <c r="A248" s="27"/>
      <c r="B248" s="27"/>
      <c r="C248" s="27"/>
      <c r="D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 spans="1:22" x14ac:dyDescent="0.25">
      <c r="A249" s="27"/>
      <c r="B249" s="27"/>
      <c r="C249" s="27"/>
      <c r="D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5">
      <c r="A250" s="27"/>
      <c r="B250" s="27"/>
      <c r="C250" s="27"/>
      <c r="D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5">
      <c r="A251" s="27"/>
      <c r="B251" s="27"/>
      <c r="C251" s="27"/>
      <c r="D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 spans="1:22" x14ac:dyDescent="0.25">
      <c r="A252" s="27"/>
      <c r="B252" s="27"/>
      <c r="C252" s="27"/>
      <c r="D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5">
      <c r="A253" s="27"/>
      <c r="B253" s="27"/>
      <c r="C253" s="27"/>
      <c r="D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5">
      <c r="A254" s="27"/>
      <c r="B254" s="27"/>
      <c r="C254" s="27"/>
      <c r="D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 spans="1:22" x14ac:dyDescent="0.25">
      <c r="A255" s="27"/>
      <c r="B255" s="27"/>
      <c r="C255" s="27"/>
      <c r="D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5">
      <c r="A256" s="27"/>
      <c r="B256" s="27"/>
      <c r="C256" s="27"/>
      <c r="D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5">
      <c r="A257" s="27"/>
      <c r="B257" s="27"/>
      <c r="C257" s="27"/>
      <c r="D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 spans="1:22" x14ac:dyDescent="0.25">
      <c r="A258" s="27"/>
      <c r="B258" s="27"/>
      <c r="C258" s="27"/>
      <c r="D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5">
      <c r="A259" s="27"/>
      <c r="B259" s="27"/>
      <c r="C259" s="27"/>
      <c r="D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5">
      <c r="A260" s="27"/>
      <c r="B260" s="27"/>
      <c r="C260" s="27"/>
      <c r="D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 spans="1:22" x14ac:dyDescent="0.25">
      <c r="A261" s="27"/>
      <c r="B261" s="27"/>
      <c r="C261" s="27"/>
      <c r="D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5">
      <c r="A262" s="27"/>
      <c r="B262" s="27"/>
      <c r="C262" s="27"/>
      <c r="D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5">
      <c r="A263" s="27"/>
      <c r="B263" s="27"/>
      <c r="C263" s="27"/>
      <c r="D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 spans="1:22" x14ac:dyDescent="0.25">
      <c r="A264" s="27"/>
      <c r="B264" s="27"/>
      <c r="C264" s="27"/>
      <c r="D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5">
      <c r="A265" s="27"/>
      <c r="B265" s="27"/>
      <c r="C265" s="27"/>
      <c r="D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5">
      <c r="A266" s="27"/>
      <c r="B266" s="27"/>
      <c r="C266" s="27"/>
      <c r="D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 spans="1:22" x14ac:dyDescent="0.25">
      <c r="A267" s="27"/>
      <c r="B267" s="27"/>
      <c r="C267" s="27"/>
      <c r="D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5">
      <c r="A268" s="27"/>
      <c r="B268" s="27"/>
      <c r="C268" s="27"/>
      <c r="D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5">
      <c r="A269" s="27"/>
      <c r="B269" s="27"/>
      <c r="C269" s="27"/>
      <c r="D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 spans="1:22" x14ac:dyDescent="0.25">
      <c r="A270" s="27"/>
      <c r="B270" s="27"/>
      <c r="C270" s="27"/>
      <c r="D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5">
      <c r="A271" s="27"/>
      <c r="B271" s="27"/>
      <c r="C271" s="27"/>
      <c r="D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5">
      <c r="A272" s="27"/>
      <c r="B272" s="27"/>
      <c r="C272" s="27"/>
      <c r="D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 spans="1:22" x14ac:dyDescent="0.25">
      <c r="A273" s="27"/>
      <c r="B273" s="27"/>
      <c r="C273" s="27"/>
      <c r="D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5">
      <c r="A274" s="27"/>
      <c r="B274" s="27"/>
      <c r="C274" s="27"/>
      <c r="D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5">
      <c r="A275" s="27"/>
      <c r="B275" s="27"/>
      <c r="C275" s="27"/>
      <c r="D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 spans="1:22" x14ac:dyDescent="0.25">
      <c r="A276" s="27"/>
      <c r="B276" s="27"/>
      <c r="C276" s="27"/>
      <c r="D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5">
      <c r="A277" s="27"/>
      <c r="B277" s="27"/>
      <c r="C277" s="27"/>
      <c r="D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5">
      <c r="A278" s="27"/>
      <c r="B278" s="27"/>
      <c r="C278" s="27"/>
      <c r="D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 spans="1:22" x14ac:dyDescent="0.25">
      <c r="A279" s="27"/>
      <c r="B279" s="27"/>
      <c r="C279" s="27"/>
      <c r="D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5">
      <c r="A280" s="27"/>
      <c r="B280" s="27"/>
      <c r="C280" s="27"/>
      <c r="D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5">
      <c r="A281" s="27"/>
      <c r="B281" s="27"/>
      <c r="C281" s="27"/>
      <c r="D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 spans="1:22" x14ac:dyDescent="0.25">
      <c r="A282" s="27"/>
      <c r="B282" s="27"/>
      <c r="C282" s="27"/>
      <c r="D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5">
      <c r="A283" s="27"/>
      <c r="B283" s="27"/>
      <c r="C283" s="27"/>
      <c r="D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5">
      <c r="A284" s="27"/>
      <c r="B284" s="27"/>
      <c r="C284" s="27"/>
      <c r="D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 spans="1:22" x14ac:dyDescent="0.25">
      <c r="A285" s="27"/>
      <c r="B285" s="27"/>
      <c r="C285" s="27"/>
      <c r="D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5">
      <c r="A286" s="27"/>
      <c r="B286" s="27"/>
      <c r="C286" s="27"/>
      <c r="D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5">
      <c r="A287" s="27"/>
      <c r="B287" s="27"/>
      <c r="C287" s="27"/>
      <c r="D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 spans="1:22" x14ac:dyDescent="0.25">
      <c r="A288" s="27"/>
      <c r="B288" s="27"/>
      <c r="C288" s="27"/>
      <c r="D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5">
      <c r="A289" s="27"/>
      <c r="B289" s="27"/>
      <c r="C289" s="27"/>
      <c r="D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5">
      <c r="A290" s="27"/>
      <c r="B290" s="27"/>
      <c r="C290" s="27"/>
      <c r="D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 spans="1:22" x14ac:dyDescent="0.25">
      <c r="A291" s="27"/>
      <c r="B291" s="27"/>
      <c r="C291" s="27"/>
      <c r="D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5">
      <c r="A292" s="27"/>
      <c r="B292" s="27"/>
      <c r="C292" s="27"/>
      <c r="D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5">
      <c r="A293" s="27"/>
      <c r="B293" s="27"/>
      <c r="C293" s="27"/>
      <c r="D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 spans="1:22" x14ac:dyDescent="0.25">
      <c r="A294" s="27"/>
      <c r="B294" s="27"/>
      <c r="C294" s="27"/>
      <c r="D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5">
      <c r="A295" s="27"/>
      <c r="B295" s="27"/>
      <c r="C295" s="27"/>
      <c r="D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5">
      <c r="A296" s="27"/>
      <c r="B296" s="27"/>
      <c r="C296" s="27"/>
      <c r="D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 spans="1:22" x14ac:dyDescent="0.25">
      <c r="A297" s="27"/>
      <c r="B297" s="27"/>
      <c r="C297" s="27"/>
      <c r="D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5">
      <c r="A298" s="27"/>
      <c r="B298" s="27"/>
      <c r="C298" s="27"/>
      <c r="D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5">
      <c r="A299" s="27"/>
      <c r="B299" s="27"/>
      <c r="C299" s="27"/>
      <c r="D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 spans="1:22" x14ac:dyDescent="0.25">
      <c r="A300" s="27"/>
      <c r="B300" s="27"/>
      <c r="C300" s="27"/>
      <c r="D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5">
      <c r="A301" s="27"/>
      <c r="B301" s="27"/>
      <c r="C301" s="27"/>
      <c r="D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5">
      <c r="A302" s="27"/>
      <c r="B302" s="27"/>
      <c r="C302" s="27"/>
      <c r="D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 spans="1:22" x14ac:dyDescent="0.25">
      <c r="A303" s="27"/>
      <c r="B303" s="27"/>
      <c r="C303" s="27"/>
      <c r="D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5">
      <c r="A304" s="27"/>
      <c r="B304" s="27"/>
      <c r="C304" s="27"/>
      <c r="D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5">
      <c r="A305" s="27"/>
      <c r="B305" s="27"/>
      <c r="C305" s="27"/>
      <c r="D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 spans="1:22" x14ac:dyDescent="0.25">
      <c r="A306" s="27"/>
      <c r="B306" s="27"/>
      <c r="C306" s="27"/>
      <c r="D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5">
      <c r="A307" s="27"/>
      <c r="B307" s="27"/>
      <c r="C307" s="27"/>
      <c r="D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5">
      <c r="A308" s="27"/>
      <c r="B308" s="27"/>
      <c r="C308" s="27"/>
      <c r="D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 spans="1:22" x14ac:dyDescent="0.25">
      <c r="A309" s="27"/>
      <c r="B309" s="27"/>
      <c r="C309" s="27"/>
      <c r="D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5">
      <c r="A310" s="27"/>
      <c r="B310" s="27"/>
      <c r="C310" s="27"/>
      <c r="D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5">
      <c r="A311" s="27"/>
      <c r="B311" s="27"/>
      <c r="C311" s="27"/>
      <c r="D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 spans="1:22" x14ac:dyDescent="0.25">
      <c r="A312" s="27"/>
      <c r="B312" s="27"/>
      <c r="C312" s="27"/>
      <c r="D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5">
      <c r="A313" s="27"/>
      <c r="B313" s="27"/>
      <c r="C313" s="27"/>
      <c r="D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5">
      <c r="A314" s="27"/>
      <c r="B314" s="27"/>
      <c r="C314" s="27"/>
      <c r="D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 spans="1:22" x14ac:dyDescent="0.25">
      <c r="A315" s="27"/>
      <c r="B315" s="27"/>
      <c r="C315" s="27"/>
      <c r="D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5">
      <c r="A316" s="27"/>
      <c r="B316" s="27"/>
      <c r="C316" s="27"/>
      <c r="D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5">
      <c r="A317" s="27"/>
      <c r="B317" s="27"/>
      <c r="C317" s="27"/>
      <c r="D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 spans="1:22" x14ac:dyDescent="0.25">
      <c r="A318" s="27"/>
      <c r="B318" s="27"/>
      <c r="C318" s="27"/>
      <c r="D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5">
      <c r="A319" s="27"/>
      <c r="B319" s="27"/>
      <c r="C319" s="27"/>
      <c r="D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5">
      <c r="A320" s="27"/>
      <c r="B320" s="27"/>
      <c r="C320" s="27"/>
      <c r="D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 spans="1:22" x14ac:dyDescent="0.25">
      <c r="A321" s="27"/>
      <c r="B321" s="27"/>
      <c r="C321" s="27"/>
      <c r="D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5">
      <c r="A322" s="27"/>
      <c r="B322" s="27"/>
      <c r="C322" s="27"/>
      <c r="D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5">
      <c r="A323" s="27"/>
      <c r="B323" s="27"/>
      <c r="C323" s="27"/>
      <c r="D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 spans="1:22" x14ac:dyDescent="0.25">
      <c r="A324" s="27"/>
      <c r="B324" s="27"/>
      <c r="C324" s="27"/>
      <c r="D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5">
      <c r="A325" s="27"/>
      <c r="B325" s="27"/>
      <c r="C325" s="27"/>
      <c r="D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5">
      <c r="A326" s="27"/>
      <c r="B326" s="27"/>
      <c r="C326" s="27"/>
      <c r="D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1:22" x14ac:dyDescent="0.25">
      <c r="A327" s="27"/>
      <c r="B327" s="27"/>
      <c r="C327" s="27"/>
      <c r="D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5">
      <c r="A328" s="27"/>
      <c r="B328" s="27"/>
      <c r="C328" s="27"/>
      <c r="D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5">
      <c r="A329" s="27"/>
      <c r="B329" s="27"/>
      <c r="C329" s="27"/>
      <c r="D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1:22" x14ac:dyDescent="0.25">
      <c r="A330" s="27"/>
      <c r="B330" s="27"/>
      <c r="C330" s="27"/>
      <c r="D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5">
      <c r="A331" s="27"/>
      <c r="B331" s="27"/>
      <c r="C331" s="27"/>
      <c r="D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5">
      <c r="A332" s="27"/>
      <c r="B332" s="27"/>
      <c r="C332" s="27"/>
      <c r="D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 spans="1:22" x14ac:dyDescent="0.25">
      <c r="A333" s="27"/>
      <c r="B333" s="27"/>
      <c r="C333" s="27"/>
      <c r="D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5">
      <c r="A334" s="27"/>
      <c r="B334" s="27"/>
      <c r="C334" s="27"/>
      <c r="D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5">
      <c r="A335" s="27"/>
      <c r="B335" s="27"/>
      <c r="C335" s="27"/>
      <c r="D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 spans="1:22" x14ac:dyDescent="0.25">
      <c r="A336" s="27"/>
      <c r="B336" s="27"/>
      <c r="C336" s="27"/>
      <c r="D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2" x14ac:dyDescent="0.25">
      <c r="A337" s="27"/>
      <c r="B337" s="27"/>
      <c r="C337" s="27"/>
      <c r="D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2" x14ac:dyDescent="0.25">
      <c r="A338" s="27"/>
      <c r="B338" s="27"/>
      <c r="C338" s="27"/>
      <c r="D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 spans="1:22" x14ac:dyDescent="0.25">
      <c r="A339" s="27"/>
      <c r="B339" s="27"/>
      <c r="C339" s="27"/>
      <c r="D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2" x14ac:dyDescent="0.25">
      <c r="A340" s="27"/>
      <c r="B340" s="27"/>
      <c r="C340" s="27"/>
      <c r="D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2" x14ac:dyDescent="0.25">
      <c r="A341" s="27"/>
      <c r="B341" s="27"/>
      <c r="C341" s="27"/>
      <c r="D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 spans="1:22" x14ac:dyDescent="0.25">
      <c r="A342" s="27"/>
      <c r="B342" s="27"/>
      <c r="C342" s="27"/>
      <c r="D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2" x14ac:dyDescent="0.25">
      <c r="A343" s="27"/>
      <c r="B343" s="27"/>
      <c r="C343" s="27"/>
      <c r="D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2" x14ac:dyDescent="0.25">
      <c r="A344" s="27"/>
      <c r="B344" s="27"/>
      <c r="C344" s="27"/>
      <c r="D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 spans="1:22" x14ac:dyDescent="0.25">
      <c r="A345" s="27"/>
      <c r="B345" s="27"/>
      <c r="C345" s="27"/>
      <c r="D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2" x14ac:dyDescent="0.25">
      <c r="A346" s="27"/>
      <c r="B346" s="27"/>
      <c r="C346" s="27"/>
      <c r="D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2" x14ac:dyDescent="0.25">
      <c r="A347" s="27"/>
      <c r="B347" s="27"/>
      <c r="C347" s="27"/>
      <c r="D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 spans="1:22" x14ac:dyDescent="0.25">
      <c r="A348" s="27"/>
      <c r="B348" s="27"/>
      <c r="C348" s="27"/>
      <c r="D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2" x14ac:dyDescent="0.25">
      <c r="A349" s="27"/>
      <c r="B349" s="27"/>
      <c r="C349" s="27"/>
      <c r="D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2" x14ac:dyDescent="0.25">
      <c r="A350" s="27"/>
      <c r="B350" s="27"/>
      <c r="C350" s="27"/>
      <c r="D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 spans="1:22" x14ac:dyDescent="0.25">
      <c r="A351" s="27"/>
      <c r="B351" s="27"/>
      <c r="C351" s="27"/>
      <c r="D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2" x14ac:dyDescent="0.25">
      <c r="A352" s="27"/>
      <c r="B352" s="27"/>
      <c r="C352" s="27"/>
      <c r="D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 spans="1:22" x14ac:dyDescent="0.25">
      <c r="A353" s="27"/>
      <c r="B353" s="27"/>
      <c r="C353" s="27"/>
      <c r="D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 spans="1:22" x14ac:dyDescent="0.25">
      <c r="A354" s="27"/>
      <c r="B354" s="27"/>
      <c r="C354" s="27"/>
      <c r="D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 spans="1:22" x14ac:dyDescent="0.25">
      <c r="A355" s="27"/>
      <c r="B355" s="27"/>
      <c r="C355" s="27"/>
      <c r="D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 spans="1:22" x14ac:dyDescent="0.25">
      <c r="A356" s="27"/>
      <c r="B356" s="27"/>
      <c r="C356" s="27"/>
      <c r="D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 spans="1:22" x14ac:dyDescent="0.25">
      <c r="A357" s="27"/>
      <c r="B357" s="27"/>
      <c r="C357" s="27"/>
      <c r="D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 spans="1:22" x14ac:dyDescent="0.25">
      <c r="A358" s="27"/>
      <c r="B358" s="27"/>
      <c r="C358" s="27"/>
      <c r="D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 spans="1:22" x14ac:dyDescent="0.25">
      <c r="A359" s="27"/>
      <c r="B359" s="27"/>
      <c r="C359" s="27"/>
      <c r="D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 spans="1:22" x14ac:dyDescent="0.25">
      <c r="A360" s="27"/>
      <c r="B360" s="27"/>
      <c r="C360" s="27"/>
      <c r="D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 spans="1:22" x14ac:dyDescent="0.25">
      <c r="A361" s="27"/>
      <c r="B361" s="27"/>
      <c r="C361" s="27"/>
      <c r="D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 spans="1:22" x14ac:dyDescent="0.25">
      <c r="A362" s="27"/>
      <c r="B362" s="27"/>
      <c r="C362" s="27"/>
      <c r="D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 spans="1:22" x14ac:dyDescent="0.25">
      <c r="A363" s="27"/>
      <c r="B363" s="27"/>
      <c r="C363" s="27"/>
      <c r="D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 spans="1:22" x14ac:dyDescent="0.25">
      <c r="A364" s="27"/>
      <c r="B364" s="27"/>
      <c r="C364" s="27"/>
      <c r="D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 spans="1:22" x14ac:dyDescent="0.25">
      <c r="A365" s="27"/>
      <c r="B365" s="27"/>
      <c r="C365" s="27"/>
      <c r="D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 spans="1:22" x14ac:dyDescent="0.25">
      <c r="A366" s="27"/>
      <c r="B366" s="27"/>
      <c r="C366" s="27"/>
      <c r="D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 spans="1:22" x14ac:dyDescent="0.25">
      <c r="A367" s="27"/>
      <c r="B367" s="27"/>
      <c r="C367" s="27"/>
      <c r="D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 spans="1:22" x14ac:dyDescent="0.25">
      <c r="A368" s="27"/>
      <c r="B368" s="27"/>
      <c r="C368" s="27"/>
      <c r="D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 spans="1:22" x14ac:dyDescent="0.25">
      <c r="A369" s="27"/>
      <c r="B369" s="27"/>
      <c r="C369" s="27"/>
      <c r="D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 spans="1:22" x14ac:dyDescent="0.25">
      <c r="A370" s="27"/>
      <c r="B370" s="27"/>
      <c r="C370" s="27"/>
      <c r="D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 spans="1:22" x14ac:dyDescent="0.25">
      <c r="A371" s="27"/>
      <c r="B371" s="27"/>
      <c r="C371" s="27"/>
      <c r="D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 spans="1:22" x14ac:dyDescent="0.25">
      <c r="A372" s="27"/>
      <c r="B372" s="27"/>
      <c r="C372" s="27"/>
      <c r="D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 spans="1:22" x14ac:dyDescent="0.25">
      <c r="A373" s="27"/>
      <c r="B373" s="27"/>
      <c r="C373" s="27"/>
      <c r="D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 spans="1:22" x14ac:dyDescent="0.25">
      <c r="A374" s="27"/>
      <c r="B374" s="27"/>
      <c r="C374" s="27"/>
      <c r="D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 spans="1:22" x14ac:dyDescent="0.25">
      <c r="A375" s="27"/>
      <c r="B375" s="27"/>
      <c r="C375" s="27"/>
      <c r="D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 spans="1:22" x14ac:dyDescent="0.25">
      <c r="A376" s="27"/>
      <c r="B376" s="27"/>
      <c r="C376" s="27"/>
      <c r="D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 spans="1:22" x14ac:dyDescent="0.25">
      <c r="A377" s="27"/>
      <c r="B377" s="27"/>
      <c r="C377" s="27"/>
      <c r="D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 spans="1:22" x14ac:dyDescent="0.25">
      <c r="A378" s="27"/>
      <c r="B378" s="27"/>
      <c r="C378" s="27"/>
      <c r="D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 spans="1:22" x14ac:dyDescent="0.25">
      <c r="A379" s="27"/>
      <c r="B379" s="27"/>
      <c r="C379" s="27"/>
      <c r="D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 spans="1:22" x14ac:dyDescent="0.25">
      <c r="A380" s="27"/>
      <c r="B380" s="27"/>
      <c r="C380" s="27"/>
      <c r="D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 spans="1:22" x14ac:dyDescent="0.25">
      <c r="A381" s="27"/>
      <c r="B381" s="27"/>
      <c r="C381" s="27"/>
      <c r="D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 spans="1:22" x14ac:dyDescent="0.25">
      <c r="A382" s="27"/>
      <c r="B382" s="27"/>
      <c r="C382" s="27"/>
      <c r="D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 spans="1:22" x14ac:dyDescent="0.25">
      <c r="A383" s="27"/>
      <c r="B383" s="27"/>
      <c r="C383" s="27"/>
      <c r="D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 spans="1:22" x14ac:dyDescent="0.25">
      <c r="A384" s="27"/>
      <c r="B384" s="27"/>
      <c r="C384" s="27"/>
      <c r="D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 spans="1:22" x14ac:dyDescent="0.25">
      <c r="A385" s="27"/>
      <c r="B385" s="27"/>
      <c r="C385" s="27"/>
      <c r="D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 spans="1:22" x14ac:dyDescent="0.25">
      <c r="A386" s="27"/>
      <c r="B386" s="27"/>
      <c r="C386" s="27"/>
      <c r="D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 spans="1:22" x14ac:dyDescent="0.25">
      <c r="A387" s="27"/>
      <c r="B387" s="27"/>
      <c r="C387" s="27"/>
      <c r="D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 spans="1:22" x14ac:dyDescent="0.25">
      <c r="A388" s="27"/>
      <c r="B388" s="27"/>
      <c r="C388" s="27"/>
      <c r="D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 spans="1:22" x14ac:dyDescent="0.25">
      <c r="A389" s="27"/>
      <c r="B389" s="27"/>
      <c r="C389" s="27"/>
      <c r="D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 spans="1:22" x14ac:dyDescent="0.25">
      <c r="A390" s="27"/>
      <c r="B390" s="27"/>
      <c r="C390" s="27"/>
      <c r="D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 spans="1:22" x14ac:dyDescent="0.25">
      <c r="A391" s="27"/>
      <c r="B391" s="27"/>
      <c r="C391" s="27"/>
      <c r="D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 spans="1:22" x14ac:dyDescent="0.25">
      <c r="A392" s="27"/>
      <c r="B392" s="27"/>
      <c r="C392" s="27"/>
      <c r="D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 spans="1:22" x14ac:dyDescent="0.25">
      <c r="A393" s="27"/>
      <c r="B393" s="27"/>
      <c r="C393" s="27"/>
      <c r="D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 spans="1:22" x14ac:dyDescent="0.25">
      <c r="A394" s="27"/>
      <c r="B394" s="27"/>
      <c r="C394" s="27"/>
      <c r="D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 spans="1:22" x14ac:dyDescent="0.25">
      <c r="A395" s="27"/>
      <c r="B395" s="27"/>
      <c r="C395" s="27"/>
      <c r="D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 spans="1:22" x14ac:dyDescent="0.25">
      <c r="A396" s="27"/>
      <c r="B396" s="27"/>
      <c r="C396" s="27"/>
      <c r="D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 spans="1:22" x14ac:dyDescent="0.25">
      <c r="A397" s="27"/>
      <c r="B397" s="27"/>
      <c r="C397" s="27"/>
      <c r="D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 spans="1:22" x14ac:dyDescent="0.25">
      <c r="A398" s="27"/>
      <c r="B398" s="27"/>
      <c r="C398" s="27"/>
      <c r="D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 spans="1:22" x14ac:dyDescent="0.25">
      <c r="A399" s="27"/>
      <c r="B399" s="27"/>
      <c r="C399" s="27"/>
      <c r="D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 spans="1:22" x14ac:dyDescent="0.25">
      <c r="A400" s="27"/>
      <c r="B400" s="27"/>
      <c r="C400" s="27"/>
      <c r="D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 spans="1:22" x14ac:dyDescent="0.25">
      <c r="A401" s="27"/>
      <c r="B401" s="27"/>
      <c r="C401" s="27"/>
      <c r="D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 spans="1:22" x14ac:dyDescent="0.25">
      <c r="A402" s="27"/>
      <c r="B402" s="27"/>
      <c r="C402" s="27"/>
      <c r="D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 spans="1:22" x14ac:dyDescent="0.25">
      <c r="A403" s="27"/>
      <c r="B403" s="27"/>
      <c r="C403" s="27"/>
      <c r="D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 spans="1:22" x14ac:dyDescent="0.25">
      <c r="A404" s="27"/>
      <c r="B404" s="27"/>
      <c r="C404" s="27"/>
      <c r="D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 spans="1:22" x14ac:dyDescent="0.25">
      <c r="A405" s="27"/>
      <c r="B405" s="27"/>
      <c r="C405" s="27"/>
      <c r="D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 spans="1:22" x14ac:dyDescent="0.25">
      <c r="A406" s="27"/>
      <c r="B406" s="27"/>
      <c r="C406" s="27"/>
      <c r="D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 spans="1:22" x14ac:dyDescent="0.25">
      <c r="A407" s="27"/>
      <c r="B407" s="27"/>
      <c r="C407" s="27"/>
      <c r="D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 spans="1:22" x14ac:dyDescent="0.25">
      <c r="A408" s="27"/>
      <c r="B408" s="27"/>
      <c r="C408" s="27"/>
      <c r="D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 spans="1:22" x14ac:dyDescent="0.25">
      <c r="A409" s="27"/>
      <c r="B409" s="27"/>
      <c r="C409" s="27"/>
      <c r="D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 spans="1:22" x14ac:dyDescent="0.25">
      <c r="A410" s="27"/>
      <c r="B410" s="27"/>
      <c r="C410" s="27"/>
      <c r="D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 spans="1:22" x14ac:dyDescent="0.25">
      <c r="A411" s="27"/>
      <c r="B411" s="27"/>
      <c r="C411" s="27"/>
      <c r="D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 spans="1:22" x14ac:dyDescent="0.25">
      <c r="A412" s="27"/>
      <c r="B412" s="27"/>
      <c r="C412" s="27"/>
      <c r="D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 spans="1:22" x14ac:dyDescent="0.25">
      <c r="A413" s="27"/>
      <c r="B413" s="27"/>
      <c r="C413" s="27"/>
      <c r="D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 spans="1:22" x14ac:dyDescent="0.25">
      <c r="A414" s="27"/>
      <c r="B414" s="27"/>
      <c r="C414" s="27"/>
      <c r="D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 spans="1:22" x14ac:dyDescent="0.25">
      <c r="A415" s="27"/>
      <c r="B415" s="27"/>
      <c r="C415" s="27"/>
      <c r="D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 spans="1:22" x14ac:dyDescent="0.25">
      <c r="A416" s="27"/>
      <c r="B416" s="27"/>
      <c r="C416" s="27"/>
      <c r="D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 spans="1:22" x14ac:dyDescent="0.25">
      <c r="A417" s="27"/>
      <c r="B417" s="27"/>
      <c r="C417" s="27"/>
      <c r="D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 spans="1:22" x14ac:dyDescent="0.25">
      <c r="A418" s="27"/>
      <c r="B418" s="27"/>
      <c r="C418" s="27"/>
      <c r="D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 spans="1:22" x14ac:dyDescent="0.25">
      <c r="A419" s="27"/>
      <c r="B419" s="27"/>
      <c r="C419" s="27"/>
      <c r="D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 spans="1:22" x14ac:dyDescent="0.25">
      <c r="A420" s="27"/>
      <c r="B420" s="27"/>
      <c r="C420" s="27"/>
      <c r="D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 spans="1:22" x14ac:dyDescent="0.25">
      <c r="A421" s="27"/>
      <c r="B421" s="27"/>
      <c r="C421" s="27"/>
      <c r="D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 spans="1:22" x14ac:dyDescent="0.25">
      <c r="A422" s="27"/>
      <c r="B422" s="27"/>
      <c r="C422" s="27"/>
      <c r="D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 spans="1:22" x14ac:dyDescent="0.25">
      <c r="A423" s="27"/>
      <c r="B423" s="27"/>
      <c r="C423" s="27"/>
      <c r="D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 spans="1:22" x14ac:dyDescent="0.25">
      <c r="A424" s="27"/>
      <c r="B424" s="27"/>
      <c r="C424" s="27"/>
      <c r="D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 spans="1:22" x14ac:dyDescent="0.25">
      <c r="A425" s="27"/>
      <c r="B425" s="27"/>
      <c r="C425" s="27"/>
      <c r="D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 spans="1:22" x14ac:dyDescent="0.25">
      <c r="A426" s="27"/>
      <c r="B426" s="27"/>
      <c r="C426" s="27"/>
      <c r="D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 spans="1:22" x14ac:dyDescent="0.25">
      <c r="A427" s="27"/>
      <c r="B427" s="27"/>
      <c r="C427" s="27"/>
      <c r="D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 spans="1:22" x14ac:dyDescent="0.25">
      <c r="A428" s="27"/>
      <c r="B428" s="27"/>
      <c r="C428" s="27"/>
      <c r="D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 spans="1:22" x14ac:dyDescent="0.25">
      <c r="A429" s="27"/>
      <c r="B429" s="27"/>
      <c r="C429" s="27"/>
      <c r="D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 spans="1:22" x14ac:dyDescent="0.25">
      <c r="A430" s="27"/>
      <c r="B430" s="27"/>
      <c r="C430" s="27"/>
      <c r="D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 spans="1:22" x14ac:dyDescent="0.25">
      <c r="A431" s="27"/>
      <c r="B431" s="27"/>
      <c r="C431" s="27"/>
      <c r="D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 spans="1:22" x14ac:dyDescent="0.25">
      <c r="A432" s="27"/>
      <c r="B432" s="27"/>
      <c r="C432" s="27"/>
      <c r="D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 spans="1:22" x14ac:dyDescent="0.25">
      <c r="A433" s="27"/>
      <c r="B433" s="27"/>
      <c r="C433" s="27"/>
      <c r="D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 spans="1:22" x14ac:dyDescent="0.25">
      <c r="A434" s="27"/>
      <c r="B434" s="27"/>
      <c r="C434" s="27"/>
      <c r="D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 spans="1:22" x14ac:dyDescent="0.25">
      <c r="A435" s="27"/>
      <c r="B435" s="27"/>
      <c r="C435" s="27"/>
      <c r="D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 spans="1:22" x14ac:dyDescent="0.25">
      <c r="A436" s="27"/>
      <c r="B436" s="27"/>
      <c r="C436" s="27"/>
      <c r="D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 spans="1:22" x14ac:dyDescent="0.25">
      <c r="A437" s="27"/>
      <c r="B437" s="27"/>
      <c r="C437" s="27"/>
      <c r="D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 spans="1:22" x14ac:dyDescent="0.25">
      <c r="A438" s="27"/>
      <c r="B438" s="27"/>
      <c r="C438" s="27"/>
      <c r="D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 spans="1:22" x14ac:dyDescent="0.25">
      <c r="A439" s="27"/>
      <c r="B439" s="27"/>
      <c r="C439" s="27"/>
      <c r="D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 spans="1:22" x14ac:dyDescent="0.25">
      <c r="A440" s="27"/>
      <c r="B440" s="27"/>
      <c r="C440" s="27"/>
      <c r="D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 spans="1:22" x14ac:dyDescent="0.25">
      <c r="A441" s="27"/>
      <c r="B441" s="27"/>
      <c r="C441" s="27"/>
      <c r="D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 spans="1:22" x14ac:dyDescent="0.25">
      <c r="A442" s="27"/>
      <c r="B442" s="27"/>
      <c r="C442" s="27"/>
      <c r="D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 spans="1:22" x14ac:dyDescent="0.25">
      <c r="A443" s="27"/>
      <c r="B443" s="27"/>
      <c r="C443" s="27"/>
      <c r="D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 spans="1:22" x14ac:dyDescent="0.25">
      <c r="A444" s="27"/>
      <c r="B444" s="27"/>
      <c r="C444" s="27"/>
      <c r="D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 spans="1:22" x14ac:dyDescent="0.25">
      <c r="A445" s="27"/>
      <c r="B445" s="27"/>
      <c r="C445" s="27"/>
      <c r="D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 spans="1:22" x14ac:dyDescent="0.25">
      <c r="A446" s="27"/>
      <c r="B446" s="27"/>
      <c r="C446" s="27"/>
      <c r="D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 spans="1:22" x14ac:dyDescent="0.25">
      <c r="A447" s="27"/>
      <c r="B447" s="27"/>
      <c r="C447" s="27"/>
      <c r="D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 spans="1:22" x14ac:dyDescent="0.25">
      <c r="A448" s="27"/>
      <c r="B448" s="27"/>
      <c r="C448" s="27"/>
      <c r="D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 spans="1:22" x14ac:dyDescent="0.25">
      <c r="A449" s="27"/>
      <c r="B449" s="27"/>
      <c r="C449" s="27"/>
      <c r="D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 spans="1:22" x14ac:dyDescent="0.25">
      <c r="A450" s="27"/>
      <c r="B450" s="27"/>
      <c r="C450" s="27"/>
      <c r="D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 spans="1:22" x14ac:dyDescent="0.25">
      <c r="A451" s="27"/>
      <c r="B451" s="27"/>
      <c r="C451" s="27"/>
      <c r="D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 spans="1:22" x14ac:dyDescent="0.25">
      <c r="A452" s="27"/>
      <c r="B452" s="27"/>
      <c r="C452" s="27"/>
      <c r="D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 spans="1:22" x14ac:dyDescent="0.25">
      <c r="A453" s="27"/>
      <c r="B453" s="27"/>
      <c r="C453" s="27"/>
      <c r="D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 spans="1:22" x14ac:dyDescent="0.25">
      <c r="A454" s="27"/>
      <c r="B454" s="27"/>
      <c r="C454" s="27"/>
      <c r="D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 spans="1:22" x14ac:dyDescent="0.25">
      <c r="A455" s="27"/>
      <c r="B455" s="27"/>
      <c r="C455" s="27"/>
      <c r="D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 spans="1:22" x14ac:dyDescent="0.25">
      <c r="A456" s="27"/>
      <c r="B456" s="27"/>
      <c r="C456" s="27"/>
      <c r="D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 spans="1:22" x14ac:dyDescent="0.25">
      <c r="A457" s="27"/>
      <c r="B457" s="27"/>
      <c r="C457" s="27"/>
      <c r="D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 spans="1:22" x14ac:dyDescent="0.25">
      <c r="A458" s="27"/>
      <c r="B458" s="27"/>
      <c r="C458" s="27"/>
      <c r="D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 spans="1:22" x14ac:dyDescent="0.25">
      <c r="A459" s="27"/>
      <c r="B459" s="27"/>
      <c r="C459" s="27"/>
      <c r="D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 spans="1:22" x14ac:dyDescent="0.25">
      <c r="A460" s="27"/>
      <c r="B460" s="27"/>
      <c r="C460" s="27"/>
      <c r="D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 spans="1:22" x14ac:dyDescent="0.25">
      <c r="A461" s="27"/>
      <c r="B461" s="27"/>
      <c r="C461" s="27"/>
      <c r="D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 spans="1:22" x14ac:dyDescent="0.25">
      <c r="A462" s="27"/>
      <c r="B462" s="27"/>
      <c r="C462" s="27"/>
      <c r="D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 spans="1:22" x14ac:dyDescent="0.25">
      <c r="A463" s="27"/>
      <c r="B463" s="27"/>
      <c r="C463" s="27"/>
      <c r="D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 spans="1:22" x14ac:dyDescent="0.25">
      <c r="A464" s="27"/>
      <c r="B464" s="27"/>
      <c r="C464" s="27"/>
      <c r="D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 spans="1:22" x14ac:dyDescent="0.25">
      <c r="A465" s="27"/>
      <c r="B465" s="27"/>
      <c r="C465" s="27"/>
      <c r="D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 spans="1:22" x14ac:dyDescent="0.25">
      <c r="A466" s="27"/>
      <c r="B466" s="27"/>
      <c r="C466" s="27"/>
      <c r="D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 spans="1:22" x14ac:dyDescent="0.25">
      <c r="A467" s="27"/>
      <c r="B467" s="27"/>
      <c r="C467" s="27"/>
      <c r="D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 spans="1:22" x14ac:dyDescent="0.25">
      <c r="A468" s="27"/>
      <c r="B468" s="27"/>
      <c r="C468" s="27"/>
      <c r="D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 spans="1:22" x14ac:dyDescent="0.25">
      <c r="A469" s="27"/>
      <c r="B469" s="27"/>
      <c r="C469" s="27"/>
      <c r="D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 spans="1:22" x14ac:dyDescent="0.25">
      <c r="A470" s="27"/>
      <c r="B470" s="27"/>
      <c r="C470" s="27"/>
      <c r="D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 spans="1:22" x14ac:dyDescent="0.25">
      <c r="A471" s="27"/>
      <c r="B471" s="27"/>
      <c r="C471" s="27"/>
      <c r="D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 spans="1:22" x14ac:dyDescent="0.25">
      <c r="A472" s="27"/>
      <c r="B472" s="27"/>
      <c r="C472" s="27"/>
      <c r="D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 spans="1:22" x14ac:dyDescent="0.25">
      <c r="A473" s="27"/>
      <c r="B473" s="27"/>
      <c r="C473" s="27"/>
      <c r="D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 spans="1:22" x14ac:dyDescent="0.25">
      <c r="A474" s="27"/>
      <c r="B474" s="27"/>
      <c r="C474" s="27"/>
      <c r="D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 spans="1:22" x14ac:dyDescent="0.25">
      <c r="A475" s="27"/>
      <c r="B475" s="27"/>
      <c r="C475" s="27"/>
      <c r="D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 spans="1:22" x14ac:dyDescent="0.25">
      <c r="A476" s="27"/>
      <c r="B476" s="27"/>
      <c r="C476" s="27"/>
      <c r="D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 spans="1:22" x14ac:dyDescent="0.25">
      <c r="A477" s="27"/>
      <c r="B477" s="27"/>
      <c r="C477" s="27"/>
      <c r="D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 spans="1:22" x14ac:dyDescent="0.25">
      <c r="A478" s="27"/>
      <c r="B478" s="27"/>
      <c r="C478" s="27"/>
      <c r="D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 spans="1:22" x14ac:dyDescent="0.25">
      <c r="A479" s="27"/>
      <c r="B479" s="27"/>
      <c r="C479" s="27"/>
      <c r="D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 spans="1:22" x14ac:dyDescent="0.25">
      <c r="A480" s="27"/>
      <c r="B480" s="27"/>
      <c r="C480" s="27"/>
      <c r="D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 spans="1:22" x14ac:dyDescent="0.25">
      <c r="A481" s="27"/>
      <c r="B481" s="27"/>
      <c r="C481" s="27"/>
      <c r="D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 spans="1:22" x14ac:dyDescent="0.25">
      <c r="A482" s="27"/>
      <c r="B482" s="27"/>
      <c r="C482" s="27"/>
      <c r="D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 spans="1:22" x14ac:dyDescent="0.25">
      <c r="A483" s="27"/>
      <c r="B483" s="27"/>
      <c r="C483" s="27"/>
      <c r="D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 spans="1:22" x14ac:dyDescent="0.25">
      <c r="A484" s="27"/>
      <c r="B484" s="27"/>
      <c r="C484" s="27"/>
      <c r="D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 spans="1:22" x14ac:dyDescent="0.25">
      <c r="A485" s="27"/>
      <c r="B485" s="27"/>
      <c r="C485" s="27"/>
      <c r="D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 spans="1:22" x14ac:dyDescent="0.25">
      <c r="A486" s="27"/>
      <c r="B486" s="27"/>
      <c r="C486" s="27"/>
      <c r="D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 spans="1:22" x14ac:dyDescent="0.25">
      <c r="A487" s="27"/>
      <c r="B487" s="27"/>
      <c r="C487" s="27"/>
      <c r="D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 spans="1:22" x14ac:dyDescent="0.25">
      <c r="A488" s="27"/>
      <c r="B488" s="27"/>
      <c r="C488" s="27"/>
      <c r="D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 spans="1:22" x14ac:dyDescent="0.25">
      <c r="A489" s="27"/>
      <c r="B489" s="27"/>
      <c r="C489" s="27"/>
      <c r="D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 spans="1:22" x14ac:dyDescent="0.25">
      <c r="A490" s="27"/>
      <c r="B490" s="27"/>
      <c r="C490" s="27"/>
      <c r="D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 spans="1:22" x14ac:dyDescent="0.25">
      <c r="A491" s="27"/>
      <c r="B491" s="27"/>
      <c r="C491" s="27"/>
      <c r="D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 spans="1:22" x14ac:dyDescent="0.25">
      <c r="A492" s="27"/>
      <c r="B492" s="27"/>
      <c r="C492" s="27"/>
      <c r="D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 spans="1:22" x14ac:dyDescent="0.25">
      <c r="A493" s="27"/>
      <c r="B493" s="27"/>
      <c r="C493" s="27"/>
      <c r="D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 spans="1:22" x14ac:dyDescent="0.25">
      <c r="A494" s="27"/>
      <c r="B494" s="27"/>
      <c r="C494" s="27"/>
      <c r="D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 spans="1:22" x14ac:dyDescent="0.25">
      <c r="A495" s="27"/>
      <c r="B495" s="27"/>
      <c r="C495" s="27"/>
      <c r="D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 spans="1:22" x14ac:dyDescent="0.25">
      <c r="A496" s="27"/>
      <c r="B496" s="27"/>
      <c r="C496" s="27"/>
      <c r="D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 spans="1:22" x14ac:dyDescent="0.25">
      <c r="A497" s="27"/>
      <c r="B497" s="27"/>
      <c r="C497" s="27"/>
      <c r="D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 spans="1:22" x14ac:dyDescent="0.25">
      <c r="A498" s="27"/>
      <c r="B498" s="27"/>
      <c r="C498" s="27"/>
      <c r="D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 spans="1:22" x14ac:dyDescent="0.25">
      <c r="A499" s="27"/>
      <c r="B499" s="27"/>
      <c r="C499" s="27"/>
      <c r="D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 spans="1:22" x14ac:dyDescent="0.25">
      <c r="A500" s="27"/>
      <c r="B500" s="27"/>
      <c r="C500" s="27"/>
      <c r="D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 spans="1:22" x14ac:dyDescent="0.25">
      <c r="A501" s="27"/>
      <c r="B501" s="27"/>
      <c r="C501" s="27"/>
      <c r="D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 spans="1:22" x14ac:dyDescent="0.25">
      <c r="A502" s="27"/>
      <c r="B502" s="27"/>
      <c r="C502" s="27"/>
      <c r="D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 spans="1:22" x14ac:dyDescent="0.25">
      <c r="A503" s="27"/>
      <c r="B503" s="27"/>
      <c r="C503" s="27"/>
      <c r="D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 spans="1:22" x14ac:dyDescent="0.25">
      <c r="A504" s="27"/>
      <c r="B504" s="27"/>
      <c r="C504" s="27"/>
      <c r="D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 spans="1:22" x14ac:dyDescent="0.25">
      <c r="A505" s="27"/>
      <c r="B505" s="27"/>
      <c r="C505" s="27"/>
      <c r="D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 spans="1:22" x14ac:dyDescent="0.25">
      <c r="A506" s="27"/>
      <c r="B506" s="27"/>
      <c r="C506" s="27"/>
      <c r="D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 spans="1:22" x14ac:dyDescent="0.25">
      <c r="A507" s="27"/>
      <c r="B507" s="27"/>
      <c r="C507" s="27"/>
      <c r="D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 spans="1:22" x14ac:dyDescent="0.25">
      <c r="A508" s="27"/>
      <c r="B508" s="27"/>
      <c r="C508" s="27"/>
      <c r="D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 spans="1:22" x14ac:dyDescent="0.25">
      <c r="A509" s="27"/>
      <c r="B509" s="27"/>
      <c r="C509" s="27"/>
      <c r="D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 spans="1:22" x14ac:dyDescent="0.25">
      <c r="A510" s="27"/>
      <c r="B510" s="27"/>
      <c r="C510" s="27"/>
      <c r="D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 spans="1:22" x14ac:dyDescent="0.25">
      <c r="A511" s="27"/>
      <c r="B511" s="27"/>
      <c r="C511" s="27"/>
      <c r="D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 spans="1:22" x14ac:dyDescent="0.25">
      <c r="A512" s="27"/>
      <c r="B512" s="27"/>
      <c r="C512" s="27"/>
      <c r="D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 spans="1:22" x14ac:dyDescent="0.25">
      <c r="A513" s="27"/>
      <c r="B513" s="27"/>
      <c r="C513" s="27"/>
      <c r="D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 spans="1:22" x14ac:dyDescent="0.25">
      <c r="A514" s="27"/>
      <c r="B514" s="27"/>
      <c r="C514" s="27"/>
      <c r="D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 spans="1:22" x14ac:dyDescent="0.25">
      <c r="A515" s="27"/>
      <c r="B515" s="27"/>
      <c r="C515" s="27"/>
      <c r="D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 spans="1:22" x14ac:dyDescent="0.25">
      <c r="A516" s="27"/>
      <c r="B516" s="27"/>
      <c r="C516" s="27"/>
      <c r="D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 spans="1:22" x14ac:dyDescent="0.25">
      <c r="A517" s="27"/>
      <c r="B517" s="27"/>
      <c r="C517" s="27"/>
      <c r="D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 spans="1:22" x14ac:dyDescent="0.25">
      <c r="A518" s="27"/>
      <c r="B518" s="27"/>
      <c r="C518" s="27"/>
      <c r="D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 spans="1:22" x14ac:dyDescent="0.25">
      <c r="A519" s="27"/>
      <c r="B519" s="27"/>
      <c r="C519" s="27"/>
      <c r="D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 spans="1:22" x14ac:dyDescent="0.25">
      <c r="A520" s="27"/>
      <c r="B520" s="27"/>
      <c r="C520" s="27"/>
      <c r="D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 spans="1:22" x14ac:dyDescent="0.25">
      <c r="A521" s="27"/>
      <c r="B521" s="27"/>
      <c r="C521" s="27"/>
      <c r="D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 spans="1:22" x14ac:dyDescent="0.25">
      <c r="A522" s="27"/>
      <c r="B522" s="27"/>
      <c r="C522" s="27"/>
      <c r="D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 spans="1:22" x14ac:dyDescent="0.25">
      <c r="A523" s="27"/>
      <c r="B523" s="27"/>
      <c r="C523" s="27"/>
      <c r="D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 spans="1:22" x14ac:dyDescent="0.25">
      <c r="A524" s="27"/>
      <c r="B524" s="27"/>
      <c r="C524" s="27"/>
      <c r="D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 spans="1:22" x14ac:dyDescent="0.25">
      <c r="A525" s="27"/>
      <c r="B525" s="27"/>
      <c r="C525" s="27"/>
      <c r="D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 spans="1:22" x14ac:dyDescent="0.25">
      <c r="A526" s="27"/>
      <c r="B526" s="27"/>
      <c r="C526" s="27"/>
      <c r="D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 spans="1:22" x14ac:dyDescent="0.25">
      <c r="A527" s="27"/>
      <c r="B527" s="27"/>
      <c r="C527" s="27"/>
      <c r="D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 spans="1:22" x14ac:dyDescent="0.25">
      <c r="A528" s="27"/>
      <c r="B528" s="27"/>
      <c r="C528" s="27"/>
      <c r="D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 spans="1:22" x14ac:dyDescent="0.25">
      <c r="A529" s="27"/>
      <c r="B529" s="27"/>
      <c r="C529" s="27"/>
      <c r="D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 spans="1:22" x14ac:dyDescent="0.25">
      <c r="A530" s="27"/>
      <c r="B530" s="27"/>
      <c r="C530" s="27"/>
      <c r="D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 spans="1:22" x14ac:dyDescent="0.25">
      <c r="A531" s="27"/>
      <c r="B531" s="27"/>
      <c r="C531" s="27"/>
      <c r="D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 spans="1:22" x14ac:dyDescent="0.25">
      <c r="A532" s="27"/>
      <c r="B532" s="27"/>
      <c r="C532" s="27"/>
      <c r="D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 spans="1:22" x14ac:dyDescent="0.25">
      <c r="A533" s="27"/>
      <c r="B533" s="27"/>
      <c r="C533" s="27"/>
      <c r="D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 spans="1:22" x14ac:dyDescent="0.25">
      <c r="A534" s="27"/>
      <c r="B534" s="27"/>
      <c r="C534" s="27"/>
      <c r="D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 spans="1:22" x14ac:dyDescent="0.25">
      <c r="A535" s="27"/>
      <c r="B535" s="27"/>
      <c r="C535" s="27"/>
      <c r="D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 spans="1:22" x14ac:dyDescent="0.25">
      <c r="A536" s="27"/>
      <c r="B536" s="27"/>
      <c r="C536" s="27"/>
      <c r="D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 spans="1:22" x14ac:dyDescent="0.25">
      <c r="A537" s="27"/>
      <c r="B537" s="27"/>
      <c r="C537" s="27"/>
      <c r="D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 spans="1:22" x14ac:dyDescent="0.25">
      <c r="A538" s="27"/>
      <c r="B538" s="27"/>
      <c r="C538" s="27"/>
      <c r="D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 spans="1:22" x14ac:dyDescent="0.25">
      <c r="A539" s="27"/>
      <c r="B539" s="27"/>
      <c r="C539" s="27"/>
      <c r="D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 spans="1:22" x14ac:dyDescent="0.25">
      <c r="A540" s="27"/>
      <c r="B540" s="27"/>
      <c r="C540" s="27"/>
      <c r="D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 spans="1:22" x14ac:dyDescent="0.25">
      <c r="A541" s="27"/>
      <c r="B541" s="27"/>
      <c r="C541" s="27"/>
      <c r="D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 spans="1:22" x14ac:dyDescent="0.25">
      <c r="A542" s="27"/>
      <c r="B542" s="27"/>
      <c r="C542" s="27"/>
      <c r="D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 spans="1:22" x14ac:dyDescent="0.25">
      <c r="A543" s="27"/>
      <c r="B543" s="27"/>
      <c r="C543" s="27"/>
      <c r="D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 spans="1:22" x14ac:dyDescent="0.25">
      <c r="A544" s="27"/>
      <c r="B544" s="27"/>
      <c r="C544" s="27"/>
      <c r="D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 spans="1:22" x14ac:dyDescent="0.25">
      <c r="A545" s="27"/>
      <c r="B545" s="27"/>
      <c r="C545" s="27"/>
      <c r="D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 spans="1:22" x14ac:dyDescent="0.25">
      <c r="A546" s="27"/>
      <c r="B546" s="27"/>
      <c r="C546" s="27"/>
      <c r="D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 spans="1:22" x14ac:dyDescent="0.25">
      <c r="A547" s="27"/>
      <c r="B547" s="27"/>
      <c r="C547" s="27"/>
      <c r="D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 spans="1:22" x14ac:dyDescent="0.25">
      <c r="A548" s="27"/>
      <c r="B548" s="27"/>
      <c r="C548" s="27"/>
      <c r="D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 spans="1:22" x14ac:dyDescent="0.25">
      <c r="A549" s="27"/>
      <c r="B549" s="27"/>
      <c r="C549" s="27"/>
      <c r="D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 spans="1:22" x14ac:dyDescent="0.25">
      <c r="A550" s="27"/>
      <c r="B550" s="27"/>
      <c r="C550" s="27"/>
      <c r="D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 spans="1:22" x14ac:dyDescent="0.25">
      <c r="A551" s="27"/>
      <c r="B551" s="27"/>
      <c r="C551" s="27"/>
      <c r="D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 spans="1:22" x14ac:dyDescent="0.25">
      <c r="A552" s="27"/>
      <c r="B552" s="27"/>
      <c r="C552" s="27"/>
      <c r="D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 spans="1:22" x14ac:dyDescent="0.25">
      <c r="A553" s="27"/>
      <c r="B553" s="27"/>
      <c r="C553" s="27"/>
      <c r="D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 spans="1:22" x14ac:dyDescent="0.25">
      <c r="A554" s="27"/>
      <c r="B554" s="27"/>
      <c r="C554" s="27"/>
      <c r="D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 spans="1:22" x14ac:dyDescent="0.25">
      <c r="A555" s="27"/>
      <c r="B555" s="27"/>
      <c r="C555" s="27"/>
      <c r="D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 spans="1:22" x14ac:dyDescent="0.25">
      <c r="A556" s="27"/>
      <c r="B556" s="27"/>
      <c r="C556" s="27"/>
      <c r="D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 spans="1:22" x14ac:dyDescent="0.25">
      <c r="A557" s="27"/>
      <c r="B557" s="27"/>
      <c r="C557" s="27"/>
      <c r="D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 spans="1:22" x14ac:dyDescent="0.25">
      <c r="A558" s="27"/>
      <c r="B558" s="27"/>
      <c r="C558" s="27"/>
      <c r="D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 spans="1:22" x14ac:dyDescent="0.25">
      <c r="A559" s="27"/>
      <c r="B559" s="27"/>
      <c r="C559" s="27"/>
      <c r="D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 spans="1:22" x14ac:dyDescent="0.25">
      <c r="A560" s="27"/>
      <c r="B560" s="27"/>
      <c r="C560" s="27"/>
      <c r="D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 spans="1:22" x14ac:dyDescent="0.25">
      <c r="A561" s="27"/>
      <c r="B561" s="27"/>
      <c r="C561" s="27"/>
      <c r="D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 spans="1:22" x14ac:dyDescent="0.25">
      <c r="A562" s="27"/>
      <c r="B562" s="27"/>
      <c r="C562" s="27"/>
      <c r="D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 spans="1:22" x14ac:dyDescent="0.25">
      <c r="A563" s="27"/>
      <c r="B563" s="27"/>
      <c r="C563" s="27"/>
      <c r="D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 spans="1:22" x14ac:dyDescent="0.25">
      <c r="A564" s="27"/>
      <c r="B564" s="27"/>
      <c r="C564" s="27"/>
      <c r="D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 spans="1:22" x14ac:dyDescent="0.25">
      <c r="A565" s="27"/>
      <c r="B565" s="27"/>
      <c r="C565" s="27"/>
      <c r="D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 spans="1:22" x14ac:dyDescent="0.25">
      <c r="A566" s="27"/>
      <c r="B566" s="27"/>
      <c r="C566" s="27"/>
      <c r="D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 spans="1:22" x14ac:dyDescent="0.25">
      <c r="A567" s="27"/>
      <c r="B567" s="27"/>
      <c r="C567" s="27"/>
      <c r="D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 spans="1:22" x14ac:dyDescent="0.25">
      <c r="A568" s="27"/>
      <c r="B568" s="27"/>
      <c r="C568" s="27"/>
      <c r="D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 spans="1:22" x14ac:dyDescent="0.25">
      <c r="A569" s="27"/>
      <c r="B569" s="27"/>
      <c r="C569" s="27"/>
      <c r="D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 spans="1:22" x14ac:dyDescent="0.25">
      <c r="A570" s="27"/>
      <c r="B570" s="27"/>
      <c r="C570" s="27"/>
      <c r="D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 spans="1:22" x14ac:dyDescent="0.25">
      <c r="A571" s="27"/>
      <c r="B571" s="27"/>
      <c r="C571" s="27"/>
      <c r="D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 spans="1:22" x14ac:dyDescent="0.25">
      <c r="A572" s="27"/>
      <c r="B572" s="27"/>
      <c r="C572" s="27"/>
      <c r="D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 spans="1:22" x14ac:dyDescent="0.25">
      <c r="A573" s="27"/>
      <c r="B573" s="27"/>
      <c r="C573" s="27"/>
      <c r="D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 spans="1:22" x14ac:dyDescent="0.25">
      <c r="A574" s="27"/>
      <c r="B574" s="27"/>
      <c r="C574" s="27"/>
      <c r="D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 spans="1:22" x14ac:dyDescent="0.25">
      <c r="A575" s="27"/>
      <c r="B575" s="27"/>
      <c r="C575" s="27"/>
      <c r="D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 spans="1:22" x14ac:dyDescent="0.25">
      <c r="A576" s="27"/>
      <c r="B576" s="27"/>
      <c r="C576" s="27"/>
      <c r="D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 spans="1:22" x14ac:dyDescent="0.25">
      <c r="A577" s="27"/>
      <c r="B577" s="27"/>
      <c r="C577" s="27"/>
      <c r="D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 spans="1:22" x14ac:dyDescent="0.25">
      <c r="A578" s="27"/>
      <c r="B578" s="27"/>
      <c r="C578" s="27"/>
      <c r="D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 spans="1:22" x14ac:dyDescent="0.25">
      <c r="A579" s="27"/>
      <c r="B579" s="27"/>
      <c r="C579" s="27"/>
      <c r="D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 spans="1:22" x14ac:dyDescent="0.25">
      <c r="A580" s="27"/>
      <c r="B580" s="27"/>
      <c r="C580" s="27"/>
      <c r="D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 spans="1:22" x14ac:dyDescent="0.25">
      <c r="A581" s="27"/>
      <c r="B581" s="27"/>
      <c r="C581" s="27"/>
      <c r="D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 spans="1:22" x14ac:dyDescent="0.25">
      <c r="A582" s="27"/>
      <c r="B582" s="27"/>
      <c r="C582" s="27"/>
      <c r="D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 spans="1:22" x14ac:dyDescent="0.25">
      <c r="A583" s="27"/>
      <c r="B583" s="27"/>
      <c r="C583" s="27"/>
      <c r="D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 spans="1:22" x14ac:dyDescent="0.25">
      <c r="A584" s="27"/>
      <c r="B584" s="27"/>
      <c r="C584" s="27"/>
      <c r="D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 spans="1:22" x14ac:dyDescent="0.25">
      <c r="A585" s="27"/>
      <c r="B585" s="27"/>
      <c r="C585" s="27"/>
      <c r="D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 spans="1:22" x14ac:dyDescent="0.25">
      <c r="A586" s="27"/>
      <c r="B586" s="27"/>
      <c r="C586" s="27"/>
      <c r="D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 spans="1:22" x14ac:dyDescent="0.25">
      <c r="A587" s="27"/>
      <c r="B587" s="27"/>
      <c r="C587" s="27"/>
      <c r="D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 spans="1:22" x14ac:dyDescent="0.25">
      <c r="A588" s="27"/>
      <c r="B588" s="27"/>
      <c r="C588" s="27"/>
      <c r="D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 spans="1:22" x14ac:dyDescent="0.25">
      <c r="A589" s="27"/>
      <c r="B589" s="27"/>
      <c r="C589" s="27"/>
      <c r="D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 spans="1:22" x14ac:dyDescent="0.25">
      <c r="A590" s="27"/>
      <c r="B590" s="27"/>
      <c r="C590" s="27"/>
      <c r="D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 spans="1:22" x14ac:dyDescent="0.25">
      <c r="A591" s="27"/>
      <c r="B591" s="27"/>
      <c r="C591" s="27"/>
      <c r="D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 spans="1:22" x14ac:dyDescent="0.25">
      <c r="A592" s="27"/>
      <c r="B592" s="27"/>
      <c r="C592" s="27"/>
      <c r="D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 spans="1:22" x14ac:dyDescent="0.25">
      <c r="A593" s="27"/>
      <c r="B593" s="27"/>
      <c r="C593" s="27"/>
      <c r="D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 spans="1:22" x14ac:dyDescent="0.25">
      <c r="A594" s="27"/>
      <c r="B594" s="27"/>
      <c r="C594" s="27"/>
      <c r="D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 spans="1:22" x14ac:dyDescent="0.25">
      <c r="A595" s="27"/>
      <c r="B595" s="27"/>
      <c r="C595" s="27"/>
      <c r="D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 spans="1:22" x14ac:dyDescent="0.25">
      <c r="A596" s="27"/>
      <c r="B596" s="27"/>
      <c r="C596" s="27"/>
      <c r="D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 spans="1:22" x14ac:dyDescent="0.25">
      <c r="A597" s="27"/>
      <c r="B597" s="27"/>
      <c r="C597" s="27"/>
      <c r="D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 spans="1:22" x14ac:dyDescent="0.25">
      <c r="A598" s="27"/>
      <c r="B598" s="27"/>
      <c r="C598" s="27"/>
      <c r="D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 spans="1:22" x14ac:dyDescent="0.25">
      <c r="A599" s="27"/>
      <c r="B599" s="27"/>
      <c r="C599" s="27"/>
      <c r="D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 spans="1:22" x14ac:dyDescent="0.25">
      <c r="A600" s="27"/>
      <c r="B600" s="27"/>
      <c r="C600" s="27"/>
      <c r="D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 spans="1:22" x14ac:dyDescent="0.25">
      <c r="A601" s="27"/>
      <c r="B601" s="27"/>
      <c r="C601" s="27"/>
      <c r="D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 spans="1:22" x14ac:dyDescent="0.25">
      <c r="A602" s="27"/>
      <c r="B602" s="27"/>
      <c r="C602" s="27"/>
      <c r="D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 spans="1:22" x14ac:dyDescent="0.25">
      <c r="A603" s="27"/>
      <c r="B603" s="27"/>
      <c r="C603" s="27"/>
      <c r="D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 spans="1:22" x14ac:dyDescent="0.25">
      <c r="A604" s="27"/>
      <c r="B604" s="27"/>
      <c r="C604" s="27"/>
      <c r="D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 spans="1:22" x14ac:dyDescent="0.25">
      <c r="A605" s="27"/>
      <c r="B605" s="27"/>
      <c r="C605" s="27"/>
      <c r="D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 spans="1:22" x14ac:dyDescent="0.25">
      <c r="A606" s="27"/>
      <c r="B606" s="27"/>
      <c r="C606" s="27"/>
      <c r="D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 spans="1:22" x14ac:dyDescent="0.25">
      <c r="A607" s="27"/>
      <c r="B607" s="27"/>
      <c r="C607" s="27"/>
      <c r="D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 spans="1:22" x14ac:dyDescent="0.25">
      <c r="A608" s="27"/>
      <c r="B608" s="27"/>
      <c r="C608" s="27"/>
      <c r="D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 spans="1:22" x14ac:dyDescent="0.25">
      <c r="A609" s="27"/>
      <c r="B609" s="27"/>
      <c r="C609" s="27"/>
      <c r="D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 spans="1:22" x14ac:dyDescent="0.25">
      <c r="A610" s="27"/>
      <c r="B610" s="27"/>
      <c r="C610" s="27"/>
      <c r="D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 spans="1:22" x14ac:dyDescent="0.25">
      <c r="A611" s="27"/>
      <c r="B611" s="27"/>
      <c r="C611" s="27"/>
      <c r="D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 spans="1:22" x14ac:dyDescent="0.25">
      <c r="A612" s="27"/>
      <c r="B612" s="27"/>
      <c r="C612" s="27"/>
      <c r="D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 spans="1:22" x14ac:dyDescent="0.25">
      <c r="A613" s="27"/>
      <c r="B613" s="27"/>
      <c r="C613" s="27"/>
      <c r="D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 spans="1:22" x14ac:dyDescent="0.25">
      <c r="A614" s="27"/>
      <c r="B614" s="27"/>
      <c r="C614" s="27"/>
      <c r="D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 spans="1:22" x14ac:dyDescent="0.25">
      <c r="A615" s="27"/>
      <c r="B615" s="27"/>
      <c r="C615" s="27"/>
      <c r="D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 spans="1:22" x14ac:dyDescent="0.25">
      <c r="A616" s="27"/>
      <c r="B616" s="27"/>
      <c r="C616" s="27"/>
      <c r="D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 spans="1:22" x14ac:dyDescent="0.25">
      <c r="A617" s="27"/>
      <c r="B617" s="27"/>
      <c r="C617" s="27"/>
      <c r="D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 spans="1:22" x14ac:dyDescent="0.25">
      <c r="A618" s="27"/>
      <c r="B618" s="27"/>
      <c r="C618" s="27"/>
      <c r="D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 spans="1:22" x14ac:dyDescent="0.25">
      <c r="A619" s="27"/>
      <c r="B619" s="27"/>
      <c r="C619" s="27"/>
      <c r="D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 spans="1:22" x14ac:dyDescent="0.25">
      <c r="A620" s="27"/>
      <c r="B620" s="27"/>
      <c r="C620" s="27"/>
      <c r="D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 spans="1:22" x14ac:dyDescent="0.25">
      <c r="A621" s="27"/>
      <c r="B621" s="27"/>
      <c r="C621" s="27"/>
      <c r="D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 spans="1:22" x14ac:dyDescent="0.25">
      <c r="A622" s="27"/>
      <c r="B622" s="27"/>
      <c r="C622" s="27"/>
      <c r="D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 spans="1:22" x14ac:dyDescent="0.25">
      <c r="A623" s="27"/>
      <c r="B623" s="27"/>
      <c r="C623" s="27"/>
      <c r="D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 spans="1:22" x14ac:dyDescent="0.25">
      <c r="A624" s="27"/>
      <c r="B624" s="27"/>
      <c r="C624" s="27"/>
      <c r="D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 spans="1:22" x14ac:dyDescent="0.25">
      <c r="A625" s="27"/>
      <c r="B625" s="27"/>
      <c r="C625" s="27"/>
      <c r="D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 spans="1:22" x14ac:dyDescent="0.25">
      <c r="A626" s="27"/>
      <c r="B626" s="27"/>
      <c r="C626" s="27"/>
      <c r="D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 spans="1:22" x14ac:dyDescent="0.25">
      <c r="A627" s="27"/>
      <c r="B627" s="27"/>
      <c r="C627" s="27"/>
      <c r="D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 spans="1:22" x14ac:dyDescent="0.25">
      <c r="A628" s="27"/>
      <c r="B628" s="27"/>
      <c r="C628" s="27"/>
      <c r="D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 spans="1:22" x14ac:dyDescent="0.25">
      <c r="A629" s="27"/>
      <c r="B629" s="27"/>
      <c r="C629" s="27"/>
      <c r="D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 spans="1:22" x14ac:dyDescent="0.25">
      <c r="A630" s="27"/>
      <c r="B630" s="27"/>
      <c r="C630" s="27"/>
      <c r="D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 spans="1:22" x14ac:dyDescent="0.25">
      <c r="A631" s="27"/>
      <c r="B631" s="27"/>
      <c r="C631" s="27"/>
      <c r="D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 spans="1:22" x14ac:dyDescent="0.25">
      <c r="A632" s="27"/>
      <c r="B632" s="27"/>
      <c r="C632" s="27"/>
      <c r="D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 spans="1:22" x14ac:dyDescent="0.25">
      <c r="A633" s="27"/>
      <c r="B633" s="27"/>
      <c r="C633" s="27"/>
      <c r="D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 spans="1:22" x14ac:dyDescent="0.25">
      <c r="A634" s="27"/>
      <c r="B634" s="27"/>
      <c r="C634" s="27"/>
      <c r="D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 spans="1:22" x14ac:dyDescent="0.25">
      <c r="A635" s="27"/>
      <c r="B635" s="27"/>
      <c r="C635" s="27"/>
      <c r="D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 spans="1:22" x14ac:dyDescent="0.25">
      <c r="A636" s="27"/>
      <c r="B636" s="27"/>
      <c r="C636" s="27"/>
      <c r="D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 spans="1:22" x14ac:dyDescent="0.25">
      <c r="A637" s="27"/>
      <c r="B637" s="27"/>
      <c r="C637" s="27"/>
      <c r="D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 spans="1:22" x14ac:dyDescent="0.25">
      <c r="A638" s="27"/>
      <c r="B638" s="27"/>
      <c r="C638" s="27"/>
      <c r="D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 spans="1:22" x14ac:dyDescent="0.25">
      <c r="A639" s="27"/>
      <c r="B639" s="27"/>
      <c r="C639" s="27"/>
      <c r="D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 spans="1:22" x14ac:dyDescent="0.25">
      <c r="A640" s="27"/>
      <c r="B640" s="27"/>
      <c r="C640" s="27"/>
      <c r="D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 spans="1:22" x14ac:dyDescent="0.25">
      <c r="A641" s="27"/>
      <c r="B641" s="27"/>
      <c r="C641" s="27"/>
      <c r="D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 spans="1:22" x14ac:dyDescent="0.25">
      <c r="A642" s="27"/>
      <c r="B642" s="27"/>
      <c r="C642" s="27"/>
      <c r="D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 spans="1:22" x14ac:dyDescent="0.25">
      <c r="A643" s="27"/>
      <c r="B643" s="27"/>
      <c r="C643" s="27"/>
      <c r="D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 spans="1:22" x14ac:dyDescent="0.25">
      <c r="A644" s="27"/>
      <c r="B644" s="27"/>
      <c r="C644" s="27"/>
      <c r="D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 spans="1:22" x14ac:dyDescent="0.25">
      <c r="A645" s="27"/>
      <c r="B645" s="27"/>
      <c r="C645" s="27"/>
      <c r="D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 spans="1:22" x14ac:dyDescent="0.25">
      <c r="A646" s="27"/>
      <c r="B646" s="27"/>
      <c r="C646" s="27"/>
      <c r="D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 spans="1:22" x14ac:dyDescent="0.25">
      <c r="A647" s="27"/>
      <c r="B647" s="27"/>
      <c r="C647" s="27"/>
      <c r="D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 spans="1:22" x14ac:dyDescent="0.25">
      <c r="A648" s="27"/>
      <c r="B648" s="27"/>
      <c r="C648" s="27"/>
      <c r="D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 spans="1:22" x14ac:dyDescent="0.25">
      <c r="A649" s="27"/>
      <c r="B649" s="27"/>
      <c r="C649" s="27"/>
      <c r="D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 spans="1:22" x14ac:dyDescent="0.25">
      <c r="A650" s="27"/>
      <c r="B650" s="27"/>
      <c r="C650" s="27"/>
      <c r="D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 spans="1:22" x14ac:dyDescent="0.25">
      <c r="A651" s="27"/>
      <c r="B651" s="27"/>
      <c r="C651" s="27"/>
      <c r="D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 spans="1:22" x14ac:dyDescent="0.25">
      <c r="A652" s="27"/>
      <c r="B652" s="27"/>
      <c r="C652" s="27"/>
      <c r="D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 spans="1:22" x14ac:dyDescent="0.25">
      <c r="A653" s="27"/>
      <c r="B653" s="27"/>
      <c r="C653" s="27"/>
      <c r="D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 spans="1:22" x14ac:dyDescent="0.25">
      <c r="A654" s="27"/>
      <c r="B654" s="27"/>
      <c r="C654" s="27"/>
      <c r="D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 spans="1:22" x14ac:dyDescent="0.25">
      <c r="A655" s="27"/>
      <c r="B655" s="27"/>
      <c r="C655" s="27"/>
      <c r="D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 spans="1:22" x14ac:dyDescent="0.25">
      <c r="A656" s="27"/>
      <c r="B656" s="27"/>
      <c r="C656" s="27"/>
      <c r="D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 spans="1:22" x14ac:dyDescent="0.25">
      <c r="A657" s="27"/>
      <c r="B657" s="27"/>
      <c r="C657" s="27"/>
      <c r="D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 spans="1:22" x14ac:dyDescent="0.25">
      <c r="A658" s="27"/>
      <c r="B658" s="27"/>
      <c r="C658" s="27"/>
      <c r="D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 spans="1:22" x14ac:dyDescent="0.25">
      <c r="A659" s="27"/>
      <c r="B659" s="27"/>
      <c r="C659" s="27"/>
      <c r="D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 spans="1:22" x14ac:dyDescent="0.25">
      <c r="A660" s="27"/>
      <c r="B660" s="27"/>
      <c r="C660" s="27"/>
      <c r="D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 spans="1:22" x14ac:dyDescent="0.25">
      <c r="A661" s="27"/>
      <c r="B661" s="27"/>
      <c r="C661" s="27"/>
      <c r="D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 spans="1:22" x14ac:dyDescent="0.25">
      <c r="A662" s="27"/>
      <c r="B662" s="27"/>
      <c r="C662" s="27"/>
      <c r="D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 spans="1:22" x14ac:dyDescent="0.25">
      <c r="A663" s="27"/>
      <c r="B663" s="27"/>
      <c r="C663" s="27"/>
      <c r="D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 spans="1:22" x14ac:dyDescent="0.25">
      <c r="A664" s="27"/>
      <c r="B664" s="27"/>
      <c r="C664" s="27"/>
      <c r="D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 spans="1:22" x14ac:dyDescent="0.25">
      <c r="A665" s="27"/>
      <c r="B665" s="27"/>
      <c r="C665" s="27"/>
      <c r="D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 spans="1:22" x14ac:dyDescent="0.25">
      <c r="A666" s="27"/>
      <c r="B666" s="27"/>
      <c r="C666" s="27"/>
      <c r="D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 spans="1:22" x14ac:dyDescent="0.25">
      <c r="A667" s="27"/>
      <c r="B667" s="27"/>
      <c r="C667" s="27"/>
      <c r="D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 spans="1:22" x14ac:dyDescent="0.25">
      <c r="A668" s="27"/>
      <c r="B668" s="27"/>
      <c r="C668" s="27"/>
      <c r="D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 spans="1:22" x14ac:dyDescent="0.25">
      <c r="A669" s="27"/>
      <c r="B669" s="27"/>
      <c r="C669" s="27"/>
      <c r="D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 spans="1:22" x14ac:dyDescent="0.25">
      <c r="A670" s="27"/>
      <c r="B670" s="27"/>
      <c r="C670" s="27"/>
      <c r="D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 spans="1:22" x14ac:dyDescent="0.25">
      <c r="A671" s="27"/>
      <c r="B671" s="27"/>
      <c r="C671" s="27"/>
      <c r="D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 spans="1:22" x14ac:dyDescent="0.25">
      <c r="A672" s="27"/>
      <c r="B672" s="27"/>
      <c r="C672" s="27"/>
      <c r="D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 spans="1:22" x14ac:dyDescent="0.25">
      <c r="A673" s="27"/>
      <c r="B673" s="27"/>
      <c r="C673" s="27"/>
      <c r="D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 spans="1:22" x14ac:dyDescent="0.25">
      <c r="A674" s="27"/>
      <c r="B674" s="27"/>
      <c r="C674" s="27"/>
      <c r="D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 spans="1:22" x14ac:dyDescent="0.25">
      <c r="A675" s="27"/>
      <c r="B675" s="27"/>
      <c r="C675" s="27"/>
      <c r="D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 spans="1:22" x14ac:dyDescent="0.25">
      <c r="A676" s="27"/>
      <c r="B676" s="27"/>
      <c r="C676" s="27"/>
      <c r="D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 spans="1:22" x14ac:dyDescent="0.25">
      <c r="A677" s="27"/>
      <c r="B677" s="27"/>
      <c r="C677" s="27"/>
      <c r="D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 spans="1:22" x14ac:dyDescent="0.25">
      <c r="A678" s="27"/>
      <c r="B678" s="27"/>
      <c r="C678" s="27"/>
      <c r="D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 spans="1:22" x14ac:dyDescent="0.25">
      <c r="A679" s="27"/>
      <c r="B679" s="27"/>
      <c r="C679" s="27"/>
      <c r="D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 spans="1:22" x14ac:dyDescent="0.25">
      <c r="A680" s="27"/>
      <c r="B680" s="27"/>
      <c r="C680" s="27"/>
      <c r="D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 spans="1:22" x14ac:dyDescent="0.25">
      <c r="A681" s="27"/>
      <c r="B681" s="27"/>
      <c r="C681" s="27"/>
      <c r="D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 spans="1:22" x14ac:dyDescent="0.25">
      <c r="A682" s="27"/>
      <c r="B682" s="27"/>
      <c r="C682" s="27"/>
      <c r="D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 spans="1:22" x14ac:dyDescent="0.25">
      <c r="A683" s="27"/>
      <c r="B683" s="27"/>
      <c r="C683" s="27"/>
      <c r="D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 spans="1:22" x14ac:dyDescent="0.25">
      <c r="A684" s="27"/>
      <c r="B684" s="27"/>
      <c r="C684" s="27"/>
      <c r="D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 spans="1:22" x14ac:dyDescent="0.25">
      <c r="A685" s="27"/>
      <c r="B685" s="27"/>
      <c r="C685" s="27"/>
      <c r="D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 spans="1:22" x14ac:dyDescent="0.25">
      <c r="A686" s="27"/>
      <c r="B686" s="27"/>
      <c r="C686" s="27"/>
      <c r="D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 spans="1:22" x14ac:dyDescent="0.25">
      <c r="A687" s="27"/>
      <c r="B687" s="27"/>
      <c r="C687" s="27"/>
      <c r="D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 spans="1:22" x14ac:dyDescent="0.25">
      <c r="A688" s="27"/>
      <c r="B688" s="27"/>
      <c r="C688" s="27"/>
      <c r="D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 spans="1:22" x14ac:dyDescent="0.25">
      <c r="A689" s="27"/>
      <c r="B689" s="27"/>
      <c r="C689" s="27"/>
      <c r="D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 spans="1:22" x14ac:dyDescent="0.25">
      <c r="A690" s="27"/>
      <c r="B690" s="27"/>
      <c r="C690" s="27"/>
      <c r="D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 spans="1:22" x14ac:dyDescent="0.25">
      <c r="A691" s="27"/>
      <c r="B691" s="27"/>
      <c r="C691" s="27"/>
      <c r="D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 spans="1:22" x14ac:dyDescent="0.25">
      <c r="A692" s="27"/>
      <c r="B692" s="27"/>
      <c r="C692" s="27"/>
      <c r="D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 spans="1:22" x14ac:dyDescent="0.25">
      <c r="A693" s="27"/>
      <c r="B693" s="27"/>
      <c r="C693" s="27"/>
      <c r="D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 spans="1:22" x14ac:dyDescent="0.25">
      <c r="A694" s="27"/>
      <c r="B694" s="27"/>
      <c r="C694" s="27"/>
      <c r="D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 spans="1:22" x14ac:dyDescent="0.25">
      <c r="A695" s="27"/>
      <c r="B695" s="27"/>
      <c r="C695" s="27"/>
      <c r="D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 spans="1:22" x14ac:dyDescent="0.25">
      <c r="A696" s="27"/>
      <c r="B696" s="27"/>
      <c r="C696" s="27"/>
      <c r="D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 spans="1:22" x14ac:dyDescent="0.25">
      <c r="A697" s="27"/>
      <c r="B697" s="27"/>
      <c r="C697" s="27"/>
      <c r="D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 spans="1:22" x14ac:dyDescent="0.25">
      <c r="A698" s="27"/>
      <c r="B698" s="27"/>
      <c r="C698" s="27"/>
      <c r="D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 spans="1:22" x14ac:dyDescent="0.25">
      <c r="A699" s="27"/>
      <c r="B699" s="27"/>
      <c r="C699" s="27"/>
      <c r="D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 spans="1:22" x14ac:dyDescent="0.25">
      <c r="A700" s="27"/>
      <c r="B700" s="27"/>
      <c r="C700" s="27"/>
      <c r="D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 spans="1:22" x14ac:dyDescent="0.25">
      <c r="A701" s="27"/>
      <c r="B701" s="27"/>
      <c r="C701" s="27"/>
      <c r="D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 spans="1:22" x14ac:dyDescent="0.25">
      <c r="A702" s="27"/>
      <c r="B702" s="27"/>
      <c r="C702" s="27"/>
      <c r="D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 spans="1:22" x14ac:dyDescent="0.25">
      <c r="A703" s="27"/>
      <c r="B703" s="27"/>
      <c r="C703" s="27"/>
      <c r="D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 spans="1:22" x14ac:dyDescent="0.25">
      <c r="A704" s="27"/>
      <c r="B704" s="27"/>
      <c r="C704" s="27"/>
      <c r="D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 spans="1:22" x14ac:dyDescent="0.25">
      <c r="A705" s="27"/>
      <c r="B705" s="27"/>
      <c r="C705" s="27"/>
      <c r="D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 spans="1:22" x14ac:dyDescent="0.25">
      <c r="A706" s="27"/>
      <c r="B706" s="27"/>
      <c r="C706" s="27"/>
      <c r="D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 spans="1:22" x14ac:dyDescent="0.25">
      <c r="A707" s="27"/>
      <c r="B707" s="27"/>
      <c r="C707" s="27"/>
      <c r="D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 spans="1:22" x14ac:dyDescent="0.25">
      <c r="A708" s="27"/>
      <c r="B708" s="27"/>
      <c r="C708" s="27"/>
      <c r="D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 spans="1:22" x14ac:dyDescent="0.25">
      <c r="A709" s="27"/>
      <c r="B709" s="27"/>
      <c r="C709" s="27"/>
      <c r="D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 spans="1:22" x14ac:dyDescent="0.25">
      <c r="A710" s="27"/>
      <c r="B710" s="27"/>
      <c r="C710" s="27"/>
      <c r="D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 spans="1:22" x14ac:dyDescent="0.25">
      <c r="A711" s="27"/>
      <c r="B711" s="27"/>
      <c r="C711" s="27"/>
      <c r="D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 spans="1:22" x14ac:dyDescent="0.25">
      <c r="A712" s="27"/>
      <c r="B712" s="27"/>
      <c r="C712" s="27"/>
      <c r="D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 spans="1:22" x14ac:dyDescent="0.25">
      <c r="A713" s="27"/>
      <c r="B713" s="27"/>
      <c r="C713" s="27"/>
      <c r="D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 spans="1:22" x14ac:dyDescent="0.25">
      <c r="A714" s="27"/>
      <c r="B714" s="27"/>
      <c r="C714" s="27"/>
      <c r="D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 spans="1:22" x14ac:dyDescent="0.25">
      <c r="A715" s="27"/>
      <c r="B715" s="27"/>
      <c r="C715" s="27"/>
      <c r="D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 spans="1:22" x14ac:dyDescent="0.25">
      <c r="A716" s="27"/>
      <c r="B716" s="27"/>
      <c r="C716" s="27"/>
      <c r="D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 spans="1:22" x14ac:dyDescent="0.25">
      <c r="A717" s="27"/>
      <c r="B717" s="27"/>
      <c r="C717" s="27"/>
      <c r="D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 spans="1:22" x14ac:dyDescent="0.25">
      <c r="A718" s="27"/>
      <c r="B718" s="27"/>
      <c r="C718" s="27"/>
      <c r="D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 spans="1:22" x14ac:dyDescent="0.25">
      <c r="A719" s="27"/>
      <c r="B719" s="27"/>
      <c r="C719" s="27"/>
      <c r="D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 spans="1:22" x14ac:dyDescent="0.25">
      <c r="A720" s="27"/>
      <c r="B720" s="27"/>
      <c r="C720" s="27"/>
      <c r="D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 spans="1:22" x14ac:dyDescent="0.25">
      <c r="A721" s="27"/>
      <c r="B721" s="27"/>
      <c r="C721" s="27"/>
      <c r="D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 spans="1:22" x14ac:dyDescent="0.25">
      <c r="A722" s="27"/>
      <c r="B722" s="27"/>
      <c r="C722" s="27"/>
      <c r="D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 spans="1:22" x14ac:dyDescent="0.25">
      <c r="A723" s="27"/>
      <c r="B723" s="27"/>
      <c r="C723" s="27"/>
      <c r="D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 spans="1:22" x14ac:dyDescent="0.25">
      <c r="A724" s="27"/>
      <c r="B724" s="27"/>
      <c r="C724" s="27"/>
      <c r="D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 spans="1:22" x14ac:dyDescent="0.25">
      <c r="A725" s="27"/>
      <c r="B725" s="27"/>
      <c r="C725" s="27"/>
      <c r="D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 spans="1:22" x14ac:dyDescent="0.25">
      <c r="A726" s="27"/>
      <c r="B726" s="27"/>
      <c r="C726" s="27"/>
      <c r="D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 spans="1:22" x14ac:dyDescent="0.25">
      <c r="A727" s="27"/>
      <c r="B727" s="27"/>
      <c r="C727" s="27"/>
      <c r="D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 spans="1:22" x14ac:dyDescent="0.25">
      <c r="A728" s="27"/>
      <c r="B728" s="27"/>
      <c r="C728" s="27"/>
      <c r="D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 spans="1:22" x14ac:dyDescent="0.25">
      <c r="A729" s="27"/>
      <c r="B729" s="27"/>
      <c r="C729" s="27"/>
      <c r="D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 spans="1:22" x14ac:dyDescent="0.25">
      <c r="A730" s="27"/>
      <c r="B730" s="27"/>
      <c r="C730" s="27"/>
      <c r="D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 spans="1:22" x14ac:dyDescent="0.25">
      <c r="A731" s="27"/>
      <c r="B731" s="27"/>
      <c r="C731" s="27"/>
      <c r="D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 spans="1:22" x14ac:dyDescent="0.25">
      <c r="A732" s="27"/>
      <c r="B732" s="27"/>
      <c r="C732" s="27"/>
      <c r="D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 spans="1:22" x14ac:dyDescent="0.25">
      <c r="A733" s="27"/>
      <c r="B733" s="27"/>
      <c r="C733" s="27"/>
      <c r="D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 spans="1:22" x14ac:dyDescent="0.25">
      <c r="A734" s="27"/>
      <c r="B734" s="27"/>
      <c r="C734" s="27"/>
      <c r="D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 spans="1:22" x14ac:dyDescent="0.25">
      <c r="A735" s="27"/>
      <c r="B735" s="27"/>
      <c r="C735" s="27"/>
      <c r="D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 spans="1:22" x14ac:dyDescent="0.25">
      <c r="A736" s="27"/>
      <c r="B736" s="27"/>
      <c r="C736" s="27"/>
      <c r="D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 spans="1:22" x14ac:dyDescent="0.25">
      <c r="A737" s="27"/>
      <c r="B737" s="27"/>
      <c r="C737" s="27"/>
      <c r="D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 spans="1:22" x14ac:dyDescent="0.25">
      <c r="A738" s="27"/>
      <c r="B738" s="27"/>
      <c r="C738" s="27"/>
      <c r="D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 spans="1:22" x14ac:dyDescent="0.25">
      <c r="A739" s="27"/>
      <c r="B739" s="27"/>
      <c r="C739" s="27"/>
      <c r="D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 spans="1:22" x14ac:dyDescent="0.25">
      <c r="A740" s="27"/>
      <c r="B740" s="27"/>
      <c r="C740" s="27"/>
      <c r="D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 spans="1:22" x14ac:dyDescent="0.25">
      <c r="A741" s="27"/>
      <c r="B741" s="27"/>
      <c r="C741" s="27"/>
      <c r="D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 spans="1:22" x14ac:dyDescent="0.25">
      <c r="A742" s="27"/>
      <c r="B742" s="27"/>
      <c r="C742" s="27"/>
      <c r="D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 spans="1:22" x14ac:dyDescent="0.25">
      <c r="A743" s="27"/>
      <c r="B743" s="27"/>
      <c r="C743" s="27"/>
      <c r="D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 spans="1:22" x14ac:dyDescent="0.25">
      <c r="A744" s="27"/>
      <c r="B744" s="27"/>
      <c r="C744" s="27"/>
      <c r="D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 spans="1:22" x14ac:dyDescent="0.25">
      <c r="A745" s="27"/>
      <c r="B745" s="27"/>
      <c r="C745" s="27"/>
      <c r="D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 spans="1:22" x14ac:dyDescent="0.25">
      <c r="A746" s="27"/>
      <c r="B746" s="27"/>
      <c r="C746" s="27"/>
      <c r="D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 spans="1:22" x14ac:dyDescent="0.25">
      <c r="A747" s="27"/>
      <c r="B747" s="27"/>
      <c r="C747" s="27"/>
      <c r="D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 spans="1:22" x14ac:dyDescent="0.25">
      <c r="A748" s="27"/>
      <c r="B748" s="27"/>
      <c r="C748" s="27"/>
      <c r="D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 spans="1:22" x14ac:dyDescent="0.25">
      <c r="A749" s="27"/>
      <c r="B749" s="27"/>
      <c r="D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 spans="1:22" x14ac:dyDescent="0.25">
      <c r="A750" s="27"/>
      <c r="B750" s="27"/>
      <c r="D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U750" s="27"/>
      <c r="V750" s="27"/>
    </row>
    <row r="751" spans="1:22" x14ac:dyDescent="0.25">
      <c r="A751" s="27"/>
      <c r="B751" s="27"/>
      <c r="D751" s="27"/>
      <c r="F751" s="27"/>
      <c r="V751" s="27"/>
    </row>
    <row r="752" spans="1:22" x14ac:dyDescent="0.25">
      <c r="A752" s="27"/>
      <c r="B752" s="27"/>
      <c r="D752" s="27"/>
      <c r="F752" s="27"/>
      <c r="V752" s="27"/>
    </row>
    <row r="753" spans="1:22" x14ac:dyDescent="0.25">
      <c r="A753" s="27"/>
      <c r="B753" s="27"/>
      <c r="V753" s="27"/>
    </row>
    <row r="754" spans="1:22" x14ac:dyDescent="0.25">
      <c r="A754" s="27"/>
      <c r="B754" s="27"/>
      <c r="V754" s="27"/>
    </row>
    <row r="755" spans="1:22" x14ac:dyDescent="0.25">
      <c r="A755" s="27"/>
      <c r="B755" s="27"/>
      <c r="V755" s="27"/>
    </row>
    <row r="756" spans="1:22" x14ac:dyDescent="0.25">
      <c r="A756" s="27"/>
      <c r="B756" s="27"/>
      <c r="V756" s="27"/>
    </row>
    <row r="757" spans="1:22" x14ac:dyDescent="0.25">
      <c r="A757" s="27"/>
      <c r="B757" s="27"/>
      <c r="V757" s="27"/>
    </row>
    <row r="758" spans="1:22" x14ac:dyDescent="0.25">
      <c r="A758" s="27"/>
      <c r="B758" s="27"/>
      <c r="V758" s="27"/>
    </row>
    <row r="759" spans="1:22" x14ac:dyDescent="0.25">
      <c r="A759" s="27"/>
      <c r="B759" s="27"/>
      <c r="V759" s="27"/>
    </row>
    <row r="760" spans="1:22" x14ac:dyDescent="0.25">
      <c r="A760" s="27"/>
      <c r="B760" s="27"/>
      <c r="V760" s="27"/>
    </row>
    <row r="761" spans="1:22" x14ac:dyDescent="0.25">
      <c r="A761" s="27"/>
      <c r="B761" s="27"/>
      <c r="V761" s="27"/>
    </row>
    <row r="762" spans="1:22" x14ac:dyDescent="0.25">
      <c r="A762" s="27"/>
      <c r="B762" s="27"/>
      <c r="V762" s="27"/>
    </row>
    <row r="763" spans="1:22" x14ac:dyDescent="0.25">
      <c r="A763" s="27"/>
      <c r="B763" s="27"/>
      <c r="V763" s="27"/>
    </row>
    <row r="764" spans="1:22" x14ac:dyDescent="0.25">
      <c r="A764" s="27"/>
      <c r="B764" s="27"/>
      <c r="V764" s="27"/>
    </row>
    <row r="765" spans="1:22" x14ac:dyDescent="0.25">
      <c r="A765" s="27"/>
      <c r="B765" s="27"/>
      <c r="V765" s="27"/>
    </row>
    <row r="766" spans="1:22" x14ac:dyDescent="0.25">
      <c r="A766" s="27"/>
      <c r="V766" s="27"/>
    </row>
    <row r="767" spans="1:22" x14ac:dyDescent="0.25">
      <c r="A767" s="27"/>
      <c r="V767" s="27"/>
    </row>
    <row r="768" spans="1:22" x14ac:dyDescent="0.25">
      <c r="A768" s="27"/>
      <c r="V768" s="27"/>
    </row>
    <row r="769" spans="1:22" x14ac:dyDescent="0.25">
      <c r="A769" s="27"/>
      <c r="V769" s="27"/>
    </row>
    <row r="770" spans="1:22" x14ac:dyDescent="0.25">
      <c r="A770" s="27"/>
      <c r="V770" s="27"/>
    </row>
    <row r="771" spans="1:22" x14ac:dyDescent="0.25">
      <c r="A771" s="27"/>
      <c r="V771" s="27"/>
    </row>
    <row r="772" spans="1:22" x14ac:dyDescent="0.25">
      <c r="A772" s="27"/>
      <c r="V772" s="27"/>
    </row>
    <row r="773" spans="1:22" x14ac:dyDescent="0.25">
      <c r="A773" s="27"/>
      <c r="V773" s="27"/>
    </row>
    <row r="774" spans="1:22" x14ac:dyDescent="0.25">
      <c r="A774" s="27"/>
      <c r="V774" s="27"/>
    </row>
    <row r="775" spans="1:22" x14ac:dyDescent="0.25">
      <c r="A775" s="27"/>
      <c r="V775" s="27"/>
    </row>
    <row r="776" spans="1:22" x14ac:dyDescent="0.25">
      <c r="A776" s="27"/>
      <c r="V776" s="27"/>
    </row>
    <row r="777" spans="1:22" x14ac:dyDescent="0.25">
      <c r="A777" s="27"/>
      <c r="V777" s="27"/>
    </row>
    <row r="778" spans="1:22" x14ac:dyDescent="0.25">
      <c r="A778" s="27"/>
      <c r="V778" s="27"/>
    </row>
    <row r="779" spans="1:22" x14ac:dyDescent="0.25">
      <c r="A779" s="27"/>
      <c r="V779" s="27"/>
    </row>
    <row r="780" spans="1:22" x14ac:dyDescent="0.25">
      <c r="A780" s="27"/>
      <c r="V780" s="27"/>
    </row>
    <row r="781" spans="1:22" x14ac:dyDescent="0.25">
      <c r="A781" s="27"/>
      <c r="V781" s="27"/>
    </row>
    <row r="782" spans="1:22" x14ac:dyDescent="0.25">
      <c r="A782" s="27"/>
      <c r="V782" s="27"/>
    </row>
    <row r="783" spans="1:22" x14ac:dyDescent="0.25">
      <c r="A783" s="27"/>
      <c r="V783" s="27"/>
    </row>
    <row r="784" spans="1:22" x14ac:dyDescent="0.25">
      <c r="A784" s="27"/>
      <c r="V784" s="27"/>
    </row>
    <row r="785" spans="1:22" x14ac:dyDescent="0.25">
      <c r="A785" s="27"/>
      <c r="V785" s="27"/>
    </row>
    <row r="786" spans="1:22" x14ac:dyDescent="0.25">
      <c r="A786" s="27"/>
      <c r="V786" s="27"/>
    </row>
    <row r="787" spans="1:22" x14ac:dyDescent="0.25">
      <c r="A787" s="27"/>
      <c r="V787" s="27"/>
    </row>
    <row r="788" spans="1:22" x14ac:dyDescent="0.25">
      <c r="A788" s="27"/>
      <c r="V788" s="27"/>
    </row>
    <row r="789" spans="1:22" x14ac:dyDescent="0.25">
      <c r="A789" s="27"/>
      <c r="V789" s="27"/>
    </row>
    <row r="790" spans="1:22" x14ac:dyDescent="0.25">
      <c r="A790" s="27"/>
      <c r="V790" s="27"/>
    </row>
    <row r="791" spans="1:22" x14ac:dyDescent="0.25">
      <c r="A791" s="27"/>
      <c r="V791" s="27"/>
    </row>
    <row r="792" spans="1:22" x14ac:dyDescent="0.25">
      <c r="A792" s="27"/>
      <c r="V792" s="27"/>
    </row>
    <row r="793" spans="1:22" x14ac:dyDescent="0.25">
      <c r="A793" s="27"/>
      <c r="V793" s="27"/>
    </row>
    <row r="794" spans="1:22" x14ac:dyDescent="0.25">
      <c r="A794" s="27"/>
      <c r="V794" s="27"/>
    </row>
    <row r="795" spans="1:22" x14ac:dyDescent="0.25">
      <c r="A795" s="27"/>
      <c r="V795" s="27"/>
    </row>
    <row r="796" spans="1:22" x14ac:dyDescent="0.25">
      <c r="A796" s="27"/>
      <c r="V796" s="27"/>
    </row>
    <row r="797" spans="1:22" x14ac:dyDescent="0.25">
      <c r="A797" s="27"/>
      <c r="V797" s="27"/>
    </row>
    <row r="798" spans="1:22" x14ac:dyDescent="0.25">
      <c r="A798" s="27"/>
      <c r="V798" s="27"/>
    </row>
    <row r="799" spans="1:22" x14ac:dyDescent="0.25">
      <c r="A799" s="27"/>
      <c r="V799" s="27"/>
    </row>
    <row r="800" spans="1:22" x14ac:dyDescent="0.25">
      <c r="A800" s="27"/>
      <c r="V800" s="27"/>
    </row>
    <row r="801" spans="1:1" x14ac:dyDescent="0.25">
      <c r="A801" s="27"/>
    </row>
  </sheetData>
  <mergeCells count="35">
    <mergeCell ref="A2:B2"/>
    <mergeCell ref="C2:J2"/>
    <mergeCell ref="A3:B3"/>
    <mergeCell ref="D3:K3"/>
    <mergeCell ref="A4:B4"/>
    <mergeCell ref="F4:T4"/>
    <mergeCell ref="E14:F14"/>
    <mergeCell ref="K14:M14"/>
    <mergeCell ref="A5:B5"/>
    <mergeCell ref="A6:B6"/>
    <mergeCell ref="B8:F8"/>
    <mergeCell ref="E9:F9"/>
    <mergeCell ref="K9:M9"/>
    <mergeCell ref="E10:F10"/>
    <mergeCell ref="K10:M10"/>
    <mergeCell ref="E11:F11"/>
    <mergeCell ref="K11:M11"/>
    <mergeCell ref="E12:F12"/>
    <mergeCell ref="K12:M12"/>
    <mergeCell ref="E13:F13"/>
    <mergeCell ref="J12:J13"/>
    <mergeCell ref="B15:C15"/>
    <mergeCell ref="E15:F15"/>
    <mergeCell ref="B18:B19"/>
    <mergeCell ref="B20:B24"/>
    <mergeCell ref="B25:B29"/>
    <mergeCell ref="A17:A48"/>
    <mergeCell ref="A51:A101"/>
    <mergeCell ref="B42:B46"/>
    <mergeCell ref="B47:B51"/>
    <mergeCell ref="B52:B56"/>
    <mergeCell ref="B57:B61"/>
    <mergeCell ref="B62:B70"/>
    <mergeCell ref="B30:B34"/>
    <mergeCell ref="B35:B39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Huynh</cp:lastModifiedBy>
  <cp:lastPrinted>2017-05-17T10:27:47Z</cp:lastPrinted>
  <dcterms:modified xsi:type="dcterms:W3CDTF">2020-08-11T08:39:45Z</dcterms:modified>
</cp:coreProperties>
</file>