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University\222_ST\Software-Testing\test_data\"/>
    </mc:Choice>
  </mc:AlternateContent>
  <xr:revisionPtr revIDLastSave="0" documentId="13_ncr:1_{8DCCDDAB-C398-419E-A681-522DBFBE6C0E}" xr6:coauthVersionLast="47" xr6:coauthVersionMax="47" xr10:uidLastSave="{00000000-0000-0000-0000-000000000000}"/>
  <bookViews>
    <workbookView xWindow="-108" yWindow="-108" windowWidth="23256" windowHeight="12456" tabRatio="770" firstSheet="5" activeTab="14" xr2:uid="{00000000-000D-0000-FFFF-FFFF00000000}"/>
  </bookViews>
  <sheets>
    <sheet name="Testcase_1" sheetId="2" r:id="rId1"/>
    <sheet name="Testcase_2" sheetId="3" r:id="rId2"/>
    <sheet name="Testcase_3" sheetId="4" r:id="rId3"/>
    <sheet name="Testcase_4" sheetId="5" r:id="rId4"/>
    <sheet name="Testcase_5" sheetId="6" r:id="rId5"/>
    <sheet name="Testcase_6" sheetId="7" r:id="rId6"/>
    <sheet name="Testcase_7" sheetId="8" r:id="rId7"/>
    <sheet name="Testcase_8" sheetId="9" r:id="rId8"/>
    <sheet name="Testcase_9" sheetId="10" r:id="rId9"/>
    <sheet name="Testcase_10" sheetId="11" r:id="rId10"/>
    <sheet name="Testcase_11" sheetId="12" r:id="rId11"/>
    <sheet name="Testcase_12" sheetId="13" r:id="rId12"/>
    <sheet name="Testcase_13" sheetId="14" r:id="rId13"/>
    <sheet name="Testcase_14" sheetId="15" r:id="rId14"/>
    <sheet name="Testcase_15" sheetId="16" r:id="rId15"/>
    <sheet name="new_event" sheetId="1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L20" i="1"/>
  <c r="D9" i="1" s="1"/>
  <c r="J23" i="1"/>
  <c r="L23" i="1"/>
  <c r="J26" i="1"/>
  <c r="L26" i="1"/>
  <c r="J29" i="1"/>
  <c r="L29" i="1"/>
  <c r="J31" i="1"/>
  <c r="L31" i="1"/>
  <c r="J37" i="1"/>
  <c r="L37" i="1"/>
  <c r="J43" i="1"/>
  <c r="L43" i="1"/>
  <c r="J50" i="1"/>
  <c r="L50" i="1"/>
  <c r="J57" i="1"/>
  <c r="L57" i="1"/>
  <c r="J64" i="1"/>
  <c r="L64" i="1"/>
  <c r="J71" i="1"/>
  <c r="L71" i="1"/>
  <c r="J78" i="1"/>
  <c r="L78" i="1"/>
  <c r="J85" i="1"/>
  <c r="L85" i="1"/>
  <c r="J92" i="1"/>
  <c r="L92" i="1"/>
  <c r="J99" i="1"/>
  <c r="L99" i="1"/>
  <c r="B8" i="1" l="1"/>
  <c r="C8" i="1"/>
  <c r="C9" i="1"/>
  <c r="B9" i="1"/>
  <c r="G8" i="1"/>
  <c r="F8" i="1"/>
  <c r="G9" i="1"/>
  <c r="E8" i="1"/>
  <c r="F9" i="1"/>
  <c r="D8" i="1"/>
  <c r="E9" i="1"/>
</calcChain>
</file>

<file path=xl/sharedStrings.xml><?xml version="1.0" encoding="utf-8"?>
<sst xmlns="http://schemas.openxmlformats.org/spreadsheetml/2006/main" count="531" uniqueCount="114">
  <si>
    <t>Passed</t>
  </si>
  <si>
    <t>- Hệ thống tạo thành công và trở lại lịch 
- Sự kiện mới thêm hiện trên lịch</t>
  </si>
  <si>
    <t>Người dùng nhấn nút "Lưu"</t>
  </si>
  <si>
    <t>Step 7</t>
  </si>
  <si>
    <t>Người dùng chọn Lặp và nhập số lần lặp</t>
  </si>
  <si>
    <t>Step 6</t>
  </si>
  <si>
    <t>Người dùng chọn "Không giới hạn thời lượng"</t>
  </si>
  <si>
    <t>Step 5</t>
  </si>
  <si>
    <t>Người dùng chọn ngày tạo</t>
  </si>
  <si>
    <t>Step 4</t>
  </si>
  <si>
    <t>Người dùng nhập tên</t>
  </si>
  <si>
    <t>Step 3</t>
  </si>
  <si>
    <t>- Hệ thống hiện phần cài đặt mở rộng</t>
  </si>
  <si>
    <t>Người dùng nhấn nút "Mở rộng"</t>
  </si>
  <si>
    <t>Step 2</t>
  </si>
  <si>
    <t>Hệ thống hiện khung nhập thông tin sự kiện</t>
  </si>
  <si>
    <t>Người dùng chọn nút "Sự kiện mới"</t>
  </si>
  <si>
    <t>Step 1</t>
  </si>
  <si>
    <t>- Đã đăng nhập thành công
- Đang ở trang xem lịch</t>
  </si>
  <si>
    <t>[Usecase] Tên hợp lệ - Không giới hạn - Lặp hợp lệ</t>
  </si>
  <si>
    <t>TC-008-0015</t>
  </si>
  <si>
    <t>Người dùng chọn "Thời lượng phút" và nhập thời gian</t>
  </si>
  <si>
    <t>- Tên: "X"
- Ngày tạo: 9/4/2023 00:25
- Ngày kết thúc: 30
- Lặp: 1
- Expected: Thành công</t>
  </si>
  <si>
    <t>[Usecase] Tên hợp lệ - Phút hợp lệ - Lặp hợp lệ</t>
  </si>
  <si>
    <t>TC-008-0014</t>
  </si>
  <si>
    <t>- Hệ thống báo lỗi yêu cầu số lần lặp phải &gt;= 0</t>
  </si>
  <si>
    <t>Người dùng chọn thời lượng "tới" và nhập ngày kết thúc</t>
  </si>
  <si>
    <t>- Tên: "X"
- Ngày tạo: 9/4/2023 00:25
- Ngày kết thúc: 9/4/2023 00:30
- Lặp: -1 
- Expected: Không thành công</t>
  </si>
  <si>
    <t>[Usecase] Tên hợp lệ - Ngày giờ hợp lệ - Lặp không hợp lệ</t>
  </si>
  <si>
    <t>TC-008-0013</t>
  </si>
  <si>
    <t>- Hệ thống báo lỗi yêu cầu bắt buộc nhập tên</t>
  </si>
  <si>
    <t>- Tên: ""
- Ngày tạo: 9/4/2023 00:25
- Ngày kết thúc: Không xác định thời lượng
- Lặp: 1
- Expected: Không thành công</t>
  </si>
  <si>
    <t>[Equivalence Class] - Không giới hạn - Tên trống - Lặp số lần &gt;= 0</t>
  </si>
  <si>
    <t>TC-008-0012</t>
  </si>
  <si>
    <t>- Hệ thống báo lỗi yêu cầu thời gian phút phải &gt; 0</t>
  </si>
  <si>
    <t>- Tên: "X"
- Ngày tạo: 9/4/2023 00:25
- Ngày kết thúc: 0
- Lặp: 0
- Expected: Không thành công</t>
  </si>
  <si>
    <t>[Equivalence Class] - Thời lượng phút &lt;= 0 - Độ dài tên &gt; 0 - Lặp số lần &gt;= 0</t>
  </si>
  <si>
    <t>TC-008-0011</t>
  </si>
  <si>
    <t>- Hệ thống báo lỗi yêu cầu ngày giờ tạo phải trước ngày giờ kết thúc</t>
  </si>
  <si>
    <t>[Equivalence Class] - Ngày tạo == Ngày kết thúc + Giờ tạo &gt; Giờ kết thúc - Độ dài tên &gt; 0 - Không lặp</t>
  </si>
  <si>
    <t>TC-008-0010</t>
  </si>
  <si>
    <t>- Hệ thống báo lỗi yêu cầu ngày tạo phải trước ngày kết thúc</t>
  </si>
  <si>
    <t>- Tên: "X"
- Ngày tạo: 9/4/2023 00:30
- Ngày kết thúc: 8/4/2023 00:30
- Lặp: Không lặp
- Expected: Không thành công</t>
  </si>
  <si>
    <t>[Equivalence Class] - Ngày tạo &gt; ngày kết thúc - Độ dài tên &gt; 0 - Không lặp</t>
  </si>
  <si>
    <t>TC-008-009</t>
  </si>
  <si>
    <t>- Tên: "X"
- Ngày tạo: 9/4/2023 00:30
- Ngày kết thúc: 30 phút
- Lặp: -1
- Expected: Không thành công</t>
  </si>
  <si>
    <t>[Equivalence Class] - Thời lượng phút &gt; 0 - Độ dài tên &gt; 0 - Lặp số lần &lt; 0</t>
  </si>
  <si>
    <t>TC-008-008</t>
  </si>
  <si>
    <t>Người dùng chọn "Không xác định thời lượng"</t>
  </si>
  <si>
    <t>- Tên: "X"
- Ngày tạo: 9/4/2023 00:30
- Ngày kết thúc: Không xác định thời lượng
- Lặp: 0
- Expected: Thành công</t>
  </si>
  <si>
    <t>[Equivalence Class] - Không giới hạn - Độ dài tên &gt; 0 - Lặp số lần &gt;= 0</t>
  </si>
  <si>
    <t>TC-008-007</t>
  </si>
  <si>
    <t>- Tên: "X"
- Ngày tạo: 9/4/2023 00:30
- Ngày kết thúc: 9/4/2023 00:30
- Lặp: Không lặp
- Expected: Thành công</t>
  </si>
  <si>
    <t>[Equivalence Class] - Ngày tạo == Ngày kết thúc + Giờ tạo &lt;= Giờ kết thúc - Độ tên &gt; 0 - Không lặp</t>
  </si>
  <si>
    <t>TC-008-006</t>
  </si>
  <si>
    <t>- Tên: "X"
- Ngày tạo: 9/4/2023 00:30
- Ngày kết thúc: 10/4/2023 00:30
- Lăp: Không lặp
- Expected: Thành công</t>
  </si>
  <si>
    <t xml:space="preserve">[Equivalence Class] - Ngày tạo &lt; ngày kết thúc - Độ dài tên &gt; 0 - Không lặp </t>
  </si>
  <si>
    <t>TC-008-005</t>
  </si>
  <si>
    <t>- Tên: '"
- Expected: Không thành công</t>
  </si>
  <si>
    <t>[Boundary Value] - Tên để trống</t>
  </si>
  <si>
    <t>TC-008-004</t>
  </si>
  <si>
    <t>- Tên: "XX"
- Expected: Thành công</t>
  </si>
  <si>
    <t>[Boundary Value] - Độ dài tên cận tối thiểu</t>
  </si>
  <si>
    <t>TC-008-003</t>
  </si>
  <si>
    <t>- Tên: "X"
- Expected: Thành công</t>
  </si>
  <si>
    <t>[Boundary Value] - Độ dài tên tối thiểu</t>
  </si>
  <si>
    <t>TC-008-002</t>
  </si>
  <si>
    <t>- Tên: "Kiểm tra X"
- Expected: Thành công</t>
  </si>
  <si>
    <t>[Boundary Value] Độ dài tên hợp lệ</t>
  </si>
  <si>
    <t>TC-008-001</t>
  </si>
  <si>
    <t>[Use Case 8/Module8]</t>
  </si>
  <si>
    <t>Case</t>
  </si>
  <si>
    <t xml:space="preserve">Step </t>
  </si>
  <si>
    <t>Note</t>
  </si>
  <si>
    <t>Google Chrome
Version 107.0.5304.121 (Official Build) (x86_64)</t>
  </si>
  <si>
    <t>Microsoft Edge
Version 111.0.1661.62 (Official build) (64-bit)</t>
  </si>
  <si>
    <t>Defect ID</t>
  </si>
  <si>
    <t>Expected Result</t>
  </si>
  <si>
    <t>Step description</t>
  </si>
  <si>
    <t>Step name</t>
  </si>
  <si>
    <t>Precondition</t>
  </si>
  <si>
    <t>Test case description</t>
  </si>
  <si>
    <t>Name</t>
  </si>
  <si>
    <t>ID</t>
  </si>
  <si>
    <t>Not Planned</t>
  </si>
  <si>
    <t>Not Completed</t>
  </si>
  <si>
    <t>Not Run</t>
  </si>
  <si>
    <t>Blocked</t>
  </si>
  <si>
    <t>Failed</t>
  </si>
  <si>
    <t>Build Number</t>
  </si>
  <si>
    <t>Overal of Test result</t>
  </si>
  <si>
    <t>Hoàng Nhật Hà</t>
  </si>
  <si>
    <t>Thiết kế test cases</t>
  </si>
  <si>
    <t>NewEvent</t>
  </si>
  <si>
    <t>Approved Date</t>
  </si>
  <si>
    <t>Approved By</t>
  </si>
  <si>
    <t>Reviewed By</t>
  </si>
  <si>
    <t>Designer/Reviser</t>
  </si>
  <si>
    <t>Description</t>
  </si>
  <si>
    <t>Version</t>
  </si>
  <si>
    <t>Sheet Name</t>
  </si>
  <si>
    <t>Date</t>
  </si>
  <si>
    <t>Revision History</t>
  </si>
  <si>
    <t>Event_name</t>
  </si>
  <si>
    <t>Kiểm tra X</t>
  </si>
  <si>
    <t>X</t>
  </si>
  <si>
    <t>XX</t>
  </si>
  <si>
    <t>create_date</t>
  </si>
  <si>
    <t>end_date</t>
  </si>
  <si>
    <t>repeat</t>
  </si>
  <si>
    <t>Without Duration</t>
  </si>
  <si>
    <t>None</t>
  </si>
  <si>
    <t>- Tên: "X"
- Ngày tạo: 9/4/2023 00:30
- Ngày kết thúc: 9/4/2023 00:25
- Lặp: Không lặp
- Expected: Không thành công</t>
  </si>
  <si>
    <t>- Tên: "X"
- Ngày tạo: 9/4/2023 00:25
- Ngày kết thúc: Không giới hạn
- Lặp: 3
- Expected: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</si>
</sst>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"/>
  </numFmts>
  <fonts count="10" x14ac:knownFonts="1"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4"/>
      <color theme="1"/>
      <name val="Arial"/>
    </font>
    <font>
      <sz val="14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8" fillId="5" borderId="9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9" xfId="0" applyNumberFormat="1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65" fontId="1" fillId="0" borderId="8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9" fillId="5" borderId="1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left"/>
    </xf>
    <xf numFmtId="22" fontId="0" fillId="0" borderId="0" xfId="0" applyNumberFormat="1"/>
    <xf numFmtId="0" fontId="1" fillId="0" borderId="5" xfId="0" applyFont="1" applyBorder="1" applyAlignment="1">
      <alignment vertical="top" wrapText="1"/>
    </xf>
    <xf numFmtId="0" fontId="4" fillId="0" borderId="4" xfId="0" applyFont="1" applyBorder="1"/>
    <xf numFmtId="0" fontId="4" fillId="0" borderId="2" xfId="0" applyFont="1" applyBorder="1"/>
    <xf numFmtId="0" fontId="1" fillId="0" borderId="5" xfId="0" applyFont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top" wrapText="1"/>
    </xf>
    <xf numFmtId="0" fontId="4" fillId="0" borderId="7" xfId="0" applyFont="1" applyBorder="1"/>
    <xf numFmtId="0" fontId="6" fillId="4" borderId="5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vertical="top" wrapText="1"/>
    </xf>
    <xf numFmtId="0" fontId="4" fillId="0" borderId="8" xfId="0" applyFont="1" applyBorder="1"/>
    <xf numFmtId="0" fontId="1" fillId="0" borderId="5" xfId="0" quotePrefix="1" applyFont="1" applyBorder="1" applyAlignment="1">
      <alignment horizontal="left" vertical="top" wrapText="1"/>
    </xf>
  </cellXfs>
  <cellStyles count="1">
    <cellStyle name="Normal" xfId="0" builtinId="0"/>
  </cellStyles>
  <dxfs count="2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4612-9276-4E5A-82E5-893DD7345673}">
  <dimension ref="A1:A2"/>
  <sheetViews>
    <sheetView workbookViewId="0">
      <selection activeCell="A2" sqref="A2"/>
    </sheetView>
  </sheetViews>
  <sheetFormatPr defaultRowHeight="13.8" x14ac:dyDescent="0.25"/>
  <cols>
    <col min="1" max="1" width="10.8984375" bestFit="1" customWidth="1"/>
  </cols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78FA-A481-426D-B68B-59F8B12DC839}">
  <dimension ref="A1:D2"/>
  <sheetViews>
    <sheetView workbookViewId="0">
      <selection activeCell="C3" sqref="C3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>
        <v>45025.017361111109</v>
      </c>
      <c r="D2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6247-CC74-4138-83FC-2B7817805BC4}">
  <dimension ref="A1:D2"/>
  <sheetViews>
    <sheetView workbookViewId="0">
      <selection activeCell="J20" sqref="J20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45025.017361111109</v>
      </c>
      <c r="C2">
        <v>0</v>
      </c>
      <c r="D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3EF3-966D-42F7-8CA2-00014E4790A2}">
  <dimension ref="A1:D2"/>
  <sheetViews>
    <sheetView workbookViewId="0">
      <selection activeCell="L21" sqref="L21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45025.017361111109</v>
      </c>
      <c r="C2" t="s">
        <v>110</v>
      </c>
      <c r="D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471-4E17-445F-A9F4-795873CD6D3A}">
  <dimension ref="A1:D2"/>
  <sheetViews>
    <sheetView workbookViewId="0">
      <selection activeCell="M29" sqref="M29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45025.017361111109</v>
      </c>
      <c r="C2" s="37">
        <v>45025.020833333336</v>
      </c>
      <c r="D2">
        <v>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C2D7-7D83-438E-9761-745B1B771463}">
  <dimension ref="A1:D2"/>
  <sheetViews>
    <sheetView workbookViewId="0">
      <selection activeCell="C3" sqref="C3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45025.017361111109</v>
      </c>
      <c r="C2">
        <v>30</v>
      </c>
      <c r="D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67CF-5760-4D72-9646-87BFBE95D434}">
  <dimension ref="A1:D2"/>
  <sheetViews>
    <sheetView tabSelected="1" workbookViewId="0">
      <selection activeCell="D3" sqref="D3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45025.017361111109</v>
      </c>
      <c r="C2" t="s">
        <v>110</v>
      </c>
      <c r="D2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opLeftCell="A85" workbookViewId="0">
      <selection activeCell="C106" sqref="C106"/>
    </sheetView>
  </sheetViews>
  <sheetFormatPr defaultColWidth="11.3984375" defaultRowHeight="15.75" customHeight="1" x14ac:dyDescent="0.25"/>
  <cols>
    <col min="1" max="1" width="16.09765625" customWidth="1"/>
    <col min="2" max="2" width="12.796875" customWidth="1"/>
    <col min="3" max="3" width="18.296875" customWidth="1"/>
    <col min="4" max="4" width="16.5" customWidth="1"/>
    <col min="5" max="5" width="13.296875" customWidth="1"/>
    <col min="6" max="6" width="31.296875" customWidth="1"/>
    <col min="7" max="7" width="29" customWidth="1"/>
    <col min="8" max="8" width="9.59765625" customWidth="1"/>
    <col min="9" max="9" width="13.3984375" customWidth="1"/>
    <col min="10" max="10" width="11.09765625" customWidth="1"/>
    <col min="11" max="11" width="13.3984375" customWidth="1"/>
    <col min="12" max="12" width="11.09765625" customWidth="1"/>
    <col min="13" max="13" width="19.09765625" customWidth="1"/>
    <col min="14" max="24" width="8.19921875" customWidth="1"/>
    <col min="25" max="26" width="7.19921875" customWidth="1"/>
  </cols>
  <sheetData>
    <row r="1" spans="1:26" ht="15.75" customHeight="1" thickBot="1" x14ac:dyDescent="0.35">
      <c r="A1" s="36" t="s">
        <v>102</v>
      </c>
      <c r="B1" s="35"/>
      <c r="C1" s="35"/>
      <c r="D1" s="34"/>
      <c r="E1" s="34"/>
      <c r="F1" s="34"/>
      <c r="G1" s="34"/>
      <c r="H1" s="34"/>
      <c r="I1" s="3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3" t="s">
        <v>101</v>
      </c>
      <c r="B2" s="33" t="s">
        <v>100</v>
      </c>
      <c r="C2" s="33" t="s">
        <v>99</v>
      </c>
      <c r="D2" s="33" t="s">
        <v>98</v>
      </c>
      <c r="E2" s="33" t="s">
        <v>97</v>
      </c>
      <c r="F2" s="33" t="s">
        <v>96</v>
      </c>
      <c r="G2" s="33" t="s">
        <v>95</v>
      </c>
      <c r="H2" s="32" t="s">
        <v>94</v>
      </c>
      <c r="I2" s="3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0">
        <v>45111</v>
      </c>
      <c r="B3" s="27" t="s">
        <v>93</v>
      </c>
      <c r="C3" s="29">
        <v>0.1</v>
      </c>
      <c r="D3" s="28" t="s">
        <v>92</v>
      </c>
      <c r="E3" s="28" t="s">
        <v>91</v>
      </c>
      <c r="F3" s="28"/>
      <c r="G3" s="27"/>
      <c r="H3" s="27"/>
      <c r="I3" s="2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0"/>
      <c r="B4" s="27"/>
      <c r="C4" s="29"/>
      <c r="D4" s="28"/>
      <c r="E4" s="28"/>
      <c r="F4" s="28"/>
      <c r="G4" s="27"/>
      <c r="H4" s="27"/>
      <c r="I4" s="2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6"/>
      <c r="B5" s="25"/>
      <c r="C5" s="25"/>
      <c r="D5" s="24"/>
      <c r="E5" s="23"/>
      <c r="F5" s="23"/>
      <c r="G5" s="23"/>
      <c r="H5" s="23"/>
      <c r="I5" s="2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21" t="s">
        <v>90</v>
      </c>
      <c r="B6" s="20"/>
      <c r="C6" s="20"/>
      <c r="D6" s="20"/>
      <c r="E6" s="20"/>
      <c r="F6" s="20"/>
      <c r="G6" s="2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7" t="s">
        <v>89</v>
      </c>
      <c r="B7" s="17" t="s">
        <v>0</v>
      </c>
      <c r="C7" s="17" t="s">
        <v>88</v>
      </c>
      <c r="D7" s="17" t="s">
        <v>87</v>
      </c>
      <c r="E7" s="17" t="s">
        <v>86</v>
      </c>
      <c r="F7" s="17" t="s">
        <v>85</v>
      </c>
      <c r="G7" s="17" t="s">
        <v>84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9" t="s">
        <v>75</v>
      </c>
      <c r="B8" s="5">
        <f>COUNTIF(J:J,"Passed")</f>
        <v>13</v>
      </c>
      <c r="C8" s="18">
        <f>COUNTIF(J:J,"Failed")</f>
        <v>2</v>
      </c>
      <c r="D8" s="5">
        <f>COUNTIF(J:J,"Blocked")</f>
        <v>0</v>
      </c>
      <c r="E8" s="18">
        <f>COUNTIF(J:J,"Not Run")</f>
        <v>0</v>
      </c>
      <c r="F8" s="5">
        <f>COUNTIF(J:J,"Not Completed")</f>
        <v>0</v>
      </c>
      <c r="G8" s="5">
        <f>COUNTIF(J:J,"Not Planned")</f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9" t="s">
        <v>74</v>
      </c>
      <c r="B9" s="5">
        <f>COUNTIF(L:L,"Passed")</f>
        <v>15</v>
      </c>
      <c r="C9" s="18">
        <f>COUNTIF(L:L,"Failed")</f>
        <v>0</v>
      </c>
      <c r="D9" s="5">
        <f>COUNTIF(L:L,"Blocked")</f>
        <v>0</v>
      </c>
      <c r="E9" s="18">
        <f>COUNTIF(L:L,"Not Run")</f>
        <v>0</v>
      </c>
      <c r="F9" s="5">
        <f>COUNTIF(L:L,"Not Completed")</f>
        <v>0</v>
      </c>
      <c r="G9" s="5">
        <f>COUNTIF(L:L,"Not Planned")</f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9"/>
      <c r="B10" s="5"/>
      <c r="C10" s="18"/>
      <c r="D10" s="5"/>
      <c r="E10" s="18"/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9"/>
      <c r="B11" s="5"/>
      <c r="C11" s="18"/>
      <c r="D11" s="5"/>
      <c r="E11" s="18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9"/>
      <c r="B12" s="5"/>
      <c r="C12" s="18"/>
      <c r="D12" s="5"/>
      <c r="E12" s="18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9"/>
      <c r="B13" s="5"/>
      <c r="C13" s="18"/>
      <c r="D13" s="5"/>
      <c r="E13" s="18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9"/>
      <c r="B14" s="5"/>
      <c r="C14" s="18"/>
      <c r="D14" s="5"/>
      <c r="E14" s="18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3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3"/>
      <c r="D16" s="2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42" t="s">
        <v>83</v>
      </c>
      <c r="B17" s="42" t="s">
        <v>82</v>
      </c>
      <c r="C17" s="45" t="s">
        <v>81</v>
      </c>
      <c r="D17" s="42" t="s">
        <v>80</v>
      </c>
      <c r="E17" s="42" t="s">
        <v>79</v>
      </c>
      <c r="F17" s="42" t="s">
        <v>78</v>
      </c>
      <c r="G17" s="42" t="s">
        <v>77</v>
      </c>
      <c r="H17" s="42" t="s">
        <v>76</v>
      </c>
      <c r="I17" s="43" t="s">
        <v>75</v>
      </c>
      <c r="J17" s="44"/>
      <c r="K17" s="43" t="s">
        <v>74</v>
      </c>
      <c r="L17" s="44"/>
      <c r="M17" s="42" t="s">
        <v>73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40"/>
      <c r="B18" s="40"/>
      <c r="C18" s="40"/>
      <c r="D18" s="40"/>
      <c r="E18" s="40"/>
      <c r="F18" s="40"/>
      <c r="G18" s="40"/>
      <c r="H18" s="40"/>
      <c r="I18" s="17" t="s">
        <v>72</v>
      </c>
      <c r="J18" s="17" t="s">
        <v>71</v>
      </c>
      <c r="K18" s="17" t="s">
        <v>72</v>
      </c>
      <c r="L18" s="17" t="s">
        <v>71</v>
      </c>
      <c r="M18" s="40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46" t="s">
        <v>70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4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38" t="s">
        <v>69</v>
      </c>
      <c r="B20" s="38" t="s">
        <v>68</v>
      </c>
      <c r="C20" s="41" t="s">
        <v>67</v>
      </c>
      <c r="D20" s="38" t="s">
        <v>18</v>
      </c>
      <c r="E20" s="8" t="s">
        <v>17</v>
      </c>
      <c r="F20" s="5" t="s">
        <v>16</v>
      </c>
      <c r="G20" s="12" t="s">
        <v>15</v>
      </c>
      <c r="H20" s="5"/>
      <c r="I20" s="5" t="s">
        <v>0</v>
      </c>
      <c r="J20" s="38" t="str">
        <f>IF(COUNTIF(I20:I22,$G$7)&gt;0,$G$7,IF(COUNTIF(I20:I22,$C$7)&gt;0,$C$7,IF(COUNTIF(I20:I22,$D$7)&gt;0,$D$7,IF(COUNTIF(I20:I22,$B$7)&gt;0,IF(COUNTIF(I20:I22,$E$7)&lt;1,$B$7,$F$7),$E$7))))</f>
        <v>Passed</v>
      </c>
      <c r="K20" s="5" t="s">
        <v>0</v>
      </c>
      <c r="L20" s="38" t="str">
        <f>IF(COUNTIF(K20:K22,$G$7)&gt;0,$G$7,IF(COUNTIF(K20:K22,$C$7)&gt;0,$C$7,IF(COUNTIF(K20:K22,$D$7)&gt;0,$D$7,IF(COUNTIF(K20:K22,$B$7)&gt;0,IF(COUNTIF(K20:K22,$E$7)&lt;1,$B$7,$F$7),$E$7))))</f>
        <v>Passed</v>
      </c>
      <c r="M20" s="1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9"/>
      <c r="B21" s="39"/>
      <c r="C21" s="39"/>
      <c r="D21" s="39"/>
      <c r="E21" s="8" t="s">
        <v>14</v>
      </c>
      <c r="F21" s="5" t="s">
        <v>10</v>
      </c>
      <c r="G21" s="6"/>
      <c r="H21" s="5"/>
      <c r="I21" s="5" t="s">
        <v>0</v>
      </c>
      <c r="J21" s="39"/>
      <c r="K21" s="5" t="s">
        <v>0</v>
      </c>
      <c r="L21" s="39"/>
      <c r="M21" s="11"/>
      <c r="N21" s="15"/>
      <c r="O21" s="1"/>
      <c r="P21" s="1"/>
      <c r="Q21" s="1"/>
      <c r="R21" s="1"/>
      <c r="S21" s="1"/>
      <c r="T21" s="1"/>
      <c r="U21" s="1"/>
      <c r="V21" s="1"/>
      <c r="W21" s="1"/>
      <c r="X21" s="1"/>
      <c r="Y21" s="15"/>
      <c r="Z21" s="15"/>
    </row>
    <row r="22" spans="1:26" ht="39.6" x14ac:dyDescent="0.25">
      <c r="A22" s="39"/>
      <c r="B22" s="39"/>
      <c r="C22" s="40"/>
      <c r="D22" s="39"/>
      <c r="E22" s="8" t="s">
        <v>11</v>
      </c>
      <c r="F22" s="5" t="s">
        <v>2</v>
      </c>
      <c r="G22" s="6" t="s">
        <v>1</v>
      </c>
      <c r="H22" s="5"/>
      <c r="I22" s="5" t="s">
        <v>0</v>
      </c>
      <c r="J22" s="40"/>
      <c r="K22" s="5" t="s">
        <v>0</v>
      </c>
      <c r="L22" s="40"/>
      <c r="M22" s="11"/>
      <c r="N22" s="15"/>
      <c r="O22" s="1"/>
      <c r="P22" s="1"/>
      <c r="Q22" s="1"/>
      <c r="R22" s="1"/>
      <c r="S22" s="1"/>
      <c r="T22" s="1"/>
      <c r="U22" s="1"/>
      <c r="V22" s="1"/>
      <c r="W22" s="1"/>
      <c r="X22" s="1"/>
      <c r="Y22" s="15"/>
      <c r="Z22" s="15"/>
    </row>
    <row r="23" spans="1:26" ht="15.75" customHeight="1" x14ac:dyDescent="0.25">
      <c r="A23" s="38" t="s">
        <v>66</v>
      </c>
      <c r="B23" s="38" t="s">
        <v>65</v>
      </c>
      <c r="C23" s="41" t="s">
        <v>64</v>
      </c>
      <c r="D23" s="38" t="s">
        <v>18</v>
      </c>
      <c r="E23" s="8" t="s">
        <v>17</v>
      </c>
      <c r="F23" s="5" t="s">
        <v>16</v>
      </c>
      <c r="G23" s="12" t="s">
        <v>15</v>
      </c>
      <c r="H23" s="5"/>
      <c r="I23" s="5" t="s">
        <v>0</v>
      </c>
      <c r="J23" s="38" t="str">
        <f>IF(COUNTIF(I23:I25,$G$7)&gt;0,$G$7,IF(COUNTIF(I23:I25,$C$7)&gt;0,$C$7,IF(COUNTIF(I23:I25,$D$7)&gt;0,$D$7,IF(COUNTIF(I23:I25,$B$7)&gt;0,IF(COUNTIF(I23:I25,$E$7)&lt;1,$B$7,$F$7),$E$7))))</f>
        <v>Passed</v>
      </c>
      <c r="K23" s="5" t="s">
        <v>0</v>
      </c>
      <c r="L23" s="38" t="str">
        <f>IF(COUNTIF(K23:K25,$G$7)&gt;0,$G$7,IF(COUNTIF(K23:K25,$C$7)&gt;0,$C$7,IF(COUNTIF(K23:K25,$D$7)&gt;0,$D$7,IF(COUNTIF(K23:K25,$B$7)&gt;0,IF(COUNTIF(K23:K25,$E$7)&lt;1,$B$7,$F$7),$E$7))))</f>
        <v>Passed</v>
      </c>
      <c r="M23" s="1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9"/>
      <c r="B24" s="39"/>
      <c r="C24" s="39"/>
      <c r="D24" s="39"/>
      <c r="E24" s="8" t="s">
        <v>14</v>
      </c>
      <c r="F24" s="5" t="s">
        <v>10</v>
      </c>
      <c r="G24" s="6"/>
      <c r="H24" s="5"/>
      <c r="I24" s="5" t="s">
        <v>0</v>
      </c>
      <c r="J24" s="39"/>
      <c r="K24" s="5" t="s">
        <v>0</v>
      </c>
      <c r="L24" s="39"/>
      <c r="M24" s="11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5"/>
      <c r="Z24" s="15"/>
    </row>
    <row r="25" spans="1:26" ht="39.6" x14ac:dyDescent="0.25">
      <c r="A25" s="39"/>
      <c r="B25" s="39"/>
      <c r="C25" s="40"/>
      <c r="D25" s="39"/>
      <c r="E25" s="8" t="s">
        <v>11</v>
      </c>
      <c r="F25" s="5" t="s">
        <v>2</v>
      </c>
      <c r="G25" s="6" t="s">
        <v>1</v>
      </c>
      <c r="H25" s="5"/>
      <c r="I25" s="5" t="s">
        <v>0</v>
      </c>
      <c r="J25" s="40"/>
      <c r="K25" s="5" t="s">
        <v>0</v>
      </c>
      <c r="L25" s="40"/>
      <c r="M25" s="11"/>
      <c r="N25" s="15"/>
      <c r="O25" s="1"/>
      <c r="P25" s="1"/>
      <c r="Q25" s="1"/>
      <c r="R25" s="1"/>
      <c r="S25" s="1"/>
      <c r="T25" s="1"/>
      <c r="U25" s="1"/>
      <c r="V25" s="1"/>
      <c r="W25" s="1"/>
      <c r="X25" s="1"/>
      <c r="Y25" s="15"/>
      <c r="Z25" s="15"/>
    </row>
    <row r="26" spans="1:26" ht="15.75" customHeight="1" x14ac:dyDescent="0.25">
      <c r="A26" s="38" t="s">
        <v>63</v>
      </c>
      <c r="B26" s="38" t="s">
        <v>62</v>
      </c>
      <c r="C26" s="41" t="s">
        <v>61</v>
      </c>
      <c r="D26" s="38" t="s">
        <v>18</v>
      </c>
      <c r="E26" s="8" t="s">
        <v>17</v>
      </c>
      <c r="F26" s="5" t="s">
        <v>16</v>
      </c>
      <c r="G26" s="12" t="s">
        <v>15</v>
      </c>
      <c r="H26" s="5"/>
      <c r="I26" s="5" t="s">
        <v>0</v>
      </c>
      <c r="J26" s="38" t="str">
        <f>IF(COUNTIF(I26:I28,$G$7)&gt;0,$G$7,IF(COUNTIF(I26:I28,$C$7)&gt;0,$C$7,IF(COUNTIF(I26:I28,$D$7)&gt;0,$D$7,IF(COUNTIF(I26:I28,$B$7)&gt;0,IF(COUNTIF(I26:I28,$E$7)&lt;1,$B$7,$F$7),$E$7))))</f>
        <v>Passed</v>
      </c>
      <c r="K26" s="5" t="s">
        <v>0</v>
      </c>
      <c r="L26" s="38" t="str">
        <f>IF(COUNTIF(K26:K28,$G$7)&gt;0,$G$7,IF(COUNTIF(K26:K28,$C$7)&gt;0,$C$7,IF(COUNTIF(K26:K28,$D$7)&gt;0,$D$7,IF(COUNTIF(K26:K28,$B$7)&gt;0,IF(COUNTIF(K26:K28,$E$7)&lt;1,$B$7,$F$7),$E$7))))</f>
        <v>Passed</v>
      </c>
      <c r="M26" s="1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9"/>
      <c r="B27" s="39"/>
      <c r="C27" s="39"/>
      <c r="D27" s="39"/>
      <c r="E27" s="8" t="s">
        <v>14</v>
      </c>
      <c r="F27" s="5" t="s">
        <v>10</v>
      </c>
      <c r="G27" s="6"/>
      <c r="H27" s="5"/>
      <c r="I27" s="5" t="s">
        <v>0</v>
      </c>
      <c r="J27" s="39"/>
      <c r="K27" s="5" t="s">
        <v>0</v>
      </c>
      <c r="L27" s="39"/>
      <c r="M27" s="11"/>
      <c r="N27" s="15"/>
      <c r="O27" s="1"/>
      <c r="P27" s="1"/>
      <c r="Q27" s="1"/>
      <c r="R27" s="1"/>
      <c r="S27" s="1"/>
      <c r="T27" s="1"/>
      <c r="U27" s="1"/>
      <c r="V27" s="1"/>
      <c r="W27" s="1"/>
      <c r="X27" s="1"/>
      <c r="Y27" s="15"/>
      <c r="Z27" s="15"/>
    </row>
    <row r="28" spans="1:26" ht="39.6" x14ac:dyDescent="0.25">
      <c r="A28" s="40"/>
      <c r="B28" s="40"/>
      <c r="C28" s="40"/>
      <c r="D28" s="39"/>
      <c r="E28" s="8" t="s">
        <v>11</v>
      </c>
      <c r="F28" s="5" t="s">
        <v>2</v>
      </c>
      <c r="G28" s="6" t="s">
        <v>1</v>
      </c>
      <c r="H28" s="5"/>
      <c r="I28" s="5" t="s">
        <v>0</v>
      </c>
      <c r="J28" s="40"/>
      <c r="K28" s="5" t="s">
        <v>0</v>
      </c>
      <c r="L28" s="40"/>
      <c r="M28" s="11"/>
      <c r="N28" s="15"/>
      <c r="O28" s="1"/>
      <c r="P28" s="1"/>
      <c r="Q28" s="1"/>
      <c r="R28" s="1"/>
      <c r="S28" s="1"/>
      <c r="T28" s="1"/>
      <c r="U28" s="1"/>
      <c r="V28" s="1"/>
      <c r="W28" s="1"/>
      <c r="X28" s="1"/>
      <c r="Y28" s="15"/>
      <c r="Z28" s="15"/>
    </row>
    <row r="29" spans="1:26" ht="15.75" customHeight="1" x14ac:dyDescent="0.25">
      <c r="A29" s="38" t="s">
        <v>60</v>
      </c>
      <c r="B29" s="38" t="s">
        <v>59</v>
      </c>
      <c r="C29" s="41" t="s">
        <v>58</v>
      </c>
      <c r="D29" s="38" t="s">
        <v>18</v>
      </c>
      <c r="E29" s="8" t="s">
        <v>17</v>
      </c>
      <c r="F29" s="5" t="s">
        <v>16</v>
      </c>
      <c r="G29" s="12" t="s">
        <v>15</v>
      </c>
      <c r="H29" s="5"/>
      <c r="I29" s="5" t="s">
        <v>0</v>
      </c>
      <c r="J29" s="38" t="str">
        <f>IF(COUNTIF(I29:I30,$G$7)&gt;0,$G$7,IF(COUNTIF(I29:I30,$C$7)&gt;0,$C$7,IF(COUNTIF(I29:I30,$D$7)&gt;0,$D$7,IF(COUNTIF(I29:I30,$B$7)&gt;0,IF(COUNTIF(I29:I30,$E$7)&lt;1,$B$7,$F$7),$E$7))))</f>
        <v>Passed</v>
      </c>
      <c r="K29" s="5" t="s">
        <v>0</v>
      </c>
      <c r="L29" s="38" t="str">
        <f>IF(COUNTIF(K29:K30,$G$7)&gt;0,$G$7,IF(COUNTIF(K29:K30,$C$7)&gt;0,$C$7,IF(COUNTIF(K29:K30,$D$7)&gt;0,$D$7,IF(COUNTIF(K29:K30,$B$7)&gt;0,IF(COUNTIF(K29:K30,$E$7)&lt;1,$B$7,$F$7),$E$7))))</f>
        <v>Passed</v>
      </c>
      <c r="M29" s="1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6.4" x14ac:dyDescent="0.25">
      <c r="A30" s="40"/>
      <c r="B30" s="40"/>
      <c r="C30" s="40"/>
      <c r="D30" s="39"/>
      <c r="E30" s="8" t="s">
        <v>14</v>
      </c>
      <c r="F30" s="5" t="s">
        <v>2</v>
      </c>
      <c r="G30" s="6" t="s">
        <v>30</v>
      </c>
      <c r="H30" s="5"/>
      <c r="I30" s="5" t="s">
        <v>0</v>
      </c>
      <c r="J30" s="40"/>
      <c r="K30" s="5" t="s">
        <v>0</v>
      </c>
      <c r="L30" s="40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8" t="s">
        <v>57</v>
      </c>
      <c r="B31" s="38" t="s">
        <v>56</v>
      </c>
      <c r="C31" s="41" t="s">
        <v>55</v>
      </c>
      <c r="D31" s="38" t="s">
        <v>18</v>
      </c>
      <c r="E31" s="8" t="s">
        <v>17</v>
      </c>
      <c r="F31" s="5" t="s">
        <v>16</v>
      </c>
      <c r="G31" s="12" t="s">
        <v>15</v>
      </c>
      <c r="H31" s="5"/>
      <c r="I31" s="5" t="s">
        <v>0</v>
      </c>
      <c r="J31" s="38" t="str">
        <f>IF(COUNTIF(I31:I36,$G$7)&gt;0,$G$7,IF(COUNTIF(I31:I36,$C$7)&gt;0,$C$7,IF(COUNTIF(I31:I36,$D$7)&gt;0,$D$7,IF(COUNTIF(I31:I36,$B$7)&gt;0,IF(COUNTIF(I31:I36,$E$7)&lt;1,$B$7,$F$7),$E$7))))</f>
        <v>Passed</v>
      </c>
      <c r="K31" s="5" t="s">
        <v>0</v>
      </c>
      <c r="L31" s="38" t="str">
        <f>IF(COUNTIF(K31:K36,$G$7)&gt;0,$G$7,IF(COUNTIF(K31:K36,$C$7)&gt;0,$C$7,IF(COUNTIF(K31:K36,$D$7)&gt;0,$D$7,IF(COUNTIF(K31:K36,$B$7)&gt;0,IF(COUNTIF(K31:K36,$E$7)&lt;1,$B$7,$F$7),$E$7))))</f>
        <v>Passed</v>
      </c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9"/>
      <c r="B32" s="39"/>
      <c r="C32" s="39"/>
      <c r="D32" s="39"/>
      <c r="E32" s="8" t="s">
        <v>14</v>
      </c>
      <c r="F32" s="5" t="s">
        <v>13</v>
      </c>
      <c r="G32" s="6" t="s">
        <v>12</v>
      </c>
      <c r="H32" s="5"/>
      <c r="I32" s="5" t="s">
        <v>0</v>
      </c>
      <c r="J32" s="39"/>
      <c r="K32" s="5" t="s">
        <v>0</v>
      </c>
      <c r="L32" s="39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9"/>
      <c r="B33" s="39"/>
      <c r="C33" s="39"/>
      <c r="D33" s="39"/>
      <c r="E33" s="8" t="s">
        <v>11</v>
      </c>
      <c r="F33" s="5" t="s">
        <v>10</v>
      </c>
      <c r="G33" s="6"/>
      <c r="H33" s="5"/>
      <c r="I33" s="5" t="s">
        <v>0</v>
      </c>
      <c r="J33" s="39"/>
      <c r="K33" s="5" t="s">
        <v>0</v>
      </c>
      <c r="L33" s="39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9"/>
      <c r="B34" s="39"/>
      <c r="C34" s="39"/>
      <c r="D34" s="39"/>
      <c r="E34" s="8" t="s">
        <v>9</v>
      </c>
      <c r="F34" s="5" t="s">
        <v>8</v>
      </c>
      <c r="G34" s="6"/>
      <c r="H34" s="5"/>
      <c r="I34" s="5" t="s">
        <v>0</v>
      </c>
      <c r="J34" s="39"/>
      <c r="K34" s="5" t="s">
        <v>0</v>
      </c>
      <c r="L34" s="39"/>
      <c r="M34" s="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9"/>
      <c r="B35" s="39"/>
      <c r="C35" s="39"/>
      <c r="D35" s="39"/>
      <c r="E35" s="8" t="s">
        <v>7</v>
      </c>
      <c r="F35" s="9" t="s">
        <v>26</v>
      </c>
      <c r="G35" s="6"/>
      <c r="H35" s="5"/>
      <c r="I35" s="5" t="s">
        <v>0</v>
      </c>
      <c r="J35" s="39"/>
      <c r="K35" s="5" t="s">
        <v>0</v>
      </c>
      <c r="L35" s="39"/>
      <c r="M35" s="1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40"/>
      <c r="B36" s="40"/>
      <c r="C36" s="40"/>
      <c r="D36" s="39"/>
      <c r="E36" s="8" t="s">
        <v>5</v>
      </c>
      <c r="F36" s="7" t="s">
        <v>2</v>
      </c>
      <c r="G36" s="6" t="s">
        <v>1</v>
      </c>
      <c r="H36" s="5"/>
      <c r="I36" s="5" t="s">
        <v>0</v>
      </c>
      <c r="J36" s="40"/>
      <c r="K36" s="5" t="s">
        <v>0</v>
      </c>
      <c r="L36" s="40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8" t="s">
        <v>54</v>
      </c>
      <c r="B37" s="38" t="s">
        <v>53</v>
      </c>
      <c r="C37" s="41" t="s">
        <v>52</v>
      </c>
      <c r="D37" s="38" t="s">
        <v>18</v>
      </c>
      <c r="E37" s="8" t="s">
        <v>17</v>
      </c>
      <c r="F37" s="5" t="s">
        <v>16</v>
      </c>
      <c r="G37" s="12" t="s">
        <v>15</v>
      </c>
      <c r="H37" s="5"/>
      <c r="I37" s="5" t="s">
        <v>0</v>
      </c>
      <c r="J37" s="38" t="str">
        <f>IF(COUNTIF(I37:I42,$G$7)&gt;0,$G$7,IF(COUNTIF(I37:I42,$C$7)&gt;0,$C$7,IF(COUNTIF(I37:I42,$D$7)&gt;0,$D$7,IF(COUNTIF(I37:I42,$B$7)&gt;0,IF(COUNTIF(I37:I42,$E$7)&lt;1,$B$7,$F$7),$E$7))))</f>
        <v>Passed</v>
      </c>
      <c r="K37" s="5" t="s">
        <v>0</v>
      </c>
      <c r="L37" s="38" t="str">
        <f>IF(COUNTIF(K37:K42,$G$7)&gt;0,$G$7,IF(COUNTIF(K37:K42,$C$7)&gt;0,$C$7,IF(COUNTIF(K37:K42,$D$7)&gt;0,$D$7,IF(COUNTIF(K37:K42,$B$7)&gt;0,IF(COUNTIF(K37:K42,$E$7)&lt;1,$B$7,$F$7),$E$7))))</f>
        <v>Passed</v>
      </c>
      <c r="M37" s="1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9"/>
      <c r="B38" s="39"/>
      <c r="C38" s="39"/>
      <c r="D38" s="39"/>
      <c r="E38" s="8" t="s">
        <v>14</v>
      </c>
      <c r="F38" s="5" t="s">
        <v>13</v>
      </c>
      <c r="G38" s="6" t="s">
        <v>12</v>
      </c>
      <c r="H38" s="5"/>
      <c r="I38" s="5" t="s">
        <v>0</v>
      </c>
      <c r="J38" s="39"/>
      <c r="K38" s="5" t="s">
        <v>0</v>
      </c>
      <c r="L38" s="39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9"/>
      <c r="B39" s="39"/>
      <c r="C39" s="39"/>
      <c r="D39" s="39"/>
      <c r="E39" s="8" t="s">
        <v>11</v>
      </c>
      <c r="F39" s="5" t="s">
        <v>10</v>
      </c>
      <c r="G39" s="6"/>
      <c r="H39" s="5"/>
      <c r="I39" s="5" t="s">
        <v>0</v>
      </c>
      <c r="J39" s="39"/>
      <c r="K39" s="5" t="s">
        <v>0</v>
      </c>
      <c r="L39" s="39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9"/>
      <c r="B40" s="39"/>
      <c r="C40" s="39"/>
      <c r="D40" s="39"/>
      <c r="E40" s="8" t="s">
        <v>9</v>
      </c>
      <c r="F40" s="5" t="s">
        <v>8</v>
      </c>
      <c r="G40" s="6"/>
      <c r="H40" s="5"/>
      <c r="I40" s="5" t="s">
        <v>0</v>
      </c>
      <c r="J40" s="39"/>
      <c r="K40" s="5" t="s">
        <v>0</v>
      </c>
      <c r="L40" s="39"/>
      <c r="M40" s="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9"/>
      <c r="B41" s="39"/>
      <c r="C41" s="39"/>
      <c r="D41" s="39"/>
      <c r="E41" s="8" t="s">
        <v>7</v>
      </c>
      <c r="F41" s="9" t="s">
        <v>26</v>
      </c>
      <c r="G41" s="6"/>
      <c r="H41" s="5"/>
      <c r="I41" s="5" t="s">
        <v>0</v>
      </c>
      <c r="J41" s="39"/>
      <c r="K41" s="5" t="s">
        <v>0</v>
      </c>
      <c r="L41" s="39"/>
      <c r="M41" s="1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40"/>
      <c r="B42" s="40"/>
      <c r="C42" s="40"/>
      <c r="D42" s="39"/>
      <c r="E42" s="8" t="s">
        <v>5</v>
      </c>
      <c r="F42" s="7" t="s">
        <v>2</v>
      </c>
      <c r="G42" s="6" t="s">
        <v>1</v>
      </c>
      <c r="H42" s="5"/>
      <c r="I42" s="5" t="s">
        <v>0</v>
      </c>
      <c r="J42" s="40"/>
      <c r="K42" s="5" t="s">
        <v>0</v>
      </c>
      <c r="L42" s="40"/>
      <c r="M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8" t="s">
        <v>51</v>
      </c>
      <c r="B43" s="38" t="s">
        <v>50</v>
      </c>
      <c r="C43" s="41" t="s">
        <v>49</v>
      </c>
      <c r="D43" s="38" t="s">
        <v>18</v>
      </c>
      <c r="E43" s="8" t="s">
        <v>17</v>
      </c>
      <c r="F43" s="5" t="s">
        <v>16</v>
      </c>
      <c r="G43" s="12" t="s">
        <v>15</v>
      </c>
      <c r="H43" s="5"/>
      <c r="I43" s="5" t="s">
        <v>0</v>
      </c>
      <c r="J43" s="38" t="str">
        <f>IF(COUNTIF(I43:I49,$G$7)&gt;0,$G$7,IF(COUNTIF(I43:I49,$C$7)&gt;0,$C$7,IF(COUNTIF(I43:I49,$D$7)&gt;0,$D$7,IF(COUNTIF(I43:I49,$B$7)&gt;0,IF(COUNTIF(I43:I49,$E$7)&lt;1,$B$7,$F$7),$E$7))))</f>
        <v>Passed</v>
      </c>
      <c r="K43" s="5" t="s">
        <v>0</v>
      </c>
      <c r="L43" s="38" t="str">
        <f>IF(COUNTIF(K43:K49,$G$7)&gt;0,$G$7,IF(COUNTIF(K43:K49,$C$7)&gt;0,$C$7,IF(COUNTIF(K43:K49,$D$7)&gt;0,$D$7,IF(COUNTIF(K43:K49,$B$7)&gt;0,IF(COUNTIF(K43:K49,$E$7)&lt;1,$B$7,$F$7),$E$7))))</f>
        <v>Passed</v>
      </c>
      <c r="M43" s="1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9"/>
      <c r="B44" s="39"/>
      <c r="C44" s="39"/>
      <c r="D44" s="39"/>
      <c r="E44" s="8" t="s">
        <v>14</v>
      </c>
      <c r="F44" s="5" t="s">
        <v>13</v>
      </c>
      <c r="G44" s="6" t="s">
        <v>12</v>
      </c>
      <c r="H44" s="5"/>
      <c r="I44" s="5" t="s">
        <v>0</v>
      </c>
      <c r="J44" s="39"/>
      <c r="K44" s="5" t="s">
        <v>0</v>
      </c>
      <c r="L44" s="39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9"/>
      <c r="B45" s="39"/>
      <c r="C45" s="39"/>
      <c r="D45" s="39"/>
      <c r="E45" s="8" t="s">
        <v>11</v>
      </c>
      <c r="F45" s="5" t="s">
        <v>10</v>
      </c>
      <c r="G45" s="6"/>
      <c r="H45" s="5"/>
      <c r="I45" s="5" t="s">
        <v>0</v>
      </c>
      <c r="J45" s="39"/>
      <c r="K45" s="5" t="s">
        <v>0</v>
      </c>
      <c r="L45" s="39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9"/>
      <c r="B46" s="39"/>
      <c r="C46" s="39"/>
      <c r="D46" s="39"/>
      <c r="E46" s="8" t="s">
        <v>9</v>
      </c>
      <c r="F46" s="5" t="s">
        <v>8</v>
      </c>
      <c r="G46" s="6"/>
      <c r="H46" s="5"/>
      <c r="I46" s="5" t="s">
        <v>0</v>
      </c>
      <c r="J46" s="39"/>
      <c r="K46" s="5" t="s">
        <v>0</v>
      </c>
      <c r="L46" s="39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9"/>
      <c r="B47" s="39"/>
      <c r="C47" s="39"/>
      <c r="D47" s="39"/>
      <c r="E47" s="8" t="s">
        <v>7</v>
      </c>
      <c r="F47" s="9" t="s">
        <v>48</v>
      </c>
      <c r="G47" s="6"/>
      <c r="H47" s="5"/>
      <c r="I47" s="5" t="s">
        <v>0</v>
      </c>
      <c r="J47" s="39"/>
      <c r="K47" s="5" t="s">
        <v>0</v>
      </c>
      <c r="L47" s="39"/>
      <c r="M47" s="1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9"/>
      <c r="B48" s="39"/>
      <c r="C48" s="39"/>
      <c r="D48" s="39"/>
      <c r="E48" s="5" t="s">
        <v>5</v>
      </c>
      <c r="F48" s="14" t="s">
        <v>4</v>
      </c>
      <c r="G48" s="6"/>
      <c r="H48" s="5"/>
      <c r="I48" s="5"/>
      <c r="J48" s="39"/>
      <c r="K48" s="5"/>
      <c r="L48" s="39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40"/>
      <c r="B49" s="40"/>
      <c r="C49" s="40"/>
      <c r="D49" s="39"/>
      <c r="E49" s="12" t="s">
        <v>3</v>
      </c>
      <c r="F49" s="13" t="s">
        <v>2</v>
      </c>
      <c r="G49" s="6" t="s">
        <v>1</v>
      </c>
      <c r="H49" s="5"/>
      <c r="I49" s="5" t="s">
        <v>0</v>
      </c>
      <c r="J49" s="40"/>
      <c r="K49" s="5" t="s">
        <v>0</v>
      </c>
      <c r="L49" s="40"/>
      <c r="M49" s="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8" t="s">
        <v>47</v>
      </c>
      <c r="B50" s="38" t="s">
        <v>46</v>
      </c>
      <c r="C50" s="41" t="s">
        <v>45</v>
      </c>
      <c r="D50" s="38" t="s">
        <v>18</v>
      </c>
      <c r="E50" s="8" t="s">
        <v>17</v>
      </c>
      <c r="F50" s="5" t="s">
        <v>16</v>
      </c>
      <c r="G50" s="12" t="s">
        <v>15</v>
      </c>
      <c r="H50" s="5"/>
      <c r="I50" s="5" t="s">
        <v>0</v>
      </c>
      <c r="J50" s="38" t="str">
        <f>IF(COUNTIF(I50:I56,$G$7)&gt;0,$G$7,IF(COUNTIF(I50:I56,$C$7)&gt;0,$C$7,IF(COUNTIF(I50:I56,$D$7)&gt;0,$D$7,IF(COUNTIF(I50:I56,$B$7)&gt;0,IF(COUNTIF(I50:I56,$E$7)&lt;1,$B$7,$F$7),$E$7))))</f>
        <v>Failed</v>
      </c>
      <c r="K50" s="5" t="s">
        <v>0</v>
      </c>
      <c r="L50" s="38" t="str">
        <f>IF(COUNTIF(K50:K56,$G$7)&gt;0,$G$7,IF(COUNTIF(K50:K56,$C$7)&gt;0,$C$7,IF(COUNTIF(K50:K56,$D$7)&gt;0,$D$7,IF(COUNTIF(K50:K56,$B$7)&gt;0,IF(COUNTIF(K50:K56,$E$7)&lt;1,$B$7,$F$7),$E$7))))</f>
        <v>Passed</v>
      </c>
      <c r="M50" s="1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9"/>
      <c r="B51" s="39"/>
      <c r="C51" s="39"/>
      <c r="D51" s="39"/>
      <c r="E51" s="8" t="s">
        <v>14</v>
      </c>
      <c r="F51" s="5" t="s">
        <v>13</v>
      </c>
      <c r="G51" s="6" t="s">
        <v>12</v>
      </c>
      <c r="H51" s="5"/>
      <c r="I51" s="5" t="s">
        <v>0</v>
      </c>
      <c r="J51" s="39"/>
      <c r="K51" s="5" t="s">
        <v>0</v>
      </c>
      <c r="L51" s="39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9"/>
      <c r="B52" s="39"/>
      <c r="C52" s="39"/>
      <c r="D52" s="39"/>
      <c r="E52" s="8" t="s">
        <v>11</v>
      </c>
      <c r="F52" s="5" t="s">
        <v>10</v>
      </c>
      <c r="G52" s="6"/>
      <c r="H52" s="5"/>
      <c r="I52" s="5" t="s">
        <v>0</v>
      </c>
      <c r="J52" s="39"/>
      <c r="K52" s="5" t="s">
        <v>0</v>
      </c>
      <c r="L52" s="39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9"/>
      <c r="B53" s="39"/>
      <c r="C53" s="39"/>
      <c r="D53" s="39"/>
      <c r="E53" s="8" t="s">
        <v>9</v>
      </c>
      <c r="F53" s="5" t="s">
        <v>8</v>
      </c>
      <c r="G53" s="6"/>
      <c r="H53" s="5"/>
      <c r="I53" s="5" t="s">
        <v>0</v>
      </c>
      <c r="J53" s="39"/>
      <c r="K53" s="5" t="s">
        <v>0</v>
      </c>
      <c r="L53" s="39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9"/>
      <c r="B54" s="39"/>
      <c r="C54" s="39"/>
      <c r="D54" s="39"/>
      <c r="E54" s="8" t="s">
        <v>7</v>
      </c>
      <c r="F54" s="9" t="s">
        <v>21</v>
      </c>
      <c r="G54" s="6"/>
      <c r="H54" s="5"/>
      <c r="I54" s="5" t="s">
        <v>0</v>
      </c>
      <c r="J54" s="39"/>
      <c r="K54" s="5" t="s">
        <v>0</v>
      </c>
      <c r="L54" s="39"/>
      <c r="M54" s="1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39"/>
      <c r="B55" s="39"/>
      <c r="C55" s="39"/>
      <c r="D55" s="39"/>
      <c r="E55" s="8" t="s">
        <v>5</v>
      </c>
      <c r="F55" s="9" t="s">
        <v>4</v>
      </c>
      <c r="G55" s="6"/>
      <c r="H55" s="5"/>
      <c r="I55" s="5"/>
      <c r="J55" s="39"/>
      <c r="K55" s="5"/>
      <c r="L55" s="39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0"/>
      <c r="B56" s="40"/>
      <c r="C56" s="40"/>
      <c r="D56" s="39"/>
      <c r="E56" s="8" t="s">
        <v>3</v>
      </c>
      <c r="F56" s="7" t="s">
        <v>2</v>
      </c>
      <c r="G56" s="6" t="s">
        <v>25</v>
      </c>
      <c r="H56" s="5"/>
      <c r="I56" s="5" t="s">
        <v>88</v>
      </c>
      <c r="J56" s="40"/>
      <c r="K56" s="5" t="s">
        <v>0</v>
      </c>
      <c r="L56" s="40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38" t="s">
        <v>44</v>
      </c>
      <c r="B57" s="38" t="s">
        <v>43</v>
      </c>
      <c r="C57" s="41" t="s">
        <v>42</v>
      </c>
      <c r="D57" s="38" t="s">
        <v>18</v>
      </c>
      <c r="E57" s="8" t="s">
        <v>17</v>
      </c>
      <c r="F57" s="5" t="s">
        <v>16</v>
      </c>
      <c r="G57" s="12" t="s">
        <v>15</v>
      </c>
      <c r="H57" s="5"/>
      <c r="I57" s="5" t="s">
        <v>0</v>
      </c>
      <c r="J57" s="38" t="str">
        <f>IF(COUNTIF(I57:I63,$G$7)&gt;0,$G$7,IF(COUNTIF(I57:I63,$C$7)&gt;0,$C$7,IF(COUNTIF(I57:I63,$D$7)&gt;0,$D$7,IF(COUNTIF(I57:I63,$B$7)&gt;0,IF(COUNTIF(I57:I63,$E$7)&lt;1,$B$7,$F$7),$E$7))))</f>
        <v>Passed</v>
      </c>
      <c r="K57" s="5" t="s">
        <v>0</v>
      </c>
      <c r="L57" s="38" t="str">
        <f>IF(COUNTIF(K57:K63,$G$7)&gt;0,$G$7,IF(COUNTIF(K57:K63,$C$7)&gt;0,$C$7,IF(COUNTIF(K57:K63,$D$7)&gt;0,$D$7,IF(COUNTIF(K57:K63,$B$7)&gt;0,IF(COUNTIF(K57:K63,$E$7)&lt;1,$B$7,$F$7),$E$7))))</f>
        <v>Passed</v>
      </c>
      <c r="M57" s="1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9"/>
      <c r="B58" s="39"/>
      <c r="C58" s="39"/>
      <c r="D58" s="39"/>
      <c r="E58" s="8" t="s">
        <v>14</v>
      </c>
      <c r="F58" s="5" t="s">
        <v>13</v>
      </c>
      <c r="G58" s="6" t="s">
        <v>12</v>
      </c>
      <c r="H58" s="5"/>
      <c r="I58" s="5" t="s">
        <v>0</v>
      </c>
      <c r="J58" s="39"/>
      <c r="K58" s="5" t="s">
        <v>0</v>
      </c>
      <c r="L58" s="39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9"/>
      <c r="B59" s="39"/>
      <c r="C59" s="39"/>
      <c r="D59" s="39"/>
      <c r="E59" s="8" t="s">
        <v>11</v>
      </c>
      <c r="F59" s="5" t="s">
        <v>10</v>
      </c>
      <c r="G59" s="6"/>
      <c r="H59" s="5"/>
      <c r="I59" s="5" t="s">
        <v>0</v>
      </c>
      <c r="J59" s="39"/>
      <c r="K59" s="5" t="s">
        <v>0</v>
      </c>
      <c r="L59" s="39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9"/>
      <c r="B60" s="39"/>
      <c r="C60" s="39"/>
      <c r="D60" s="39"/>
      <c r="E60" s="8" t="s">
        <v>9</v>
      </c>
      <c r="F60" s="5" t="s">
        <v>8</v>
      </c>
      <c r="G60" s="6"/>
      <c r="H60" s="5"/>
      <c r="I60" s="5" t="s">
        <v>0</v>
      </c>
      <c r="J60" s="39"/>
      <c r="K60" s="5" t="s">
        <v>0</v>
      </c>
      <c r="L60" s="39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9"/>
      <c r="B61" s="39"/>
      <c r="C61" s="39"/>
      <c r="D61" s="39"/>
      <c r="E61" s="8" t="s">
        <v>7</v>
      </c>
      <c r="F61" s="9" t="s">
        <v>26</v>
      </c>
      <c r="G61" s="6"/>
      <c r="H61" s="5"/>
      <c r="I61" s="5" t="s">
        <v>0</v>
      </c>
      <c r="J61" s="39"/>
      <c r="K61" s="5" t="s">
        <v>0</v>
      </c>
      <c r="L61" s="39"/>
      <c r="M61" s="1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9"/>
      <c r="B62" s="39"/>
      <c r="C62" s="39"/>
      <c r="D62" s="39"/>
      <c r="E62" s="8" t="s">
        <v>5</v>
      </c>
      <c r="F62" s="9" t="s">
        <v>4</v>
      </c>
      <c r="G62" s="6"/>
      <c r="H62" s="5"/>
      <c r="I62" s="5"/>
      <c r="J62" s="39"/>
      <c r="K62" s="5"/>
      <c r="L62" s="39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0"/>
      <c r="B63" s="40"/>
      <c r="C63" s="40"/>
      <c r="D63" s="39"/>
      <c r="E63" s="8" t="s">
        <v>3</v>
      </c>
      <c r="F63" s="7" t="s">
        <v>2</v>
      </c>
      <c r="G63" s="6" t="s">
        <v>41</v>
      </c>
      <c r="H63" s="5"/>
      <c r="I63" s="5" t="s">
        <v>0</v>
      </c>
      <c r="J63" s="40"/>
      <c r="K63" s="5" t="s">
        <v>0</v>
      </c>
      <c r="L63" s="40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8" t="s">
        <v>40</v>
      </c>
      <c r="B64" s="38" t="s">
        <v>39</v>
      </c>
      <c r="C64" s="48" t="s">
        <v>112</v>
      </c>
      <c r="D64" s="38" t="s">
        <v>18</v>
      </c>
      <c r="E64" s="8" t="s">
        <v>17</v>
      </c>
      <c r="F64" s="5" t="s">
        <v>16</v>
      </c>
      <c r="G64" s="12" t="s">
        <v>15</v>
      </c>
      <c r="H64" s="5"/>
      <c r="I64" s="5" t="s">
        <v>0</v>
      </c>
      <c r="J64" s="38" t="str">
        <f>IF(COUNTIF(I64:I70,$G$7)&gt;0,$G$7,IF(COUNTIF(I64:I70,$C$7)&gt;0,$C$7,IF(COUNTIF(I64:I70,$D$7)&gt;0,$D$7,IF(COUNTIF(I64:I70,$B$7)&gt;0,IF(COUNTIF(I64:I70,$E$7)&lt;1,$B$7,$F$7),$E$7))))</f>
        <v>Passed</v>
      </c>
      <c r="K64" s="5" t="s">
        <v>0</v>
      </c>
      <c r="L64" s="38" t="str">
        <f>IF(COUNTIF(K64:K70,$G$7)&gt;0,$G$7,IF(COUNTIF(K64:K70,$C$7)&gt;0,$C$7,IF(COUNTIF(K64:K70,$D$7)&gt;0,$D$7,IF(COUNTIF(K64:K70,$B$7)&gt;0,IF(COUNTIF(K64:K70,$E$7)&lt;1,$B$7,$F$7),$E$7))))</f>
        <v>Passed</v>
      </c>
      <c r="M64" s="1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9"/>
      <c r="B65" s="39"/>
      <c r="C65" s="39"/>
      <c r="D65" s="39"/>
      <c r="E65" s="8" t="s">
        <v>14</v>
      </c>
      <c r="F65" s="5" t="s">
        <v>13</v>
      </c>
      <c r="G65" s="6" t="s">
        <v>12</v>
      </c>
      <c r="H65" s="5"/>
      <c r="I65" s="5" t="s">
        <v>0</v>
      </c>
      <c r="J65" s="39"/>
      <c r="K65" s="5" t="s">
        <v>0</v>
      </c>
      <c r="L65" s="39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9"/>
      <c r="B66" s="39"/>
      <c r="C66" s="39"/>
      <c r="D66" s="39"/>
      <c r="E66" s="8" t="s">
        <v>11</v>
      </c>
      <c r="F66" s="5" t="s">
        <v>10</v>
      </c>
      <c r="G66" s="6"/>
      <c r="H66" s="5"/>
      <c r="I66" s="5" t="s">
        <v>0</v>
      </c>
      <c r="J66" s="39"/>
      <c r="K66" s="5" t="s">
        <v>0</v>
      </c>
      <c r="L66" s="39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9"/>
      <c r="B67" s="39"/>
      <c r="C67" s="39"/>
      <c r="D67" s="39"/>
      <c r="E67" s="8" t="s">
        <v>9</v>
      </c>
      <c r="F67" s="5" t="s">
        <v>8</v>
      </c>
      <c r="G67" s="6"/>
      <c r="H67" s="5"/>
      <c r="I67" s="5" t="s">
        <v>0</v>
      </c>
      <c r="J67" s="39"/>
      <c r="K67" s="5" t="s">
        <v>0</v>
      </c>
      <c r="L67" s="39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9"/>
      <c r="B68" s="39"/>
      <c r="C68" s="39"/>
      <c r="D68" s="39"/>
      <c r="E68" s="8" t="s">
        <v>7</v>
      </c>
      <c r="F68" s="9" t="s">
        <v>26</v>
      </c>
      <c r="G68" s="6"/>
      <c r="H68" s="5"/>
      <c r="I68" s="5" t="s">
        <v>0</v>
      </c>
      <c r="J68" s="39"/>
      <c r="K68" s="5" t="s">
        <v>0</v>
      </c>
      <c r="L68" s="39"/>
      <c r="M68" s="1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9"/>
      <c r="B69" s="39"/>
      <c r="C69" s="39"/>
      <c r="D69" s="39"/>
      <c r="E69" s="8" t="s">
        <v>5</v>
      </c>
      <c r="F69" s="9" t="s">
        <v>4</v>
      </c>
      <c r="G69" s="6"/>
      <c r="H69" s="5"/>
      <c r="I69" s="5"/>
      <c r="J69" s="39"/>
      <c r="K69" s="5"/>
      <c r="L69" s="39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0"/>
      <c r="B70" s="40"/>
      <c r="C70" s="40"/>
      <c r="D70" s="39"/>
      <c r="E70" s="8" t="s">
        <v>3</v>
      </c>
      <c r="F70" s="7" t="s">
        <v>2</v>
      </c>
      <c r="G70" s="6" t="s">
        <v>38</v>
      </c>
      <c r="H70" s="5"/>
      <c r="I70" s="5" t="s">
        <v>0</v>
      </c>
      <c r="J70" s="40"/>
      <c r="K70" s="5" t="s">
        <v>0</v>
      </c>
      <c r="L70" s="40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38" t="s">
        <v>37</v>
      </c>
      <c r="B71" s="38" t="s">
        <v>36</v>
      </c>
      <c r="C71" s="41" t="s">
        <v>35</v>
      </c>
      <c r="D71" s="38" t="s">
        <v>18</v>
      </c>
      <c r="E71" s="8" t="s">
        <v>17</v>
      </c>
      <c r="F71" s="5" t="s">
        <v>16</v>
      </c>
      <c r="G71" s="12" t="s">
        <v>15</v>
      </c>
      <c r="H71" s="5"/>
      <c r="I71" s="5" t="s">
        <v>0</v>
      </c>
      <c r="J71" s="38" t="str">
        <f>IF(COUNTIF(I71:I77,$G$7)&gt;0,$G$7,IF(COUNTIF(I71:I77,$C$7)&gt;0,$C$7,IF(COUNTIF(I71:I77,$D$7)&gt;0,$D$7,IF(COUNTIF(I71:I77,$B$7)&gt;0,IF(COUNTIF(I71:I77,$E$7)&lt;1,$B$7,$F$7),$E$7))))</f>
        <v>Passed</v>
      </c>
      <c r="K71" s="5" t="s">
        <v>0</v>
      </c>
      <c r="L71" s="38" t="str">
        <f>IF(COUNTIF(K71:K77,$G$7)&gt;0,$G$7,IF(COUNTIF(K71:K77,$C$7)&gt;0,$C$7,IF(COUNTIF(K71:K77,$D$7)&gt;0,$D$7,IF(COUNTIF(K71:K77,$B$7)&gt;0,IF(COUNTIF(K71:K77,$E$7)&lt;1,$B$7,$F$7),$E$7))))</f>
        <v>Passed</v>
      </c>
      <c r="M71" s="1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39"/>
      <c r="B72" s="39"/>
      <c r="C72" s="39"/>
      <c r="D72" s="39"/>
      <c r="E72" s="8" t="s">
        <v>14</v>
      </c>
      <c r="F72" s="5" t="s">
        <v>13</v>
      </c>
      <c r="G72" s="6" t="s">
        <v>12</v>
      </c>
      <c r="H72" s="5"/>
      <c r="I72" s="5" t="s">
        <v>0</v>
      </c>
      <c r="J72" s="39"/>
      <c r="K72" s="5" t="s">
        <v>0</v>
      </c>
      <c r="L72" s="39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39"/>
      <c r="B73" s="39"/>
      <c r="C73" s="39"/>
      <c r="D73" s="39"/>
      <c r="E73" s="8" t="s">
        <v>11</v>
      </c>
      <c r="F73" s="5" t="s">
        <v>10</v>
      </c>
      <c r="G73" s="6"/>
      <c r="H73" s="5"/>
      <c r="I73" s="5" t="s">
        <v>0</v>
      </c>
      <c r="J73" s="39"/>
      <c r="K73" s="5" t="s">
        <v>0</v>
      </c>
      <c r="L73" s="39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39"/>
      <c r="B74" s="39"/>
      <c r="C74" s="39"/>
      <c r="D74" s="39"/>
      <c r="E74" s="8" t="s">
        <v>9</v>
      </c>
      <c r="F74" s="5" t="s">
        <v>8</v>
      </c>
      <c r="G74" s="6"/>
      <c r="H74" s="5"/>
      <c r="I74" s="5" t="s">
        <v>0</v>
      </c>
      <c r="J74" s="39"/>
      <c r="K74" s="5" t="s">
        <v>0</v>
      </c>
      <c r="L74" s="39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39"/>
      <c r="B75" s="39"/>
      <c r="C75" s="39"/>
      <c r="D75" s="39"/>
      <c r="E75" s="8" t="s">
        <v>7</v>
      </c>
      <c r="F75" s="9" t="s">
        <v>21</v>
      </c>
      <c r="G75" s="6"/>
      <c r="H75" s="5"/>
      <c r="I75" s="5" t="s">
        <v>0</v>
      </c>
      <c r="J75" s="39"/>
      <c r="K75" s="5" t="s">
        <v>0</v>
      </c>
      <c r="L75" s="39"/>
      <c r="M75" s="1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39"/>
      <c r="B76" s="39"/>
      <c r="C76" s="39"/>
      <c r="D76" s="39"/>
      <c r="E76" s="8" t="s">
        <v>5</v>
      </c>
      <c r="F76" s="9" t="s">
        <v>4</v>
      </c>
      <c r="G76" s="6"/>
      <c r="H76" s="5"/>
      <c r="I76" s="5"/>
      <c r="J76" s="39"/>
      <c r="K76" s="5"/>
      <c r="L76" s="39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0"/>
      <c r="B77" s="40"/>
      <c r="C77" s="40"/>
      <c r="D77" s="40"/>
      <c r="E77" s="8" t="s">
        <v>3</v>
      </c>
      <c r="F77" s="7" t="s">
        <v>2</v>
      </c>
      <c r="G77" s="6" t="s">
        <v>34</v>
      </c>
      <c r="H77" s="5"/>
      <c r="I77" s="5" t="s">
        <v>0</v>
      </c>
      <c r="J77" s="40"/>
      <c r="K77" s="5" t="s">
        <v>0</v>
      </c>
      <c r="L77" s="40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38" t="s">
        <v>33</v>
      </c>
      <c r="B78" s="38" t="s">
        <v>32</v>
      </c>
      <c r="C78" s="41" t="s">
        <v>31</v>
      </c>
      <c r="D78" s="38" t="s">
        <v>18</v>
      </c>
      <c r="E78" s="8" t="s">
        <v>17</v>
      </c>
      <c r="F78" s="5" t="s">
        <v>16</v>
      </c>
      <c r="G78" s="12" t="s">
        <v>15</v>
      </c>
      <c r="H78" s="5"/>
      <c r="I78" s="5" t="s">
        <v>0</v>
      </c>
      <c r="J78" s="38" t="str">
        <f>IF(COUNTIF(I78:I84,$G$7)&gt;0,$G$7,IF(COUNTIF(I78:I84,$C$7)&gt;0,$C$7,IF(COUNTIF(I78:I84,$D$7)&gt;0,$D$7,IF(COUNTIF(I78:I84,$B$7)&gt;0,IF(COUNTIF(I78:I84,$E$7)&lt;1,$B$7,$F$7),$E$7))))</f>
        <v>Passed</v>
      </c>
      <c r="K78" s="5" t="s">
        <v>0</v>
      </c>
      <c r="L78" s="38" t="str">
        <f>IF(COUNTIF(K78:K84,$G$7)&gt;0,$G$7,IF(COUNTIF(K78:K84,$C$7)&gt;0,$C$7,IF(COUNTIF(K78:K84,$D$7)&gt;0,$D$7,IF(COUNTIF(K78:K84,$B$7)&gt;0,IF(COUNTIF(K78:K84,$E$7)&lt;1,$B$7,$F$7),$E$7))))</f>
        <v>Passed</v>
      </c>
      <c r="M78" s="1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39"/>
      <c r="B79" s="39"/>
      <c r="C79" s="39"/>
      <c r="D79" s="39"/>
      <c r="E79" s="8" t="s">
        <v>14</v>
      </c>
      <c r="F79" s="5" t="s">
        <v>13</v>
      </c>
      <c r="G79" s="6" t="s">
        <v>12</v>
      </c>
      <c r="H79" s="5"/>
      <c r="I79" s="5" t="s">
        <v>0</v>
      </c>
      <c r="J79" s="39"/>
      <c r="K79" s="5" t="s">
        <v>0</v>
      </c>
      <c r="L79" s="39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39"/>
      <c r="B80" s="39"/>
      <c r="C80" s="39"/>
      <c r="D80" s="39"/>
      <c r="E80" s="8" t="s">
        <v>11</v>
      </c>
      <c r="F80" s="5" t="s">
        <v>10</v>
      </c>
      <c r="G80" s="6"/>
      <c r="H80" s="5"/>
      <c r="I80" s="5" t="s">
        <v>0</v>
      </c>
      <c r="J80" s="39"/>
      <c r="K80" s="5" t="s">
        <v>0</v>
      </c>
      <c r="L80" s="39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39"/>
      <c r="B81" s="39"/>
      <c r="C81" s="39"/>
      <c r="D81" s="39"/>
      <c r="E81" s="8" t="s">
        <v>9</v>
      </c>
      <c r="F81" s="5" t="s">
        <v>8</v>
      </c>
      <c r="G81" s="6"/>
      <c r="H81" s="5"/>
      <c r="I81" s="5" t="s">
        <v>0</v>
      </c>
      <c r="J81" s="39"/>
      <c r="K81" s="5" t="s">
        <v>0</v>
      </c>
      <c r="L81" s="39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39"/>
      <c r="B82" s="39"/>
      <c r="C82" s="39"/>
      <c r="D82" s="39"/>
      <c r="E82" s="8" t="s">
        <v>7</v>
      </c>
      <c r="F82" s="9" t="s">
        <v>6</v>
      </c>
      <c r="G82" s="6"/>
      <c r="H82" s="5"/>
      <c r="I82" s="5" t="s">
        <v>0</v>
      </c>
      <c r="J82" s="39"/>
      <c r="K82" s="5" t="s">
        <v>0</v>
      </c>
      <c r="L82" s="39"/>
      <c r="M82" s="1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39"/>
      <c r="B83" s="39"/>
      <c r="C83" s="39"/>
      <c r="D83" s="39"/>
      <c r="E83" s="8" t="s">
        <v>5</v>
      </c>
      <c r="F83" s="9" t="s">
        <v>4</v>
      </c>
      <c r="G83" s="6"/>
      <c r="H83" s="5"/>
      <c r="I83" s="5"/>
      <c r="J83" s="39"/>
      <c r="K83" s="5"/>
      <c r="L83" s="39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0"/>
      <c r="B84" s="40"/>
      <c r="C84" s="40"/>
      <c r="D84" s="40"/>
      <c r="E84" s="8" t="s">
        <v>3</v>
      </c>
      <c r="F84" s="7" t="s">
        <v>2</v>
      </c>
      <c r="G84" s="6" t="s">
        <v>30</v>
      </c>
      <c r="H84" s="5"/>
      <c r="I84" s="5" t="s">
        <v>0</v>
      </c>
      <c r="J84" s="40"/>
      <c r="K84" s="5" t="s">
        <v>0</v>
      </c>
      <c r="L84" s="40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38" t="s">
        <v>29</v>
      </c>
      <c r="B85" s="38" t="s">
        <v>28</v>
      </c>
      <c r="C85" s="41" t="s">
        <v>27</v>
      </c>
      <c r="D85" s="38" t="s">
        <v>18</v>
      </c>
      <c r="E85" s="8" t="s">
        <v>17</v>
      </c>
      <c r="F85" s="5" t="s">
        <v>16</v>
      </c>
      <c r="G85" s="12" t="s">
        <v>15</v>
      </c>
      <c r="H85" s="5"/>
      <c r="I85" s="5" t="s">
        <v>0</v>
      </c>
      <c r="J85" s="38" t="str">
        <f>IF(COUNTIF(I85:I91,$G$7)&gt;0,$G$7,IF(COUNTIF(I85:I91,$C$7)&gt;0,$C$7,IF(COUNTIF(I85:I91,$D$7)&gt;0,$D$7,IF(COUNTIF(I85:I91,$B$7)&gt;0,IF(COUNTIF(I85:I91,$E$7)&lt;1,$B$7,$F$7),$E$7))))</f>
        <v>Failed</v>
      </c>
      <c r="K85" s="5" t="s">
        <v>0</v>
      </c>
      <c r="L85" s="38" t="str">
        <f>IF(COUNTIF(K85:K91,$G$7)&gt;0,$G$7,IF(COUNTIF(K85:K91,$C$7)&gt;0,$C$7,IF(COUNTIF(K85:K91,$D$7)&gt;0,$D$7,IF(COUNTIF(K85:K91,$B$7)&gt;0,IF(COUNTIF(K85:K91,$E$7)&lt;1,$B$7,$F$7),$E$7))))</f>
        <v>Passed</v>
      </c>
      <c r="M85" s="1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39"/>
      <c r="B86" s="39"/>
      <c r="C86" s="39"/>
      <c r="D86" s="39"/>
      <c r="E86" s="8" t="s">
        <v>14</v>
      </c>
      <c r="F86" s="5" t="s">
        <v>13</v>
      </c>
      <c r="G86" s="6" t="s">
        <v>12</v>
      </c>
      <c r="H86" s="5"/>
      <c r="I86" s="5" t="s">
        <v>0</v>
      </c>
      <c r="J86" s="39"/>
      <c r="K86" s="5" t="s">
        <v>0</v>
      </c>
      <c r="L86" s="39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39"/>
      <c r="B87" s="39"/>
      <c r="C87" s="39"/>
      <c r="D87" s="39"/>
      <c r="E87" s="8" t="s">
        <v>11</v>
      </c>
      <c r="F87" s="5" t="s">
        <v>10</v>
      </c>
      <c r="G87" s="6"/>
      <c r="H87" s="5"/>
      <c r="I87" s="5" t="s">
        <v>0</v>
      </c>
      <c r="J87" s="39"/>
      <c r="K87" s="5" t="s">
        <v>0</v>
      </c>
      <c r="L87" s="39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39"/>
      <c r="B88" s="39"/>
      <c r="C88" s="39"/>
      <c r="D88" s="39"/>
      <c r="E88" s="8" t="s">
        <v>9</v>
      </c>
      <c r="F88" s="5" t="s">
        <v>8</v>
      </c>
      <c r="G88" s="6"/>
      <c r="H88" s="5"/>
      <c r="I88" s="5" t="s">
        <v>0</v>
      </c>
      <c r="J88" s="39"/>
      <c r="K88" s="5" t="s">
        <v>0</v>
      </c>
      <c r="L88" s="39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39"/>
      <c r="B89" s="39"/>
      <c r="C89" s="39"/>
      <c r="D89" s="39"/>
      <c r="E89" s="8" t="s">
        <v>7</v>
      </c>
      <c r="F89" s="9" t="s">
        <v>26</v>
      </c>
      <c r="G89" s="6"/>
      <c r="H89" s="5"/>
      <c r="I89" s="5" t="s">
        <v>0</v>
      </c>
      <c r="J89" s="39"/>
      <c r="K89" s="5" t="s">
        <v>0</v>
      </c>
      <c r="L89" s="39"/>
      <c r="M89" s="1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39"/>
      <c r="B90" s="39"/>
      <c r="C90" s="39"/>
      <c r="D90" s="39"/>
      <c r="E90" s="8" t="s">
        <v>5</v>
      </c>
      <c r="F90" s="9" t="s">
        <v>4</v>
      </c>
      <c r="G90" s="6"/>
      <c r="H90" s="5"/>
      <c r="I90" s="5"/>
      <c r="J90" s="39"/>
      <c r="K90" s="5"/>
      <c r="L90" s="39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0"/>
      <c r="B91" s="40"/>
      <c r="C91" s="40"/>
      <c r="D91" s="40"/>
      <c r="E91" s="8" t="s">
        <v>3</v>
      </c>
      <c r="F91" s="7" t="s">
        <v>2</v>
      </c>
      <c r="G91" s="6" t="s">
        <v>25</v>
      </c>
      <c r="H91" s="5"/>
      <c r="I91" s="5" t="s">
        <v>88</v>
      </c>
      <c r="J91" s="40"/>
      <c r="K91" s="5" t="s">
        <v>0</v>
      </c>
      <c r="L91" s="40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38" t="s">
        <v>24</v>
      </c>
      <c r="B92" s="38" t="s">
        <v>23</v>
      </c>
      <c r="C92" s="41" t="s">
        <v>22</v>
      </c>
      <c r="D92" s="38" t="s">
        <v>18</v>
      </c>
      <c r="E92" s="8" t="s">
        <v>17</v>
      </c>
      <c r="F92" s="5" t="s">
        <v>16</v>
      </c>
      <c r="G92" s="12" t="s">
        <v>15</v>
      </c>
      <c r="H92" s="5"/>
      <c r="I92" s="5" t="s">
        <v>0</v>
      </c>
      <c r="J92" s="38" t="str">
        <f>IF(COUNTIF(I92:I98,$G$7)&gt;0,$G$7,IF(COUNTIF(I92:I98,$C$7)&gt;0,$C$7,IF(COUNTIF(I92:I98,$D$7)&gt;0,$D$7,IF(COUNTIF(I92:I98,$B$7)&gt;0,IF(COUNTIF(I92:I98,$E$7)&lt;1,$B$7,$F$7),$E$7))))</f>
        <v>Passed</v>
      </c>
      <c r="K92" s="5" t="s">
        <v>0</v>
      </c>
      <c r="L92" s="38" t="str">
        <f>IF(COUNTIF(K92:K98,$G$7)&gt;0,$G$7,IF(COUNTIF(K92:K98,$C$7)&gt;0,$C$7,IF(COUNTIF(K92:K98,$D$7)&gt;0,$D$7,IF(COUNTIF(K92:K98,$B$7)&gt;0,IF(COUNTIF(K92:K98,$E$7)&lt;1,$B$7,$F$7),$E$7))))</f>
        <v>Passed</v>
      </c>
      <c r="M92" s="1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39"/>
      <c r="B93" s="39"/>
      <c r="C93" s="39"/>
      <c r="D93" s="39"/>
      <c r="E93" s="8" t="s">
        <v>14</v>
      </c>
      <c r="F93" s="5" t="s">
        <v>13</v>
      </c>
      <c r="G93" s="6" t="s">
        <v>12</v>
      </c>
      <c r="H93" s="5"/>
      <c r="I93" s="5" t="s">
        <v>0</v>
      </c>
      <c r="J93" s="39"/>
      <c r="K93" s="5" t="s">
        <v>0</v>
      </c>
      <c r="L93" s="39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39"/>
      <c r="B94" s="39"/>
      <c r="C94" s="39"/>
      <c r="D94" s="39"/>
      <c r="E94" s="8" t="s">
        <v>11</v>
      </c>
      <c r="F94" s="5" t="s">
        <v>10</v>
      </c>
      <c r="G94" s="6"/>
      <c r="H94" s="5"/>
      <c r="I94" s="5" t="s">
        <v>0</v>
      </c>
      <c r="J94" s="39"/>
      <c r="K94" s="5" t="s">
        <v>0</v>
      </c>
      <c r="L94" s="39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39"/>
      <c r="B95" s="39"/>
      <c r="C95" s="39"/>
      <c r="D95" s="39"/>
      <c r="E95" s="8" t="s">
        <v>9</v>
      </c>
      <c r="F95" s="5" t="s">
        <v>8</v>
      </c>
      <c r="G95" s="6"/>
      <c r="H95" s="5"/>
      <c r="I95" s="5" t="s">
        <v>0</v>
      </c>
      <c r="J95" s="39"/>
      <c r="K95" s="5" t="s">
        <v>0</v>
      </c>
      <c r="L95" s="39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39"/>
      <c r="B96" s="39"/>
      <c r="C96" s="39"/>
      <c r="D96" s="39"/>
      <c r="E96" s="8" t="s">
        <v>7</v>
      </c>
      <c r="F96" s="9" t="s">
        <v>21</v>
      </c>
      <c r="G96" s="6"/>
      <c r="H96" s="5"/>
      <c r="I96" s="5" t="s">
        <v>0</v>
      </c>
      <c r="J96" s="39"/>
      <c r="K96" s="5" t="s">
        <v>0</v>
      </c>
      <c r="L96" s="39"/>
      <c r="M96" s="1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39"/>
      <c r="B97" s="39"/>
      <c r="C97" s="39"/>
      <c r="D97" s="39"/>
      <c r="E97" s="8" t="s">
        <v>5</v>
      </c>
      <c r="F97" s="9" t="s">
        <v>4</v>
      </c>
      <c r="G97" s="6"/>
      <c r="H97" s="5"/>
      <c r="I97" s="5"/>
      <c r="J97" s="39"/>
      <c r="K97" s="5"/>
      <c r="L97" s="39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0"/>
      <c r="B98" s="40"/>
      <c r="C98" s="40"/>
      <c r="D98" s="40"/>
      <c r="E98" s="8" t="s">
        <v>3</v>
      </c>
      <c r="F98" s="7" t="s">
        <v>2</v>
      </c>
      <c r="G98" s="6" t="s">
        <v>1</v>
      </c>
      <c r="H98" s="5"/>
      <c r="I98" s="5" t="s">
        <v>0</v>
      </c>
      <c r="J98" s="40"/>
      <c r="K98" s="5" t="s">
        <v>0</v>
      </c>
      <c r="L98" s="40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38" t="s">
        <v>20</v>
      </c>
      <c r="B99" s="38" t="s">
        <v>19</v>
      </c>
      <c r="C99" s="48" t="s">
        <v>113</v>
      </c>
      <c r="D99" s="38" t="s">
        <v>18</v>
      </c>
      <c r="E99" s="8" t="s">
        <v>17</v>
      </c>
      <c r="F99" s="5" t="s">
        <v>16</v>
      </c>
      <c r="G99" s="12" t="s">
        <v>15</v>
      </c>
      <c r="H99" s="5"/>
      <c r="I99" s="5" t="s">
        <v>0</v>
      </c>
      <c r="J99" s="38" t="str">
        <f>IF(COUNTIF(I99:I105,$G$7)&gt;0,$G$7,IF(COUNTIF(I99:I105,$C$7)&gt;0,$C$7,IF(COUNTIF(I99:I105,$D$7)&gt;0,$D$7,IF(COUNTIF(I99:I105,$B$7)&gt;0,IF(COUNTIF(I99:I105,$E$7)&lt;1,$B$7,$F$7),$E$7))))</f>
        <v>Passed</v>
      </c>
      <c r="K99" s="5" t="s">
        <v>0</v>
      </c>
      <c r="L99" s="38" t="str">
        <f>IF(COUNTIF(K99:K105,$G$7)&gt;0,$G$7,IF(COUNTIF(K99:K105,$C$7)&gt;0,$C$7,IF(COUNTIF(K99:K105,$D$7)&gt;0,$D$7,IF(COUNTIF(K99:K105,$B$7)&gt;0,IF(COUNTIF(K99:K105,$E$7)&lt;1,$B$7,$F$7),$E$7))))</f>
        <v>Passed</v>
      </c>
      <c r="M99" s="1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39"/>
      <c r="B100" s="39"/>
      <c r="C100" s="39"/>
      <c r="D100" s="39"/>
      <c r="E100" s="8" t="s">
        <v>14</v>
      </c>
      <c r="F100" s="5" t="s">
        <v>13</v>
      </c>
      <c r="G100" s="6" t="s">
        <v>12</v>
      </c>
      <c r="H100" s="5"/>
      <c r="I100" s="5" t="s">
        <v>0</v>
      </c>
      <c r="J100" s="39"/>
      <c r="K100" s="5" t="s">
        <v>0</v>
      </c>
      <c r="L100" s="39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39"/>
      <c r="B101" s="39"/>
      <c r="C101" s="39"/>
      <c r="D101" s="39"/>
      <c r="E101" s="8" t="s">
        <v>11</v>
      </c>
      <c r="F101" s="5" t="s">
        <v>10</v>
      </c>
      <c r="G101" s="6"/>
      <c r="H101" s="5"/>
      <c r="I101" s="5" t="s">
        <v>0</v>
      </c>
      <c r="J101" s="39"/>
      <c r="K101" s="5" t="s">
        <v>0</v>
      </c>
      <c r="L101" s="39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39"/>
      <c r="B102" s="39"/>
      <c r="C102" s="39"/>
      <c r="D102" s="39"/>
      <c r="E102" s="8" t="s">
        <v>9</v>
      </c>
      <c r="F102" s="5" t="s">
        <v>8</v>
      </c>
      <c r="G102" s="6"/>
      <c r="H102" s="5"/>
      <c r="I102" s="5" t="s">
        <v>0</v>
      </c>
      <c r="J102" s="39"/>
      <c r="K102" s="5" t="s">
        <v>0</v>
      </c>
      <c r="L102" s="39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39"/>
      <c r="B103" s="39"/>
      <c r="C103" s="39"/>
      <c r="D103" s="39"/>
      <c r="E103" s="8" t="s">
        <v>7</v>
      </c>
      <c r="F103" s="9" t="s">
        <v>6</v>
      </c>
      <c r="G103" s="6"/>
      <c r="H103" s="5"/>
      <c r="I103" s="5" t="s">
        <v>0</v>
      </c>
      <c r="J103" s="39"/>
      <c r="K103" s="5" t="s">
        <v>0</v>
      </c>
      <c r="L103" s="39"/>
      <c r="M103" s="1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39"/>
      <c r="B104" s="39"/>
      <c r="C104" s="39"/>
      <c r="D104" s="39"/>
      <c r="E104" s="8" t="s">
        <v>5</v>
      </c>
      <c r="F104" s="9" t="s">
        <v>4</v>
      </c>
      <c r="G104" s="6"/>
      <c r="H104" s="5"/>
      <c r="I104" s="5"/>
      <c r="J104" s="39"/>
      <c r="K104" s="5"/>
      <c r="L104" s="39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0"/>
      <c r="B105" s="40"/>
      <c r="C105" s="40"/>
      <c r="D105" s="40"/>
      <c r="E105" s="8" t="s">
        <v>3</v>
      </c>
      <c r="F105" s="7" t="s">
        <v>2</v>
      </c>
      <c r="G105" s="6" t="s">
        <v>1</v>
      </c>
      <c r="H105" s="5"/>
      <c r="I105" s="5" t="s">
        <v>0</v>
      </c>
      <c r="J105" s="40"/>
      <c r="K105" s="5" t="s">
        <v>0</v>
      </c>
      <c r="L105" s="40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3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3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3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3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3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3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3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3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3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3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3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3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3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3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3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3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3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3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3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3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3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3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3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3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3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3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3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3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3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3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3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3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3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3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3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3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3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3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3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3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3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3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3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3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3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3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3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3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3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3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3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3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3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3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3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3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3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3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3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3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3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3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3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3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3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3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3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3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3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3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3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3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3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3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3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3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3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3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3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3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3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3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3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3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3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3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3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3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3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3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3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3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3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3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3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3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3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3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3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3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3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3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3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3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3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3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3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3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3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3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3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3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3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3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3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3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3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3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3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3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3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3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3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3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3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3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3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3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3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3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3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3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3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3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3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3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3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3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3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3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3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3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3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3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3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3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3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3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3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3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3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3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3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3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3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3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3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3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3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3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3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3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3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3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3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3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3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3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3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3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3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3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3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3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3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3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3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3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3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3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3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3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3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3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3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3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3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3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3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3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3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3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3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3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3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3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3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3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3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3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3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3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3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3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3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3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3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3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3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3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3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3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3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3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3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3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3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3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3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3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3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3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3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3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3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3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3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3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3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3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3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3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3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3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3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3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3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3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3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3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3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3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3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3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3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3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3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3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3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3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3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3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3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3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3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3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3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3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3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3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3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3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3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3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3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3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3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3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3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3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3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3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3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3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3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3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3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3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3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3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3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3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3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3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3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3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3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3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3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3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3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3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3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3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3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3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3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3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3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3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3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3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3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3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3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3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3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3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3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3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3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3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3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3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3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3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3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3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3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3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3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3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3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3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3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3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3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3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3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3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3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3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3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3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3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3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3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3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3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3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3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3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3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3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3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3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3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3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3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3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3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3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3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3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3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3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3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3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3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3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3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3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3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3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3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3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3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3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3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3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3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3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3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3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3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3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3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3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3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3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3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3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3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3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3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3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3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3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3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3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3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3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3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3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3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3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3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3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3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3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3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3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3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3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3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3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3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3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3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3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3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3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3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3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3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3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3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3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3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3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3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3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3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3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3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3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3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3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3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3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3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3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3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3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3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3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3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3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3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3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3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3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3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3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3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3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3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3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3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3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3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3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3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3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3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3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3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3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3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3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3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3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3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3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3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3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3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3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3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3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3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3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3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3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3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3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3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3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3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3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3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3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3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3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3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3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3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3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3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3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3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3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3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3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3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3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3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3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3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3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3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3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3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3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3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3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3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3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3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3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3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3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3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3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3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3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3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3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3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3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3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3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3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3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3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3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3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3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3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3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3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3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3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3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3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3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3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3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3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3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3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3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3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3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3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3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3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3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3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3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3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3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3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3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3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3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3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3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3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3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3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3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3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3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3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3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3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3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3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3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3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3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3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3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3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3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3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3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3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3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3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3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3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3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3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3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3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3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3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3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3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3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3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3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3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3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3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3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3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3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3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3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3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3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3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3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3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3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3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3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3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3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3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3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3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3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3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3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3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3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3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3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3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3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3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3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3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3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3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3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3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3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3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3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3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3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3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3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3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3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3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3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3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3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3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3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3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3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3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3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3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3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3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3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3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3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3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3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3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3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3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3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3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3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3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3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3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3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3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3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3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3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3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3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3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3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3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3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3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3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3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3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3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3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3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3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3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3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3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3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3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3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3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3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3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3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3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3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3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3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3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3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3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3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3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3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3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3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3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3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3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3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3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3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3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3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3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3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3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3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3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3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3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3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3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3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3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3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3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3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3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3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3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3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3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3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3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3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3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3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3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3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3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3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3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3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3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3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3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3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3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3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3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3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3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3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3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3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3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3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3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3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3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3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3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3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3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3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3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3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3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3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3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3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3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3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3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3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3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3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3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3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3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3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3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3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3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3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3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3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3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3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3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3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3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3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3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3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3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3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3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3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3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3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3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3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3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3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3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3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3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3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3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3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3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3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3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3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3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3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3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3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3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3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3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3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3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3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3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3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3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3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3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3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3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3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3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3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3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3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3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3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3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3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3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3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3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3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3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3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3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3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3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3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3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3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3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3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3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3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3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3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3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3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3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3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3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3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3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3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3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3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3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3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3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102">
    <mergeCell ref="A23:A25"/>
    <mergeCell ref="B23:B25"/>
    <mergeCell ref="H17:H18"/>
    <mergeCell ref="I17:J17"/>
    <mergeCell ref="K17:L17"/>
    <mergeCell ref="M17:M18"/>
    <mergeCell ref="J20:J22"/>
    <mergeCell ref="L20:L22"/>
    <mergeCell ref="B17:B18"/>
    <mergeCell ref="C17:C18"/>
    <mergeCell ref="C23:C25"/>
    <mergeCell ref="D23:D25"/>
    <mergeCell ref="J23:J25"/>
    <mergeCell ref="L23:L25"/>
    <mergeCell ref="A20:A22"/>
    <mergeCell ref="B20:B22"/>
    <mergeCell ref="C20:C22"/>
    <mergeCell ref="D20:D22"/>
    <mergeCell ref="D17:D18"/>
    <mergeCell ref="E17:E18"/>
    <mergeCell ref="F17:F18"/>
    <mergeCell ref="G17:G18"/>
    <mergeCell ref="A19:M19"/>
    <mergeCell ref="A17:A18"/>
    <mergeCell ref="A26:A28"/>
    <mergeCell ref="B26:B28"/>
    <mergeCell ref="C26:C28"/>
    <mergeCell ref="D26:D28"/>
    <mergeCell ref="J26:J28"/>
    <mergeCell ref="L26:L28"/>
    <mergeCell ref="A31:A36"/>
    <mergeCell ref="B31:B36"/>
    <mergeCell ref="C31:C36"/>
    <mergeCell ref="D31:D36"/>
    <mergeCell ref="J31:J36"/>
    <mergeCell ref="L31:L36"/>
    <mergeCell ref="A29:A30"/>
    <mergeCell ref="B29:B30"/>
    <mergeCell ref="C29:C30"/>
    <mergeCell ref="D29:D30"/>
    <mergeCell ref="J29:J30"/>
    <mergeCell ref="L29:L30"/>
    <mergeCell ref="A99:A105"/>
    <mergeCell ref="B99:B105"/>
    <mergeCell ref="A37:A42"/>
    <mergeCell ref="B37:B42"/>
    <mergeCell ref="C37:C42"/>
    <mergeCell ref="J37:J42"/>
    <mergeCell ref="J43:J49"/>
    <mergeCell ref="J50:J56"/>
    <mergeCell ref="L50:L56"/>
    <mergeCell ref="J57:J63"/>
    <mergeCell ref="L57:L63"/>
    <mergeCell ref="A85:A91"/>
    <mergeCell ref="A92:A98"/>
    <mergeCell ref="B92:B98"/>
    <mergeCell ref="C92:C98"/>
    <mergeCell ref="D92:D98"/>
    <mergeCell ref="J64:J70"/>
    <mergeCell ref="J71:J77"/>
    <mergeCell ref="J78:J84"/>
    <mergeCell ref="A57:A63"/>
    <mergeCell ref="A64:A70"/>
    <mergeCell ref="B64:B70"/>
    <mergeCell ref="A78:A84"/>
    <mergeCell ref="B78:B84"/>
    <mergeCell ref="D37:D42"/>
    <mergeCell ref="C50:C56"/>
    <mergeCell ref="D50:D56"/>
    <mergeCell ref="D57:D63"/>
    <mergeCell ref="C71:C77"/>
    <mergeCell ref="A71:A77"/>
    <mergeCell ref="B71:B77"/>
    <mergeCell ref="L71:L77"/>
    <mergeCell ref="L78:L84"/>
    <mergeCell ref="C64:C70"/>
    <mergeCell ref="D64:D70"/>
    <mergeCell ref="L64:L70"/>
    <mergeCell ref="B57:B63"/>
    <mergeCell ref="C57:C63"/>
    <mergeCell ref="B43:B49"/>
    <mergeCell ref="C43:C49"/>
    <mergeCell ref="A50:A56"/>
    <mergeCell ref="B50:B56"/>
    <mergeCell ref="C78:C84"/>
    <mergeCell ref="L37:L42"/>
    <mergeCell ref="A43:A49"/>
    <mergeCell ref="D43:D49"/>
    <mergeCell ref="L43:L49"/>
    <mergeCell ref="J85:J91"/>
    <mergeCell ref="L85:L91"/>
    <mergeCell ref="D71:D77"/>
    <mergeCell ref="D78:D84"/>
    <mergeCell ref="B85:B91"/>
    <mergeCell ref="C85:C91"/>
    <mergeCell ref="J99:J105"/>
    <mergeCell ref="L99:L105"/>
    <mergeCell ref="C99:C105"/>
    <mergeCell ref="D99:D105"/>
    <mergeCell ref="J92:J98"/>
    <mergeCell ref="L92:L98"/>
    <mergeCell ref="D85:D91"/>
  </mergeCells>
  <conditionalFormatting sqref="H2:H4">
    <cfRule type="containsText" dxfId="25" priority="13" operator="containsText" text="&quot;Not Run&quot;">
      <formula>NOT(ISERROR(SEARCH(("""Not Run"""),(H2))))</formula>
    </cfRule>
  </conditionalFormatting>
  <conditionalFormatting sqref="H2:H4">
    <cfRule type="containsText" dxfId="24" priority="12" operator="containsText" text="&quot;Not Completed&quot;">
      <formula>NOT(ISERROR(SEARCH(("""Not Completed"""),(H2))))</formula>
    </cfRule>
  </conditionalFormatting>
  <conditionalFormatting sqref="H2:H4">
    <cfRule type="containsText" dxfId="23" priority="11" operator="containsText" text="&quot;Blocked&quot;">
      <formula>NOT(ISERROR(SEARCH(("""Blocked"""),(H2))))</formula>
    </cfRule>
  </conditionalFormatting>
  <conditionalFormatting sqref="L20:L105">
    <cfRule type="containsText" dxfId="22" priority="10" operator="containsText" text="&quot;Failed&quot;">
      <formula>NOT(ISERROR(SEARCH(("""Failed"""),(L20))))</formula>
    </cfRule>
  </conditionalFormatting>
  <conditionalFormatting sqref="L20:L105">
    <cfRule type="containsText" dxfId="21" priority="9" operator="containsText" text="&quot;Passed&quot;">
      <formula>NOT(ISERROR(SEARCH(("""Passed"""),(L20))))</formula>
    </cfRule>
  </conditionalFormatting>
  <conditionalFormatting sqref="I1:I18 K1:K18 H2:H4 I20:I980 K20:K980">
    <cfRule type="containsText" dxfId="20" priority="8" operator="containsText" text="&quot;Failed&quot;">
      <formula>NOT(ISERROR(SEARCH(("""Failed"""),(I1))))</formula>
    </cfRule>
  </conditionalFormatting>
  <conditionalFormatting sqref="I1:I18 K1:K18 H2:H4 I20:I980 K20:K980">
    <cfRule type="containsText" dxfId="19" priority="7" operator="containsText" text="&quot;Passed&quot;">
      <formula>NOT(ISERROR(SEARCH(("""Passed"""),(I1))))</formula>
    </cfRule>
  </conditionalFormatting>
  <conditionalFormatting sqref="I1:L18 I20:I980 K20:K980 J29:J980 L29:L980">
    <cfRule type="containsText" dxfId="18" priority="14" operator="containsText" text="&quot;Not Run&quot;">
      <formula>NOT(ISERROR(SEARCH(("""Not Run"""),(I1))))</formula>
    </cfRule>
  </conditionalFormatting>
  <conditionalFormatting sqref="I1:L18 I20:I980 K20:K980 J29:J980 L29:L980">
    <cfRule type="containsText" dxfId="17" priority="15" operator="containsText" text="&quot;Not Completed&quot;">
      <formula>NOT(ISERROR(SEARCH(("""Not Completed"""),(I1))))</formula>
    </cfRule>
  </conditionalFormatting>
  <conditionalFormatting sqref="I1:L18 I20:I980 K20:K980 J29:J980 L29:L980">
    <cfRule type="containsText" dxfId="16" priority="16" operator="containsText" text="&quot;Blocked&quot;">
      <formula>NOT(ISERROR(SEARCH(("""Blocked"""),(I1))))</formula>
    </cfRule>
  </conditionalFormatting>
  <conditionalFormatting sqref="I20:L105">
    <cfRule type="containsText" dxfId="15" priority="17" operator="containsText" text="&quot;Not Run&quot;">
      <formula>NOT(ISERROR(SEARCH(("""Not Run"""),(I20))))</formula>
    </cfRule>
  </conditionalFormatting>
  <conditionalFormatting sqref="I20:L105">
    <cfRule type="containsText" dxfId="14" priority="18" operator="containsText" text="&quot;Not Completed&quot;">
      <formula>NOT(ISERROR(SEARCH(("""Not Completed"""),(I20))))</formula>
    </cfRule>
  </conditionalFormatting>
  <conditionalFormatting sqref="I20:L105">
    <cfRule type="containsText" dxfId="13" priority="19" operator="containsText" text="&quot;Blocked&quot;">
      <formula>NOT(ISERROR(SEARCH(("""Blocked"""),(I20))))</formula>
    </cfRule>
  </conditionalFormatting>
  <conditionalFormatting sqref="H2:H4">
    <cfRule type="containsText" dxfId="12" priority="20" operator="containsText" text="&quot;Not Run&quot;">
      <formula>NOT(ISERROR(SEARCH(("""Not Run"""),(H2))))</formula>
    </cfRule>
  </conditionalFormatting>
  <conditionalFormatting sqref="H2:H4">
    <cfRule type="containsText" dxfId="11" priority="21" operator="containsText" text="&quot;Not Completed&quot;">
      <formula>NOT(ISERROR(SEARCH(("""Not Completed"""),(H2))))</formula>
    </cfRule>
  </conditionalFormatting>
  <conditionalFormatting sqref="H2:H4">
    <cfRule type="containsText" dxfId="10" priority="22" operator="containsText" text="&quot;Blocked&quot;">
      <formula>NOT(ISERROR(SEARCH(("""Blocked"""),(H2))))</formula>
    </cfRule>
  </conditionalFormatting>
  <conditionalFormatting sqref="L20:L105">
    <cfRule type="containsText" dxfId="9" priority="23" operator="containsText" text="&quot;Failed&quot;">
      <formula>NOT(ISERROR(SEARCH(("""Failed"""),(L20))))</formula>
    </cfRule>
  </conditionalFormatting>
  <conditionalFormatting sqref="L20:L105">
    <cfRule type="containsText" dxfId="8" priority="24" operator="containsText" text="&quot;Passed&quot;">
      <formula>NOT(ISERROR(SEARCH(("""Passed"""),(L20))))</formula>
    </cfRule>
  </conditionalFormatting>
  <conditionalFormatting sqref="I1:I18 K1:K18 H2:H4 I20:I980 K20:K980">
    <cfRule type="containsText" dxfId="7" priority="25" operator="containsText" text="&quot;Failed&quot;">
      <formula>NOT(ISERROR(SEARCH(("""Failed"""),(I1))))</formula>
    </cfRule>
  </conditionalFormatting>
  <conditionalFormatting sqref="I1:I18 K1:K18 H2:H4 I20:I980 K20:K980">
    <cfRule type="containsText" dxfId="6" priority="26" operator="containsText" text="&quot;Passed&quot;">
      <formula>NOT(ISERROR(SEARCH(("""Passed"""),(I1))))</formula>
    </cfRule>
  </conditionalFormatting>
  <conditionalFormatting sqref="I1:L18 I20:I980 K20:K980 J29:J980 L29:L980">
    <cfRule type="containsText" dxfId="5" priority="27" operator="containsText" text="&quot;Not Run&quot;">
      <formula>NOT(ISERROR(SEARCH(("""Not Run"""),(I1))))</formula>
    </cfRule>
  </conditionalFormatting>
  <conditionalFormatting sqref="I1:L18 I20:I980 K20:K980 J29:J980 L29:L980">
    <cfRule type="containsText" dxfId="4" priority="28" operator="containsText" text="&quot;Not Completed&quot;">
      <formula>NOT(ISERROR(SEARCH(("""Not Completed"""),(I1))))</formula>
    </cfRule>
  </conditionalFormatting>
  <conditionalFormatting sqref="I1:L18 I20:I980 K20:K980 J29:J980 L29:L980">
    <cfRule type="containsText" dxfId="3" priority="29" operator="containsText" text="&quot;Blocked&quot;">
      <formula>NOT(ISERROR(SEARCH(("""Blocked"""),(I1))))</formula>
    </cfRule>
  </conditionalFormatting>
  <conditionalFormatting sqref="I20:L105">
    <cfRule type="containsText" dxfId="2" priority="30" operator="containsText" text="&quot;Not Run&quot;">
      <formula>NOT(ISERROR(SEARCH(("""Not Run"""),(I20))))</formula>
    </cfRule>
  </conditionalFormatting>
  <conditionalFormatting sqref="I20:L105">
    <cfRule type="containsText" dxfId="1" priority="31" operator="containsText" text="&quot;Not Completed&quot;">
      <formula>NOT(ISERROR(SEARCH(("""Not Completed"""),(I20))))</formula>
    </cfRule>
  </conditionalFormatting>
  <conditionalFormatting sqref="I20:L105">
    <cfRule type="containsText" dxfId="0" priority="32" operator="containsText" text="&quot;Blocked&quot;">
      <formula>NOT(ISERROR(SEARCH(("""Blocked"""),(I20))))</formula>
    </cfRule>
  </conditionalFormatting>
  <dataValidations count="2">
    <dataValidation type="list" allowBlank="1" showInputMessage="1" showErrorMessage="1" prompt=" - " sqref="H106:L980" xr:uid="{00000000-0002-0000-0100-000001000000}">
      <formula1>#REF!</formula1>
    </dataValidation>
    <dataValidation type="list" allowBlank="1" showInputMessage="1" showErrorMessage="1" prompt=" - " sqref="I20:I105 K20:K105" xr:uid="{00000000-0002-0000-0100-000000000000}">
      <formula1>"Passed,Failed,Blocked,Not Run,Not Planned"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F366-C11F-4E8F-8DC3-CC136503C4EC}">
  <dimension ref="A1:A2"/>
  <sheetViews>
    <sheetView workbookViewId="0">
      <selection activeCell="A3" sqref="A3"/>
    </sheetView>
  </sheetViews>
  <sheetFormatPr defaultRowHeight="13.8" x14ac:dyDescent="0.25"/>
  <sheetData>
    <row r="1" spans="1:1" x14ac:dyDescent="0.25">
      <c r="A1" t="s">
        <v>103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221-11D1-44D1-B404-5CB563577A9D}">
  <dimension ref="A1:A2"/>
  <sheetViews>
    <sheetView workbookViewId="0">
      <selection activeCell="A3" sqref="A3"/>
    </sheetView>
  </sheetViews>
  <sheetFormatPr defaultRowHeight="13.8" x14ac:dyDescent="0.25"/>
  <sheetData>
    <row r="1" spans="1:1" x14ac:dyDescent="0.25">
      <c r="A1" t="s">
        <v>103</v>
      </c>
    </row>
    <row r="2" spans="1:1" x14ac:dyDescent="0.25">
      <c r="A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EEC3-35A6-4ACF-BD6A-9BC0316C91F9}">
  <dimension ref="A1:A2"/>
  <sheetViews>
    <sheetView workbookViewId="0">
      <selection activeCell="A3" sqref="A3"/>
    </sheetView>
  </sheetViews>
  <sheetFormatPr defaultRowHeight="13.8" x14ac:dyDescent="0.25"/>
  <sheetData>
    <row r="1" spans="1:1" x14ac:dyDescent="0.25">
      <c r="A1" t="s">
        <v>103</v>
      </c>
    </row>
    <row r="2" spans="1:1" x14ac:dyDescent="0.25">
      <c r="A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EB2E-9A7B-45F0-81DF-588F710F7341}">
  <dimension ref="A1:D2"/>
  <sheetViews>
    <sheetView workbookViewId="0">
      <selection activeCell="H20" sqref="H20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>
        <v>45026.020833333336</v>
      </c>
      <c r="D2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C342-BD9D-48F3-B5EA-AB06D4028D9A}">
  <dimension ref="A1:D2"/>
  <sheetViews>
    <sheetView workbookViewId="0">
      <selection activeCell="G22" sqref="G22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>
        <v>45025.020833333336</v>
      </c>
      <c r="D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52CA-AF13-46F5-AE18-383B1B7DB1E1}">
  <dimension ref="A1:D2"/>
  <sheetViews>
    <sheetView workbookViewId="0">
      <selection activeCell="E21" sqref="E21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 t="s">
        <v>110</v>
      </c>
      <c r="D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6546-75B1-47B8-A5ED-B335B4DD74D2}">
  <dimension ref="A1:D2"/>
  <sheetViews>
    <sheetView workbookViewId="0">
      <selection activeCell="F22" sqref="F22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>
        <v>30</v>
      </c>
      <c r="D2">
        <v>-1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349C-2181-449E-B2B7-E836BC7A9B66}">
  <dimension ref="A1:D2"/>
  <sheetViews>
    <sheetView workbookViewId="0">
      <selection activeCell="K21" sqref="K21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>
        <v>45024.020833333336</v>
      </c>
      <c r="D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Testcase_1</vt:lpstr>
      <vt:lpstr>Testcase_2</vt:lpstr>
      <vt:lpstr>Testcase_3</vt:lpstr>
      <vt:lpstr>Testcase_4</vt:lpstr>
      <vt:lpstr>Testcase_5</vt:lpstr>
      <vt:lpstr>Testcase_6</vt:lpstr>
      <vt:lpstr>Testcase_7</vt:lpstr>
      <vt:lpstr>Testcase_8</vt:lpstr>
      <vt:lpstr>Testcase_9</vt:lpstr>
      <vt:lpstr>Testcase_10</vt:lpstr>
      <vt:lpstr>Testcase_11</vt:lpstr>
      <vt:lpstr>Testcase_12</vt:lpstr>
      <vt:lpstr>Testcase_13</vt:lpstr>
      <vt:lpstr>Testcase_14</vt:lpstr>
      <vt:lpstr>Testcase_15</vt:lpstr>
      <vt:lpstr>new_event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Ha</dc:creator>
  <cp:lastModifiedBy>ADMIN</cp:lastModifiedBy>
  <dcterms:created xsi:type="dcterms:W3CDTF">2015-06-05T18:17:20Z</dcterms:created>
  <dcterms:modified xsi:type="dcterms:W3CDTF">2023-05-09T00:09:33Z</dcterms:modified>
</cp:coreProperties>
</file>