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NhatMinh\Desktop\Cua-hang-may-anh\"/>
    </mc:Choice>
  </mc:AlternateContent>
  <xr:revisionPtr revIDLastSave="0" documentId="13_ncr:1_{CBA1EE8A-9D59-4B76-BC80-A5A4D58512AB}" xr6:coauthVersionLast="45" xr6:coauthVersionMax="45" xr10:uidLastSave="{00000000-0000-0000-0000-000000000000}"/>
  <bookViews>
    <workbookView xWindow="-108" yWindow="-108" windowWidth="23256" windowHeight="12576" tabRatio="821" xr2:uid="{00000000-000D-0000-FFFF-FFFF00000000}"/>
  </bookViews>
  <sheets>
    <sheet name="Cover" sheetId="97" r:id="rId1"/>
    <sheet name="Export all carrier choices" sheetId="122" r:id="rId2"/>
    <sheet name="Test Report" sheetId="107" r:id="rId3"/>
  </sheets>
  <externalReferences>
    <externalReference r:id="rId4"/>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 i="122" l="1"/>
  <c r="D7" i="122" s="1"/>
  <c r="G8" i="107" s="1"/>
  <c r="D8" i="107" l="1"/>
  <c r="E8" i="107"/>
  <c r="E10" i="107" s="1"/>
  <c r="D6" i="122"/>
  <c r="F8" i="107" s="1"/>
  <c r="F10" i="107" s="1"/>
  <c r="C8" i="107"/>
  <c r="D10" i="107" l="1"/>
  <c r="G10" i="107"/>
  <c r="E12" i="107" l="1"/>
  <c r="E13" i="107"/>
</calcChain>
</file>

<file path=xl/sharedStrings.xml><?xml version="1.0" encoding="utf-8"?>
<sst xmlns="http://schemas.openxmlformats.org/spreadsheetml/2006/main" count="230" uniqueCount="179">
  <si>
    <t>TC16</t>
  </si>
  <si>
    <t>TC17</t>
  </si>
  <si>
    <t>TC18</t>
  </si>
  <si>
    <t>TC1</t>
  </si>
  <si>
    <t>TC2</t>
  </si>
  <si>
    <t>TC3</t>
  </si>
  <si>
    <t>TC4</t>
  </si>
  <si>
    <t>TC5</t>
  </si>
  <si>
    <t>TC6</t>
  </si>
  <si>
    <t>TC7</t>
  </si>
  <si>
    <t>Fail</t>
  </si>
  <si>
    <t>Date</t>
    <phoneticPr fontId="13"/>
  </si>
  <si>
    <t>TEST CASE</t>
  </si>
  <si>
    <t>Result</t>
  </si>
  <si>
    <t>Change location</t>
  </si>
  <si>
    <t>Change description</t>
  </si>
  <si>
    <t>Note:</t>
  </si>
  <si>
    <t>TEST REPORT</t>
  </si>
  <si>
    <t>Effective Date</t>
  </si>
  <si>
    <t>Reviewer/
Approver</t>
  </si>
  <si>
    <t>Originator</t>
  </si>
  <si>
    <t>Issue date:</t>
  </si>
  <si>
    <t>No</t>
  </si>
  <si>
    <t>Module code</t>
  </si>
  <si>
    <t>Number of  test cases</t>
  </si>
  <si>
    <t>Sub total</t>
  </si>
  <si>
    <t>Test coverage</t>
  </si>
  <si>
    <t>%</t>
  </si>
  <si>
    <t>Test successful coverage</t>
  </si>
  <si>
    <t>Record of change:</t>
  </si>
  <si>
    <t>Version</t>
  </si>
  <si>
    <t>Reference</t>
  </si>
  <si>
    <t>Test date</t>
  </si>
  <si>
    <t>Number of test cases:</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</si>
  <si>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</si>
  <si>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</si>
  <si>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</si>
  <si>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</si>
  <si>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</si>
  <si>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</si>
  <si>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</si>
  <si>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</si>
  <si>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</si>
  <si>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</si>
  <si>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</si>
  <si>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CR236 "Export all carrier choices"</t>
  </si>
  <si>
    <t>TC8</t>
  </si>
  <si>
    <t>TC9</t>
  </si>
  <si>
    <t>TC10</t>
  </si>
  <si>
    <t>TC11</t>
  </si>
  <si>
    <t>TC12</t>
  </si>
  <si>
    <t>TC13</t>
  </si>
  <si>
    <t>TC14</t>
  </si>
  <si>
    <t>TC15</t>
  </si>
  <si>
    <t>TC19</t>
  </si>
  <si>
    <t>TC20</t>
  </si>
  <si>
    <t>TC21</t>
  </si>
  <si>
    <t>TC22</t>
  </si>
  <si>
    <t>1.1</t>
  </si>
  <si>
    <t>TC23</t>
  </si>
  <si>
    <t>1.2</t>
  </si>
  <si>
    <t xml:space="preserve">CR1 - </t>
  </si>
  <si>
    <t>Cửa hàng máy ảnh</t>
  </si>
  <si>
    <t>ABC - 001</t>
  </si>
  <si>
    <t>29/9/2019</t>
  </si>
  <si>
    <t>AB00 - Export to excel</t>
  </si>
  <si>
    <t>Hệ thống quản lý và mua hàng</t>
  </si>
  <si>
    <t>Mô tả Test case</t>
  </si>
  <si>
    <t>Quy trình của Test case</t>
  </si>
  <si>
    <t>Kết quả</t>
  </si>
  <si>
    <t>1. Kiểm tra chức năng đăng nhập, đăng ký</t>
  </si>
  <si>
    <t>1. Chọn sản phẩm cần sửa ở bảng bên dưới
2. Chọn nội dung cần chỉnh sửa
3. Sau đó ấn Sửa để cập nhật lại thông tin vừa sửa đổi</t>
  </si>
  <si>
    <t>1.Nhập tên tài khoản: admin2
2.Nhập mật khẩu: admin2
3. Họ tên: tester
4. Địa chỉ : 371 Nguyễn Kiệm, Q. Gò Vấp
5. Số điện thoại: 0123456789
6. Email: testing@gmail.com</t>
  </si>
  <si>
    <t>Hiện ra bảng để nhập thông tin khách hàng</t>
  </si>
  <si>
    <t>1.Nhập tên tài khoản : admin2 tại bảng đăng nhập
2.Nhập mật khẩu: admin2 tại bảng đăng nhập</t>
  </si>
  <si>
    <t>Đăng xuất tài khoản khỏi hệ thống</t>
  </si>
  <si>
    <t>Ấn vào nút đăng xuất</t>
  </si>
  <si>
    <t xml:space="preserve">1.Nhập tên tài khoản: minh123
2.Nhập mật khẩu: minh123
</t>
  </si>
  <si>
    <t>Tài khoản của quản lý được đăng nhập, hiển thị thêm chức năng quản lý sản phẩm</t>
  </si>
  <si>
    <t>Hệ thống thông báo bị sai tên tài khoản hay sai mật khẩu</t>
  </si>
  <si>
    <t>1.Nhập tên tài khoản: admin
2.Nhập mật khẩu: admin
3.Họ tên: tester
4.Địa chỉ: 371 Nguyễn Kiệm, Q. Gò Vấp
5.Nhập số điện thoại: 090238762a
6.Email: testing@gmail.com</t>
  </si>
  <si>
    <t xml:space="preserve">1.Nhập tên tài khoản: admin2
2.Nhập mật khẩu: khongbiet
------------------------------------
3.Nhập tên tài khoản: khongbiet
4.Nhập mật khẩu: admin2
</t>
  </si>
  <si>
    <t>Sản phẩm vừa nhập được thêm ở bảng bên dưới</t>
  </si>
  <si>
    <t>Sản phẩm được cập nhật thông tin</t>
  </si>
  <si>
    <t>1.Chọn vào ô trắng bên tay phải nhập tên sản phẩm cần tìm
2.Nhập Canon A1</t>
  </si>
  <si>
    <t>Hệ thống hiển thị thông tin của sản phẩm có tên Canon A1</t>
  </si>
  <si>
    <t>1.Chọn vào ô trắng bên tay phải nhập tên sản phẩm cần tìm
2.Nhập Canon A2</t>
  </si>
  <si>
    <t>Ở bảng không hiển thị sản phẩm vì không có sản phẩm phù hợp</t>
  </si>
  <si>
    <t xml:space="preserve">1.Chọn sản phẩm cần xóa
2.Hệ thông sẽ hỏi lại để xác nhận có xóa sản phẩm hay không
3.Chọn xóa
</t>
  </si>
  <si>
    <t>Hệ thống thông báo đã xóa sản phẩm thành công
VD: Đã xóa sản phẩm 5 ( 5 là mã sản phẩm)</t>
  </si>
  <si>
    <t>Bảng bên dưới hiện ra sản phẩm có sẵn trong dữ liệu của cửa hàng</t>
  </si>
  <si>
    <t>Bảng sẽ không hiện thông tin do không có sản phẩm có tên trùng với tên sản phẩm nhập vào</t>
  </si>
  <si>
    <t>Ấn tìm kiếm mà không điền tên sản phẩm</t>
  </si>
  <si>
    <t xml:space="preserve">Chọn nút Thêm quản lý, sau đó nhập thông tin như khi tạo tài khoản cá nhân để mua hàng
1.Nhập tên tài khoản: admin3
2.Nhập mật khẩu: admin3
3. Họ tên: tester111
4. Địa chỉ : 370 Nguyễn Kiệm, Q. Gò Vấp
5. Số điện thoại: 0987654321
6. Email: testing1@gmail.com
</t>
  </si>
  <si>
    <t>Hệ thống thông báo tạo tài khoản quản lý thành công</t>
  </si>
  <si>
    <t>1.Nhập tên tài khoản và mật khẩu của tài khoản bạn muốn trở thành tài khoản quản lý ( tài khoản phải được đăng ký trước đó )
2.Nhập tên tài khoản: admin2
3.Nhập mật khẩu: admin2
4. Chọn Cập nhật</t>
  </si>
  <si>
    <t>Hệ thống cập nhật tài khoản thường thành tài khoản quản lý, và tài khoản có chức năng như tài khoản quản lý</t>
  </si>
  <si>
    <t>1.Nhập vào ô tìm kiếm tên sản phẩm cần tìm ( Nhập Canon A1)
2.Ấn Tìm kiếm</t>
  </si>
  <si>
    <t>1.Nhập vào ô tìm kiếm tên sản phẩm cần tìm ( Nhập Canon A2)
2.Ấn Tìm kiếm</t>
  </si>
  <si>
    <t>Bảng sẽ không hiện nội dung vì không có tên sản phẩm cần tìm</t>
  </si>
  <si>
    <t xml:space="preserve">Ấn vào nút Tải lại
</t>
  </si>
  <si>
    <t>Bảng hiển thị các sản phẩm có trong hệ thống</t>
  </si>
  <si>
    <t>Hệ thống thông báo thêm sản phẩm vào giỏ hàng thành công</t>
  </si>
  <si>
    <t>pass</t>
  </si>
  <si>
    <t>1. Chọn sản phẩm ban muốn thêm vào giỏ hàng 
2.Chọn số lượng bằng cách ấn nút + hoặc -</t>
  </si>
  <si>
    <t>1. Chọn sản phẩm muốn thêm vào giỏ hàng
2. Chọn Canon A1
3. Chọn số lượng bằng cách ấn + hoặc -
3. Ấn Thêm</t>
  </si>
  <si>
    <t>Ấn vào chức năng Giỏ hàng</t>
  </si>
  <si>
    <t>Hiện lên các sản phẩm bạn đã thêm vào giỏ</t>
  </si>
  <si>
    <t>Kiểm tra chức năng thanh toán</t>
  </si>
  <si>
    <t xml:space="preserve">1. Chọn sản phẩm muốn xóa khỏi giỏ hàng
2. Ấn Xóa
</t>
  </si>
  <si>
    <t>Xóa sản phẩm khỏi giỏ hàng thành công</t>
  </si>
  <si>
    <t>Ấn nút Thanh toán</t>
  </si>
  <si>
    <t>Lần tạo đầu tiên</t>
  </si>
  <si>
    <t>Cập nhật test case</t>
  </si>
  <si>
    <t>Hoàn thiện test case</t>
  </si>
  <si>
    <t>Thanh</t>
  </si>
  <si>
    <t>Minh / Thạch</t>
  </si>
  <si>
    <r>
      <t xml:space="preserve">Kiểm tra chức năng </t>
    </r>
    <r>
      <rPr>
        <b/>
        <sz val="10"/>
        <color rgb="FF000000"/>
        <rFont val="Tahoma"/>
        <family val="2"/>
      </rPr>
      <t>đăng ký</t>
    </r>
  </si>
  <si>
    <r>
      <t xml:space="preserve">Kiểm tra chức năng </t>
    </r>
    <r>
      <rPr>
        <b/>
        <sz val="10"/>
        <color rgb="FF000000"/>
        <rFont val="Tahoma"/>
        <family val="2"/>
      </rPr>
      <t>đăng nhập</t>
    </r>
  </si>
  <si>
    <r>
      <t xml:space="preserve">Kiểm tra chức năng </t>
    </r>
    <r>
      <rPr>
        <b/>
        <sz val="10"/>
        <color rgb="FF000000"/>
        <rFont val="Tahoma"/>
        <family val="2"/>
      </rPr>
      <t>đăng nhập</t>
    </r>
    <r>
      <rPr>
        <sz val="10"/>
        <color indexed="8"/>
        <rFont val="Tahoma"/>
        <family val="2"/>
      </rPr>
      <t xml:space="preserve"> của </t>
    </r>
    <r>
      <rPr>
        <b/>
        <sz val="10"/>
        <color rgb="FF000000"/>
        <rFont val="Tahoma"/>
        <family val="2"/>
      </rPr>
      <t>tài khoản quản lý</t>
    </r>
  </si>
  <si>
    <r>
      <t xml:space="preserve">Kiểm tra chức năng </t>
    </r>
    <r>
      <rPr>
        <b/>
        <sz val="10"/>
        <color rgb="FF000000"/>
        <rFont val="Tahoma"/>
        <family val="2"/>
      </rPr>
      <t>đăng xuất</t>
    </r>
  </si>
  <si>
    <r>
      <t xml:space="preserve">1. Ấn vào nút </t>
    </r>
    <r>
      <rPr>
        <b/>
        <sz val="10"/>
        <color rgb="FF000000"/>
        <rFont val="Tahoma"/>
        <family val="2"/>
      </rPr>
      <t xml:space="preserve">đăng nhập </t>
    </r>
    <r>
      <rPr>
        <sz val="10"/>
        <color indexed="8"/>
        <rFont val="Tahoma"/>
        <family val="2"/>
      </rPr>
      <t xml:space="preserve">
2. Chọn nút đăng ký để bắt đầu nhập thông tin 
3. Bắt đầu nhập thông tin theo yêu cầu của hệ thống</t>
    </r>
  </si>
  <si>
    <r>
      <t xml:space="preserve">Hệ thống thông báo đăng ký </t>
    </r>
    <r>
      <rPr>
        <b/>
        <sz val="10"/>
        <color rgb="FF000000"/>
        <rFont val="Tahoma"/>
        <family val="2"/>
      </rPr>
      <t>thành công</t>
    </r>
  </si>
  <si>
    <r>
      <t xml:space="preserve">Nút đăng nhập sẽ đổi thành </t>
    </r>
    <r>
      <rPr>
        <b/>
        <sz val="10"/>
        <color rgb="FF000000"/>
        <rFont val="Tahoma"/>
        <family val="2"/>
      </rPr>
      <t>họ tên</t>
    </r>
    <r>
      <rPr>
        <sz val="10"/>
        <color indexed="8"/>
        <rFont val="Tahoma"/>
        <family val="2"/>
      </rPr>
      <t xml:space="preserve"> của tài khoản đã được đăng ký trước đó</t>
    </r>
  </si>
  <si>
    <r>
      <t xml:space="preserve">Kiểm tra chức năng </t>
    </r>
    <r>
      <rPr>
        <b/>
        <sz val="10"/>
        <color rgb="FF000000"/>
        <rFont val="Tahoma"/>
        <family val="2"/>
      </rPr>
      <t>thêm</t>
    </r>
    <r>
      <rPr>
        <sz val="10"/>
        <color indexed="8"/>
        <rFont val="Tahoma"/>
        <family val="2"/>
      </rPr>
      <t xml:space="preserve"> sản phẩm</t>
    </r>
  </si>
  <si>
    <r>
      <t xml:space="preserve">Kiểm tra chức năng </t>
    </r>
    <r>
      <rPr>
        <b/>
        <sz val="10"/>
        <color rgb="FF000000"/>
        <rFont val="Tahoma"/>
        <family val="2"/>
      </rPr>
      <t>sửa</t>
    </r>
    <r>
      <rPr>
        <sz val="10"/>
        <color indexed="8"/>
        <rFont val="Tahoma"/>
        <family val="2"/>
      </rPr>
      <t xml:space="preserve"> sản phẩm
Sửa, cập nhật nội dung sản phẩm </t>
    </r>
  </si>
  <si>
    <r>
      <t xml:space="preserve">Kiểm tra chức năng </t>
    </r>
    <r>
      <rPr>
        <b/>
        <sz val="10"/>
        <color rgb="FF000000"/>
        <rFont val="Tahoma"/>
        <family val="2"/>
      </rPr>
      <t>tìm kiếm</t>
    </r>
    <r>
      <rPr>
        <sz val="10"/>
        <color indexed="8"/>
        <rFont val="Tahoma"/>
        <family val="2"/>
      </rPr>
      <t xml:space="preserve"> sản phẩm</t>
    </r>
  </si>
  <si>
    <r>
      <t xml:space="preserve">Kiểm tra chức năng tìm kiếm sản phẩm 
</t>
    </r>
    <r>
      <rPr>
        <b/>
        <sz val="10"/>
        <color rgb="FF000000"/>
        <rFont val="Tahoma"/>
        <family val="2"/>
      </rPr>
      <t>(Khi nhập sai tên sản phẩm)</t>
    </r>
  </si>
  <si>
    <r>
      <t xml:space="preserve">Kiểm tra chức năng </t>
    </r>
    <r>
      <rPr>
        <b/>
        <sz val="10"/>
        <color rgb="FF000000"/>
        <rFont val="Tahoma"/>
        <family val="2"/>
      </rPr>
      <t>xóa</t>
    </r>
    <r>
      <rPr>
        <sz val="10"/>
        <color indexed="8"/>
        <rFont val="Tahoma"/>
        <family val="2"/>
      </rPr>
      <t xml:space="preserve"> sản phẩm</t>
    </r>
  </si>
  <si>
    <r>
      <t xml:space="preserve">Kiểm tra chức năng </t>
    </r>
    <r>
      <rPr>
        <b/>
        <sz val="10"/>
        <color rgb="FF000000"/>
        <rFont val="Tahoma"/>
        <family val="2"/>
      </rPr>
      <t xml:space="preserve">thêm quản lý
</t>
    </r>
    <r>
      <rPr>
        <sz val="10"/>
        <color indexed="8"/>
        <rFont val="Tahoma"/>
        <family val="2"/>
      </rPr>
      <t xml:space="preserve">
Có thêm người quản lý hệ thống</t>
    </r>
  </si>
  <si>
    <r>
      <t xml:space="preserve">Kiểm tra chức năng </t>
    </r>
    <r>
      <rPr>
        <b/>
        <sz val="10"/>
        <color rgb="FF000000"/>
        <rFont val="Tahoma"/>
        <family val="2"/>
      </rPr>
      <t>cập nhật quản lý</t>
    </r>
    <r>
      <rPr>
        <sz val="10"/>
        <color indexed="8"/>
        <rFont val="Tahoma"/>
        <family val="2"/>
      </rPr>
      <t xml:space="preserve">
Chức năng này sẽ giúp tài khoản thường trở thành tài khoản quản lý</t>
    </r>
  </si>
  <si>
    <r>
      <t xml:space="preserve">Chọn chức năng </t>
    </r>
    <r>
      <rPr>
        <b/>
        <sz val="10"/>
        <color rgb="FF000000"/>
        <rFont val="Tahoma"/>
        <family val="2"/>
      </rPr>
      <t>Danh sách đơn hàng</t>
    </r>
  </si>
  <si>
    <t>Hiển thị các đơn hàng đã được thêm vào giỏ của khách hàng, để quản lý có thể liên hệ với khách hàng xác nhận về việc giao hàng</t>
  </si>
  <si>
    <t xml:space="preserve">1.Chọn chức năng quản lý ở màn hình chính với tài khoản quản lý.
2.Nhập các thông tin vào các phần yêu cầu:
Mã SP: 010
Tên SP: Canon Autoboy
Số lượng: 1
Gía: 700.000
Mô tả: Còn hàng
3.Chọn chức năng thêm sản phẩm
</t>
  </si>
  <si>
    <r>
      <t xml:space="preserve">Kiểm tra chức năng </t>
    </r>
    <r>
      <rPr>
        <b/>
        <sz val="10"/>
        <color rgb="FF000000"/>
        <rFont val="Tahoma"/>
        <family val="2"/>
      </rPr>
      <t xml:space="preserve">thêm quản lý
</t>
    </r>
    <r>
      <rPr>
        <sz val="10"/>
        <color rgb="FF000000"/>
        <rFont val="Tahoma"/>
        <family val="2"/>
      </rPr>
      <t>( Quản lý đã tồn tại )</t>
    </r>
    <r>
      <rPr>
        <sz val="10"/>
        <color indexed="8"/>
        <rFont val="Tahoma"/>
        <family val="2"/>
      </rPr>
      <t xml:space="preserve">
Có thêm người quản lý hệ thống</t>
    </r>
  </si>
  <si>
    <t>Hệ thống thông báo tài khoản quản lý đã tồn tại</t>
  </si>
  <si>
    <r>
      <t xml:space="preserve">Hệ thống sẽ ẩn đăng ký ở 2 trường hợp 1 và 2 vì yêu cầu </t>
    </r>
    <r>
      <rPr>
        <b/>
        <sz val="10"/>
        <color rgb="FF000000"/>
        <rFont val="Tahoma"/>
        <family val="2"/>
      </rPr>
      <t>phải nhập 6 kí tự</t>
    </r>
    <r>
      <rPr>
        <sz val="10"/>
        <color indexed="8"/>
        <rFont val="Tahoma"/>
        <family val="2"/>
      </rPr>
      <t xml:space="preserve"> cho 2 mục đó
Trường hợp 5 hệ thống sẽ báo lỗi số điện thoại </t>
    </r>
    <r>
      <rPr>
        <b/>
        <sz val="10"/>
        <color rgb="FF000000"/>
        <rFont val="Tahoma"/>
        <family val="2"/>
      </rPr>
      <t>không hợp lệ.</t>
    </r>
  </si>
  <si>
    <t>TC24</t>
  </si>
  <si>
    <t>TC25</t>
  </si>
  <si>
    <r>
      <t xml:space="preserve">Kiểm tra chức năng </t>
    </r>
    <r>
      <rPr>
        <b/>
        <sz val="10"/>
        <color indexed="8"/>
        <rFont val="Tahoma"/>
        <family val="2"/>
      </rPr>
      <t>D</t>
    </r>
    <r>
      <rPr>
        <b/>
        <sz val="10"/>
        <color rgb="FF000000"/>
        <rFont val="Tahoma"/>
        <family val="2"/>
      </rPr>
      <t>anh sách đơn hàng</t>
    </r>
  </si>
  <si>
    <r>
      <t xml:space="preserve">Kiểm tra chức năng </t>
    </r>
    <r>
      <rPr>
        <b/>
        <sz val="10"/>
        <color rgb="FF000000"/>
        <rFont val="Tahoma"/>
        <family val="2"/>
      </rPr>
      <t>tìm kiếm</t>
    </r>
    <r>
      <rPr>
        <sz val="10"/>
        <color indexed="8"/>
        <rFont val="Tahoma"/>
        <family val="2"/>
      </rPr>
      <t xml:space="preserve"> sản phẩm( Sản phẩm không có )</t>
    </r>
  </si>
  <si>
    <t>Số sẽ thay đổi theo khi ấn + ( sẽ tăng lên 1 ) hay - ( giảm đi 1 ) tùy thuộc vào số lượng sản phẩm có trong danh sách.</t>
  </si>
  <si>
    <t xml:space="preserve">Click vào button Thêm
</t>
  </si>
  <si>
    <t xml:space="preserve">2. Kiểm tra chức năng của quản lý </t>
  </si>
  <si>
    <t>3. Kiểm tra chức năng của khách hàng</t>
  </si>
  <si>
    <t>Hệ thống hiện lên đã nhận được đơn hàng và thanh toán đồng thời cập nhật lại danh sách sản phẩm.</t>
  </si>
  <si>
    <t xml:space="preserve">Chọn nút Thêm quản lý, sau đó nhập thông tin như khi tạo tài khoản cá nhân để mua hàng
1.Nhập tên tài khoản: admin3
2.Nhập mật khẩu: admin3
3. Họ tên: tester3
4. Địa chỉ : 370 Nguyễn Kiệm, Q. Gò Vấp
5. Số điện thoại: 0987654321
6. Email: testing1@gmail.com
</t>
  </si>
  <si>
    <r>
      <t xml:space="preserve">Kiểm tra chức năng </t>
    </r>
    <r>
      <rPr>
        <b/>
        <sz val="10"/>
        <color rgb="FF000000"/>
        <rFont val="Tahoma"/>
        <family val="2"/>
      </rPr>
      <t>cập nhật quản lý</t>
    </r>
    <r>
      <rPr>
        <sz val="10"/>
        <color indexed="8"/>
        <rFont val="Tahoma"/>
        <family val="2"/>
      </rPr>
      <t xml:space="preserve">
Trường hợp đã là quản lý nhưng vẫn cập nhật lại</t>
    </r>
  </si>
  <si>
    <t>1.Nhập tên tài khoản và mật khẩu của tài khoản đã quản lý 
2.Nhập tên tài khoản: thach123
3.Nhập mật khẩu: thach123
4. Chọn Cập nhật</t>
  </si>
  <si>
    <t>Hệ thống vẫn thông báo đã cập nhật thành công</t>
  </si>
  <si>
    <r>
      <t xml:space="preserve">Kiểm tra chức năng </t>
    </r>
    <r>
      <rPr>
        <b/>
        <sz val="10"/>
        <color indexed="8"/>
        <rFont val="Tahoma"/>
        <family val="2"/>
      </rPr>
      <t>tìm kiếm</t>
    </r>
    <r>
      <rPr>
        <sz val="10"/>
        <color indexed="8"/>
        <rFont val="Tahoma"/>
        <family val="2"/>
      </rPr>
      <t xml:space="preserve"> sản phẩm</t>
    </r>
  </si>
  <si>
    <r>
      <t xml:space="preserve">Kiểm tra nút </t>
    </r>
    <r>
      <rPr>
        <b/>
        <sz val="10"/>
        <color indexed="8"/>
        <rFont val="Tahoma"/>
        <family val="2"/>
      </rPr>
      <t>+ -</t>
    </r>
    <r>
      <rPr>
        <sz val="10"/>
        <color indexed="8"/>
        <rFont val="Tahoma"/>
        <family val="2"/>
      </rPr>
      <t xml:space="preserve"> 
2 nút </t>
    </r>
    <r>
      <rPr>
        <b/>
        <sz val="10"/>
        <color indexed="8"/>
        <rFont val="Tahoma"/>
        <family val="2"/>
      </rPr>
      <t>cộng</t>
    </r>
    <r>
      <rPr>
        <sz val="10"/>
        <color indexed="8"/>
        <rFont val="Tahoma"/>
        <family val="2"/>
      </rPr>
      <t xml:space="preserve">, </t>
    </r>
    <r>
      <rPr>
        <b/>
        <sz val="10"/>
        <color indexed="8"/>
        <rFont val="Tahoma"/>
        <family val="2"/>
      </rPr>
      <t>trừ</t>
    </r>
    <r>
      <rPr>
        <sz val="10"/>
        <color indexed="8"/>
        <rFont val="Tahoma"/>
        <family val="2"/>
      </rPr>
      <t xml:space="preserve"> để thay đổi số lượng sản phẩm muốn thêm vào giỏ</t>
    </r>
  </si>
  <si>
    <r>
      <t xml:space="preserve">Kiểm tra chức năng </t>
    </r>
    <r>
      <rPr>
        <b/>
        <sz val="10"/>
        <color rgb="FF000000"/>
        <rFont val="Tahoma"/>
        <family val="2"/>
      </rPr>
      <t>thêm</t>
    </r>
    <r>
      <rPr>
        <sz val="10"/>
        <color indexed="8"/>
        <rFont val="Tahoma"/>
        <family val="2"/>
      </rPr>
      <t xml:space="preserve"> sản phẩm ( Sản phẩm đã có trong danh sách sản phẩm )</t>
    </r>
  </si>
  <si>
    <t>Thông báo MessageBox: Sản phẩm đã tồn tại</t>
  </si>
  <si>
    <r>
      <t xml:space="preserve">Kiểm tra chức năng </t>
    </r>
    <r>
      <rPr>
        <b/>
        <sz val="10"/>
        <color rgb="FF000000"/>
        <rFont val="Tahoma"/>
        <family val="2"/>
      </rPr>
      <t>thêm</t>
    </r>
    <r>
      <rPr>
        <sz val="10"/>
        <color indexed="8"/>
        <rFont val="Tahoma"/>
        <family val="2"/>
      </rPr>
      <t xml:space="preserve"> sản phẩm ( nhập sai không đúng yêu cầu mã sản phẩm, tên sản phẩm )</t>
    </r>
  </si>
  <si>
    <r>
      <t xml:space="preserve">Kiểm tra chức năng </t>
    </r>
    <r>
      <rPr>
        <b/>
        <sz val="10"/>
        <color indexed="8"/>
        <rFont val="Tahoma"/>
        <family val="2"/>
      </rPr>
      <t>thêm</t>
    </r>
    <r>
      <rPr>
        <sz val="10"/>
        <color indexed="8"/>
        <rFont val="Tahoma"/>
        <family val="2"/>
      </rPr>
      <t xml:space="preserve"> sản phẩm</t>
    </r>
  </si>
  <si>
    <t>Không thao tác được vì button Thêm bị ẩn</t>
  </si>
  <si>
    <r>
      <t xml:space="preserve">Kiểm tra chức năng </t>
    </r>
    <r>
      <rPr>
        <b/>
        <sz val="10"/>
        <color indexed="8"/>
        <rFont val="Tahoma"/>
        <family val="2"/>
      </rPr>
      <t>Giỏ hàng</t>
    </r>
    <r>
      <rPr>
        <sz val="10"/>
        <color indexed="8"/>
        <rFont val="Tahoma"/>
        <family val="2"/>
      </rPr>
      <t xml:space="preserve">
Xem trong đơn hàng của mình đã có những gì</t>
    </r>
  </si>
  <si>
    <r>
      <t>Kiểm tra chức năng</t>
    </r>
    <r>
      <rPr>
        <b/>
        <sz val="10"/>
        <color indexed="8"/>
        <rFont val="Tahoma"/>
        <family val="2"/>
      </rPr>
      <t xml:space="preserve"> xóa</t>
    </r>
    <r>
      <rPr>
        <sz val="10"/>
        <color indexed="8"/>
        <rFont val="Tahoma"/>
        <family val="2"/>
      </rPr>
      <t xml:space="preserve"> sản phẩm trong</t>
    </r>
    <r>
      <rPr>
        <b/>
        <sz val="10"/>
        <color indexed="8"/>
        <rFont val="Tahoma"/>
        <family val="2"/>
      </rPr>
      <t xml:space="preserve"> giỏ hàng</t>
    </r>
  </si>
  <si>
    <r>
      <t xml:space="preserve">Kiểm tra chức năng </t>
    </r>
    <r>
      <rPr>
        <b/>
        <sz val="10"/>
        <color indexed="8"/>
        <rFont val="Tahoma"/>
        <family val="2"/>
      </rPr>
      <t>tải lại</t>
    </r>
    <r>
      <rPr>
        <sz val="10"/>
        <color indexed="8"/>
        <rFont val="Tahoma"/>
        <family val="2"/>
      </rPr>
      <t xml:space="preserve"> trang
Khi sử dụng chức năng này sẽ tải lại thông tin trên bảng bên dưới khi nhập tên sản phẩm không có trong hệ thống hoặc không nhập tên sản phẩm</t>
    </r>
  </si>
  <si>
    <t>TC26</t>
  </si>
  <si>
    <t>TC27</t>
  </si>
  <si>
    <t>TC28</t>
  </si>
  <si>
    <t>TC29</t>
  </si>
  <si>
    <t>TC30</t>
  </si>
  <si>
    <r>
      <t xml:space="preserve">Kiểm tra chức năng </t>
    </r>
    <r>
      <rPr>
        <b/>
        <sz val="10"/>
        <color indexed="8"/>
        <rFont val="Tahoma"/>
        <family val="2"/>
      </rPr>
      <t>thêm</t>
    </r>
    <r>
      <rPr>
        <sz val="10"/>
        <color indexed="8"/>
        <rFont val="Tahoma"/>
        <family val="2"/>
      </rPr>
      <t xml:space="preserve"> sản phẩm ( Khi số lượng sản phẩm chọn bằng 0)</t>
    </r>
  </si>
  <si>
    <t>1. Chọn sản phẩm cần sửa ở bảng bên dưới
2. Chọn nội dung cần chỉnh sửa ( Mã SP: 012
Tên SP: Canon Autoboy 2
Số lượng: 1
Gía: 700.000
Mô tả: Còn hàng )
3. Sau đó ấn Sửa để cập nhật lại thông tin vừa sửa đổi</t>
  </si>
  <si>
    <t>Mã Sản phẩm không tồn tại!!!</t>
  </si>
  <si>
    <r>
      <t xml:space="preserve">Kiểm tra chức năng </t>
    </r>
    <r>
      <rPr>
        <b/>
        <sz val="10"/>
        <color rgb="FF000000"/>
        <rFont val="Tahoma"/>
        <family val="2"/>
      </rPr>
      <t>sửa</t>
    </r>
    <r>
      <rPr>
        <sz val="10"/>
        <color indexed="8"/>
        <rFont val="Tahoma"/>
        <family val="2"/>
      </rPr>
      <t xml:space="preserve"> sản phẩm
Sửa, cập nhật nội dung sản phẩm( Không được sửa mã sản phẩm ) </t>
    </r>
  </si>
  <si>
    <t>1. Chọn sản phẩm cần sửa ở bảng bên dưới
2. Chọn nội dung cần chỉnh sửa ( Mã SP: 010
Tên SP: Canon Autoboy thành Canon Autoboy 2
Số lượng: 1
Gía: 700.000
Mô tả: Còn hàng )
3. Sau đó ấn Sửa để cập nhật lại thông tin vừa sửa đổi</t>
  </si>
  <si>
    <t>Sửa CanonCanon Autoboy thành Canon Autoboy 2 ở bảng dữ liệu</t>
  </si>
  <si>
    <t>TC31</t>
  </si>
  <si>
    <t>TC32</t>
  </si>
  <si>
    <t>1.Nhập tên tài khoản: 6 khoảng trắng
2.Nhập mật khẩu: 6 khoảng trắng
3.Họ tên: tester
4.Địa chỉ: 371 Nguyễn Kiệm, Q. Gò Vấp
5.Nhập số điện thoại: 090238762a
6.Email: testing@gmail.com</t>
  </si>
  <si>
    <t>Kiểm tra chức năng đăng ký</t>
  </si>
  <si>
    <t>TC33</t>
  </si>
  <si>
    <t>Kiểm tra chức năng đăng nhập</t>
  </si>
  <si>
    <t>1.Nhập tên tài khoản : 6 khoảng trắng tại bảng đăng nhập
2.Nhập mật khẩu: 6 khoảng trắng tại bảng đăng nhập</t>
  </si>
  <si>
    <t>Nút đăng nhập sẽ đổi thành họ tên của tài khoản đã được đăng ký trước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</si>
</sst>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00"/>
  </numFmts>
  <fonts count="26">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b/>
      <sz val="10"/>
      <color rgb="FF000000"/>
      <name val="Tahoma"/>
      <family val="2"/>
    </font>
    <font>
      <sz val="10"/>
      <color rgb="FF000000"/>
      <name val="Tahoma"/>
      <family val="2"/>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0" fontId="2" fillId="0" borderId="0"/>
    <xf numFmtId="0" fontId="1" fillId="0" borderId="0" applyProtection="0"/>
    <xf numFmtId="0" fontId="3" fillId="0" borderId="0"/>
  </cellStyleXfs>
  <cellXfs count="174">
    <xf numFmtId="0" fontId="0" fillId="0" borderId="0" xfId="0"/>
    <xf numFmtId="0" fontId="8" fillId="0" borderId="0" xfId="0" applyFont="1"/>
    <xf numFmtId="0" fontId="5" fillId="0" borderId="0" xfId="0" applyFont="1" applyAlignment="1"/>
    <xf numFmtId="0" fontId="6" fillId="0" borderId="0" xfId="0" applyFont="1" applyAlignme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applyAlignment="1"/>
    <xf numFmtId="0" fontId="6" fillId="2" borderId="0" xfId="0" applyFont="1" applyFill="1" applyBorder="1" applyAlignment="1">
      <alignment horizontal="center" wrapText="1"/>
    </xf>
    <xf numFmtId="0" fontId="6" fillId="2" borderId="0" xfId="0" applyFont="1" applyFill="1" applyAlignment="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9"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4" fillId="0" borderId="0" xfId="0" applyNumberFormat="1" applyFont="1" applyBorder="1" applyAlignment="1">
      <alignment horizontal="right" wrapText="1"/>
    </xf>
    <xf numFmtId="0" fontId="6" fillId="0" borderId="0" xfId="0" applyFont="1" applyBorder="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8" fillId="0" borderId="0" xfId="0" applyFont="1" applyBorder="1"/>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15" fontId="4" fillId="0" borderId="6" xfId="0" applyNumberFormat="1" applyFont="1" applyBorder="1" applyAlignment="1">
      <alignment horizontal="left"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164" fontId="4" fillId="0" borderId="7" xfId="0" applyNumberFormat="1" applyFont="1" applyBorder="1" applyAlignment="1">
      <alignment vertical="center"/>
    </xf>
    <xf numFmtId="49" fontId="4" fillId="0" borderId="6" xfId="0" applyNumberFormat="1" applyFont="1" applyBorder="1" applyAlignment="1">
      <alignment vertical="center"/>
    </xf>
    <xf numFmtId="0" fontId="8" fillId="0" borderId="8" xfId="0" applyFont="1" applyBorder="1" applyAlignment="1">
      <alignment vertical="center"/>
    </xf>
    <xf numFmtId="164" fontId="4" fillId="0" borderId="9" xfId="0" applyNumberFormat="1" applyFont="1" applyBorder="1" applyAlignment="1">
      <alignment vertical="center"/>
    </xf>
    <xf numFmtId="49" fontId="4" fillId="0" borderId="10" xfId="0" applyNumberFormat="1"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NumberFormat="1" applyFont="1" applyFill="1" applyBorder="1" applyAlignment="1">
      <alignment horizontal="center"/>
    </xf>
    <xf numFmtId="0" fontId="15" fillId="3" borderId="13" xfId="0" applyNumberFormat="1" applyFont="1" applyFill="1" applyBorder="1" applyAlignment="1">
      <alignment horizontal="center"/>
    </xf>
    <xf numFmtId="0" fontId="15" fillId="3" borderId="13" xfId="0" applyNumberFormat="1" applyFont="1" applyFill="1" applyBorder="1" applyAlignment="1">
      <alignment horizontal="center" wrapText="1"/>
    </xf>
    <xf numFmtId="0" fontId="15" fillId="3" borderId="14" xfId="0" applyNumberFormat="1" applyFont="1" applyFill="1" applyBorder="1" applyAlignment="1">
      <alignment horizontal="center" wrapText="1"/>
    </xf>
    <xf numFmtId="0" fontId="16" fillId="3" borderId="9" xfId="0" applyNumberFormat="1"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4" fillId="2" borderId="0" xfId="0" applyNumberFormat="1" applyFont="1" applyFill="1" applyAlignment="1">
      <alignment horizontal="left"/>
    </xf>
    <xf numFmtId="0" fontId="9" fillId="2" borderId="0" xfId="2" applyFont="1" applyFill="1" applyAlignment="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Border="1" applyAlignment="1">
      <alignment horizontal="left" wrapText="1"/>
    </xf>
    <xf numFmtId="1" fontId="6" fillId="2" borderId="0" xfId="0" applyNumberFormat="1" applyFont="1" applyFill="1" applyBorder="1" applyAlignment="1">
      <alignment horizontal="center" wrapText="1"/>
    </xf>
    <xf numFmtId="0" fontId="6" fillId="2" borderId="0" xfId="0" applyFont="1" applyFill="1" applyBorder="1" applyAlignment="1"/>
    <xf numFmtId="0" fontId="6" fillId="0" borderId="0" xfId="0" applyFont="1" applyBorder="1" applyAlignment="1"/>
    <xf numFmtId="0" fontId="9"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15" fontId="4" fillId="0" borderId="6" xfId="0" applyNumberFormat="1" applyFont="1" applyBorder="1" applyAlignment="1">
      <alignment horizontal="center" vertical="center"/>
    </xf>
    <xf numFmtId="0" fontId="17" fillId="0" borderId="6" xfId="0" applyFont="1" applyBorder="1" applyAlignment="1">
      <alignment horizontal="center"/>
    </xf>
    <xf numFmtId="0" fontId="4" fillId="2" borderId="0" xfId="2" applyFont="1" applyFill="1" applyBorder="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applyAlignment="1"/>
    <xf numFmtId="0" fontId="19" fillId="0" borderId="0" xfId="0" applyFont="1" applyAlignment="1"/>
    <xf numFmtId="0" fontId="21" fillId="0" borderId="0" xfId="0" applyFont="1"/>
    <xf numFmtId="0" fontId="6" fillId="0" borderId="1" xfId="0" quotePrefix="1" applyFont="1" applyBorder="1" applyAlignment="1">
      <alignment horizontal="left" vertical="top" wrapText="1"/>
    </xf>
    <xf numFmtId="165" fontId="6" fillId="0" borderId="1" xfId="0" applyNumberFormat="1" applyFont="1" applyBorder="1" applyAlignment="1">
      <alignment horizontal="left" vertical="top" wrapText="1"/>
    </xf>
    <xf numFmtId="0" fontId="4" fillId="0" borderId="18" xfId="0" applyFont="1" applyBorder="1" applyAlignment="1">
      <alignment horizontal="left" vertical="center" wrapText="1"/>
    </xf>
    <xf numFmtId="0" fontId="15" fillId="3" borderId="19" xfId="0" applyFont="1" applyFill="1" applyBorder="1" applyAlignment="1">
      <alignment horizontal="center" vertical="center"/>
    </xf>
    <xf numFmtId="0" fontId="4" fillId="0" borderId="8" xfId="0" applyFont="1" applyBorder="1" applyAlignment="1">
      <alignment vertical="center" wrapText="1"/>
    </xf>
    <xf numFmtId="2" fontId="6" fillId="0" borderId="1" xfId="0" applyNumberFormat="1" applyFont="1" applyBorder="1" applyAlignment="1">
      <alignment horizontal="left" vertical="top" wrapText="1"/>
    </xf>
    <xf numFmtId="2" fontId="0" fillId="0" borderId="0" xfId="0" applyNumberFormat="1"/>
    <xf numFmtId="0" fontId="23"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2" fontId="6" fillId="0" borderId="1" xfId="0" applyNumberFormat="1" applyFont="1" applyBorder="1" applyAlignment="1">
      <alignment vertical="top" wrapText="1"/>
    </xf>
    <xf numFmtId="0" fontId="0" fillId="0" borderId="0" xfId="0" applyAlignment="1"/>
    <xf numFmtId="0" fontId="0" fillId="0" borderId="1" xfId="0" applyBorder="1"/>
    <xf numFmtId="2" fontId="4" fillId="0" borderId="1" xfId="0" applyNumberFormat="1" applyFont="1" applyBorder="1"/>
    <xf numFmtId="0" fontId="4" fillId="0" borderId="1" xfId="0" applyFont="1" applyBorder="1"/>
    <xf numFmtId="2" fontId="0" fillId="0" borderId="0" xfId="0" applyNumberFormat="1" applyAlignment="1">
      <alignment vertical="top"/>
    </xf>
    <xf numFmtId="2" fontId="4" fillId="0" borderId="1" xfId="0" applyNumberFormat="1" applyFont="1" applyBorder="1" applyAlignment="1">
      <alignment vertical="top"/>
    </xf>
    <xf numFmtId="0" fontId="23" fillId="0" borderId="1" xfId="0" applyFont="1" applyBorder="1" applyAlignment="1">
      <alignment vertical="top" wrapText="1"/>
    </xf>
    <xf numFmtId="0" fontId="4" fillId="0" borderId="1" xfId="0" applyFont="1" applyBorder="1" applyAlignment="1">
      <alignment horizontal="left" vertical="top" wrapText="1"/>
    </xf>
    <xf numFmtId="15" fontId="4" fillId="0" borderId="6" xfId="0" applyNumberFormat="1" applyFont="1" applyBorder="1" applyAlignment="1">
      <alignment horizontal="center" vertical="center" wrapText="1"/>
    </xf>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2" borderId="33" xfId="0" applyFont="1" applyFill="1" applyBorder="1" applyAlignment="1">
      <alignment horizontal="center" wrapText="1"/>
    </xf>
    <xf numFmtId="0" fontId="6" fillId="0" borderId="1" xfId="0" applyFont="1" applyBorder="1" applyAlignment="1" applyProtection="1">
      <alignment horizontal="left" vertical="top" wrapText="1"/>
      <protection locked="0"/>
    </xf>
    <xf numFmtId="0" fontId="6" fillId="0" borderId="1" xfId="0" applyFont="1" applyBorder="1" applyAlignment="1">
      <alignment horizontal="left" vertical="top" wrapText="1"/>
    </xf>
    <xf numFmtId="0" fontId="5" fillId="0" borderId="1" xfId="0" applyFont="1" applyBorder="1" applyAlignment="1">
      <alignment vertical="top"/>
    </xf>
    <xf numFmtId="0" fontId="6" fillId="0" borderId="1" xfId="0" applyFont="1" applyBorder="1" applyAlignment="1">
      <alignment horizontal="center" vertical="top" wrapText="1"/>
    </xf>
    <xf numFmtId="165" fontId="6" fillId="7" borderId="1" xfId="0" applyNumberFormat="1" applyFont="1" applyFill="1" applyBorder="1" applyAlignment="1">
      <alignment horizontal="left" vertical="top" wrapText="1"/>
    </xf>
    <xf numFmtId="2" fontId="6" fillId="7" borderId="1" xfId="0" applyNumberFormat="1" applyFont="1" applyFill="1" applyBorder="1" applyAlignment="1">
      <alignment vertical="top" wrapText="1"/>
    </xf>
    <xf numFmtId="2" fontId="6" fillId="7" borderId="1" xfId="0" applyNumberFormat="1" applyFont="1" applyFill="1" applyBorder="1" applyAlignment="1">
      <alignment horizontal="left" vertical="top" wrapText="1"/>
    </xf>
    <xf numFmtId="2" fontId="4" fillId="7" borderId="1" xfId="0" applyNumberFormat="1" applyFont="1" applyFill="1" applyBorder="1"/>
    <xf numFmtId="0" fontId="23" fillId="7" borderId="1" xfId="0" applyFont="1" applyFill="1" applyBorder="1" applyAlignment="1">
      <alignment horizontal="left" vertical="top" wrapText="1"/>
    </xf>
    <xf numFmtId="2" fontId="6" fillId="0" borderId="21" xfId="0" applyNumberFormat="1" applyFont="1" applyBorder="1" applyAlignment="1">
      <alignment vertical="top" wrapText="1"/>
    </xf>
    <xf numFmtId="2" fontId="6" fillId="0" borderId="21" xfId="0" applyNumberFormat="1" applyFont="1" applyBorder="1" applyAlignment="1">
      <alignment horizontal="left" vertical="top" wrapText="1"/>
    </xf>
    <xf numFmtId="2" fontId="4" fillId="0" borderId="21" xfId="0" applyNumberFormat="1" applyFont="1" applyBorder="1"/>
    <xf numFmtId="0" fontId="23" fillId="0" borderId="21" xfId="0" applyFont="1" applyBorder="1" applyAlignment="1">
      <alignment horizontal="left" vertical="top" wrapText="1"/>
    </xf>
    <xf numFmtId="2" fontId="0" fillId="0" borderId="1" xfId="0" applyNumberFormat="1" applyBorder="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center" wrapText="1"/>
    </xf>
    <xf numFmtId="2" fontId="0" fillId="0" borderId="21" xfId="0" applyNumberFormat="1" applyBorder="1"/>
    <xf numFmtId="0" fontId="4" fillId="7" borderId="1" xfId="0" applyFont="1" applyFill="1" applyBorder="1"/>
    <xf numFmtId="0" fontId="0" fillId="7" borderId="1" xfId="0" applyFill="1" applyBorder="1"/>
    <xf numFmtId="0" fontId="4" fillId="0" borderId="30" xfId="0" applyFont="1" applyBorder="1"/>
    <xf numFmtId="0" fontId="0" fillId="0" borderId="30" xfId="0" applyBorder="1"/>
    <xf numFmtId="2" fontId="0" fillId="7" borderId="1" xfId="0" applyNumberFormat="1" applyFill="1" applyBorder="1"/>
    <xf numFmtId="0" fontId="0" fillId="7" borderId="1" xfId="0" applyFill="1" applyBorder="1" applyAlignment="1"/>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22" fillId="4" borderId="17" xfId="2" applyFont="1" applyFill="1" applyBorder="1" applyAlignment="1">
      <alignment horizontal="left" vertical="center" wrapText="1"/>
    </xf>
    <xf numFmtId="0" fontId="6" fillId="0" borderId="1" xfId="0" applyFont="1" applyBorder="1" applyAlignment="1">
      <alignment horizontal="left" vertical="top" wrapText="1"/>
    </xf>
    <xf numFmtId="0" fontId="22" fillId="7" borderId="17" xfId="2" applyFont="1" applyFill="1" applyBorder="1" applyAlignment="1">
      <alignment horizontal="left" vertical="center" wrapText="1"/>
    </xf>
    <xf numFmtId="0" fontId="22" fillId="4" borderId="31" xfId="2" applyFont="1" applyFill="1" applyBorder="1" applyAlignment="1">
      <alignment vertical="center" wrapText="1"/>
    </xf>
    <xf numFmtId="0" fontId="22" fillId="4" borderId="0" xfId="2" applyFont="1" applyFill="1" applyBorder="1" applyAlignment="1">
      <alignment vertical="center" wrapText="1"/>
    </xf>
    <xf numFmtId="2" fontId="4" fillId="0" borderId="1" xfId="0" applyNumberFormat="1" applyFont="1" applyBorder="1" applyAlignment="1">
      <alignment horizontal="left"/>
    </xf>
    <xf numFmtId="0" fontId="4" fillId="2" borderId="23" xfId="2" applyFont="1" applyFill="1" applyBorder="1" applyAlignment="1">
      <alignment horizontal="left" wrapText="1"/>
    </xf>
    <xf numFmtId="0" fontId="4" fillId="2" borderId="24" xfId="2" applyFont="1" applyFill="1" applyBorder="1" applyAlignment="1">
      <alignment horizontal="left" wrapText="1"/>
    </xf>
    <xf numFmtId="0" fontId="6" fillId="0" borderId="1" xfId="0" applyFont="1" applyBorder="1" applyAlignment="1">
      <alignment horizontal="left" vertical="top" wrapText="1"/>
    </xf>
    <xf numFmtId="0" fontId="6" fillId="0" borderId="1" xfId="0" applyFont="1" applyBorder="1" applyAlignment="1">
      <alignment horizontal="center" vertical="top" wrapText="1"/>
    </xf>
    <xf numFmtId="0" fontId="22" fillId="4" borderId="20" xfId="2" applyFont="1" applyFill="1" applyBorder="1" applyAlignment="1">
      <alignment horizontal="left" vertical="center" wrapText="1"/>
    </xf>
    <xf numFmtId="0" fontId="22" fillId="4" borderId="22" xfId="2" applyFont="1" applyFill="1" applyBorder="1" applyAlignment="1">
      <alignment horizontal="left" vertical="center" wrapText="1"/>
    </xf>
    <xf numFmtId="0" fontId="6" fillId="7" borderId="1" xfId="0" applyFont="1" applyFill="1" applyBorder="1" applyAlignment="1">
      <alignment horizontal="left" vertical="top" wrapText="1"/>
    </xf>
    <xf numFmtId="0" fontId="15" fillId="5" borderId="30" xfId="2" applyFont="1" applyFill="1" applyBorder="1" applyAlignment="1">
      <alignment horizontal="center" vertical="center" wrapText="1"/>
    </xf>
    <xf numFmtId="0" fontId="15" fillId="5" borderId="1" xfId="2" applyFont="1" applyFill="1" applyBorder="1" applyAlignment="1">
      <alignment horizontal="center" vertical="center" wrapText="1"/>
    </xf>
    <xf numFmtId="0" fontId="15" fillId="5" borderId="31" xfId="2" applyFont="1" applyFill="1" applyBorder="1" applyAlignment="1">
      <alignment horizontal="center" vertical="center" wrapText="1"/>
    </xf>
    <xf numFmtId="0" fontId="15" fillId="5" borderId="0"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27"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15" fillId="5" borderId="34" xfId="2" applyFont="1" applyFill="1" applyBorder="1" applyAlignment="1">
      <alignment horizontal="center" vertical="center" wrapText="1"/>
    </xf>
    <xf numFmtId="0" fontId="5" fillId="2" borderId="0" xfId="0" applyFont="1" applyFill="1" applyAlignment="1">
      <alignment horizontal="center" wrapText="1"/>
    </xf>
    <xf numFmtId="0" fontId="5" fillId="2" borderId="28" xfId="0" applyFont="1" applyFill="1" applyBorder="1" applyAlignment="1">
      <alignment horizontal="center" wrapText="1"/>
    </xf>
    <xf numFmtId="0" fontId="6" fillId="2" borderId="29" xfId="0" applyFont="1" applyFill="1" applyBorder="1" applyAlignment="1">
      <alignment horizontal="center"/>
    </xf>
    <xf numFmtId="0" fontId="4" fillId="2" borderId="20" xfId="2" applyFont="1" applyFill="1" applyBorder="1" applyAlignment="1">
      <alignment horizontal="left" vertical="center" wrapText="1"/>
    </xf>
    <xf numFmtId="0" fontId="4" fillId="2" borderId="22" xfId="2" applyFont="1" applyFill="1" applyBorder="1" applyAlignment="1">
      <alignment horizontal="left" vertical="center" wrapText="1"/>
    </xf>
    <xf numFmtId="0" fontId="4" fillId="2" borderId="25"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0" xfId="2" applyFont="1" applyFill="1" applyBorder="1" applyAlignment="1">
      <alignment horizontal="left" vertical="top" wrapText="1"/>
    </xf>
    <xf numFmtId="0" fontId="4" fillId="2" borderId="22" xfId="2" applyFont="1" applyFill="1" applyBorder="1" applyAlignment="1">
      <alignment horizontal="left" vertical="top" wrapText="1"/>
    </xf>
    <xf numFmtId="0" fontId="4" fillId="2" borderId="25" xfId="2" applyFont="1" applyFill="1" applyBorder="1" applyAlignment="1">
      <alignment horizontal="left" vertical="top" wrapText="1"/>
    </xf>
    <xf numFmtId="0" fontId="15" fillId="5" borderId="26" xfId="2" applyFont="1" applyFill="1" applyBorder="1" applyAlignment="1">
      <alignment horizontal="center" vertical="center" wrapText="1"/>
    </xf>
    <xf numFmtId="0" fontId="20" fillId="6" borderId="22" xfId="0" applyFont="1" applyFill="1" applyBorder="1" applyAlignment="1">
      <alignment horizontal="left" vertical="center"/>
    </xf>
    <xf numFmtId="0" fontId="20" fillId="6" borderId="17" xfId="0" applyFont="1" applyFill="1" applyBorder="1" applyAlignment="1">
      <alignment horizontal="left" vertical="center"/>
    </xf>
    <xf numFmtId="0" fontId="6" fillId="0" borderId="21" xfId="0" applyFont="1" applyBorder="1" applyAlignment="1">
      <alignment horizontal="left" vertical="top" wrapText="1"/>
    </xf>
    <xf numFmtId="1" fontId="16" fillId="3" borderId="11" xfId="0" applyNumberFormat="1" applyFont="1" applyFill="1" applyBorder="1" applyAlignment="1">
      <alignment horizontal="center"/>
    </xf>
  </cellXfs>
  <cellStyles count="4">
    <cellStyle name="Normal" xfId="0" builtinId="0"/>
    <cellStyle name="Normal_Functional Test Case v1.0" xfId="1" xr:uid="{00000000-0005-0000-0000-000001000000}"/>
    <cellStyle name="Normal_Sheet1_Vanco_CR022a1_TestCase_v0.1" xfId="2" xr:uid="{00000000-0005-0000-0000-000002000000}"/>
    <cellStyle name="標準_結合試験(AllOvertheWorld)"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showGridLines="0" tabSelected="1" topLeftCell="A4" zoomScale="104" workbookViewId="0">
      <selection activeCell="G7" sqref="G7"/>
    </sheetView>
  </sheetViews>
  <sheetFormatPr defaultColWidth="9" defaultRowHeight="13.8"/>
  <cols>
    <col min="1" max="1" width="9" style="1"/>
    <col min="2" max="2" width="14.21875" style="1" customWidth="1"/>
    <col min="3" max="3" width="9" style="1"/>
    <col min="4" max="4" width="15" style="1" customWidth="1"/>
    <col min="5" max="5" width="32.44140625" style="1" customWidth="1"/>
    <col min="6" max="6" width="23.88671875" style="1" customWidth="1"/>
    <col min="7" max="7" width="20.44140625" style="1" customWidth="1"/>
    <col min="8" max="8" width="26.77734375" style="1" customWidth="1"/>
    <col min="9" max="16384" width="9" style="1"/>
  </cols>
  <sheetData>
    <row r="1" spans="1:8">
      <c r="B1" s="31"/>
      <c r="C1" s="31"/>
    </row>
    <row r="2" spans="1:8" ht="22.2">
      <c r="A2" s="26"/>
      <c r="B2" s="27" t="s">
        <v>12</v>
      </c>
      <c r="C2" s="26"/>
      <c r="D2" s="26"/>
      <c r="E2" s="26"/>
      <c r="F2" s="26"/>
      <c r="G2" s="26"/>
    </row>
    <row r="3" spans="1:8">
      <c r="A3" s="26"/>
      <c r="B3" s="28" t="s">
        <v>37</v>
      </c>
      <c r="C3" s="62">
        <v>1.1100000000000001</v>
      </c>
      <c r="D3" s="29"/>
      <c r="E3" s="26"/>
      <c r="F3" s="26"/>
      <c r="G3" s="26"/>
    </row>
    <row r="4" spans="1:8">
      <c r="A4" s="26"/>
      <c r="B4" s="28" t="s">
        <v>21</v>
      </c>
      <c r="C4" s="11" t="s">
        <v>64</v>
      </c>
      <c r="D4" s="11"/>
      <c r="E4" s="26"/>
      <c r="F4" s="26"/>
      <c r="G4" s="26"/>
    </row>
    <row r="5" spans="1:8" ht="14.4" thickBot="1">
      <c r="A5" s="26"/>
      <c r="B5" s="28"/>
      <c r="C5" s="29"/>
      <c r="D5" s="29"/>
      <c r="E5" s="26"/>
      <c r="F5" s="26"/>
      <c r="G5" s="26"/>
    </row>
    <row r="6" spans="1:8" ht="14.25" customHeight="1" thickBot="1">
      <c r="A6" s="26"/>
      <c r="B6" s="28" t="s">
        <v>38</v>
      </c>
      <c r="C6" s="142" t="s">
        <v>62</v>
      </c>
      <c r="D6" s="142"/>
      <c r="E6" s="143"/>
      <c r="F6" s="26"/>
      <c r="G6" s="26"/>
    </row>
    <row r="7" spans="1:8">
      <c r="A7" s="26"/>
      <c r="B7" s="28" t="s">
        <v>39</v>
      </c>
      <c r="C7" s="142" t="s">
        <v>63</v>
      </c>
      <c r="D7" s="142"/>
      <c r="E7" s="143"/>
      <c r="F7" s="26"/>
      <c r="G7" s="26"/>
    </row>
    <row r="8" spans="1:8">
      <c r="A8" s="26"/>
      <c r="B8" s="28"/>
      <c r="C8" s="26"/>
      <c r="D8" s="26"/>
      <c r="E8" s="26"/>
      <c r="F8" s="26"/>
      <c r="G8" s="26"/>
    </row>
    <row r="9" spans="1:8">
      <c r="A9" s="26"/>
      <c r="B9" s="19"/>
      <c r="C9" s="19"/>
      <c r="D9" s="19"/>
      <c r="E9" s="19"/>
      <c r="F9" s="26"/>
      <c r="G9" s="26"/>
    </row>
    <row r="10" spans="1:8">
      <c r="B10" s="5" t="s">
        <v>29</v>
      </c>
    </row>
    <row r="11" spans="1:8" s="36" customFormat="1" ht="26.4">
      <c r="B11" s="52" t="s">
        <v>18</v>
      </c>
      <c r="C11" s="53" t="s">
        <v>30</v>
      </c>
      <c r="D11" s="53" t="s">
        <v>14</v>
      </c>
      <c r="E11" s="53" t="s">
        <v>15</v>
      </c>
      <c r="F11" s="53" t="s">
        <v>20</v>
      </c>
      <c r="G11" s="54" t="s">
        <v>19</v>
      </c>
      <c r="H11" s="87" t="s">
        <v>31</v>
      </c>
    </row>
    <row r="12" spans="1:8" s="36" customFormat="1" ht="26.4">
      <c r="B12" s="38">
        <v>43768</v>
      </c>
      <c r="C12" s="39" t="s">
        <v>44</v>
      </c>
      <c r="D12" s="40"/>
      <c r="E12" s="41" t="s">
        <v>112</v>
      </c>
      <c r="F12" s="76" t="s">
        <v>115</v>
      </c>
      <c r="G12" s="86"/>
      <c r="H12" s="88" t="s">
        <v>45</v>
      </c>
    </row>
    <row r="13" spans="1:8" s="36" customFormat="1" ht="26.4">
      <c r="B13" s="104">
        <v>43776</v>
      </c>
      <c r="C13" s="39" t="s">
        <v>58</v>
      </c>
      <c r="D13" s="40"/>
      <c r="E13" s="41" t="s">
        <v>113</v>
      </c>
      <c r="F13" s="76" t="s">
        <v>116</v>
      </c>
      <c r="G13" s="103" t="s">
        <v>115</v>
      </c>
      <c r="H13" s="88" t="s">
        <v>45</v>
      </c>
    </row>
    <row r="14" spans="1:8" s="37" customFormat="1" ht="26.4">
      <c r="B14" s="38">
        <v>43784</v>
      </c>
      <c r="C14" s="39" t="s">
        <v>60</v>
      </c>
      <c r="D14" s="40"/>
      <c r="E14" s="41" t="s">
        <v>114</v>
      </c>
      <c r="F14" s="76" t="s">
        <v>116</v>
      </c>
      <c r="G14" s="103" t="s">
        <v>115</v>
      </c>
      <c r="H14" s="88" t="s">
        <v>45</v>
      </c>
    </row>
    <row r="15" spans="1:8" s="37" customFormat="1" ht="13.2">
      <c r="B15" s="45"/>
      <c r="C15" s="46"/>
      <c r="D15" s="43"/>
      <c r="E15" s="43"/>
      <c r="F15" s="43"/>
      <c r="G15" s="43"/>
      <c r="H15" s="44"/>
    </row>
    <row r="16" spans="1:8" s="36" customFormat="1">
      <c r="B16" s="38"/>
      <c r="C16" s="42"/>
      <c r="D16" s="40"/>
      <c r="E16" s="43"/>
      <c r="F16" s="43"/>
      <c r="G16" s="43"/>
      <c r="H16" s="47"/>
    </row>
    <row r="17" spans="2:8" s="36" customFormat="1">
      <c r="B17" s="45"/>
      <c r="C17" s="46"/>
      <c r="D17" s="43"/>
      <c r="E17" s="43"/>
      <c r="F17" s="43"/>
      <c r="G17" s="43"/>
      <c r="H17" s="44"/>
    </row>
    <row r="18" spans="2:8" s="36" customFormat="1">
      <c r="B18" s="45"/>
      <c r="C18" s="46"/>
      <c r="D18" s="43"/>
      <c r="E18" s="43"/>
      <c r="F18" s="43"/>
      <c r="G18" s="43"/>
      <c r="H18" s="44"/>
    </row>
    <row r="19" spans="2:8" s="36" customFormat="1">
      <c r="B19" s="45"/>
      <c r="C19" s="46"/>
      <c r="D19" s="43"/>
      <c r="E19" s="43"/>
      <c r="F19" s="43"/>
      <c r="G19" s="43"/>
      <c r="H19" s="44"/>
    </row>
    <row r="20" spans="2:8" s="36" customFormat="1">
      <c r="B20" s="45"/>
      <c r="C20" s="46"/>
      <c r="D20" s="43"/>
      <c r="E20" s="43"/>
      <c r="F20" s="43"/>
      <c r="G20" s="43"/>
      <c r="H20" s="44"/>
    </row>
    <row r="21" spans="2:8" s="36" customFormat="1">
      <c r="B21" s="45"/>
      <c r="C21" s="46"/>
      <c r="D21" s="43"/>
      <c r="E21" s="43"/>
      <c r="F21" s="43"/>
      <c r="G21" s="43"/>
      <c r="H21" s="44"/>
    </row>
    <row r="22" spans="2:8" s="36" customFormat="1">
      <c r="B22" s="45"/>
      <c r="C22" s="46"/>
      <c r="D22" s="43"/>
      <c r="E22" s="43"/>
      <c r="F22" s="43"/>
      <c r="G22" s="43"/>
      <c r="H22" s="44"/>
    </row>
    <row r="23" spans="2:8" s="36" customFormat="1">
      <c r="B23" s="48"/>
      <c r="C23" s="49"/>
      <c r="D23" s="50"/>
      <c r="E23" s="50"/>
      <c r="F23" s="50"/>
      <c r="G23" s="50"/>
      <c r="H23" s="51"/>
    </row>
  </sheetData>
  <mergeCells count="2">
    <mergeCell ref="C6:E6"/>
    <mergeCell ref="C7:E7"/>
  </mergeCells>
  <phoneticPr fontId="0"/>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82"/>
  <sheetViews>
    <sheetView zoomScale="86" workbookViewId="0">
      <selection activeCell="C47" sqref="C47"/>
    </sheetView>
  </sheetViews>
  <sheetFormatPr defaultRowHeight="13.8" outlineLevelRow="1"/>
  <cols>
    <col min="1" max="1" width="15.77734375" customWidth="1"/>
    <col min="2" max="2" width="33.109375" style="95" customWidth="1"/>
    <col min="3" max="3" width="49.77734375" customWidth="1"/>
    <col min="6" max="6" width="23.6640625" customWidth="1"/>
    <col min="7" max="7" width="7.21875" customWidth="1"/>
    <col min="8" max="8" width="17.21875" customWidth="1"/>
    <col min="9" max="9" width="9" style="98"/>
    <col min="10" max="10" width="18" style="96" customWidth="1"/>
  </cols>
  <sheetData>
    <row r="1" spans="1:11" s="2" customFormat="1" ht="12.75" customHeight="1">
      <c r="A1" s="63" t="s">
        <v>12</v>
      </c>
      <c r="B1" s="157"/>
      <c r="C1" s="157"/>
      <c r="D1" s="157"/>
      <c r="E1" s="6"/>
      <c r="F1" s="6"/>
      <c r="G1" s="6"/>
      <c r="H1" s="6"/>
      <c r="I1" s="105"/>
      <c r="J1" s="106"/>
      <c r="K1" s="7"/>
    </row>
    <row r="2" spans="1:11" s="2" customFormat="1" ht="11.25" customHeight="1" thickBot="1">
      <c r="A2" s="7"/>
      <c r="B2" s="158"/>
      <c r="C2" s="158"/>
      <c r="D2" s="158"/>
      <c r="E2" s="6"/>
      <c r="F2" s="6"/>
      <c r="G2" s="6"/>
      <c r="H2" s="6"/>
      <c r="I2" s="105"/>
      <c r="J2" s="106"/>
      <c r="K2" s="7"/>
    </row>
    <row r="3" spans="1:11" s="3" customFormat="1" ht="15" customHeight="1">
      <c r="A3" s="64" t="s">
        <v>40</v>
      </c>
      <c r="B3" s="142" t="s">
        <v>66</v>
      </c>
      <c r="C3" s="142"/>
      <c r="D3" s="143"/>
      <c r="E3" s="67"/>
      <c r="F3" s="67"/>
      <c r="G3" s="67"/>
      <c r="H3" s="165"/>
      <c r="I3" s="165"/>
      <c r="J3" s="165"/>
      <c r="K3" s="9"/>
    </row>
    <row r="4" spans="1:11" s="3" customFormat="1" ht="13.2">
      <c r="A4" s="71" t="s">
        <v>41</v>
      </c>
      <c r="B4" s="166" t="s">
        <v>65</v>
      </c>
      <c r="C4" s="167"/>
      <c r="D4" s="168"/>
      <c r="E4" s="67"/>
      <c r="F4" s="67"/>
      <c r="G4" s="67"/>
      <c r="H4" s="165"/>
      <c r="I4" s="165"/>
      <c r="J4" s="165"/>
      <c r="K4" s="9"/>
    </row>
    <row r="5" spans="1:11" s="80" customFormat="1" ht="26.4">
      <c r="A5" s="71" t="s">
        <v>34</v>
      </c>
      <c r="B5" s="160" t="s">
        <v>61</v>
      </c>
      <c r="C5" s="161"/>
      <c r="D5" s="162"/>
      <c r="E5" s="78"/>
      <c r="F5" s="78"/>
      <c r="G5" s="78"/>
      <c r="H5" s="164"/>
      <c r="I5" s="164"/>
      <c r="J5" s="164"/>
      <c r="K5" s="79"/>
    </row>
    <row r="6" spans="1:11" s="3" customFormat="1" ht="15" customHeight="1">
      <c r="A6" s="12" t="s">
        <v>42</v>
      </c>
      <c r="B6" s="92">
        <f>COUNTIF(I12:I47,"Pass")</f>
        <v>33</v>
      </c>
      <c r="C6" s="10" t="s">
        <v>43</v>
      </c>
      <c r="D6" s="13">
        <f>COUNTIF(I10:I767,"Pending")</f>
        <v>0</v>
      </c>
      <c r="E6" s="8"/>
      <c r="F6" s="8"/>
      <c r="G6" s="8"/>
      <c r="H6" s="165"/>
      <c r="I6" s="165"/>
      <c r="J6" s="165"/>
      <c r="K6" s="9"/>
    </row>
    <row r="7" spans="1:11" s="3" customFormat="1" ht="15" customHeight="1" thickBot="1">
      <c r="A7" s="14" t="s">
        <v>10</v>
      </c>
      <c r="B7" s="93">
        <v>0</v>
      </c>
      <c r="C7" s="30" t="s">
        <v>33</v>
      </c>
      <c r="D7" s="65">
        <f>B6</f>
        <v>33</v>
      </c>
      <c r="E7" s="68"/>
      <c r="F7" s="68"/>
      <c r="G7" s="68"/>
      <c r="H7" s="165"/>
      <c r="I7" s="165"/>
      <c r="J7" s="165"/>
      <c r="K7" s="9"/>
    </row>
    <row r="8" spans="1:11" s="3" customFormat="1" ht="15" customHeight="1">
      <c r="A8" s="159"/>
      <c r="B8" s="159"/>
      <c r="C8" s="159"/>
      <c r="D8" s="159"/>
      <c r="E8" s="8"/>
      <c r="F8" s="8"/>
      <c r="G8" s="8"/>
      <c r="H8" s="8"/>
      <c r="I8" s="107"/>
      <c r="J8" s="107"/>
      <c r="K8" s="9"/>
    </row>
    <row r="9" spans="1:11" s="82" customFormat="1" ht="12" customHeight="1">
      <c r="A9" s="149" t="s">
        <v>35</v>
      </c>
      <c r="B9" s="149" t="s">
        <v>67</v>
      </c>
      <c r="C9" s="149" t="s">
        <v>68</v>
      </c>
      <c r="D9" s="151" t="s">
        <v>69</v>
      </c>
      <c r="E9" s="152"/>
      <c r="F9" s="152"/>
      <c r="G9" s="153"/>
      <c r="H9" s="169" t="s">
        <v>32</v>
      </c>
      <c r="I9" s="150" t="s">
        <v>13</v>
      </c>
      <c r="J9" s="150" t="s">
        <v>36</v>
      </c>
      <c r="K9" s="81"/>
    </row>
    <row r="10" spans="1:11" s="70" customFormat="1" ht="12" customHeight="1">
      <c r="A10" s="150"/>
      <c r="B10" s="150"/>
      <c r="C10" s="150"/>
      <c r="D10" s="154"/>
      <c r="E10" s="155"/>
      <c r="F10" s="155"/>
      <c r="G10" s="156"/>
      <c r="H10" s="154"/>
      <c r="I10" s="150"/>
      <c r="J10" s="150"/>
      <c r="K10" s="69"/>
    </row>
    <row r="11" spans="1:11" s="83" customFormat="1" ht="15">
      <c r="A11" s="170"/>
      <c r="B11" s="170"/>
      <c r="C11" s="170"/>
      <c r="D11" s="170"/>
      <c r="E11" s="170"/>
      <c r="F11" s="170"/>
      <c r="G11" s="170"/>
      <c r="H11" s="170"/>
      <c r="I11" s="170"/>
      <c r="J11" s="171"/>
    </row>
    <row r="12" spans="1:11" s="4" customFormat="1" ht="13.2">
      <c r="A12" s="146" t="s">
        <v>70</v>
      </c>
      <c r="B12" s="147"/>
      <c r="C12" s="147"/>
      <c r="D12" s="147"/>
      <c r="E12" s="147"/>
      <c r="F12" s="147"/>
      <c r="G12" s="147"/>
      <c r="H12" s="147"/>
      <c r="I12" s="147"/>
      <c r="J12" s="163"/>
    </row>
    <row r="13" spans="1:11" s="4" customFormat="1" ht="48" customHeight="1" outlineLevel="1">
      <c r="A13" s="85" t="s">
        <v>3</v>
      </c>
      <c r="B13" s="124" t="s">
        <v>117</v>
      </c>
      <c r="C13" s="108" t="s">
        <v>121</v>
      </c>
      <c r="D13" s="144" t="s">
        <v>73</v>
      </c>
      <c r="E13" s="144"/>
      <c r="F13" s="144"/>
      <c r="G13" s="109"/>
      <c r="H13" s="91">
        <v>16.11</v>
      </c>
      <c r="I13" s="109" t="s">
        <v>42</v>
      </c>
      <c r="J13" s="84"/>
    </row>
    <row r="14" spans="1:11" s="4" customFormat="1" ht="87" customHeight="1" outlineLevel="1">
      <c r="A14" s="85" t="s">
        <v>4</v>
      </c>
      <c r="B14" s="111" t="s">
        <v>117</v>
      </c>
      <c r="C14" s="109" t="s">
        <v>72</v>
      </c>
      <c r="D14" s="144" t="s">
        <v>122</v>
      </c>
      <c r="E14" s="144"/>
      <c r="F14" s="144"/>
      <c r="G14" s="109"/>
      <c r="H14" s="109">
        <v>16.11</v>
      </c>
      <c r="I14" s="109" t="s">
        <v>42</v>
      </c>
      <c r="J14" s="84"/>
    </row>
    <row r="15" spans="1:11" s="4" customFormat="1" ht="86.4" customHeight="1" outlineLevel="1">
      <c r="A15" s="85" t="s">
        <v>5</v>
      </c>
      <c r="B15" s="111" t="s">
        <v>117</v>
      </c>
      <c r="C15" s="109" t="s">
        <v>80</v>
      </c>
      <c r="D15" s="144" t="s">
        <v>136</v>
      </c>
      <c r="E15" s="144"/>
      <c r="F15" s="144"/>
      <c r="G15" s="109"/>
      <c r="H15" s="91">
        <v>16.11</v>
      </c>
      <c r="I15" s="109" t="s">
        <v>42</v>
      </c>
      <c r="J15" s="84"/>
    </row>
    <row r="16" spans="1:11" s="4" customFormat="1" ht="86.4" customHeight="1" outlineLevel="1">
      <c r="A16" s="85" t="s">
        <v>6</v>
      </c>
      <c r="B16" s="111" t="s">
        <v>118</v>
      </c>
      <c r="C16" s="109" t="s">
        <v>74</v>
      </c>
      <c r="D16" s="144" t="s">
        <v>123</v>
      </c>
      <c r="E16" s="144"/>
      <c r="F16" s="144"/>
      <c r="G16" s="109"/>
      <c r="H16" s="91">
        <v>16.11</v>
      </c>
      <c r="I16" s="109" t="s">
        <v>42</v>
      </c>
      <c r="J16" s="84"/>
    </row>
    <row r="17" spans="1:10" s="4" customFormat="1" ht="73.95" customHeight="1" outlineLevel="1">
      <c r="A17" s="85" t="s">
        <v>7</v>
      </c>
      <c r="B17" s="111" t="s">
        <v>118</v>
      </c>
      <c r="C17" s="109" t="s">
        <v>81</v>
      </c>
      <c r="D17" s="144" t="s">
        <v>79</v>
      </c>
      <c r="E17" s="144"/>
      <c r="F17" s="144"/>
      <c r="G17" s="109"/>
      <c r="H17" s="109">
        <v>16.11</v>
      </c>
      <c r="I17" s="109" t="s">
        <v>42</v>
      </c>
      <c r="J17" s="84"/>
    </row>
    <row r="18" spans="1:10" s="4" customFormat="1" ht="52.8" outlineLevel="1">
      <c r="A18" s="85" t="s">
        <v>8</v>
      </c>
      <c r="B18" s="111" t="s">
        <v>119</v>
      </c>
      <c r="C18" s="109" t="s">
        <v>77</v>
      </c>
      <c r="D18" s="145" t="s">
        <v>78</v>
      </c>
      <c r="E18" s="145"/>
      <c r="F18" s="145"/>
      <c r="G18" s="110"/>
      <c r="H18" s="91">
        <v>16.11</v>
      </c>
      <c r="I18" s="109" t="s">
        <v>42</v>
      </c>
      <c r="J18" s="84"/>
    </row>
    <row r="19" spans="1:10" s="4" customFormat="1" ht="19.5" customHeight="1" outlineLevel="1">
      <c r="A19" s="85" t="s">
        <v>9</v>
      </c>
      <c r="B19" s="111" t="s">
        <v>120</v>
      </c>
      <c r="C19" s="109" t="s">
        <v>76</v>
      </c>
      <c r="D19" s="144" t="s">
        <v>75</v>
      </c>
      <c r="E19" s="144"/>
      <c r="F19" s="144"/>
      <c r="G19" s="109"/>
      <c r="H19" s="91">
        <v>16.11</v>
      </c>
      <c r="I19" s="109" t="s">
        <v>42</v>
      </c>
      <c r="J19" s="84"/>
    </row>
    <row r="20" spans="1:10" s="4" customFormat="1" ht="13.2" outlineLevel="1">
      <c r="A20" s="146" t="s">
        <v>143</v>
      </c>
      <c r="B20" s="147"/>
      <c r="C20" s="147"/>
      <c r="D20" s="147"/>
      <c r="E20" s="147"/>
      <c r="F20" s="147"/>
      <c r="G20" s="147"/>
      <c r="H20" s="147"/>
      <c r="I20" s="147"/>
      <c r="J20" s="163"/>
    </row>
    <row r="21" spans="1:10" s="4" customFormat="1" ht="184.8" outlineLevel="1">
      <c r="A21" s="85" t="s">
        <v>46</v>
      </c>
      <c r="B21" s="111" t="s">
        <v>124</v>
      </c>
      <c r="C21" s="109" t="s">
        <v>133</v>
      </c>
      <c r="D21" s="144" t="s">
        <v>82</v>
      </c>
      <c r="E21" s="144"/>
      <c r="F21" s="144"/>
      <c r="G21" s="109"/>
      <c r="H21" s="109">
        <v>16.11</v>
      </c>
      <c r="I21" s="109" t="s">
        <v>42</v>
      </c>
      <c r="J21" s="84"/>
    </row>
    <row r="22" spans="1:10" s="4" customFormat="1" ht="184.8" outlineLevel="1">
      <c r="A22" s="85" t="s">
        <v>47</v>
      </c>
      <c r="B22" s="132" t="s">
        <v>152</v>
      </c>
      <c r="C22" s="133" t="s">
        <v>133</v>
      </c>
      <c r="D22" s="144" t="s">
        <v>153</v>
      </c>
      <c r="E22" s="144"/>
      <c r="F22" s="144"/>
      <c r="G22" s="133"/>
      <c r="H22" s="133">
        <v>17.11</v>
      </c>
      <c r="I22" s="133" t="s">
        <v>42</v>
      </c>
      <c r="J22" s="84"/>
    </row>
    <row r="23" spans="1:10" s="4" customFormat="1" ht="184.8" outlineLevel="1">
      <c r="A23" s="85" t="s">
        <v>48</v>
      </c>
      <c r="B23" s="132" t="s">
        <v>154</v>
      </c>
      <c r="C23" s="133" t="s">
        <v>133</v>
      </c>
      <c r="D23" s="144" t="s">
        <v>153</v>
      </c>
      <c r="E23" s="144"/>
      <c r="F23" s="144"/>
      <c r="G23" s="133"/>
      <c r="H23" s="133">
        <v>17.11</v>
      </c>
      <c r="I23" s="133" t="s">
        <v>42</v>
      </c>
      <c r="J23" s="84"/>
    </row>
    <row r="24" spans="1:10" s="4" customFormat="1" ht="94.95" customHeight="1" outlineLevel="1">
      <c r="A24" s="85" t="s">
        <v>49</v>
      </c>
      <c r="B24" s="135" t="s">
        <v>168</v>
      </c>
      <c r="C24" s="134" t="s">
        <v>169</v>
      </c>
      <c r="D24" s="144" t="s">
        <v>170</v>
      </c>
      <c r="E24" s="144"/>
      <c r="F24" s="144"/>
      <c r="G24" s="134"/>
      <c r="H24" s="91">
        <v>17.11</v>
      </c>
      <c r="I24" s="134" t="s">
        <v>42</v>
      </c>
      <c r="J24" s="84"/>
    </row>
    <row r="25" spans="1:10" s="4" customFormat="1" ht="94.95" customHeight="1" outlineLevel="1">
      <c r="A25" s="85" t="s">
        <v>50</v>
      </c>
      <c r="B25" s="111" t="s">
        <v>168</v>
      </c>
      <c r="C25" s="109" t="s">
        <v>166</v>
      </c>
      <c r="D25" s="144" t="s">
        <v>167</v>
      </c>
      <c r="E25" s="144"/>
      <c r="F25" s="144"/>
      <c r="G25" s="109"/>
      <c r="H25" s="91">
        <v>17.11</v>
      </c>
      <c r="I25" s="109" t="s">
        <v>42</v>
      </c>
      <c r="J25" s="84"/>
    </row>
    <row r="26" spans="1:10" s="4" customFormat="1" ht="92.4" customHeight="1" outlineLevel="1">
      <c r="A26" s="85" t="s">
        <v>51</v>
      </c>
      <c r="B26" s="111" t="s">
        <v>126</v>
      </c>
      <c r="C26" s="109" t="s">
        <v>84</v>
      </c>
      <c r="D26" s="145" t="s">
        <v>85</v>
      </c>
      <c r="E26" s="145"/>
      <c r="F26" s="145"/>
      <c r="G26" s="109"/>
      <c r="H26" s="91">
        <v>16.11</v>
      </c>
      <c r="I26" s="109" t="s">
        <v>42</v>
      </c>
      <c r="J26" s="84"/>
    </row>
    <row r="27" spans="1:10" s="4" customFormat="1" ht="92.4" customHeight="1" outlineLevel="1">
      <c r="A27" s="85" t="s">
        <v>52</v>
      </c>
      <c r="B27" s="111" t="s">
        <v>127</v>
      </c>
      <c r="C27" s="109" t="s">
        <v>86</v>
      </c>
      <c r="D27" s="145" t="s">
        <v>87</v>
      </c>
      <c r="E27" s="145"/>
      <c r="F27" s="145"/>
      <c r="G27" s="109"/>
      <c r="H27" s="91">
        <v>16.11</v>
      </c>
      <c r="I27" s="109" t="s">
        <v>103</v>
      </c>
      <c r="J27" s="84"/>
    </row>
    <row r="28" spans="1:10" s="4" customFormat="1" ht="66">
      <c r="A28" s="85" t="s">
        <v>53</v>
      </c>
      <c r="B28" s="111" t="s">
        <v>128</v>
      </c>
      <c r="C28" s="109" t="s">
        <v>88</v>
      </c>
      <c r="D28" s="145" t="s">
        <v>89</v>
      </c>
      <c r="E28" s="145"/>
      <c r="F28" s="145"/>
      <c r="G28" s="109"/>
      <c r="H28" s="91">
        <v>16.11</v>
      </c>
      <c r="I28" s="109" t="s">
        <v>42</v>
      </c>
      <c r="J28" s="84"/>
    </row>
    <row r="29" spans="1:10" s="90" customFormat="1" ht="145.19999999999999" outlineLevel="1">
      <c r="A29" s="85" t="s">
        <v>0</v>
      </c>
      <c r="B29" s="111" t="s">
        <v>129</v>
      </c>
      <c r="C29" s="109" t="s">
        <v>93</v>
      </c>
      <c r="D29" s="144" t="s">
        <v>94</v>
      </c>
      <c r="E29" s="144"/>
      <c r="F29" s="144"/>
      <c r="G29" s="109"/>
      <c r="H29" s="109">
        <v>17.11</v>
      </c>
      <c r="I29" s="109" t="s">
        <v>42</v>
      </c>
      <c r="J29" s="84"/>
    </row>
    <row r="30" spans="1:10" s="90" customFormat="1" ht="145.19999999999999" outlineLevel="1">
      <c r="A30" s="85" t="s">
        <v>1</v>
      </c>
      <c r="B30" s="122" t="s">
        <v>134</v>
      </c>
      <c r="C30" s="123" t="s">
        <v>146</v>
      </c>
      <c r="D30" s="144" t="s">
        <v>135</v>
      </c>
      <c r="E30" s="144"/>
      <c r="F30" s="144"/>
      <c r="G30" s="123"/>
      <c r="H30" s="123">
        <v>17.11</v>
      </c>
      <c r="I30" s="123" t="s">
        <v>42</v>
      </c>
      <c r="J30" s="84"/>
    </row>
    <row r="31" spans="1:10" s="90" customFormat="1" ht="101.4" customHeight="1" outlineLevel="1">
      <c r="A31" s="85" t="s">
        <v>2</v>
      </c>
      <c r="B31" s="109" t="s">
        <v>130</v>
      </c>
      <c r="C31" s="109" t="s">
        <v>95</v>
      </c>
      <c r="D31" s="144" t="s">
        <v>96</v>
      </c>
      <c r="E31" s="144"/>
      <c r="F31" s="144"/>
      <c r="G31" s="109"/>
      <c r="H31" s="109">
        <v>17.11</v>
      </c>
      <c r="I31" s="109" t="s">
        <v>42</v>
      </c>
      <c r="J31" s="84"/>
    </row>
    <row r="32" spans="1:10" s="90" customFormat="1" ht="101.4" customHeight="1" outlineLevel="1">
      <c r="A32" s="85" t="s">
        <v>54</v>
      </c>
      <c r="B32" s="123" t="s">
        <v>147</v>
      </c>
      <c r="C32" s="123" t="s">
        <v>148</v>
      </c>
      <c r="D32" s="144" t="s">
        <v>149</v>
      </c>
      <c r="E32" s="144"/>
      <c r="F32" s="144"/>
      <c r="G32" s="123"/>
      <c r="H32" s="123">
        <v>17.11</v>
      </c>
      <c r="I32" s="123" t="s">
        <v>42</v>
      </c>
      <c r="J32" s="84"/>
    </row>
    <row r="33" spans="1:14" s="90" customFormat="1" ht="101.4" customHeight="1" outlineLevel="1">
      <c r="A33" s="85" t="s">
        <v>55</v>
      </c>
      <c r="B33" s="122" t="s">
        <v>125</v>
      </c>
      <c r="C33" s="123" t="s">
        <v>71</v>
      </c>
      <c r="D33" s="144" t="s">
        <v>83</v>
      </c>
      <c r="E33" s="144"/>
      <c r="F33" s="144"/>
      <c r="G33" s="123"/>
      <c r="H33" s="91">
        <v>17.11</v>
      </c>
      <c r="I33" s="123" t="s">
        <v>42</v>
      </c>
      <c r="J33" s="84"/>
    </row>
    <row r="34" spans="1:14" s="90" customFormat="1" ht="42.75" customHeight="1" outlineLevel="1">
      <c r="A34" s="85" t="s">
        <v>56</v>
      </c>
      <c r="B34" s="109" t="s">
        <v>139</v>
      </c>
      <c r="C34" s="109" t="s">
        <v>131</v>
      </c>
      <c r="D34" s="145" t="s">
        <v>132</v>
      </c>
      <c r="E34" s="145"/>
      <c r="F34" s="145"/>
      <c r="G34" s="109"/>
      <c r="H34" s="109">
        <v>17.11</v>
      </c>
      <c r="I34" s="109" t="s">
        <v>42</v>
      </c>
      <c r="J34" s="136"/>
      <c r="K34" s="99"/>
      <c r="L34" s="99"/>
      <c r="M34" s="99"/>
      <c r="N34" s="99"/>
    </row>
    <row r="35" spans="1:14" s="139" customFormat="1" ht="22.5" customHeight="1" outlineLevel="1">
      <c r="A35" s="146" t="s">
        <v>144</v>
      </c>
      <c r="B35" s="147"/>
      <c r="C35" s="147"/>
      <c r="D35" s="147"/>
      <c r="E35" s="147"/>
      <c r="F35" s="147"/>
      <c r="G35" s="147"/>
      <c r="H35" s="147"/>
      <c r="I35" s="147"/>
      <c r="J35" s="147"/>
      <c r="K35" s="140"/>
      <c r="L35" s="140"/>
      <c r="M35" s="140"/>
      <c r="N35" s="140"/>
    </row>
    <row r="36" spans="1:14" s="4" customFormat="1" ht="32.25" customHeight="1">
      <c r="A36" s="85" t="s">
        <v>57</v>
      </c>
      <c r="B36" s="94" t="s">
        <v>126</v>
      </c>
      <c r="C36" s="89" t="s">
        <v>97</v>
      </c>
      <c r="D36" s="144" t="s">
        <v>90</v>
      </c>
      <c r="E36" s="144"/>
      <c r="F36" s="144"/>
      <c r="G36" s="121"/>
      <c r="H36" s="137">
        <v>17.11</v>
      </c>
      <c r="I36" s="102" t="s">
        <v>42</v>
      </c>
      <c r="J36" s="91"/>
    </row>
    <row r="37" spans="1:14" s="4" customFormat="1" ht="30.75" customHeight="1" outlineLevel="1">
      <c r="A37" s="85" t="s">
        <v>59</v>
      </c>
      <c r="B37" s="94" t="s">
        <v>140</v>
      </c>
      <c r="C37" s="89" t="s">
        <v>98</v>
      </c>
      <c r="D37" s="144" t="s">
        <v>91</v>
      </c>
      <c r="E37" s="144"/>
      <c r="F37" s="144"/>
      <c r="G37" s="121"/>
      <c r="H37" s="137">
        <v>17.11</v>
      </c>
      <c r="I37" s="102" t="s">
        <v>42</v>
      </c>
      <c r="J37" s="101"/>
    </row>
    <row r="38" spans="1:14" s="90" customFormat="1" ht="89.25" customHeight="1" outlineLevel="1">
      <c r="A38" s="85" t="s">
        <v>137</v>
      </c>
      <c r="B38" s="94" t="s">
        <v>150</v>
      </c>
      <c r="C38" s="89" t="s">
        <v>92</v>
      </c>
      <c r="D38" s="144" t="s">
        <v>99</v>
      </c>
      <c r="E38" s="144"/>
      <c r="F38" s="144"/>
      <c r="G38" s="121"/>
      <c r="H38" s="137">
        <v>17.11</v>
      </c>
      <c r="I38" s="100" t="s">
        <v>42</v>
      </c>
      <c r="J38" s="91"/>
    </row>
    <row r="39" spans="1:14" s="90" customFormat="1" ht="82.5" customHeight="1" outlineLevel="1">
      <c r="A39" s="85" t="s">
        <v>138</v>
      </c>
      <c r="B39" s="94" t="s">
        <v>159</v>
      </c>
      <c r="C39" s="89" t="s">
        <v>100</v>
      </c>
      <c r="D39" s="144" t="s">
        <v>101</v>
      </c>
      <c r="E39" s="144"/>
      <c r="F39" s="144"/>
      <c r="G39" s="121"/>
      <c r="H39" s="137">
        <v>17.11</v>
      </c>
      <c r="I39" s="141" t="s">
        <v>42</v>
      </c>
      <c r="J39" s="91"/>
    </row>
    <row r="40" spans="1:14" s="90" customFormat="1" ht="66" customHeight="1" outlineLevel="1">
      <c r="A40" s="85" t="s">
        <v>160</v>
      </c>
      <c r="B40" s="94" t="s">
        <v>151</v>
      </c>
      <c r="C40" s="89" t="s">
        <v>104</v>
      </c>
      <c r="D40" s="145" t="s">
        <v>141</v>
      </c>
      <c r="E40" s="145"/>
      <c r="F40" s="145"/>
      <c r="G40" s="121"/>
      <c r="H40" s="137">
        <v>17.11</v>
      </c>
      <c r="I40" s="97" t="s">
        <v>42</v>
      </c>
      <c r="J40" s="91"/>
    </row>
    <row r="41" spans="1:14" s="90" customFormat="1" ht="66" customHeight="1" outlineLevel="1">
      <c r="A41" s="85" t="s">
        <v>161</v>
      </c>
      <c r="B41" s="94" t="s">
        <v>155</v>
      </c>
      <c r="C41" s="89" t="s">
        <v>105</v>
      </c>
      <c r="D41" s="145" t="s">
        <v>102</v>
      </c>
      <c r="E41" s="145"/>
      <c r="F41" s="145"/>
      <c r="G41" s="121"/>
      <c r="H41" s="137">
        <v>17.11</v>
      </c>
      <c r="I41" s="97" t="s">
        <v>42</v>
      </c>
      <c r="J41" s="91"/>
    </row>
    <row r="42" spans="1:14" s="90" customFormat="1" ht="35.25" customHeight="1" outlineLevel="1">
      <c r="A42" s="85" t="s">
        <v>162</v>
      </c>
      <c r="B42" s="94" t="s">
        <v>165</v>
      </c>
      <c r="C42" s="89" t="s">
        <v>142</v>
      </c>
      <c r="D42" s="145" t="s">
        <v>156</v>
      </c>
      <c r="E42" s="145"/>
      <c r="F42" s="145"/>
      <c r="G42" s="121"/>
      <c r="H42" s="137">
        <v>17.11</v>
      </c>
      <c r="I42" s="97" t="s">
        <v>42</v>
      </c>
      <c r="J42" s="91"/>
    </row>
    <row r="43" spans="1:14" s="90" customFormat="1" ht="52.8" outlineLevel="1">
      <c r="A43" s="85" t="s">
        <v>163</v>
      </c>
      <c r="B43" s="94" t="s">
        <v>157</v>
      </c>
      <c r="C43" s="89" t="s">
        <v>106</v>
      </c>
      <c r="D43" s="145" t="s">
        <v>107</v>
      </c>
      <c r="E43" s="145"/>
      <c r="F43" s="145"/>
      <c r="G43" s="121"/>
      <c r="H43" s="137">
        <v>17.11</v>
      </c>
      <c r="I43" s="97" t="s">
        <v>42</v>
      </c>
      <c r="J43" s="91"/>
    </row>
    <row r="44" spans="1:14" s="90" customFormat="1" ht="38.4" customHeight="1" outlineLevel="1">
      <c r="A44" s="85" t="s">
        <v>164</v>
      </c>
      <c r="B44" s="94" t="s">
        <v>158</v>
      </c>
      <c r="C44" s="89" t="s">
        <v>109</v>
      </c>
      <c r="D44" s="145" t="s">
        <v>110</v>
      </c>
      <c r="E44" s="145"/>
      <c r="F44" s="145"/>
      <c r="G44" s="121"/>
      <c r="H44" s="137">
        <v>17.11</v>
      </c>
      <c r="I44" s="97" t="s">
        <v>42</v>
      </c>
      <c r="J44" s="120"/>
    </row>
    <row r="45" spans="1:14" s="90" customFormat="1" ht="87.75" customHeight="1" outlineLevel="1">
      <c r="A45" s="85" t="s">
        <v>171</v>
      </c>
      <c r="B45" s="117" t="s">
        <v>108</v>
      </c>
      <c r="C45" s="118" t="s">
        <v>111</v>
      </c>
      <c r="D45" s="172" t="s">
        <v>145</v>
      </c>
      <c r="E45" s="172"/>
      <c r="F45" s="172"/>
      <c r="G45" s="125"/>
      <c r="H45" s="137">
        <v>17.11</v>
      </c>
      <c r="I45" s="119" t="s">
        <v>42</v>
      </c>
      <c r="J45" s="120"/>
    </row>
    <row r="46" spans="1:14" ht="109.2" customHeight="1">
      <c r="A46" s="112" t="s">
        <v>172</v>
      </c>
      <c r="B46" s="113" t="s">
        <v>174</v>
      </c>
      <c r="C46" s="137" t="s">
        <v>173</v>
      </c>
      <c r="D46" s="144" t="s">
        <v>122</v>
      </c>
      <c r="E46" s="144"/>
      <c r="F46" s="144"/>
      <c r="G46" s="130"/>
      <c r="H46" s="137">
        <v>17.11</v>
      </c>
      <c r="I46" s="115" t="s">
        <v>42</v>
      </c>
      <c r="J46" s="138"/>
    </row>
    <row r="47" spans="1:14" ht="99" customHeight="1">
      <c r="A47" s="112" t="s">
        <v>175</v>
      </c>
      <c r="B47" s="113" t="s">
        <v>176</v>
      </c>
      <c r="C47" s="137" t="s">
        <v>177</v>
      </c>
      <c r="D47" s="144" t="s">
        <v>178</v>
      </c>
      <c r="E47" s="144"/>
      <c r="F47" s="144"/>
      <c r="G47" s="130"/>
      <c r="H47" s="137">
        <v>17.11</v>
      </c>
      <c r="I47" s="115" t="s">
        <v>42</v>
      </c>
      <c r="J47" s="116"/>
    </row>
    <row r="48" spans="1:14" ht="12" customHeight="1">
      <c r="A48" s="112"/>
      <c r="B48" s="113"/>
      <c r="C48" s="114"/>
      <c r="D48" s="148"/>
      <c r="E48" s="148"/>
      <c r="F48" s="148"/>
      <c r="G48" s="130"/>
      <c r="H48" s="130"/>
      <c r="I48" s="115"/>
      <c r="J48" s="127"/>
    </row>
    <row r="49" spans="1:10" ht="12" customHeight="1">
      <c r="A49" s="127"/>
      <c r="B49" s="131"/>
      <c r="C49" s="127"/>
      <c r="D49" s="127"/>
      <c r="E49" s="127"/>
      <c r="F49" s="127"/>
      <c r="G49" s="127"/>
      <c r="H49" s="127"/>
      <c r="I49" s="126"/>
      <c r="J49" s="127"/>
    </row>
    <row r="50" spans="1:10" ht="12" customHeight="1">
      <c r="A50" s="127"/>
      <c r="B50" s="131"/>
      <c r="C50" s="127"/>
      <c r="D50" s="127"/>
      <c r="E50" s="127"/>
      <c r="F50" s="127"/>
      <c r="G50" s="127"/>
      <c r="H50" s="127"/>
      <c r="I50" s="126"/>
      <c r="J50" s="127"/>
    </row>
    <row r="51" spans="1:10" ht="12" customHeight="1">
      <c r="A51" s="127"/>
      <c r="B51" s="131"/>
      <c r="C51" s="127"/>
      <c r="D51" s="127"/>
      <c r="E51" s="127"/>
      <c r="F51" s="127"/>
      <c r="G51" s="127"/>
      <c r="H51" s="127"/>
      <c r="I51" s="126"/>
      <c r="J51" s="127"/>
    </row>
    <row r="52" spans="1:10" ht="12" customHeight="1">
      <c r="A52" s="127"/>
      <c r="B52" s="131"/>
      <c r="C52" s="127"/>
      <c r="D52" s="127"/>
      <c r="E52" s="127"/>
      <c r="F52" s="127"/>
      <c r="G52" s="127"/>
      <c r="H52" s="127"/>
      <c r="I52" s="126"/>
      <c r="J52" s="127"/>
    </row>
    <row r="53" spans="1:10" ht="12" customHeight="1">
      <c r="A53" s="127"/>
      <c r="B53" s="131"/>
      <c r="C53" s="127"/>
      <c r="D53" s="127"/>
      <c r="E53" s="127"/>
      <c r="F53" s="127"/>
      <c r="G53" s="127"/>
      <c r="H53" s="127"/>
      <c r="I53" s="126"/>
      <c r="J53" s="127"/>
    </row>
    <row r="54" spans="1:10" ht="12" customHeight="1">
      <c r="A54" s="127"/>
      <c r="B54" s="131"/>
      <c r="C54" s="127"/>
      <c r="D54" s="127"/>
      <c r="E54" s="127"/>
      <c r="F54" s="127"/>
      <c r="G54" s="127"/>
      <c r="H54" s="127"/>
      <c r="I54" s="126"/>
      <c r="J54" s="127"/>
    </row>
    <row r="55" spans="1:10" ht="12" customHeight="1">
      <c r="A55" s="127"/>
      <c r="B55" s="131"/>
      <c r="C55" s="127"/>
      <c r="D55" s="127"/>
      <c r="E55" s="127"/>
      <c r="F55" s="127"/>
      <c r="G55" s="127"/>
      <c r="H55" s="127"/>
      <c r="I55" s="126"/>
      <c r="J55" s="127"/>
    </row>
    <row r="56" spans="1:10" ht="12" customHeight="1">
      <c r="A56" s="127"/>
      <c r="B56" s="131"/>
      <c r="C56" s="127"/>
      <c r="D56" s="127"/>
      <c r="E56" s="127"/>
      <c r="F56" s="127"/>
      <c r="G56" s="127"/>
      <c r="H56" s="127"/>
      <c r="I56" s="126"/>
      <c r="J56" s="127"/>
    </row>
    <row r="57" spans="1:10" ht="12" customHeight="1">
      <c r="A57" s="127"/>
      <c r="B57" s="131"/>
      <c r="C57" s="127"/>
      <c r="D57" s="127"/>
      <c r="E57" s="127"/>
      <c r="F57" s="127"/>
      <c r="G57" s="127"/>
      <c r="H57" s="127"/>
      <c r="I57" s="126"/>
      <c r="J57" s="127"/>
    </row>
    <row r="58" spans="1:10" ht="12" customHeight="1">
      <c r="A58" s="127"/>
      <c r="B58" s="131"/>
      <c r="C58" s="127"/>
      <c r="D58" s="127"/>
      <c r="E58" s="127"/>
      <c r="F58" s="127"/>
      <c r="G58" s="127"/>
      <c r="H58" s="127"/>
      <c r="I58" s="126"/>
      <c r="J58" s="127"/>
    </row>
    <row r="59" spans="1:10" ht="12" customHeight="1">
      <c r="A59" s="127"/>
      <c r="B59" s="131"/>
      <c r="C59" s="127"/>
      <c r="D59" s="127"/>
      <c r="E59" s="127"/>
      <c r="F59" s="127"/>
      <c r="G59" s="127"/>
      <c r="H59" s="127"/>
      <c r="I59" s="126"/>
      <c r="J59" s="127"/>
    </row>
    <row r="60" spans="1:10" ht="12" customHeight="1">
      <c r="A60" s="127"/>
      <c r="B60" s="131"/>
      <c r="C60" s="127"/>
      <c r="D60" s="127"/>
      <c r="E60" s="127"/>
      <c r="F60" s="127"/>
      <c r="G60" s="127"/>
      <c r="H60" s="127"/>
      <c r="I60" s="126"/>
      <c r="J60" s="127"/>
    </row>
    <row r="61" spans="1:10" ht="12" customHeight="1">
      <c r="A61" s="127"/>
      <c r="B61" s="131"/>
      <c r="C61" s="127"/>
      <c r="D61" s="127"/>
      <c r="E61" s="127"/>
      <c r="F61" s="127"/>
      <c r="G61" s="127"/>
      <c r="H61" s="127"/>
      <c r="I61" s="126"/>
      <c r="J61" s="127"/>
    </row>
    <row r="62" spans="1:10" ht="12" customHeight="1">
      <c r="A62" s="127"/>
      <c r="B62" s="131"/>
      <c r="C62" s="127"/>
      <c r="D62" s="127"/>
      <c r="E62" s="127"/>
      <c r="F62" s="127"/>
      <c r="G62" s="127"/>
      <c r="H62" s="127"/>
      <c r="I62" s="126"/>
      <c r="J62" s="127"/>
    </row>
    <row r="63" spans="1:10" ht="12" customHeight="1">
      <c r="A63" s="127"/>
      <c r="B63" s="131"/>
      <c r="C63" s="127"/>
      <c r="D63" s="127"/>
      <c r="E63" s="127"/>
      <c r="F63" s="127"/>
      <c r="G63" s="127"/>
      <c r="H63" s="127"/>
      <c r="I63" s="126"/>
      <c r="J63" s="127"/>
    </row>
    <row r="64" spans="1:10" ht="12" customHeight="1">
      <c r="A64" s="127"/>
      <c r="B64" s="131"/>
      <c r="C64" s="127"/>
      <c r="D64" s="127"/>
      <c r="E64" s="127"/>
      <c r="F64" s="127"/>
      <c r="G64" s="127"/>
      <c r="H64" s="127"/>
      <c r="I64" s="126"/>
      <c r="J64" s="127"/>
    </row>
    <row r="65" spans="1:10" ht="12" customHeight="1">
      <c r="A65" s="127"/>
      <c r="B65" s="131"/>
      <c r="C65" s="127"/>
      <c r="D65" s="127"/>
      <c r="E65" s="127"/>
      <c r="F65" s="127"/>
      <c r="G65" s="127"/>
      <c r="H65" s="127"/>
      <c r="I65" s="126"/>
      <c r="J65" s="127"/>
    </row>
    <row r="66" spans="1:10" ht="12" customHeight="1">
      <c r="A66" s="127"/>
      <c r="B66" s="131"/>
      <c r="C66" s="127"/>
      <c r="D66" s="127"/>
      <c r="E66" s="127"/>
      <c r="F66" s="127"/>
      <c r="G66" s="127"/>
      <c r="H66" s="127"/>
      <c r="I66" s="126"/>
      <c r="J66" s="127"/>
    </row>
    <row r="67" spans="1:10" ht="12" customHeight="1">
      <c r="A67" s="127"/>
      <c r="B67" s="131"/>
      <c r="C67" s="127"/>
      <c r="D67" s="127"/>
      <c r="E67" s="127"/>
      <c r="F67" s="127"/>
      <c r="G67" s="127"/>
      <c r="H67" s="127"/>
      <c r="I67" s="126"/>
      <c r="J67" s="127"/>
    </row>
    <row r="68" spans="1:10" ht="12" customHeight="1">
      <c r="A68" s="127"/>
      <c r="B68" s="131"/>
      <c r="C68" s="127"/>
      <c r="D68" s="127"/>
      <c r="E68" s="127"/>
      <c r="F68" s="127"/>
      <c r="G68" s="127"/>
      <c r="H68" s="127"/>
      <c r="I68" s="126"/>
      <c r="J68" s="127"/>
    </row>
    <row r="69" spans="1:10" ht="12" customHeight="1">
      <c r="A69" s="127"/>
      <c r="B69" s="131"/>
      <c r="C69" s="127"/>
      <c r="D69" s="127"/>
      <c r="E69" s="127"/>
      <c r="F69" s="127"/>
      <c r="G69" s="127"/>
      <c r="H69" s="127"/>
      <c r="I69" s="126"/>
      <c r="J69" s="127"/>
    </row>
    <row r="70" spans="1:10" ht="12" customHeight="1">
      <c r="A70" s="127"/>
      <c r="B70" s="131"/>
      <c r="C70" s="127"/>
      <c r="D70" s="127"/>
      <c r="E70" s="127"/>
      <c r="F70" s="127"/>
      <c r="G70" s="127"/>
      <c r="H70" s="127"/>
      <c r="I70" s="126"/>
      <c r="J70" s="127"/>
    </row>
    <row r="71" spans="1:10" ht="12" customHeight="1">
      <c r="A71" s="127"/>
      <c r="B71" s="131"/>
      <c r="C71" s="127"/>
      <c r="D71" s="127"/>
      <c r="E71" s="127"/>
      <c r="F71" s="127"/>
      <c r="G71" s="127"/>
      <c r="H71" s="127"/>
      <c r="I71" s="126"/>
      <c r="J71" s="127"/>
    </row>
    <row r="72" spans="1:10" ht="12" customHeight="1">
      <c r="A72" s="127"/>
      <c r="B72" s="131"/>
      <c r="C72" s="127"/>
      <c r="D72" s="127"/>
      <c r="E72" s="127"/>
      <c r="F72" s="127"/>
      <c r="G72" s="127"/>
      <c r="H72" s="127"/>
      <c r="I72" s="126"/>
      <c r="J72" s="127"/>
    </row>
    <row r="73" spans="1:10" ht="12" customHeight="1">
      <c r="A73" s="127"/>
      <c r="B73" s="131"/>
      <c r="C73" s="127"/>
      <c r="D73" s="127"/>
      <c r="E73" s="127"/>
      <c r="F73" s="127"/>
      <c r="G73" s="127"/>
      <c r="H73" s="127"/>
      <c r="I73" s="126"/>
      <c r="J73" s="127"/>
    </row>
    <row r="74" spans="1:10" ht="12" customHeight="1">
      <c r="A74" s="127"/>
      <c r="B74" s="131"/>
      <c r="C74" s="127"/>
      <c r="D74" s="127"/>
      <c r="E74" s="127"/>
      <c r="F74" s="127"/>
      <c r="G74" s="127"/>
      <c r="H74" s="127"/>
      <c r="I74" s="126"/>
      <c r="J74" s="127"/>
    </row>
    <row r="75" spans="1:10" ht="12" customHeight="1">
      <c r="A75" s="127"/>
      <c r="B75" s="131"/>
      <c r="C75" s="127"/>
      <c r="D75" s="127"/>
      <c r="E75" s="127"/>
      <c r="F75" s="127"/>
      <c r="G75" s="127"/>
      <c r="H75" s="127"/>
      <c r="I75" s="126"/>
      <c r="J75" s="127"/>
    </row>
    <row r="76" spans="1:10" ht="12" customHeight="1">
      <c r="A76" s="127"/>
      <c r="B76" s="131"/>
      <c r="C76" s="127"/>
      <c r="D76" s="127"/>
      <c r="E76" s="127"/>
      <c r="F76" s="127"/>
      <c r="G76" s="127"/>
      <c r="H76" s="127"/>
      <c r="I76" s="126"/>
      <c r="J76" s="127"/>
    </row>
    <row r="77" spans="1:10" ht="12" customHeight="1">
      <c r="A77" s="127"/>
      <c r="B77" s="131"/>
      <c r="C77" s="127"/>
      <c r="D77" s="127"/>
      <c r="E77" s="127"/>
      <c r="F77" s="127"/>
      <c r="G77" s="127"/>
      <c r="H77" s="127"/>
      <c r="I77" s="126"/>
      <c r="J77" s="127"/>
    </row>
    <row r="78" spans="1:10" ht="12" customHeight="1">
      <c r="A78" s="127"/>
      <c r="B78" s="131"/>
      <c r="C78" s="127"/>
      <c r="D78" s="127"/>
      <c r="E78" s="127"/>
      <c r="F78" s="127"/>
      <c r="G78" s="127"/>
      <c r="H78" s="127"/>
      <c r="I78" s="126"/>
      <c r="J78" s="127"/>
    </row>
    <row r="79" spans="1:10" ht="12" customHeight="1">
      <c r="A79" s="127"/>
      <c r="B79" s="131"/>
      <c r="C79" s="127"/>
      <c r="D79" s="127"/>
      <c r="E79" s="127"/>
      <c r="F79" s="127"/>
      <c r="G79" s="127"/>
      <c r="H79" s="127"/>
      <c r="I79" s="126"/>
      <c r="J79" s="127"/>
    </row>
    <row r="80" spans="1:10" ht="12" customHeight="1">
      <c r="A80" s="127"/>
      <c r="B80" s="131"/>
      <c r="C80" s="127"/>
      <c r="D80" s="127"/>
      <c r="E80" s="127"/>
      <c r="F80" s="127"/>
      <c r="G80" s="127"/>
      <c r="H80" s="127"/>
      <c r="I80" s="126"/>
      <c r="J80" s="127"/>
    </row>
    <row r="81" spans="1:10" ht="12" customHeight="1">
      <c r="A81" s="127"/>
      <c r="B81" s="131"/>
      <c r="C81" s="127"/>
      <c r="D81" s="127"/>
      <c r="E81" s="127"/>
      <c r="F81" s="127"/>
      <c r="G81" s="127"/>
      <c r="H81" s="127"/>
      <c r="I81" s="126"/>
      <c r="J81" s="129"/>
    </row>
    <row r="82" spans="1:10" ht="12" customHeight="1">
      <c r="I82" s="128"/>
    </row>
  </sheetData>
  <mergeCells count="55">
    <mergeCell ref="I9:I10"/>
    <mergeCell ref="D21:F21"/>
    <mergeCell ref="D25:F25"/>
    <mergeCell ref="D29:F29"/>
    <mergeCell ref="D26:F26"/>
    <mergeCell ref="D28:F28"/>
    <mergeCell ref="D19:F19"/>
    <mergeCell ref="D18:F18"/>
    <mergeCell ref="D17:F17"/>
    <mergeCell ref="D27:F27"/>
    <mergeCell ref="D22:F22"/>
    <mergeCell ref="D23:F23"/>
    <mergeCell ref="D24:F24"/>
    <mergeCell ref="A20:J20"/>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D47:F47"/>
    <mergeCell ref="D48:F48"/>
    <mergeCell ref="D46:F46"/>
    <mergeCell ref="C9:C10"/>
    <mergeCell ref="D9:G10"/>
    <mergeCell ref="D14:F14"/>
    <mergeCell ref="D16:F16"/>
    <mergeCell ref="D13:F13"/>
    <mergeCell ref="D15:F15"/>
    <mergeCell ref="D34:F34"/>
    <mergeCell ref="D44:F44"/>
    <mergeCell ref="D45:F45"/>
    <mergeCell ref="D41:F41"/>
    <mergeCell ref="D40:F40"/>
    <mergeCell ref="D43:F43"/>
    <mergeCell ref="D31:F31"/>
    <mergeCell ref="D33:F33"/>
    <mergeCell ref="D30:F30"/>
    <mergeCell ref="D42:F42"/>
    <mergeCell ref="D32:F32"/>
    <mergeCell ref="A35:J35"/>
    <mergeCell ref="D36:F36"/>
    <mergeCell ref="D39:F39"/>
    <mergeCell ref="D38:F38"/>
    <mergeCell ref="D37:F37"/>
  </mergeCells>
  <phoneticPr fontId="18" type="noConversion"/>
  <pageMargins left="0.75" right="0.75" top="1" bottom="1" header="0.5" footer="0.5"/>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3"/>
  <sheetViews>
    <sheetView workbookViewId="0">
      <selection activeCell="C30" sqref="C30"/>
    </sheetView>
  </sheetViews>
  <sheetFormatPr defaultRowHeight="13.2"/>
  <cols>
    <col min="3" max="3" width="22.88671875" customWidth="1"/>
    <col min="7" max="7" width="18.88671875" customWidth="1"/>
  </cols>
  <sheetData>
    <row r="1" spans="1:7" ht="22.2">
      <c r="A1" s="15" t="s">
        <v>17</v>
      </c>
      <c r="B1" s="16"/>
      <c r="C1" s="17"/>
      <c r="D1" s="17"/>
      <c r="E1" s="17"/>
      <c r="F1" s="17"/>
      <c r="G1" s="18"/>
    </row>
    <row r="2" spans="1:7" ht="14.25" customHeight="1">
      <c r="A2" s="15"/>
      <c r="B2" s="16"/>
      <c r="C2" s="17"/>
      <c r="D2" s="17"/>
      <c r="E2" s="17"/>
      <c r="F2" s="17"/>
      <c r="G2" s="18"/>
    </row>
    <row r="3" spans="1:7" ht="13.8">
      <c r="B3" s="19" t="s">
        <v>16</v>
      </c>
      <c r="C3" s="17"/>
      <c r="D3" s="17"/>
      <c r="E3" s="17"/>
      <c r="F3" s="17"/>
      <c r="G3" s="18"/>
    </row>
    <row r="4" spans="1:7" ht="13.8">
      <c r="B4" s="19" t="s">
        <v>11</v>
      </c>
      <c r="C4" s="104"/>
      <c r="D4" s="19"/>
      <c r="E4" s="19"/>
      <c r="F4" s="19"/>
      <c r="G4" s="19"/>
    </row>
    <row r="5" spans="1:7" ht="13.8">
      <c r="A5" s="19"/>
      <c r="B5" s="19"/>
      <c r="C5" s="19"/>
      <c r="D5" s="19"/>
      <c r="E5" s="19"/>
      <c r="F5" s="19"/>
      <c r="G5" s="19"/>
    </row>
    <row r="6" spans="1:7" ht="13.8">
      <c r="A6" s="19"/>
      <c r="B6" s="19"/>
      <c r="C6" s="19"/>
      <c r="D6" s="19"/>
      <c r="E6" s="19"/>
      <c r="F6" s="19"/>
      <c r="G6" s="19"/>
    </row>
    <row r="7" spans="1:7" ht="26.4">
      <c r="A7" s="20"/>
      <c r="B7" s="55" t="s">
        <v>22</v>
      </c>
      <c r="C7" s="56" t="s">
        <v>23</v>
      </c>
      <c r="D7" s="57" t="s">
        <v>42</v>
      </c>
      <c r="E7" s="56" t="s">
        <v>10</v>
      </c>
      <c r="F7" s="56" t="s">
        <v>43</v>
      </c>
      <c r="G7" s="58" t="s">
        <v>24</v>
      </c>
    </row>
    <row r="8" spans="1:7" s="66" customFormat="1" ht="13.8">
      <c r="A8" s="72"/>
      <c r="B8" s="73">
        <v>1</v>
      </c>
      <c r="C8" s="74" t="str">
        <f>'Export all carrier choices'!B4</f>
        <v>AB00 - Export to excel</v>
      </c>
      <c r="D8" s="75">
        <f>'Export all carrier choices'!B6</f>
        <v>33</v>
      </c>
      <c r="E8" s="74">
        <f>'Export all carrier choices'!B7</f>
        <v>0</v>
      </c>
      <c r="F8" s="74">
        <f>'Export all carrier choices'!D6</f>
        <v>0</v>
      </c>
      <c r="G8" s="75">
        <f>'Export all carrier choices'!D7</f>
        <v>33</v>
      </c>
    </row>
    <row r="9" spans="1:7" ht="13.8">
      <c r="A9" s="19"/>
      <c r="B9" s="34"/>
      <c r="C9" s="33"/>
      <c r="D9" s="77"/>
      <c r="E9" s="32"/>
      <c r="F9" s="32"/>
      <c r="G9" s="35"/>
    </row>
    <row r="10" spans="1:7" ht="13.8">
      <c r="A10" s="19"/>
      <c r="B10" s="59"/>
      <c r="C10" s="60" t="s">
        <v>25</v>
      </c>
      <c r="D10" s="61">
        <f>SUM(D6:D9)</f>
        <v>33</v>
      </c>
      <c r="E10" s="61">
        <f>SUM(E6:E9)</f>
        <v>0</v>
      </c>
      <c r="F10" s="61">
        <f>SUM(F6:F9)</f>
        <v>0</v>
      </c>
      <c r="G10" s="173">
        <f>SUM(D8:F8)</f>
        <v>33</v>
      </c>
    </row>
    <row r="11" spans="1:7" ht="13.8">
      <c r="A11" s="19"/>
      <c r="B11" s="21"/>
      <c r="C11" s="19"/>
      <c r="D11" s="22"/>
      <c r="E11" s="23"/>
      <c r="F11" s="23"/>
      <c r="G11" s="23"/>
    </row>
    <row r="12" spans="1:7" ht="13.8">
      <c r="A12" s="19"/>
      <c r="B12" s="19"/>
      <c r="C12" s="19" t="s">
        <v>26</v>
      </c>
      <c r="D12" s="19"/>
      <c r="E12" s="24">
        <f>(D10+E10)*100/G10</f>
        <v>100</v>
      </c>
      <c r="F12" s="19" t="s">
        <v>27</v>
      </c>
      <c r="G12" s="25"/>
    </row>
    <row r="13" spans="1:7" ht="13.8">
      <c r="A13" s="19"/>
      <c r="B13" s="19"/>
      <c r="C13" s="19" t="s">
        <v>28</v>
      </c>
      <c r="D13" s="19"/>
      <c r="E13" s="24">
        <f>D10*100/G10</f>
        <v>100</v>
      </c>
      <c r="F13" s="19" t="s">
        <v>27</v>
      </c>
      <c r="G13" s="25"/>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Export all carrier choices</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NhatMinh</cp:lastModifiedBy>
  <cp:lastPrinted>2006-08-02T10:15:15Z</cp:lastPrinted>
  <dcterms:created xsi:type="dcterms:W3CDTF">2002-07-27T17:17:25Z</dcterms:created>
  <dcterms:modified xsi:type="dcterms:W3CDTF">2019-11-17T16:43:06Z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