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★第2回\mogi2\"/>
    </mc:Choice>
  </mc:AlternateContent>
  <bookViews>
    <workbookView xWindow="0" yWindow="0" windowWidth="15360" windowHeight="7440"/>
  </bookViews>
  <sheets>
    <sheet name="商品一覧" sheetId="1" r:id="rId1"/>
    <sheet name="年間集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5" i="2" l="1"/>
  <c r="E15" i="2"/>
  <c r="F15" i="2"/>
  <c r="G15" i="2"/>
  <c r="I15" i="2"/>
  <c r="D9" i="2"/>
  <c r="D16" i="2" s="1"/>
  <c r="E9" i="2"/>
  <c r="F9" i="2"/>
  <c r="G9" i="2"/>
  <c r="I9" i="2"/>
  <c r="E16" i="2"/>
  <c r="C16" i="2"/>
  <c r="C15" i="2"/>
  <c r="H10" i="2"/>
  <c r="H11" i="2"/>
  <c r="H12" i="2"/>
  <c r="H13" i="2"/>
  <c r="H14" i="2"/>
  <c r="C9" i="2"/>
  <c r="H4" i="2"/>
  <c r="H5" i="2"/>
  <c r="H6" i="2"/>
  <c r="H7" i="2"/>
  <c r="H8" i="2"/>
  <c r="F16" i="2" l="1"/>
  <c r="H9" i="2"/>
  <c r="H15" i="2"/>
  <c r="G16" i="2"/>
  <c r="H16" i="2" l="1"/>
</calcChain>
</file>

<file path=xl/sharedStrings.xml><?xml version="1.0" encoding="utf-8"?>
<sst xmlns="http://schemas.openxmlformats.org/spreadsheetml/2006/main" count="92" uniqueCount="70">
  <si>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</si>
  <si>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</si>
  <si>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商品区分</t>
    <rPh sb="0" eb="4">
      <t>ショウヒンクブン</t>
    </rPh>
    <phoneticPr fontId="2"/>
  </si>
  <si>
    <t>定価</t>
    <rPh sb="0" eb="2">
      <t>テイカ</t>
    </rPh>
    <phoneticPr fontId="2"/>
  </si>
  <si>
    <t>入庫</t>
    <rPh sb="0" eb="2">
      <t>ニュウコ</t>
    </rPh>
    <phoneticPr fontId="2"/>
  </si>
  <si>
    <t>出庫</t>
    <rPh sb="0" eb="2">
      <t>シュッコ</t>
    </rPh>
    <phoneticPr fontId="2"/>
  </si>
  <si>
    <t>在庫</t>
    <rPh sb="0" eb="2">
      <t>ザイコ</t>
    </rPh>
    <phoneticPr fontId="2"/>
  </si>
  <si>
    <t>テントＳ型</t>
    <rPh sb="4" eb="5">
      <t>ガタ</t>
    </rPh>
    <phoneticPr fontId="2"/>
  </si>
  <si>
    <t>テント</t>
    <phoneticPr fontId="1"/>
  </si>
  <si>
    <t>L型テント（タープ付）</t>
    <rPh sb="1" eb="2">
      <t>ガタ</t>
    </rPh>
    <rPh sb="9" eb="10">
      <t>ツキ</t>
    </rPh>
    <phoneticPr fontId="2"/>
  </si>
  <si>
    <t>テント</t>
    <phoneticPr fontId="1"/>
  </si>
  <si>
    <t>A型テント</t>
    <rPh sb="1" eb="2">
      <t>ガタ</t>
    </rPh>
    <phoneticPr fontId="2"/>
  </si>
  <si>
    <t>H型テント（タープ付）</t>
    <rPh sb="1" eb="2">
      <t>ガタ</t>
    </rPh>
    <rPh sb="9" eb="10">
      <t>ツキ</t>
    </rPh>
    <phoneticPr fontId="2"/>
  </si>
  <si>
    <t>テント小型</t>
    <rPh sb="3" eb="5">
      <t>コガタ</t>
    </rPh>
    <phoneticPr fontId="2"/>
  </si>
  <si>
    <t>テント</t>
    <phoneticPr fontId="1"/>
  </si>
  <si>
    <t>マルチテント</t>
    <phoneticPr fontId="1"/>
  </si>
  <si>
    <t>テント</t>
    <phoneticPr fontId="1"/>
  </si>
  <si>
    <t>マルチテントワイド</t>
    <phoneticPr fontId="1"/>
  </si>
  <si>
    <t>テント</t>
    <phoneticPr fontId="1"/>
  </si>
  <si>
    <t>テント・ユーティリィティ</t>
    <phoneticPr fontId="1"/>
  </si>
  <si>
    <t>テント</t>
    <phoneticPr fontId="1"/>
  </si>
  <si>
    <t>寝袋（W）</t>
    <rPh sb="0" eb="2">
      <t>ネブクロ</t>
    </rPh>
    <phoneticPr fontId="2"/>
  </si>
  <si>
    <t>寝袋</t>
    <rPh sb="0" eb="2">
      <t>ネブクロ</t>
    </rPh>
    <phoneticPr fontId="2"/>
  </si>
  <si>
    <t>寝袋（Ｓ）</t>
    <rPh sb="0" eb="2">
      <t>ネブクロ</t>
    </rPh>
    <phoneticPr fontId="2"/>
  </si>
  <si>
    <t>寝袋（Ｌ）</t>
    <rPh sb="0" eb="2">
      <t>ネブクロ</t>
    </rPh>
    <phoneticPr fontId="2"/>
  </si>
  <si>
    <t>収納ポケット付き寝袋</t>
    <rPh sb="0" eb="2">
      <t>シュウノウ</t>
    </rPh>
    <rPh sb="6" eb="7">
      <t>ツ</t>
    </rPh>
    <rPh sb="8" eb="10">
      <t>ネブクロ</t>
    </rPh>
    <phoneticPr fontId="2"/>
  </si>
  <si>
    <t>綿毛布</t>
    <rPh sb="0" eb="3">
      <t>メンモウフ</t>
    </rPh>
    <phoneticPr fontId="2"/>
  </si>
  <si>
    <t>毛布</t>
    <rPh sb="0" eb="2">
      <t>モウフ</t>
    </rPh>
    <phoneticPr fontId="2"/>
  </si>
  <si>
    <t>フリース毛布</t>
    <rPh sb="4" eb="6">
      <t>モウフ</t>
    </rPh>
    <phoneticPr fontId="2"/>
  </si>
  <si>
    <t>合繊毛布</t>
    <rPh sb="0" eb="2">
      <t>ゴウセン</t>
    </rPh>
    <rPh sb="2" eb="4">
      <t>モウフ</t>
    </rPh>
    <phoneticPr fontId="2"/>
  </si>
  <si>
    <t>収納袋付き登山用毛布</t>
    <rPh sb="0" eb="4">
      <t>シュウノウブクロツ</t>
    </rPh>
    <rPh sb="5" eb="8">
      <t>トザンヨウ</t>
    </rPh>
    <rPh sb="8" eb="10">
      <t>モウフ</t>
    </rPh>
    <phoneticPr fontId="2"/>
  </si>
  <si>
    <t>スタンダード枕</t>
    <rPh sb="6" eb="7">
      <t>マクラ</t>
    </rPh>
    <phoneticPr fontId="2"/>
  </si>
  <si>
    <t>ポケット枕</t>
    <rPh sb="4" eb="5">
      <t>マクラ</t>
    </rPh>
    <phoneticPr fontId="2"/>
  </si>
  <si>
    <t>ファニチャー</t>
    <phoneticPr fontId="1"/>
  </si>
  <si>
    <t>ファニチャー</t>
    <phoneticPr fontId="1"/>
  </si>
  <si>
    <t>テーブル付き椅子</t>
    <rPh sb="4" eb="5">
      <t>ツ</t>
    </rPh>
    <rPh sb="6" eb="8">
      <t>イス</t>
    </rPh>
    <phoneticPr fontId="2"/>
  </si>
  <si>
    <t>椅子（標準）</t>
    <rPh sb="0" eb="2">
      <t>イス</t>
    </rPh>
    <rPh sb="3" eb="5">
      <t>ヒョウジュン</t>
    </rPh>
    <phoneticPr fontId="2"/>
  </si>
  <si>
    <t>ファニチャー</t>
    <phoneticPr fontId="1"/>
  </si>
  <si>
    <t>椅子（コンパクト）</t>
    <rPh sb="0" eb="2">
      <t>イス</t>
    </rPh>
    <phoneticPr fontId="2"/>
  </si>
  <si>
    <t>ファニチャー</t>
    <phoneticPr fontId="1"/>
  </si>
  <si>
    <t>椅子（三脚型）</t>
    <rPh sb="0" eb="2">
      <t>イス</t>
    </rPh>
    <rPh sb="3" eb="6">
      <t>サンキャクガタ</t>
    </rPh>
    <phoneticPr fontId="2"/>
  </si>
  <si>
    <t>テーブル&amp;チェアセット</t>
    <phoneticPr fontId="1"/>
  </si>
  <si>
    <t>ファニチャー</t>
    <phoneticPr fontId="1"/>
  </si>
  <si>
    <t>羽毛ベスト</t>
    <rPh sb="0" eb="2">
      <t>ウモウ</t>
    </rPh>
    <phoneticPr fontId="2"/>
  </si>
  <si>
    <t>衣類</t>
    <rPh sb="0" eb="2">
      <t>イルイ</t>
    </rPh>
    <phoneticPr fontId="2"/>
  </si>
  <si>
    <t>羊毛ベスト</t>
    <rPh sb="0" eb="2">
      <t>ヨウモウ</t>
    </rPh>
    <phoneticPr fontId="2"/>
  </si>
  <si>
    <t>A地域</t>
    <rPh sb="1" eb="3">
      <t>チイキ</t>
    </rPh>
    <phoneticPr fontId="2"/>
  </si>
  <si>
    <t>B地域</t>
    <rPh sb="1" eb="3">
      <t>チイキ</t>
    </rPh>
    <phoneticPr fontId="2"/>
  </si>
  <si>
    <t>C地域</t>
    <rPh sb="1" eb="3">
      <t>チイキ</t>
    </rPh>
    <phoneticPr fontId="2"/>
  </si>
  <si>
    <t>D地域</t>
    <rPh sb="1" eb="3">
      <t>チイキ</t>
    </rPh>
    <phoneticPr fontId="2"/>
  </si>
  <si>
    <t>E地域</t>
    <rPh sb="1" eb="3">
      <t>チイキ</t>
    </rPh>
    <phoneticPr fontId="2"/>
  </si>
  <si>
    <t>合計</t>
    <rPh sb="0" eb="2">
      <t>ゴウケイ</t>
    </rPh>
    <phoneticPr fontId="2"/>
  </si>
  <si>
    <t>予算</t>
    <rPh sb="0" eb="2">
      <t>ヨサン</t>
    </rPh>
    <phoneticPr fontId="2"/>
  </si>
  <si>
    <t>前期</t>
    <rPh sb="0" eb="2">
      <t>ゼンキ</t>
    </rPh>
    <phoneticPr fontId="2"/>
  </si>
  <si>
    <t>テント</t>
    <phoneticPr fontId="1"/>
  </si>
  <si>
    <t>前期合計</t>
    <rPh sb="0" eb="2">
      <t>ゼンキ</t>
    </rPh>
    <rPh sb="2" eb="4">
      <t>ゴウケイ</t>
    </rPh>
    <phoneticPr fontId="2"/>
  </si>
  <si>
    <t>後期</t>
    <rPh sb="0" eb="2">
      <t>コウキ</t>
    </rPh>
    <phoneticPr fontId="2"/>
  </si>
  <si>
    <t>テント</t>
    <phoneticPr fontId="1"/>
  </si>
  <si>
    <t>後期合計</t>
    <rPh sb="0" eb="2">
      <t>コウキ</t>
    </rPh>
    <rPh sb="2" eb="4">
      <t>ゴウケイ</t>
    </rPh>
    <phoneticPr fontId="2"/>
  </si>
  <si>
    <t>ファニチャー</t>
    <phoneticPr fontId="2"/>
  </si>
  <si>
    <t>FOMスポーツ取扱商品一覧</t>
    <rPh sb="7" eb="9">
      <t>トリアツカイ</t>
    </rPh>
    <rPh sb="9" eb="11">
      <t>ショウヒン</t>
    </rPh>
    <rPh sb="11" eb="13">
      <t>イチラン</t>
    </rPh>
    <phoneticPr fontId="1"/>
  </si>
  <si>
    <t>商品区分</t>
    <rPh sb="0" eb="2">
      <t>ショウヒン</t>
    </rPh>
    <rPh sb="2" eb="4">
      <t>クブン</t>
    </rPh>
    <phoneticPr fontId="2"/>
  </si>
  <si>
    <t>コンパクトテント（5～6人用）</t>
    <rPh sb="12" eb="14">
      <t>ニンヨウ</t>
    </rPh>
    <phoneticPr fontId="2"/>
  </si>
  <si>
    <t>コンパクトテント（2～3人用）</t>
    <rPh sb="12" eb="14">
      <t>ニンヨウ</t>
    </rPh>
    <phoneticPr fontId="2"/>
  </si>
  <si>
    <t>携帯用テーブル（4人用）</t>
    <rPh sb="0" eb="3">
      <t>ケイタイヨウ</t>
    </rPh>
    <rPh sb="9" eb="11">
      <t>ニンヨウ</t>
    </rPh>
    <phoneticPr fontId="2"/>
  </si>
  <si>
    <t>携帯用テーブル（2人用）</t>
    <rPh sb="0" eb="3">
      <t>ケイタイヨウ</t>
    </rPh>
    <rPh sb="9" eb="11">
      <t>ニンヨウ</t>
    </rPh>
    <phoneticPr fontId="2"/>
  </si>
  <si>
    <t>年間合計</t>
    <rPh sb="0" eb="2">
      <t>ネンカン</t>
    </rPh>
    <rPh sb="2" eb="4">
      <t>ゴウケイ</t>
    </rPh>
    <phoneticPr fontId="2"/>
  </si>
  <si>
    <t>年間集計（地域別）</t>
    <rPh sb="0" eb="2">
      <t>ネンカン</t>
    </rPh>
    <rPh sb="2" eb="4">
      <t>シュウケイ</t>
    </rPh>
    <rPh sb="5" eb="7">
      <t>チイキ</t>
    </rPh>
    <rPh sb="7" eb="8">
      <t>ベツ</t>
    </rPh>
    <phoneticPr fontId="1"/>
  </si>
  <si>
    <t>単位：千円</t>
    <rPh sb="0" eb="2">
      <t>タンイ</t>
    </rPh>
    <rPh sb="3" eb="5">
      <t>センエン</t>
    </rPh>
    <phoneticPr fontId="2"/>
  </si>
  <si>
    <t>予算達成率</t>
    <rPh sb="0" eb="2">
      <t>ヨサン</t>
    </rPh>
    <rPh sb="2" eb="5">
      <t>タッセイリツ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</si>
</sst>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6"/>
      <color theme="3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3" borderId="2" xfId="1" applyFont="1" applyFill="1" applyBorder="1">
      <alignment vertical="center"/>
    </xf>
    <xf numFmtId="38" fontId="0" fillId="3" borderId="3" xfId="1" applyFont="1" applyFill="1" applyBorder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right"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3" borderId="6" xfId="1" applyFont="1" applyFill="1" applyBorder="1">
      <alignment vertical="center"/>
    </xf>
    <xf numFmtId="38" fontId="0" fillId="3" borderId="7" xfId="1" applyFont="1" applyFill="1" applyBorder="1">
      <alignment vertical="center"/>
    </xf>
    <xf numFmtId="38" fontId="0" fillId="2" borderId="13" xfId="1" applyFont="1" applyFill="1" applyBorder="1">
      <alignment vertical="center"/>
    </xf>
    <xf numFmtId="38" fontId="0" fillId="2" borderId="14" xfId="1" applyFont="1" applyFill="1" applyBorder="1">
      <alignment vertical="center"/>
    </xf>
    <xf numFmtId="38" fontId="0" fillId="2" borderId="15" xfId="1" applyFont="1" applyFill="1" applyBorder="1">
      <alignment vertical="center"/>
    </xf>
    <xf numFmtId="38" fontId="0" fillId="0" borderId="17" xfId="1" applyFont="1" applyBorder="1">
      <alignment vertical="center"/>
    </xf>
    <xf numFmtId="38" fontId="0" fillId="0" borderId="18" xfId="1" applyFont="1" applyBorder="1">
      <alignment vertical="center"/>
    </xf>
    <xf numFmtId="38" fontId="0" fillId="0" borderId="19" xfId="1" applyFont="1" applyBorder="1">
      <alignment vertical="center"/>
    </xf>
    <xf numFmtId="38" fontId="0" fillId="3" borderId="17" xfId="1" applyFont="1" applyFill="1" applyBorder="1">
      <alignment vertical="center"/>
    </xf>
    <xf numFmtId="38" fontId="0" fillId="3" borderId="18" xfId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1" xfId="0" applyBorder="1">
      <alignment vertical="center"/>
    </xf>
    <xf numFmtId="0" fontId="0" fillId="0" borderId="5" xfId="0" applyBorder="1">
      <alignment vertical="center"/>
    </xf>
    <xf numFmtId="0" fontId="4" fillId="4" borderId="22" xfId="0" applyFont="1" applyFill="1" applyBorder="1" applyAlignment="1">
      <alignment vertical="center"/>
    </xf>
    <xf numFmtId="0" fontId="0" fillId="3" borderId="10" xfId="2" applyNumberFormat="1" applyFont="1" applyFill="1" applyBorder="1">
      <alignment vertical="center"/>
    </xf>
    <xf numFmtId="0" fontId="0" fillId="3" borderId="20" xfId="2" applyNumberFormat="1" applyFont="1" applyFill="1" applyBorder="1">
      <alignment vertical="center"/>
    </xf>
    <xf numFmtId="0" fontId="0" fillId="3" borderId="9" xfId="2" applyNumberFormat="1" applyFont="1" applyFill="1" applyBorder="1">
      <alignment vertical="center"/>
    </xf>
    <xf numFmtId="0" fontId="0" fillId="2" borderId="16" xfId="2" applyNumberFormat="1" applyFont="1" applyFill="1" applyBorder="1">
      <alignment vertical="center"/>
    </xf>
    <xf numFmtId="0" fontId="0" fillId="3" borderId="26" xfId="0" applyFill="1" applyBorder="1" applyAlignment="1">
      <alignment vertical="center"/>
    </xf>
    <xf numFmtId="38" fontId="0" fillId="3" borderId="27" xfId="1" applyFont="1" applyFill="1" applyBorder="1">
      <alignment vertical="center"/>
    </xf>
    <xf numFmtId="38" fontId="0" fillId="3" borderId="28" xfId="1" applyFont="1" applyFill="1" applyBorder="1">
      <alignment vertical="center"/>
    </xf>
    <xf numFmtId="38" fontId="0" fillId="3" borderId="29" xfId="1" applyFont="1" applyFill="1" applyBorder="1">
      <alignment vertical="center"/>
    </xf>
    <xf numFmtId="0" fontId="0" fillId="3" borderId="30" xfId="2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地域別集計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46432096727736E-2"/>
          <c:y val="0.1447666286701762"/>
          <c:w val="0.90245100989996474"/>
          <c:h val="0.68805546245263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年間集計!$C$3</c:f>
              <c:strCache>
                <c:ptCount val="1"/>
                <c:pt idx="0">
                  <c:v>A地域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(年間集計!$B$9,年間集計!$B$15)</c:f>
              <c:strCache>
                <c:ptCount val="2"/>
                <c:pt idx="0">
                  <c:v>前期合計</c:v>
                </c:pt>
                <c:pt idx="1">
                  <c:v>後期合計</c:v>
                </c:pt>
              </c:strCache>
            </c:strRef>
          </c:cat>
          <c:val>
            <c:numRef>
              <c:f>(年間集計!$C$9,年間集計!$C$15)</c:f>
              <c:numCache>
                <c:formatCode>#,##0_);[Red]\(#,##0\)</c:formatCode>
                <c:ptCount val="2"/>
                <c:pt idx="0">
                  <c:v>540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665-A37C-85B791368752}"/>
            </c:ext>
          </c:extLst>
        </c:ser>
        <c:ser>
          <c:idx val="1"/>
          <c:order val="1"/>
          <c:tx>
            <c:strRef>
              <c:f>年間集計!$D$3</c:f>
              <c:strCache>
                <c:ptCount val="1"/>
                <c:pt idx="0">
                  <c:v>B地域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(年間集計!$B$9,年間集計!$B$15)</c:f>
              <c:strCache>
                <c:ptCount val="2"/>
                <c:pt idx="0">
                  <c:v>前期合計</c:v>
                </c:pt>
                <c:pt idx="1">
                  <c:v>後期合計</c:v>
                </c:pt>
              </c:strCache>
            </c:strRef>
          </c:cat>
          <c:val>
            <c:numRef>
              <c:f>(年間集計!$D$9,年間集計!$D$15)</c:f>
              <c:numCache>
                <c:formatCode>#,##0_);[Red]\(#,##0\)</c:formatCode>
                <c:ptCount val="2"/>
                <c:pt idx="0">
                  <c:v>660</c:v>
                </c:pt>
                <c:pt idx="1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E-4665-A37C-85B791368752}"/>
            </c:ext>
          </c:extLst>
        </c:ser>
        <c:ser>
          <c:idx val="2"/>
          <c:order val="2"/>
          <c:tx>
            <c:strRef>
              <c:f>年間集計!$E$3</c:f>
              <c:strCache>
                <c:ptCount val="1"/>
                <c:pt idx="0">
                  <c:v>C地域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(年間集計!$B$9,年間集計!$B$15)</c:f>
              <c:strCache>
                <c:ptCount val="2"/>
                <c:pt idx="0">
                  <c:v>前期合計</c:v>
                </c:pt>
                <c:pt idx="1">
                  <c:v>後期合計</c:v>
                </c:pt>
              </c:strCache>
            </c:strRef>
          </c:cat>
          <c:val>
            <c:numRef>
              <c:f>(年間集計!$E$9,年間集計!$E$15)</c:f>
              <c:numCache>
                <c:formatCode>#,##0_);[Red]\(#,##0\)</c:formatCode>
                <c:ptCount val="2"/>
                <c:pt idx="0">
                  <c:v>1100</c:v>
                </c:pt>
                <c:pt idx="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C34-82A5-7C599EEE6370}"/>
            </c:ext>
          </c:extLst>
        </c:ser>
        <c:ser>
          <c:idx val="3"/>
          <c:order val="3"/>
          <c:tx>
            <c:strRef>
              <c:f>年間集計!$F$3</c:f>
              <c:strCache>
                <c:ptCount val="1"/>
                <c:pt idx="0">
                  <c:v>D地域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(年間集計!$B$9,年間集計!$B$15)</c:f>
              <c:strCache>
                <c:ptCount val="2"/>
                <c:pt idx="0">
                  <c:v>前期合計</c:v>
                </c:pt>
                <c:pt idx="1">
                  <c:v>後期合計</c:v>
                </c:pt>
              </c:strCache>
            </c:strRef>
          </c:cat>
          <c:val>
            <c:numRef>
              <c:f>(年間集計!$F$9,年間集計!$F$15)</c:f>
              <c:numCache>
                <c:formatCode>#,##0_);[Red]\(#,##0\)</c:formatCode>
                <c:ptCount val="2"/>
                <c:pt idx="0">
                  <c:v>1670</c:v>
                </c:pt>
                <c:pt idx="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C34-82A5-7C599EEE6370}"/>
            </c:ext>
          </c:extLst>
        </c:ser>
        <c:ser>
          <c:idx val="4"/>
          <c:order val="4"/>
          <c:tx>
            <c:strRef>
              <c:f>年間集計!$G$3</c:f>
              <c:strCache>
                <c:ptCount val="1"/>
                <c:pt idx="0">
                  <c:v>E地域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(年間集計!$B$9,年間集計!$B$15)</c:f>
              <c:strCache>
                <c:ptCount val="2"/>
                <c:pt idx="0">
                  <c:v>前期合計</c:v>
                </c:pt>
                <c:pt idx="1">
                  <c:v>後期合計</c:v>
                </c:pt>
              </c:strCache>
            </c:strRef>
          </c:cat>
          <c:val>
            <c:numRef>
              <c:f>(年間集計!$G$9,年間集計!$G$15)</c:f>
              <c:numCache>
                <c:formatCode>#,##0_);[Red]\(#,##0\)</c:formatCode>
                <c:ptCount val="2"/>
                <c:pt idx="0">
                  <c:v>1220</c:v>
                </c:pt>
                <c:pt idx="1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B-4C34-82A5-7C599EEE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51263"/>
        <c:axId val="205132959"/>
      </c:barChart>
      <c:catAx>
        <c:axId val="20515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132959"/>
        <c:crosses val="autoZero"/>
        <c:auto val="1"/>
        <c:lblAlgn val="ctr"/>
        <c:lblOffset val="100"/>
        <c:noMultiLvlLbl val="0"/>
      </c:catAx>
      <c:valAx>
        <c:axId val="2051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単位：千円</a:t>
                </a:r>
              </a:p>
            </c:rich>
          </c:tx>
          <c:layout>
            <c:manualLayout>
              <c:xMode val="edge"/>
              <c:yMode val="edge"/>
              <c:x val="8.2203041512535959E-3"/>
              <c:y val="5.2577676488798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1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238124</xdr:rowOff>
    </xdr:from>
    <xdr:to>
      <xdr:col>10</xdr:col>
      <xdr:colOff>0</xdr:colOff>
      <xdr:row>33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取扱商品一覧" displayName="取扱商品一覧" ref="A3:G32">
  <autoFilter ref="A3:G32"/>
  <tableColumns count="7">
    <tableColumn id="1" name="商品コード" totalsRowLabel="集計"/>
    <tableColumn id="2" name="商品名"/>
    <tableColumn id="3" name="商品区分"/>
    <tableColumn id="4" name="定価" dataDxfId="2" totalsRowDxfId="1" dataCellStyle="桁区切り"/>
    <tableColumn id="5" name="入庫"/>
    <tableColumn id="6" name="出庫"/>
    <tableColumn id="7" name="在庫" totalsRowFunction="sum" dataDxfId="0">
      <calculatedColumnFormula>取扱商品一覧[[#This Row],[入庫]]-取扱商品一覧[[#This Row],[出庫]]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オレンジ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G1"/>
    </sheetView>
  </sheetViews>
  <sheetFormatPr defaultRowHeight="18.75" x14ac:dyDescent="0.4"/>
  <cols>
    <col min="1" max="1" width="13.625" bestFit="1" customWidth="1"/>
    <col min="2" max="2" width="27.375" bestFit="1" customWidth="1"/>
    <col min="3" max="3" width="13" bestFit="1" customWidth="1"/>
    <col min="4" max="7" width="10.625" customWidth="1"/>
  </cols>
  <sheetData>
    <row r="1" spans="1:7" ht="24" x14ac:dyDescent="0.4">
      <c r="A1" s="39" t="s">
        <v>60</v>
      </c>
      <c r="B1" s="39"/>
      <c r="C1" s="39"/>
      <c r="D1" s="39"/>
      <c r="E1" s="39"/>
      <c r="F1" s="39"/>
      <c r="G1" s="39"/>
    </row>
    <row r="2" spans="1:7" x14ac:dyDescent="0.4">
      <c r="G2" s="7"/>
    </row>
    <row r="3" spans="1:7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4">
      <c r="A4">
        <v>1001</v>
      </c>
      <c r="B4" t="s">
        <v>7</v>
      </c>
      <c r="C4" t="s">
        <v>8</v>
      </c>
      <c r="D4" s="6">
        <v>38000</v>
      </c>
      <c r="E4">
        <v>30</v>
      </c>
      <c r="F4">
        <v>20</v>
      </c>
      <c r="G4">
        <f>取扱商品一覧[[#This Row],[入庫]]-取扱商品一覧[[#This Row],[出庫]]</f>
        <v>10</v>
      </c>
    </row>
    <row r="5" spans="1:7" x14ac:dyDescent="0.4">
      <c r="A5">
        <v>1002</v>
      </c>
      <c r="B5" t="s">
        <v>9</v>
      </c>
      <c r="C5" t="s">
        <v>10</v>
      </c>
      <c r="D5" s="6">
        <v>48000</v>
      </c>
      <c r="E5">
        <v>70</v>
      </c>
      <c r="F5">
        <v>55</v>
      </c>
      <c r="G5">
        <f>取扱商品一覧[[#This Row],[入庫]]-取扱商品一覧[[#This Row],[出庫]]</f>
        <v>15</v>
      </c>
    </row>
    <row r="6" spans="1:7" x14ac:dyDescent="0.4">
      <c r="A6">
        <v>1003</v>
      </c>
      <c r="B6" t="s">
        <v>11</v>
      </c>
      <c r="C6" t="s">
        <v>8</v>
      </c>
      <c r="D6" s="6">
        <v>65000</v>
      </c>
      <c r="E6">
        <v>50</v>
      </c>
      <c r="F6">
        <v>32</v>
      </c>
      <c r="G6">
        <f>取扱商品一覧[[#This Row],[入庫]]-取扱商品一覧[[#This Row],[出庫]]</f>
        <v>18</v>
      </c>
    </row>
    <row r="7" spans="1:7" x14ac:dyDescent="0.4">
      <c r="A7">
        <v>1004</v>
      </c>
      <c r="B7" t="s">
        <v>12</v>
      </c>
      <c r="C7" t="s">
        <v>10</v>
      </c>
      <c r="D7" s="6">
        <v>75000</v>
      </c>
      <c r="E7">
        <v>50</v>
      </c>
      <c r="F7">
        <v>47</v>
      </c>
      <c r="G7">
        <f>取扱商品一覧[[#This Row],[入庫]]-取扱商品一覧[[#This Row],[出庫]]</f>
        <v>3</v>
      </c>
    </row>
    <row r="8" spans="1:7" x14ac:dyDescent="0.4">
      <c r="A8">
        <v>1005</v>
      </c>
      <c r="B8" t="s">
        <v>13</v>
      </c>
      <c r="C8" t="s">
        <v>14</v>
      </c>
      <c r="D8" s="6">
        <v>28000</v>
      </c>
      <c r="E8">
        <v>30</v>
      </c>
      <c r="F8">
        <v>18</v>
      </c>
      <c r="G8">
        <f>取扱商品一覧[[#This Row],[入庫]]-取扱商品一覧[[#This Row],[出庫]]</f>
        <v>12</v>
      </c>
    </row>
    <row r="9" spans="1:7" x14ac:dyDescent="0.4">
      <c r="A9">
        <v>1006</v>
      </c>
      <c r="B9" t="s">
        <v>15</v>
      </c>
      <c r="C9" t="s">
        <v>16</v>
      </c>
      <c r="D9" s="6">
        <v>98000</v>
      </c>
      <c r="E9">
        <v>50</v>
      </c>
      <c r="F9">
        <v>46</v>
      </c>
      <c r="G9">
        <f>取扱商品一覧[[#This Row],[入庫]]-取扱商品一覧[[#This Row],[出庫]]</f>
        <v>4</v>
      </c>
    </row>
    <row r="10" spans="1:7" x14ac:dyDescent="0.4">
      <c r="A10">
        <v>1007</v>
      </c>
      <c r="B10" t="s">
        <v>17</v>
      </c>
      <c r="C10" t="s">
        <v>14</v>
      </c>
      <c r="D10" s="6">
        <v>138000</v>
      </c>
      <c r="E10">
        <v>30</v>
      </c>
      <c r="F10">
        <v>29</v>
      </c>
      <c r="G10">
        <f>取扱商品一覧[[#This Row],[入庫]]-取扱商品一覧[[#This Row],[出庫]]</f>
        <v>1</v>
      </c>
    </row>
    <row r="11" spans="1:7" x14ac:dyDescent="0.4">
      <c r="A11">
        <v>1008</v>
      </c>
      <c r="B11" t="s">
        <v>62</v>
      </c>
      <c r="C11" t="s">
        <v>14</v>
      </c>
      <c r="D11" s="6">
        <v>80000</v>
      </c>
      <c r="E11">
        <v>50</v>
      </c>
      <c r="F11">
        <v>38</v>
      </c>
      <c r="G11">
        <f>取扱商品一覧[[#This Row],[入庫]]-取扱商品一覧[[#This Row],[出庫]]</f>
        <v>12</v>
      </c>
    </row>
    <row r="12" spans="1:7" x14ac:dyDescent="0.4">
      <c r="A12">
        <v>1009</v>
      </c>
      <c r="B12" t="s">
        <v>63</v>
      </c>
      <c r="C12" t="s">
        <v>18</v>
      </c>
      <c r="D12" s="6">
        <v>60000</v>
      </c>
      <c r="E12">
        <v>70</v>
      </c>
      <c r="F12">
        <v>55</v>
      </c>
      <c r="G12">
        <f>取扱商品一覧[[#This Row],[入庫]]-取扱商品一覧[[#This Row],[出庫]]</f>
        <v>15</v>
      </c>
    </row>
    <row r="13" spans="1:7" x14ac:dyDescent="0.4">
      <c r="A13">
        <v>1010</v>
      </c>
      <c r="B13" t="s">
        <v>19</v>
      </c>
      <c r="C13" t="s">
        <v>20</v>
      </c>
      <c r="D13" s="6">
        <v>20000</v>
      </c>
      <c r="E13">
        <v>30</v>
      </c>
      <c r="F13">
        <v>2</v>
      </c>
      <c r="G13">
        <f>取扱商品一覧[[#This Row],[入庫]]-取扱商品一覧[[#This Row],[出庫]]</f>
        <v>28</v>
      </c>
    </row>
    <row r="14" spans="1:7" x14ac:dyDescent="0.4">
      <c r="A14">
        <v>2001</v>
      </c>
      <c r="B14" t="s">
        <v>21</v>
      </c>
      <c r="C14" t="s">
        <v>22</v>
      </c>
      <c r="D14" s="6">
        <v>30000</v>
      </c>
      <c r="E14">
        <v>50</v>
      </c>
      <c r="F14">
        <v>43</v>
      </c>
      <c r="G14">
        <f>取扱商品一覧[[#This Row],[入庫]]-取扱商品一覧[[#This Row],[出庫]]</f>
        <v>7</v>
      </c>
    </row>
    <row r="15" spans="1:7" x14ac:dyDescent="0.4">
      <c r="A15">
        <v>2002</v>
      </c>
      <c r="B15" t="s">
        <v>23</v>
      </c>
      <c r="C15" t="s">
        <v>22</v>
      </c>
      <c r="D15" s="6">
        <v>24000</v>
      </c>
      <c r="E15">
        <v>50</v>
      </c>
      <c r="F15">
        <v>19</v>
      </c>
      <c r="G15">
        <f>取扱商品一覧[[#This Row],[入庫]]-取扱商品一覧[[#This Row],[出庫]]</f>
        <v>31</v>
      </c>
    </row>
    <row r="16" spans="1:7" x14ac:dyDescent="0.4">
      <c r="A16">
        <v>2003</v>
      </c>
      <c r="B16" t="s">
        <v>24</v>
      </c>
      <c r="C16" t="s">
        <v>22</v>
      </c>
      <c r="D16" s="6">
        <v>28000</v>
      </c>
      <c r="E16">
        <v>50</v>
      </c>
      <c r="F16">
        <v>38</v>
      </c>
      <c r="G16">
        <f>取扱商品一覧[[#This Row],[入庫]]-取扱商品一覧[[#This Row],[出庫]]</f>
        <v>12</v>
      </c>
    </row>
    <row r="17" spans="1:7" x14ac:dyDescent="0.4">
      <c r="A17">
        <v>2004</v>
      </c>
      <c r="B17" t="s">
        <v>25</v>
      </c>
      <c r="C17" t="s">
        <v>22</v>
      </c>
      <c r="D17" s="6">
        <v>28000</v>
      </c>
      <c r="E17">
        <v>30</v>
      </c>
      <c r="F17">
        <v>16</v>
      </c>
      <c r="G17">
        <f>取扱商品一覧[[#This Row],[入庫]]-取扱商品一覧[[#This Row],[出庫]]</f>
        <v>14</v>
      </c>
    </row>
    <row r="18" spans="1:7" x14ac:dyDescent="0.4">
      <c r="A18">
        <v>3001</v>
      </c>
      <c r="B18" t="s">
        <v>26</v>
      </c>
      <c r="C18" t="s">
        <v>27</v>
      </c>
      <c r="D18" s="6">
        <v>8000</v>
      </c>
      <c r="E18">
        <v>50</v>
      </c>
      <c r="F18">
        <v>42</v>
      </c>
      <c r="G18">
        <f>取扱商品一覧[[#This Row],[入庫]]-取扱商品一覧[[#This Row],[出庫]]</f>
        <v>8</v>
      </c>
    </row>
    <row r="19" spans="1:7" x14ac:dyDescent="0.4">
      <c r="A19">
        <v>3002</v>
      </c>
      <c r="B19" t="s">
        <v>28</v>
      </c>
      <c r="C19" t="s">
        <v>27</v>
      </c>
      <c r="D19" s="6">
        <v>8000</v>
      </c>
      <c r="E19">
        <v>50</v>
      </c>
      <c r="F19">
        <v>50</v>
      </c>
      <c r="G19">
        <f>取扱商品一覧[[#This Row],[入庫]]-取扱商品一覧[[#This Row],[出庫]]</f>
        <v>0</v>
      </c>
    </row>
    <row r="20" spans="1:7" x14ac:dyDescent="0.4">
      <c r="A20">
        <v>3003</v>
      </c>
      <c r="B20" t="s">
        <v>29</v>
      </c>
      <c r="C20" t="s">
        <v>27</v>
      </c>
      <c r="D20" s="6">
        <v>8000</v>
      </c>
      <c r="E20">
        <v>30</v>
      </c>
      <c r="F20">
        <v>29</v>
      </c>
      <c r="G20">
        <f>取扱商品一覧[[#This Row],[入庫]]-取扱商品一覧[[#This Row],[出庫]]</f>
        <v>1</v>
      </c>
    </row>
    <row r="21" spans="1:7" x14ac:dyDescent="0.4">
      <c r="A21">
        <v>3004</v>
      </c>
      <c r="B21" t="s">
        <v>30</v>
      </c>
      <c r="C21" t="s">
        <v>27</v>
      </c>
      <c r="D21" s="6">
        <v>10000</v>
      </c>
      <c r="E21">
        <v>30</v>
      </c>
      <c r="F21">
        <v>27</v>
      </c>
      <c r="G21">
        <f>取扱商品一覧[[#This Row],[入庫]]-取扱商品一覧[[#This Row],[出庫]]</f>
        <v>3</v>
      </c>
    </row>
    <row r="22" spans="1:7" x14ac:dyDescent="0.4">
      <c r="A22">
        <v>3005</v>
      </c>
      <c r="B22" t="s">
        <v>31</v>
      </c>
      <c r="C22" t="s">
        <v>27</v>
      </c>
      <c r="D22" s="6">
        <v>3500</v>
      </c>
      <c r="E22">
        <v>30</v>
      </c>
      <c r="F22">
        <v>29</v>
      </c>
      <c r="G22">
        <f>取扱商品一覧[[#This Row],[入庫]]-取扱商品一覧[[#This Row],[出庫]]</f>
        <v>1</v>
      </c>
    </row>
    <row r="23" spans="1:7" x14ac:dyDescent="0.4">
      <c r="A23">
        <v>3006</v>
      </c>
      <c r="B23" t="s">
        <v>32</v>
      </c>
      <c r="C23" t="s">
        <v>27</v>
      </c>
      <c r="D23" s="6">
        <v>2500</v>
      </c>
      <c r="E23">
        <v>20</v>
      </c>
      <c r="F23">
        <v>13</v>
      </c>
      <c r="G23">
        <f>取扱商品一覧[[#This Row],[入庫]]-取扱商品一覧[[#This Row],[出庫]]</f>
        <v>7</v>
      </c>
    </row>
    <row r="24" spans="1:7" x14ac:dyDescent="0.4">
      <c r="A24">
        <v>4001</v>
      </c>
      <c r="B24" t="s">
        <v>64</v>
      </c>
      <c r="C24" t="s">
        <v>33</v>
      </c>
      <c r="D24" s="6">
        <v>15000</v>
      </c>
      <c r="E24">
        <v>70</v>
      </c>
      <c r="F24">
        <v>41</v>
      </c>
      <c r="G24">
        <f>取扱商品一覧[[#This Row],[入庫]]-取扱商品一覧[[#This Row],[出庫]]</f>
        <v>29</v>
      </c>
    </row>
    <row r="25" spans="1:7" x14ac:dyDescent="0.4">
      <c r="A25">
        <v>4002</v>
      </c>
      <c r="B25" t="s">
        <v>65</v>
      </c>
      <c r="C25" t="s">
        <v>34</v>
      </c>
      <c r="D25" s="6">
        <v>12000</v>
      </c>
      <c r="E25">
        <v>50</v>
      </c>
      <c r="F25">
        <v>18</v>
      </c>
      <c r="G25">
        <f>取扱商品一覧[[#This Row],[入庫]]-取扱商品一覧[[#This Row],[出庫]]</f>
        <v>32</v>
      </c>
    </row>
    <row r="26" spans="1:7" x14ac:dyDescent="0.4">
      <c r="A26">
        <v>4003</v>
      </c>
      <c r="B26" t="s">
        <v>35</v>
      </c>
      <c r="C26" t="s">
        <v>33</v>
      </c>
      <c r="D26" s="6">
        <v>8000</v>
      </c>
      <c r="E26">
        <v>50</v>
      </c>
      <c r="F26">
        <v>10</v>
      </c>
      <c r="G26">
        <f>取扱商品一覧[[#This Row],[入庫]]-取扱商品一覧[[#This Row],[出庫]]</f>
        <v>40</v>
      </c>
    </row>
    <row r="27" spans="1:7" x14ac:dyDescent="0.4">
      <c r="A27">
        <v>4004</v>
      </c>
      <c r="B27" t="s">
        <v>36</v>
      </c>
      <c r="C27" t="s">
        <v>37</v>
      </c>
      <c r="D27" s="6">
        <v>6000</v>
      </c>
      <c r="E27">
        <v>80</v>
      </c>
      <c r="F27">
        <v>50</v>
      </c>
      <c r="G27">
        <f>取扱商品一覧[[#This Row],[入庫]]-取扱商品一覧[[#This Row],[出庫]]</f>
        <v>30</v>
      </c>
    </row>
    <row r="28" spans="1:7" x14ac:dyDescent="0.4">
      <c r="A28">
        <v>4005</v>
      </c>
      <c r="B28" t="s">
        <v>38</v>
      </c>
      <c r="C28" t="s">
        <v>39</v>
      </c>
      <c r="D28" s="6">
        <v>4000</v>
      </c>
      <c r="E28">
        <v>100</v>
      </c>
      <c r="F28">
        <v>78</v>
      </c>
      <c r="G28">
        <f>取扱商品一覧[[#This Row],[入庫]]-取扱商品一覧[[#This Row],[出庫]]</f>
        <v>22</v>
      </c>
    </row>
    <row r="29" spans="1:7" x14ac:dyDescent="0.4">
      <c r="A29">
        <v>4006</v>
      </c>
      <c r="B29" t="s">
        <v>40</v>
      </c>
      <c r="C29" t="s">
        <v>39</v>
      </c>
      <c r="D29" s="6">
        <v>5000</v>
      </c>
      <c r="E29">
        <v>80</v>
      </c>
      <c r="F29">
        <v>66</v>
      </c>
      <c r="G29">
        <f>取扱商品一覧[[#This Row],[入庫]]-取扱商品一覧[[#This Row],[出庫]]</f>
        <v>14</v>
      </c>
    </row>
    <row r="30" spans="1:7" x14ac:dyDescent="0.4">
      <c r="A30">
        <v>4007</v>
      </c>
      <c r="B30" t="s">
        <v>41</v>
      </c>
      <c r="C30" t="s">
        <v>42</v>
      </c>
      <c r="D30" s="6">
        <v>28000</v>
      </c>
      <c r="E30">
        <v>100</v>
      </c>
      <c r="F30">
        <v>100</v>
      </c>
      <c r="G30">
        <f>取扱商品一覧[[#This Row],[入庫]]-取扱商品一覧[[#This Row],[出庫]]</f>
        <v>0</v>
      </c>
    </row>
    <row r="31" spans="1:7" x14ac:dyDescent="0.4">
      <c r="A31">
        <v>5001</v>
      </c>
      <c r="B31" t="s">
        <v>43</v>
      </c>
      <c r="C31" t="s">
        <v>44</v>
      </c>
      <c r="D31" s="6">
        <v>26000</v>
      </c>
      <c r="E31">
        <v>20</v>
      </c>
      <c r="F31">
        <v>15</v>
      </c>
      <c r="G31">
        <f>取扱商品一覧[[#This Row],[入庫]]-取扱商品一覧[[#This Row],[出庫]]</f>
        <v>5</v>
      </c>
    </row>
    <row r="32" spans="1:7" x14ac:dyDescent="0.4">
      <c r="A32">
        <v>5002</v>
      </c>
      <c r="B32" t="s">
        <v>45</v>
      </c>
      <c r="C32" t="s">
        <v>44</v>
      </c>
      <c r="D32" s="6">
        <v>26000</v>
      </c>
      <c r="E32">
        <v>70</v>
      </c>
      <c r="F32">
        <v>59</v>
      </c>
      <c r="G32">
        <f>取扱商品一覧[[#This Row],[入庫]]-取扱商品一覧[[#This Row],[出庫]]</f>
        <v>11</v>
      </c>
    </row>
  </sheetData>
  <mergeCells count="1">
    <mergeCell ref="A1:G1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"/>
    </sheetView>
  </sheetViews>
  <sheetFormatPr defaultRowHeight="18.75" x14ac:dyDescent="0.4"/>
  <cols>
    <col min="1" max="1" width="6.625" customWidth="1"/>
    <col min="2" max="2" width="13" bestFit="1" customWidth="1"/>
    <col min="3" max="7" width="9.5" customWidth="1"/>
    <col min="8" max="9" width="11.375" customWidth="1"/>
    <col min="10" max="10" width="11.5" customWidth="1"/>
  </cols>
  <sheetData>
    <row r="1" spans="1:10" ht="24" x14ac:dyDescent="0.4">
      <c r="A1" s="39" t="s">
        <v>67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9.5" thickBot="1" x14ac:dyDescent="0.45">
      <c r="J2" s="7" t="s">
        <v>68</v>
      </c>
    </row>
    <row r="3" spans="1:10" ht="19.5" thickBot="1" x14ac:dyDescent="0.45">
      <c r="A3" s="29"/>
      <c r="B3" s="8" t="s">
        <v>61</v>
      </c>
      <c r="C3" s="9" t="s">
        <v>46</v>
      </c>
      <c r="D3" s="10" t="s">
        <v>47</v>
      </c>
      <c r="E3" s="10" t="s">
        <v>48</v>
      </c>
      <c r="F3" s="10" t="s">
        <v>49</v>
      </c>
      <c r="G3" s="11" t="s">
        <v>50</v>
      </c>
      <c r="H3" s="9" t="s">
        <v>51</v>
      </c>
      <c r="I3" s="10" t="s">
        <v>52</v>
      </c>
      <c r="J3" s="12" t="s">
        <v>69</v>
      </c>
    </row>
    <row r="4" spans="1:10" x14ac:dyDescent="0.4">
      <c r="A4" s="42" t="s">
        <v>53</v>
      </c>
      <c r="B4" s="26" t="s">
        <v>54</v>
      </c>
      <c r="C4" s="1">
        <v>150</v>
      </c>
      <c r="D4" s="2">
        <v>180</v>
      </c>
      <c r="E4" s="2">
        <v>280</v>
      </c>
      <c r="F4" s="2">
        <v>450</v>
      </c>
      <c r="G4" s="3">
        <v>320</v>
      </c>
      <c r="H4" s="4">
        <f>SUM(C4:G4)</f>
        <v>1380</v>
      </c>
      <c r="I4" s="5">
        <v>1400</v>
      </c>
      <c r="J4" s="30"/>
    </row>
    <row r="5" spans="1:10" x14ac:dyDescent="0.4">
      <c r="A5" s="43"/>
      <c r="B5" s="26" t="s">
        <v>22</v>
      </c>
      <c r="C5" s="1">
        <v>70</v>
      </c>
      <c r="D5" s="2">
        <v>60</v>
      </c>
      <c r="E5" s="2">
        <v>190</v>
      </c>
      <c r="F5" s="2">
        <v>300</v>
      </c>
      <c r="G5" s="3">
        <v>180</v>
      </c>
      <c r="H5" s="4">
        <f>SUM(C5:G5)</f>
        <v>800</v>
      </c>
      <c r="I5" s="5">
        <v>900</v>
      </c>
      <c r="J5" s="30"/>
    </row>
    <row r="6" spans="1:10" x14ac:dyDescent="0.4">
      <c r="A6" s="43"/>
      <c r="B6" s="26" t="s">
        <v>27</v>
      </c>
      <c r="C6" s="1">
        <v>100</v>
      </c>
      <c r="D6" s="2">
        <v>120</v>
      </c>
      <c r="E6" s="2">
        <v>160</v>
      </c>
      <c r="F6" s="2">
        <v>280</v>
      </c>
      <c r="G6" s="3">
        <v>270</v>
      </c>
      <c r="H6" s="4">
        <f>SUM(C6:G6)</f>
        <v>930</v>
      </c>
      <c r="I6" s="5">
        <v>1000</v>
      </c>
      <c r="J6" s="30"/>
    </row>
    <row r="7" spans="1:10" x14ac:dyDescent="0.4">
      <c r="A7" s="43"/>
      <c r="B7" s="26" t="s">
        <v>59</v>
      </c>
      <c r="C7" s="1">
        <v>180</v>
      </c>
      <c r="D7" s="2">
        <v>250</v>
      </c>
      <c r="E7" s="2">
        <v>350</v>
      </c>
      <c r="F7" s="2">
        <v>460</v>
      </c>
      <c r="G7" s="3">
        <v>290</v>
      </c>
      <c r="H7" s="4">
        <f>SUM(C7:G7)</f>
        <v>1530</v>
      </c>
      <c r="I7" s="5">
        <v>1500</v>
      </c>
      <c r="J7" s="30"/>
    </row>
    <row r="8" spans="1:10" x14ac:dyDescent="0.4">
      <c r="A8" s="43"/>
      <c r="B8" s="27" t="s">
        <v>44</v>
      </c>
      <c r="C8" s="21">
        <v>40</v>
      </c>
      <c r="D8" s="22">
        <v>50</v>
      </c>
      <c r="E8" s="22">
        <v>120</v>
      </c>
      <c r="F8" s="22">
        <v>180</v>
      </c>
      <c r="G8" s="23">
        <v>160</v>
      </c>
      <c r="H8" s="24">
        <f>SUM(C8:G8)</f>
        <v>550</v>
      </c>
      <c r="I8" s="25">
        <v>500</v>
      </c>
      <c r="J8" s="31"/>
    </row>
    <row r="9" spans="1:10" ht="19.5" thickBot="1" x14ac:dyDescent="0.45">
      <c r="A9" s="44"/>
      <c r="B9" s="34" t="s">
        <v>55</v>
      </c>
      <c r="C9" s="35">
        <f>SUM(C4:C8)</f>
        <v>540</v>
      </c>
      <c r="D9" s="36">
        <f t="shared" ref="D9:I9" si="0">SUM(D4:D8)</f>
        <v>660</v>
      </c>
      <c r="E9" s="36">
        <f t="shared" si="0"/>
        <v>1100</v>
      </c>
      <c r="F9" s="36">
        <f t="shared" si="0"/>
        <v>1670</v>
      </c>
      <c r="G9" s="37">
        <f t="shared" si="0"/>
        <v>1220</v>
      </c>
      <c r="H9" s="35">
        <f t="shared" si="0"/>
        <v>5190</v>
      </c>
      <c r="I9" s="36">
        <f t="shared" si="0"/>
        <v>5300</v>
      </c>
      <c r="J9" s="38"/>
    </row>
    <row r="10" spans="1:10" x14ac:dyDescent="0.4">
      <c r="A10" s="42" t="s">
        <v>56</v>
      </c>
      <c r="B10" s="28" t="s">
        <v>57</v>
      </c>
      <c r="C10" s="13">
        <v>270</v>
      </c>
      <c r="D10" s="14">
        <v>410</v>
      </c>
      <c r="E10" s="14">
        <v>440</v>
      </c>
      <c r="F10" s="14">
        <v>680</v>
      </c>
      <c r="G10" s="15">
        <v>480</v>
      </c>
      <c r="H10" s="16">
        <f>SUM(C10:G10)</f>
        <v>2280</v>
      </c>
      <c r="I10" s="17">
        <v>2000</v>
      </c>
      <c r="J10" s="32"/>
    </row>
    <row r="11" spans="1:10" x14ac:dyDescent="0.4">
      <c r="A11" s="43"/>
      <c r="B11" s="26" t="s">
        <v>22</v>
      </c>
      <c r="C11" s="1">
        <v>150</v>
      </c>
      <c r="D11" s="2">
        <v>200</v>
      </c>
      <c r="E11" s="2">
        <v>260</v>
      </c>
      <c r="F11" s="2">
        <v>240</v>
      </c>
      <c r="G11" s="3">
        <v>350</v>
      </c>
      <c r="H11" s="4">
        <f>SUM(C11:G11)</f>
        <v>1200</v>
      </c>
      <c r="I11" s="5">
        <v>1300</v>
      </c>
      <c r="J11" s="30"/>
    </row>
    <row r="12" spans="1:10" x14ac:dyDescent="0.4">
      <c r="A12" s="43"/>
      <c r="B12" s="26" t="s">
        <v>27</v>
      </c>
      <c r="C12" s="1">
        <v>130</v>
      </c>
      <c r="D12" s="2">
        <v>180</v>
      </c>
      <c r="E12" s="2">
        <v>350</v>
      </c>
      <c r="F12" s="2">
        <v>300</v>
      </c>
      <c r="G12" s="3">
        <v>510</v>
      </c>
      <c r="H12" s="4">
        <f>SUM(C12:G12)</f>
        <v>1470</v>
      </c>
      <c r="I12" s="5">
        <v>1500</v>
      </c>
      <c r="J12" s="30"/>
    </row>
    <row r="13" spans="1:10" x14ac:dyDescent="0.4">
      <c r="A13" s="43"/>
      <c r="B13" s="26" t="s">
        <v>59</v>
      </c>
      <c r="C13" s="1">
        <v>280</v>
      </c>
      <c r="D13" s="2">
        <v>320</v>
      </c>
      <c r="E13" s="2">
        <v>480</v>
      </c>
      <c r="F13" s="2">
        <v>420</v>
      </c>
      <c r="G13" s="3">
        <v>460</v>
      </c>
      <c r="H13" s="4">
        <f>SUM(C13:G13)</f>
        <v>1960</v>
      </c>
      <c r="I13" s="5">
        <v>1800</v>
      </c>
      <c r="J13" s="30"/>
    </row>
    <row r="14" spans="1:10" x14ac:dyDescent="0.4">
      <c r="A14" s="43"/>
      <c r="B14" s="27" t="s">
        <v>44</v>
      </c>
      <c r="C14" s="21">
        <v>130</v>
      </c>
      <c r="D14" s="22">
        <v>210</v>
      </c>
      <c r="E14" s="22">
        <v>170</v>
      </c>
      <c r="F14" s="22">
        <v>120</v>
      </c>
      <c r="G14" s="23">
        <v>290</v>
      </c>
      <c r="H14" s="24">
        <f>SUM(C14:G14)</f>
        <v>920</v>
      </c>
      <c r="I14" s="25">
        <v>1000</v>
      </c>
      <c r="J14" s="31"/>
    </row>
    <row r="15" spans="1:10" ht="19.5" thickBot="1" x14ac:dyDescent="0.45">
      <c r="A15" s="44"/>
      <c r="B15" s="34" t="s">
        <v>58</v>
      </c>
      <c r="C15" s="35">
        <f>SUM(C10:C14)</f>
        <v>960</v>
      </c>
      <c r="D15" s="36">
        <f t="shared" ref="D15:I15" si="1">SUM(D10:D14)</f>
        <v>1320</v>
      </c>
      <c r="E15" s="36">
        <f t="shared" si="1"/>
        <v>1700</v>
      </c>
      <c r="F15" s="36">
        <f t="shared" si="1"/>
        <v>1760</v>
      </c>
      <c r="G15" s="37">
        <f t="shared" si="1"/>
        <v>2090</v>
      </c>
      <c r="H15" s="35">
        <f t="shared" si="1"/>
        <v>7830</v>
      </c>
      <c r="I15" s="36">
        <f t="shared" si="1"/>
        <v>7600</v>
      </c>
      <c r="J15" s="38"/>
    </row>
    <row r="16" spans="1:10" ht="19.5" thickBot="1" x14ac:dyDescent="0.45">
      <c r="A16" s="40" t="s">
        <v>66</v>
      </c>
      <c r="B16" s="41"/>
      <c r="C16" s="18">
        <f>SUM(C15,C9)</f>
        <v>1500</v>
      </c>
      <c r="D16" s="19">
        <f t="shared" ref="D16:I16" si="2">SUM(D15,D9)</f>
        <v>1980</v>
      </c>
      <c r="E16" s="19">
        <f t="shared" si="2"/>
        <v>2800</v>
      </c>
      <c r="F16" s="19">
        <f t="shared" si="2"/>
        <v>3430</v>
      </c>
      <c r="G16" s="20">
        <f t="shared" si="2"/>
        <v>3310</v>
      </c>
      <c r="H16" s="18">
        <f t="shared" si="2"/>
        <v>13020</v>
      </c>
      <c r="I16" s="19">
        <f t="shared" si="2"/>
        <v>12900</v>
      </c>
      <c r="J16" s="33"/>
    </row>
  </sheetData>
  <mergeCells count="4">
    <mergeCell ref="A16:B16"/>
    <mergeCell ref="A4:A9"/>
    <mergeCell ref="A10:A15"/>
    <mergeCell ref="A1:J1"/>
  </mergeCells>
  <phoneticPr fontId="2"/>
  <pageMargins left="0.7" right="0.7" top="0.75" bottom="0.75" header="0.3" footer="0.3"/>
  <pageSetup paperSize="9" orientation="portrait" r:id="rId1"/>
  <ignoredErrors>
    <ignoredError sqref="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商品一覧</vt:lpstr>
      <vt:lpstr>年間集計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2016-10-18T02:31:23Z</dcterms:created>
  <dcterms:modified xsi:type="dcterms:W3CDTF">2017-04-01T02:42:09Z</dcterms:modified>
</cp:coreProperties>
</file>