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第2回追加分\"/>
    </mc:Choice>
  </mc:AlternateContent>
  <bookViews>
    <workbookView xWindow="0" yWindow="0" windowWidth="15360" windowHeight="7440"/>
  </bookViews>
  <sheets>
    <sheet name="1Q売上" sheetId="17" r:id="rId1"/>
    <sheet name="上期集計" sheetId="6" r:id="rId2"/>
    <sheet name="商品" sheetId="15" r:id="rId3"/>
  </sheets>
  <definedNames>
    <definedName name="_xlnm._FilterDatabase" localSheetId="0" hidden="1">'1Q売上'!$A$3:$G$258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" i="17" l="1"/>
  <c r="G258" i="17" s="1"/>
  <c r="D258" i="17"/>
  <c r="E257" i="17"/>
  <c r="G257" i="17" s="1"/>
  <c r="D257" i="17"/>
  <c r="E256" i="17"/>
  <c r="G256" i="17" s="1"/>
  <c r="D256" i="17"/>
  <c r="E255" i="17"/>
  <c r="G255" i="17" s="1"/>
  <c r="D255" i="17"/>
  <c r="E254" i="17"/>
  <c r="G254" i="17" s="1"/>
  <c r="D254" i="17"/>
  <c r="E253" i="17"/>
  <c r="G253" i="17" s="1"/>
  <c r="D253" i="17"/>
  <c r="E252" i="17"/>
  <c r="G252" i="17" s="1"/>
  <c r="D252" i="17"/>
  <c r="E251" i="17"/>
  <c r="G251" i="17" s="1"/>
  <c r="D251" i="17"/>
  <c r="E250" i="17"/>
  <c r="G250" i="17" s="1"/>
  <c r="D250" i="17"/>
  <c r="E249" i="17"/>
  <c r="G249" i="17" s="1"/>
  <c r="D249" i="17"/>
  <c r="E248" i="17"/>
  <c r="G248" i="17" s="1"/>
  <c r="D248" i="17"/>
  <c r="E247" i="17"/>
  <c r="G247" i="17" s="1"/>
  <c r="D247" i="17"/>
  <c r="E246" i="17"/>
  <c r="G246" i="17" s="1"/>
  <c r="D246" i="17"/>
  <c r="E245" i="17"/>
  <c r="G245" i="17" s="1"/>
  <c r="D245" i="17"/>
  <c r="E244" i="17"/>
  <c r="G244" i="17" s="1"/>
  <c r="D244" i="17"/>
  <c r="E243" i="17"/>
  <c r="G243" i="17" s="1"/>
  <c r="D243" i="17"/>
  <c r="E242" i="17"/>
  <c r="G242" i="17" s="1"/>
  <c r="D242" i="17"/>
  <c r="E241" i="17"/>
  <c r="G241" i="17" s="1"/>
  <c r="D241" i="17"/>
  <c r="E240" i="17"/>
  <c r="G240" i="17" s="1"/>
  <c r="D240" i="17"/>
  <c r="E239" i="17"/>
  <c r="G239" i="17" s="1"/>
  <c r="D239" i="17"/>
  <c r="E238" i="17"/>
  <c r="G238" i="17" s="1"/>
  <c r="D238" i="17"/>
  <c r="E237" i="17"/>
  <c r="G237" i="17" s="1"/>
  <c r="D237" i="17"/>
  <c r="E236" i="17"/>
  <c r="G236" i="17" s="1"/>
  <c r="D236" i="17"/>
  <c r="E235" i="17"/>
  <c r="G235" i="17" s="1"/>
  <c r="D235" i="17"/>
  <c r="E234" i="17"/>
  <c r="G234" i="17" s="1"/>
  <c r="D234" i="17"/>
  <c r="E233" i="17"/>
  <c r="G233" i="17" s="1"/>
  <c r="D233" i="17"/>
  <c r="E232" i="17"/>
  <c r="G232" i="17" s="1"/>
  <c r="D232" i="17"/>
  <c r="E231" i="17"/>
  <c r="G231" i="17" s="1"/>
  <c r="D231" i="17"/>
  <c r="E230" i="17"/>
  <c r="G230" i="17" s="1"/>
  <c r="D230" i="17"/>
  <c r="E229" i="17"/>
  <c r="G229" i="17" s="1"/>
  <c r="D229" i="17"/>
  <c r="E228" i="17"/>
  <c r="G228" i="17" s="1"/>
  <c r="D228" i="17"/>
  <c r="E227" i="17"/>
  <c r="G227" i="17" s="1"/>
  <c r="D227" i="17"/>
  <c r="E226" i="17"/>
  <c r="G226" i="17" s="1"/>
  <c r="D226" i="17"/>
  <c r="E225" i="17"/>
  <c r="G225" i="17" s="1"/>
  <c r="D225" i="17"/>
  <c r="E224" i="17"/>
  <c r="G224" i="17" s="1"/>
  <c r="D224" i="17"/>
  <c r="E223" i="17"/>
  <c r="G223" i="17" s="1"/>
  <c r="D223" i="17"/>
  <c r="E222" i="17"/>
  <c r="G222" i="17" s="1"/>
  <c r="D222" i="17"/>
  <c r="E221" i="17"/>
  <c r="G221" i="17" s="1"/>
  <c r="D221" i="17"/>
  <c r="E220" i="17"/>
  <c r="G220" i="17" s="1"/>
  <c r="D220" i="17"/>
  <c r="E219" i="17"/>
  <c r="G219" i="17" s="1"/>
  <c r="D219" i="17"/>
  <c r="E218" i="17"/>
  <c r="G218" i="17" s="1"/>
  <c r="D218" i="17"/>
  <c r="E217" i="17"/>
  <c r="G217" i="17" s="1"/>
  <c r="D217" i="17"/>
  <c r="E216" i="17"/>
  <c r="G216" i="17" s="1"/>
  <c r="D216" i="17"/>
  <c r="E215" i="17"/>
  <c r="G215" i="17" s="1"/>
  <c r="D215" i="17"/>
  <c r="E214" i="17"/>
  <c r="G214" i="17" s="1"/>
  <c r="D214" i="17"/>
  <c r="E213" i="17"/>
  <c r="G213" i="17" s="1"/>
  <c r="D213" i="17"/>
  <c r="E212" i="17"/>
  <c r="G212" i="17" s="1"/>
  <c r="D212" i="17"/>
  <c r="E211" i="17"/>
  <c r="G211" i="17" s="1"/>
  <c r="D211" i="17"/>
  <c r="E210" i="17"/>
  <c r="G210" i="17" s="1"/>
  <c r="D210" i="17"/>
  <c r="E209" i="17"/>
  <c r="G209" i="17" s="1"/>
  <c r="D209" i="17"/>
  <c r="E208" i="17"/>
  <c r="G208" i="17" s="1"/>
  <c r="D208" i="17"/>
  <c r="E207" i="17"/>
  <c r="G207" i="17" s="1"/>
  <c r="D207" i="17"/>
  <c r="E206" i="17"/>
  <c r="G206" i="17" s="1"/>
  <c r="D206" i="17"/>
  <c r="E205" i="17"/>
  <c r="G205" i="17" s="1"/>
  <c r="D205" i="17"/>
  <c r="E204" i="17"/>
  <c r="G204" i="17" s="1"/>
  <c r="D204" i="17"/>
  <c r="E203" i="17"/>
  <c r="G203" i="17" s="1"/>
  <c r="D203" i="17"/>
  <c r="E202" i="17"/>
  <c r="G202" i="17" s="1"/>
  <c r="D202" i="17"/>
  <c r="E201" i="17"/>
  <c r="G201" i="17" s="1"/>
  <c r="D201" i="17"/>
  <c r="E200" i="17"/>
  <c r="G200" i="17" s="1"/>
  <c r="D200" i="17"/>
  <c r="E199" i="17"/>
  <c r="G199" i="17" s="1"/>
  <c r="D199" i="17"/>
  <c r="E198" i="17"/>
  <c r="G198" i="17" s="1"/>
  <c r="D198" i="17"/>
  <c r="E197" i="17"/>
  <c r="G197" i="17" s="1"/>
  <c r="D197" i="17"/>
  <c r="E196" i="17"/>
  <c r="G196" i="17" s="1"/>
  <c r="D196" i="17"/>
  <c r="E195" i="17"/>
  <c r="G195" i="17" s="1"/>
  <c r="D195" i="17"/>
  <c r="E194" i="17"/>
  <c r="G194" i="17" s="1"/>
  <c r="D194" i="17"/>
  <c r="E193" i="17"/>
  <c r="G193" i="17" s="1"/>
  <c r="D193" i="17"/>
  <c r="E192" i="17"/>
  <c r="G192" i="17" s="1"/>
  <c r="D192" i="17"/>
  <c r="E191" i="17"/>
  <c r="G191" i="17" s="1"/>
  <c r="D191" i="17"/>
  <c r="E190" i="17"/>
  <c r="G190" i="17" s="1"/>
  <c r="D190" i="17"/>
  <c r="E189" i="17"/>
  <c r="G189" i="17" s="1"/>
  <c r="D189" i="17"/>
  <c r="E188" i="17"/>
  <c r="G188" i="17" s="1"/>
  <c r="D188" i="17"/>
  <c r="E187" i="17"/>
  <c r="G187" i="17" s="1"/>
  <c r="D187" i="17"/>
  <c r="E186" i="17"/>
  <c r="G186" i="17" s="1"/>
  <c r="D186" i="17"/>
  <c r="E185" i="17"/>
  <c r="G185" i="17" s="1"/>
  <c r="D185" i="17"/>
  <c r="E184" i="17"/>
  <c r="G184" i="17" s="1"/>
  <c r="D184" i="17"/>
  <c r="E183" i="17"/>
  <c r="G183" i="17" s="1"/>
  <c r="D183" i="17"/>
  <c r="E182" i="17"/>
  <c r="G182" i="17" s="1"/>
  <c r="D182" i="17"/>
  <c r="E181" i="17"/>
  <c r="G181" i="17" s="1"/>
  <c r="D181" i="17"/>
  <c r="E180" i="17"/>
  <c r="G180" i="17" s="1"/>
  <c r="D180" i="17"/>
  <c r="E179" i="17"/>
  <c r="G179" i="17" s="1"/>
  <c r="D179" i="17"/>
  <c r="E178" i="17"/>
  <c r="G178" i="17" s="1"/>
  <c r="D178" i="17"/>
  <c r="E177" i="17"/>
  <c r="G177" i="17" s="1"/>
  <c r="D177" i="17"/>
  <c r="E176" i="17"/>
  <c r="G176" i="17" s="1"/>
  <c r="D176" i="17"/>
  <c r="E175" i="17"/>
  <c r="G175" i="17" s="1"/>
  <c r="D175" i="17"/>
  <c r="E174" i="17"/>
  <c r="G174" i="17" s="1"/>
  <c r="D174" i="17"/>
  <c r="E173" i="17"/>
  <c r="G173" i="17" s="1"/>
  <c r="D173" i="17"/>
  <c r="E172" i="17"/>
  <c r="G172" i="17" s="1"/>
  <c r="D172" i="17"/>
  <c r="E171" i="17"/>
  <c r="G171" i="17" s="1"/>
  <c r="D171" i="17"/>
  <c r="E170" i="17"/>
  <c r="G170" i="17" s="1"/>
  <c r="D170" i="17"/>
  <c r="E169" i="17"/>
  <c r="G169" i="17" s="1"/>
  <c r="D169" i="17"/>
  <c r="E168" i="17"/>
  <c r="G168" i="17" s="1"/>
  <c r="D168" i="17"/>
  <c r="E167" i="17"/>
  <c r="G167" i="17" s="1"/>
  <c r="D167" i="17"/>
  <c r="E166" i="17"/>
  <c r="G166" i="17" s="1"/>
  <c r="D166" i="17"/>
  <c r="E165" i="17"/>
  <c r="G165" i="17" s="1"/>
  <c r="D165" i="17"/>
  <c r="E164" i="17"/>
  <c r="G164" i="17" s="1"/>
  <c r="D164" i="17"/>
  <c r="E163" i="17"/>
  <c r="G163" i="17" s="1"/>
  <c r="D163" i="17"/>
  <c r="E162" i="17"/>
  <c r="G162" i="17" s="1"/>
  <c r="D162" i="17"/>
  <c r="E161" i="17"/>
  <c r="G161" i="17" s="1"/>
  <c r="D161" i="17"/>
  <c r="E160" i="17"/>
  <c r="G160" i="17" s="1"/>
  <c r="D160" i="17"/>
  <c r="E159" i="17"/>
  <c r="G159" i="17" s="1"/>
  <c r="D159" i="17"/>
  <c r="E158" i="17"/>
  <c r="G158" i="17" s="1"/>
  <c r="D158" i="17"/>
  <c r="E157" i="17"/>
  <c r="G157" i="17" s="1"/>
  <c r="D157" i="17"/>
  <c r="E156" i="17"/>
  <c r="G156" i="17" s="1"/>
  <c r="D156" i="17"/>
  <c r="E155" i="17"/>
  <c r="G155" i="17" s="1"/>
  <c r="D155" i="17"/>
  <c r="E154" i="17"/>
  <c r="G154" i="17" s="1"/>
  <c r="D154" i="17"/>
  <c r="E153" i="17"/>
  <c r="G153" i="17" s="1"/>
  <c r="D153" i="17"/>
  <c r="E152" i="17"/>
  <c r="G152" i="17" s="1"/>
  <c r="D152" i="17"/>
  <c r="E151" i="17"/>
  <c r="G151" i="17" s="1"/>
  <c r="D151" i="17"/>
  <c r="E150" i="17"/>
  <c r="G150" i="17" s="1"/>
  <c r="D150" i="17"/>
  <c r="E149" i="17"/>
  <c r="G149" i="17" s="1"/>
  <c r="D149" i="17"/>
  <c r="E148" i="17"/>
  <c r="G148" i="17" s="1"/>
  <c r="D148" i="17"/>
  <c r="E147" i="17"/>
  <c r="G147" i="17" s="1"/>
  <c r="D147" i="17"/>
  <c r="E146" i="17"/>
  <c r="G146" i="17" s="1"/>
  <c r="D146" i="17"/>
  <c r="E145" i="17"/>
  <c r="G145" i="17" s="1"/>
  <c r="D145" i="17"/>
  <c r="E144" i="17"/>
  <c r="G144" i="17" s="1"/>
  <c r="D144" i="17"/>
  <c r="E143" i="17"/>
  <c r="G143" i="17" s="1"/>
  <c r="D143" i="17"/>
  <c r="E142" i="17"/>
  <c r="G142" i="17" s="1"/>
  <c r="D142" i="17"/>
  <c r="E141" i="17"/>
  <c r="G141" i="17" s="1"/>
  <c r="D141" i="17"/>
  <c r="E140" i="17"/>
  <c r="G140" i="17" s="1"/>
  <c r="D140" i="17"/>
  <c r="E139" i="17"/>
  <c r="G139" i="17" s="1"/>
  <c r="D139" i="17"/>
  <c r="E138" i="17"/>
  <c r="G138" i="17" s="1"/>
  <c r="D138" i="17"/>
  <c r="E137" i="17"/>
  <c r="G137" i="17" s="1"/>
  <c r="D137" i="17"/>
  <c r="E136" i="17"/>
  <c r="G136" i="17" s="1"/>
  <c r="D136" i="17"/>
  <c r="E135" i="17"/>
  <c r="G135" i="17" s="1"/>
  <c r="D135" i="17"/>
  <c r="E134" i="17"/>
  <c r="G134" i="17" s="1"/>
  <c r="D134" i="17"/>
  <c r="E133" i="17"/>
  <c r="G133" i="17" s="1"/>
  <c r="D133" i="17"/>
  <c r="E132" i="17"/>
  <c r="G132" i="17" s="1"/>
  <c r="D132" i="17"/>
  <c r="E131" i="17"/>
  <c r="G131" i="17" s="1"/>
  <c r="D131" i="17"/>
  <c r="E130" i="17"/>
  <c r="G130" i="17" s="1"/>
  <c r="D130" i="17"/>
  <c r="E129" i="17"/>
  <c r="G129" i="17" s="1"/>
  <c r="D129" i="17"/>
  <c r="E128" i="17"/>
  <c r="G128" i="17" s="1"/>
  <c r="D128" i="17"/>
  <c r="E127" i="17"/>
  <c r="G127" i="17" s="1"/>
  <c r="D127" i="17"/>
  <c r="E126" i="17"/>
  <c r="G126" i="17" s="1"/>
  <c r="D126" i="17"/>
  <c r="E125" i="17"/>
  <c r="G125" i="17" s="1"/>
  <c r="D125" i="17"/>
  <c r="E124" i="17"/>
  <c r="G124" i="17" s="1"/>
  <c r="D124" i="17"/>
  <c r="E123" i="17"/>
  <c r="G123" i="17" s="1"/>
  <c r="D123" i="17"/>
  <c r="E122" i="17"/>
  <c r="G122" i="17" s="1"/>
  <c r="D122" i="17"/>
  <c r="E121" i="17"/>
  <c r="G121" i="17" s="1"/>
  <c r="D121" i="17"/>
  <c r="E120" i="17"/>
  <c r="G120" i="17" s="1"/>
  <c r="D120" i="17"/>
  <c r="E119" i="17"/>
  <c r="G119" i="17" s="1"/>
  <c r="D119" i="17"/>
  <c r="E118" i="17"/>
  <c r="G118" i="17" s="1"/>
  <c r="D118" i="17"/>
  <c r="E117" i="17"/>
  <c r="G117" i="17" s="1"/>
  <c r="D117" i="17"/>
  <c r="E116" i="17"/>
  <c r="G116" i="17" s="1"/>
  <c r="D116" i="17"/>
  <c r="E115" i="17"/>
  <c r="G115" i="17" s="1"/>
  <c r="D115" i="17"/>
  <c r="E114" i="17"/>
  <c r="G114" i="17" s="1"/>
  <c r="D114" i="17"/>
  <c r="E113" i="17"/>
  <c r="G113" i="17" s="1"/>
  <c r="D113" i="17"/>
  <c r="E112" i="17"/>
  <c r="G112" i="17" s="1"/>
  <c r="D112" i="17"/>
  <c r="E111" i="17"/>
  <c r="G111" i="17" s="1"/>
  <c r="D111" i="17"/>
  <c r="E110" i="17"/>
  <c r="G110" i="17" s="1"/>
  <c r="D110" i="17"/>
  <c r="E109" i="17"/>
  <c r="G109" i="17" s="1"/>
  <c r="D109" i="17"/>
  <c r="E108" i="17"/>
  <c r="G108" i="17" s="1"/>
  <c r="D108" i="17"/>
  <c r="E107" i="17"/>
  <c r="G107" i="17" s="1"/>
  <c r="D107" i="17"/>
  <c r="E106" i="17"/>
  <c r="G106" i="17" s="1"/>
  <c r="D106" i="17"/>
  <c r="E105" i="17"/>
  <c r="G105" i="17" s="1"/>
  <c r="D105" i="17"/>
  <c r="E104" i="17"/>
  <c r="G104" i="17" s="1"/>
  <c r="D104" i="17"/>
  <c r="E103" i="17"/>
  <c r="G103" i="17" s="1"/>
  <c r="D103" i="17"/>
  <c r="E102" i="17"/>
  <c r="G102" i="17" s="1"/>
  <c r="D102" i="17"/>
  <c r="E101" i="17"/>
  <c r="G101" i="17" s="1"/>
  <c r="D101" i="17"/>
  <c r="E100" i="17"/>
  <c r="G100" i="17" s="1"/>
  <c r="D100" i="17"/>
  <c r="E99" i="17"/>
  <c r="G99" i="17" s="1"/>
  <c r="D99" i="17"/>
  <c r="E98" i="17"/>
  <c r="G98" i="17" s="1"/>
  <c r="D98" i="17"/>
  <c r="E97" i="17"/>
  <c r="G97" i="17" s="1"/>
  <c r="D97" i="17"/>
  <c r="E96" i="17"/>
  <c r="G96" i="17" s="1"/>
  <c r="D96" i="17"/>
  <c r="E95" i="17"/>
  <c r="G95" i="17" s="1"/>
  <c r="D95" i="17"/>
  <c r="E94" i="17"/>
  <c r="G94" i="17" s="1"/>
  <c r="D94" i="17"/>
  <c r="E93" i="17"/>
  <c r="G93" i="17" s="1"/>
  <c r="D93" i="17"/>
  <c r="E92" i="17"/>
  <c r="G92" i="17" s="1"/>
  <c r="D92" i="17"/>
  <c r="E91" i="17"/>
  <c r="G91" i="17" s="1"/>
  <c r="D91" i="17"/>
  <c r="E90" i="17"/>
  <c r="G90" i="17" s="1"/>
  <c r="D90" i="17"/>
  <c r="E89" i="17"/>
  <c r="G89" i="17" s="1"/>
  <c r="D89" i="17"/>
  <c r="E88" i="17"/>
  <c r="G88" i="17" s="1"/>
  <c r="D88" i="17"/>
  <c r="E5" i="17"/>
  <c r="G5" i="17" s="1"/>
  <c r="E6" i="17"/>
  <c r="G6" i="17" s="1"/>
  <c r="E7" i="17"/>
  <c r="G7" i="17" s="1"/>
  <c r="E8" i="17"/>
  <c r="G8" i="17" s="1"/>
  <c r="E9" i="17"/>
  <c r="G9" i="17" s="1"/>
  <c r="E10" i="17"/>
  <c r="G10" i="17" s="1"/>
  <c r="E11" i="17"/>
  <c r="G11" i="17" s="1"/>
  <c r="E12" i="17"/>
  <c r="G12" i="17" s="1"/>
  <c r="E13" i="17"/>
  <c r="G13" i="17" s="1"/>
  <c r="E14" i="17"/>
  <c r="G14" i="17" s="1"/>
  <c r="E15" i="17"/>
  <c r="G15" i="17" s="1"/>
  <c r="E16" i="17"/>
  <c r="G16" i="17" s="1"/>
  <c r="E17" i="17"/>
  <c r="G17" i="17" s="1"/>
  <c r="E18" i="17"/>
  <c r="G18" i="17" s="1"/>
  <c r="E19" i="17"/>
  <c r="G19" i="17" s="1"/>
  <c r="E20" i="17"/>
  <c r="G20" i="17" s="1"/>
  <c r="E21" i="17"/>
  <c r="G21" i="17" s="1"/>
  <c r="E22" i="17"/>
  <c r="G22" i="17" s="1"/>
  <c r="E23" i="17"/>
  <c r="G23" i="17" s="1"/>
  <c r="E24" i="17"/>
  <c r="G24" i="17" s="1"/>
  <c r="E25" i="17"/>
  <c r="G25" i="17" s="1"/>
  <c r="E26" i="17"/>
  <c r="G26" i="17" s="1"/>
  <c r="E27" i="17"/>
  <c r="G27" i="17" s="1"/>
  <c r="E28" i="17"/>
  <c r="G28" i="17" s="1"/>
  <c r="E29" i="17"/>
  <c r="G29" i="17" s="1"/>
  <c r="E30" i="17"/>
  <c r="G30" i="17" s="1"/>
  <c r="E31" i="17"/>
  <c r="G31" i="17" s="1"/>
  <c r="E32" i="17"/>
  <c r="G32" i="17" s="1"/>
  <c r="E33" i="17"/>
  <c r="G33" i="17" s="1"/>
  <c r="E34" i="17"/>
  <c r="G34" i="17" s="1"/>
  <c r="E35" i="17"/>
  <c r="G35" i="17" s="1"/>
  <c r="E36" i="17"/>
  <c r="G36" i="17" s="1"/>
  <c r="E37" i="17"/>
  <c r="G37" i="17" s="1"/>
  <c r="E38" i="17"/>
  <c r="G38" i="17" s="1"/>
  <c r="E39" i="17"/>
  <c r="G39" i="17" s="1"/>
  <c r="E40" i="17"/>
  <c r="G40" i="17" s="1"/>
  <c r="E41" i="17"/>
  <c r="G41" i="17" s="1"/>
  <c r="E42" i="17"/>
  <c r="G42" i="17" s="1"/>
  <c r="E43" i="17"/>
  <c r="G43" i="17" s="1"/>
  <c r="E44" i="17"/>
  <c r="G44" i="17" s="1"/>
  <c r="E45" i="17"/>
  <c r="G45" i="17" s="1"/>
  <c r="E46" i="17"/>
  <c r="G46" i="17" s="1"/>
  <c r="E47" i="17"/>
  <c r="G47" i="17" s="1"/>
  <c r="E48" i="17"/>
  <c r="G48" i="17" s="1"/>
  <c r="E49" i="17"/>
  <c r="G49" i="17" s="1"/>
  <c r="E50" i="17"/>
  <c r="G50" i="17" s="1"/>
  <c r="E51" i="17"/>
  <c r="G51" i="17" s="1"/>
  <c r="E52" i="17"/>
  <c r="G52" i="17" s="1"/>
  <c r="E53" i="17"/>
  <c r="G53" i="17" s="1"/>
  <c r="E54" i="17"/>
  <c r="G54" i="17" s="1"/>
  <c r="E55" i="17"/>
  <c r="G55" i="17" s="1"/>
  <c r="E56" i="17"/>
  <c r="G56" i="17" s="1"/>
  <c r="E57" i="17"/>
  <c r="G57" i="17" s="1"/>
  <c r="E58" i="17"/>
  <c r="G58" i="17" s="1"/>
  <c r="E59" i="17"/>
  <c r="G59" i="17" s="1"/>
  <c r="E60" i="17"/>
  <c r="G60" i="17" s="1"/>
  <c r="E61" i="17"/>
  <c r="G61" i="17" s="1"/>
  <c r="E62" i="17"/>
  <c r="G62" i="17" s="1"/>
  <c r="E63" i="17"/>
  <c r="G63" i="17" s="1"/>
  <c r="E64" i="17"/>
  <c r="G64" i="17" s="1"/>
  <c r="E65" i="17"/>
  <c r="G65" i="17" s="1"/>
  <c r="E66" i="17"/>
  <c r="G66" i="17" s="1"/>
  <c r="E67" i="17"/>
  <c r="G67" i="17" s="1"/>
  <c r="E68" i="17"/>
  <c r="G68" i="17" s="1"/>
  <c r="E69" i="17"/>
  <c r="G69" i="17" s="1"/>
  <c r="E70" i="17"/>
  <c r="G70" i="17" s="1"/>
  <c r="E71" i="17"/>
  <c r="G71" i="17" s="1"/>
  <c r="E72" i="17"/>
  <c r="G72" i="17" s="1"/>
  <c r="E73" i="17"/>
  <c r="G73" i="17" s="1"/>
  <c r="E74" i="17"/>
  <c r="G74" i="17" s="1"/>
  <c r="E75" i="17"/>
  <c r="G75" i="17" s="1"/>
  <c r="E76" i="17"/>
  <c r="G76" i="17" s="1"/>
  <c r="E77" i="17"/>
  <c r="G77" i="17" s="1"/>
  <c r="E78" i="17"/>
  <c r="G78" i="17" s="1"/>
  <c r="E79" i="17"/>
  <c r="G79" i="17" s="1"/>
  <c r="E80" i="17"/>
  <c r="G80" i="17" s="1"/>
  <c r="E81" i="17"/>
  <c r="G81" i="17" s="1"/>
  <c r="E82" i="17"/>
  <c r="G82" i="17" s="1"/>
  <c r="E83" i="17"/>
  <c r="G83" i="17" s="1"/>
  <c r="E84" i="17"/>
  <c r="G84" i="17" s="1"/>
  <c r="E85" i="17"/>
  <c r="E86" i="17"/>
  <c r="G86" i="17" s="1"/>
  <c r="E87" i="17"/>
  <c r="G87" i="17" s="1"/>
  <c r="E4" i="17"/>
  <c r="G4" i="17" s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4" i="17"/>
  <c r="G85" i="17"/>
  <c r="B10" i="6" l="1"/>
  <c r="C10" i="6"/>
  <c r="D10" i="6"/>
  <c r="E10" i="6"/>
  <c r="F10" i="6"/>
  <c r="G10" i="6"/>
  <c r="H5" i="6"/>
  <c r="H6" i="6"/>
  <c r="H7" i="6"/>
  <c r="H8" i="6"/>
  <c r="H9" i="6" l="1"/>
  <c r="H10" i="6"/>
</calcChain>
</file>

<file path=xl/sharedStrings.xml><?xml version="1.0" encoding="utf-8"?>
<sst xmlns="http://schemas.openxmlformats.org/spreadsheetml/2006/main" count="298" uniqueCount="52">
  <si>
    <t>商品名</t>
    <rPh sb="0" eb="3">
      <t>ショウヒンメイ</t>
    </rPh>
    <phoneticPr fontId="4"/>
  </si>
  <si>
    <t>5月</t>
  </si>
  <si>
    <t>7月</t>
  </si>
  <si>
    <t>8月</t>
  </si>
  <si>
    <t>9月</t>
  </si>
  <si>
    <t>6月</t>
  </si>
  <si>
    <t>商品コード</t>
    <rPh sb="0" eb="2">
      <t>ショウヒン</t>
    </rPh>
    <phoneticPr fontId="2"/>
  </si>
  <si>
    <t>単価</t>
    <rPh sb="0" eb="2">
      <t>タンカ</t>
    </rPh>
    <phoneticPr fontId="2"/>
  </si>
  <si>
    <t>商品名</t>
    <rPh sb="0" eb="3">
      <t>ショウヒンメイ</t>
    </rPh>
    <phoneticPr fontId="2"/>
  </si>
  <si>
    <t>商品表</t>
    <rPh sb="0" eb="2">
      <t>ショウヒン</t>
    </rPh>
    <rPh sb="2" eb="3">
      <t>ヒョウ</t>
    </rPh>
    <phoneticPr fontId="2"/>
  </si>
  <si>
    <t>シンガポール支店</t>
    <rPh sb="6" eb="8">
      <t>シテン</t>
    </rPh>
    <phoneticPr fontId="2"/>
  </si>
  <si>
    <t>インドネシア支店</t>
    <rPh sb="6" eb="8">
      <t>シテン</t>
    </rPh>
    <phoneticPr fontId="2"/>
  </si>
  <si>
    <t>マレーシア支店</t>
    <rPh sb="5" eb="7">
      <t>シテン</t>
    </rPh>
    <phoneticPr fontId="2"/>
  </si>
  <si>
    <t>タイ支店</t>
    <rPh sb="2" eb="4">
      <t>シテン</t>
    </rPh>
    <phoneticPr fontId="2"/>
  </si>
  <si>
    <t>ベトナム支店</t>
    <rPh sb="4" eb="6">
      <t>シテン</t>
    </rPh>
    <phoneticPr fontId="2"/>
  </si>
  <si>
    <t>単位：円</t>
    <rPh sb="0" eb="2">
      <t>タンイ</t>
    </rPh>
    <rPh sb="3" eb="4">
      <t>エン</t>
    </rPh>
    <phoneticPr fontId="2"/>
  </si>
  <si>
    <t>支店名</t>
    <rPh sb="0" eb="3">
      <t>シテンメイ</t>
    </rPh>
    <phoneticPr fontId="2"/>
  </si>
  <si>
    <t>支店計</t>
    <rPh sb="0" eb="2">
      <t>シテン</t>
    </rPh>
    <rPh sb="2" eb="3">
      <t>ケイ</t>
    </rPh>
    <phoneticPr fontId="2"/>
  </si>
  <si>
    <t>4月</t>
    <rPh sb="1" eb="2">
      <t>ガツ</t>
    </rPh>
    <phoneticPr fontId="2"/>
  </si>
  <si>
    <t>総計</t>
    <rPh sb="0" eb="2">
      <t>ソウケイ</t>
    </rPh>
    <phoneticPr fontId="2"/>
  </si>
  <si>
    <t>しそ漬け梅干し（1kg）</t>
    <rPh sb="2" eb="3">
      <t>ヅ</t>
    </rPh>
    <rPh sb="4" eb="6">
      <t>ウメボ</t>
    </rPh>
    <phoneticPr fontId="2"/>
  </si>
  <si>
    <t>しそ漬け梅干し（500g）</t>
    <rPh sb="2" eb="3">
      <t>ヅ</t>
    </rPh>
    <rPh sb="4" eb="6">
      <t>ウメボ</t>
    </rPh>
    <phoneticPr fontId="2"/>
  </si>
  <si>
    <t>こんぶ梅干し（1kg）</t>
    <rPh sb="3" eb="5">
      <t>ウメボ</t>
    </rPh>
    <phoneticPr fontId="2"/>
  </si>
  <si>
    <t>うす塩梅干し（1kg）</t>
    <rPh sb="2" eb="3">
      <t>シオ</t>
    </rPh>
    <rPh sb="3" eb="5">
      <t>ウメボ</t>
    </rPh>
    <phoneticPr fontId="2"/>
  </si>
  <si>
    <t>はちみつ梅干し（500g）</t>
    <rPh sb="4" eb="6">
      <t>ウメボ</t>
    </rPh>
    <phoneticPr fontId="2"/>
  </si>
  <si>
    <t>はちみつ梅干し（1kg）</t>
    <rPh sb="4" eb="6">
      <t>ウメボ</t>
    </rPh>
    <phoneticPr fontId="2"/>
  </si>
  <si>
    <t>かつお梅干し（500g）</t>
    <rPh sb="3" eb="5">
      <t>ウメボ</t>
    </rPh>
    <phoneticPr fontId="2"/>
  </si>
  <si>
    <t>かつお梅干し（1kg）</t>
    <rPh sb="3" eb="5">
      <t>ウメボ</t>
    </rPh>
    <phoneticPr fontId="2"/>
  </si>
  <si>
    <t>FOM JAPAN 上期売上集計</t>
    <rPh sb="10" eb="12">
      <t>カミキ</t>
    </rPh>
    <rPh sb="12" eb="14">
      <t>ウリアゲ</t>
    </rPh>
    <rPh sb="14" eb="16">
      <t>シュウケイ</t>
    </rPh>
    <phoneticPr fontId="2"/>
  </si>
  <si>
    <t>地区名</t>
    <rPh sb="0" eb="3">
      <t>チクメイ</t>
    </rPh>
    <phoneticPr fontId="2"/>
  </si>
  <si>
    <t>インドネシア</t>
    <phoneticPr fontId="2"/>
  </si>
  <si>
    <t>マレーシア</t>
    <phoneticPr fontId="2"/>
  </si>
  <si>
    <t>シンガポール</t>
    <phoneticPr fontId="2"/>
  </si>
  <si>
    <t>タイ</t>
    <phoneticPr fontId="2"/>
  </si>
  <si>
    <t>ベトナム</t>
    <phoneticPr fontId="2"/>
  </si>
  <si>
    <t>インドネシア</t>
    <phoneticPr fontId="2"/>
  </si>
  <si>
    <t>シンガポール</t>
    <phoneticPr fontId="2"/>
  </si>
  <si>
    <t>マレーシア</t>
    <phoneticPr fontId="2"/>
  </si>
  <si>
    <t>ベトナム</t>
    <phoneticPr fontId="2"/>
  </si>
  <si>
    <t>ベトナム</t>
    <phoneticPr fontId="2"/>
  </si>
  <si>
    <t>FOM JAPAN 売上一覧</t>
    <rPh sb="10" eb="12">
      <t>ウリアゲ</t>
    </rPh>
    <rPh sb="12" eb="14">
      <t>イチラン</t>
    </rPh>
    <phoneticPr fontId="2"/>
  </si>
  <si>
    <t>東南アジア</t>
    <rPh sb="0" eb="2">
      <t>トウナン</t>
    </rPh>
    <phoneticPr fontId="2"/>
  </si>
  <si>
    <t>支店</t>
    <rPh sb="0" eb="2">
      <t>シテン</t>
    </rPh>
    <phoneticPr fontId="4"/>
  </si>
  <si>
    <t>売上日</t>
    <rPh sb="0" eb="3">
      <t>ウリアゲビ</t>
    </rPh>
    <phoneticPr fontId="13"/>
  </si>
  <si>
    <t>商品コード</t>
    <rPh sb="0" eb="2">
      <t>ショウヒン</t>
    </rPh>
    <phoneticPr fontId="13"/>
  </si>
  <si>
    <t>価格</t>
    <rPh sb="0" eb="2">
      <t>カカク</t>
    </rPh>
    <phoneticPr fontId="13"/>
  </si>
  <si>
    <t>数量</t>
    <rPh sb="0" eb="2">
      <t>スウリョウ</t>
    </rPh>
    <phoneticPr fontId="13"/>
  </si>
  <si>
    <t>売上金額</t>
    <rPh sb="0" eb="2">
      <t>ウリアゲ</t>
    </rPh>
    <rPh sb="2" eb="4">
      <t>キンガク</t>
    </rPh>
    <phoneticPr fontId="13"/>
  </si>
  <si>
    <t>売上金額平均</t>
    <rPh sb="0" eb="2">
      <t>ウリアゲ</t>
    </rPh>
    <rPh sb="2" eb="4">
      <t>キンガク</t>
    </rPh>
    <rPh sb="4" eb="6">
      <t>ヘイキン</t>
    </rPh>
    <phoneticPr fontId="13"/>
  </si>
  <si>
    <t>こんぶ梅干し（500g）</t>
    <rPh sb="3" eb="5">
      <t>ウメボ</t>
    </rPh>
    <phoneticPr fontId="2"/>
  </si>
  <si>
    <t>うす塩梅干し（500g）</t>
    <rPh sb="2" eb="3">
      <t>シオ</t>
    </rPh>
    <rPh sb="3" eb="5">
      <t>ウメボ</t>
    </rPh>
    <phoneticPr fontId="2"/>
  </si>
  <si>
    <t>売上件数</t>
    <rPh sb="0" eb="2">
      <t>ウリアゲ</t>
    </rPh>
    <rPh sb="2" eb="3">
      <t>ケン</t>
    </rPh>
    <rPh sb="3" eb="4">
      <t>スウ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</si>
</sst>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i/>
      <sz val="14"/>
      <color theme="4" tint="-0.249977111117893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8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38" fontId="6" fillId="2" borderId="1" xfId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>
      <alignment vertical="center"/>
    </xf>
    <xf numFmtId="38" fontId="0" fillId="0" borderId="1" xfId="1" applyNumberFormat="1" applyFont="1" applyFill="1" applyBorder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9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>
      <alignment vertical="center"/>
    </xf>
    <xf numFmtId="38" fontId="0" fillId="0" borderId="3" xfId="1" applyNumberFormat="1" applyFont="1" applyFill="1" applyBorder="1">
      <alignment vertical="center"/>
    </xf>
    <xf numFmtId="0" fontId="0" fillId="0" borderId="3" xfId="0" applyBorder="1">
      <alignment vertical="center"/>
    </xf>
    <xf numFmtId="38" fontId="0" fillId="0" borderId="1" xfId="0" applyNumberFormat="1" applyFont="1" applyFill="1" applyBorder="1">
      <alignment vertical="center"/>
    </xf>
    <xf numFmtId="14" fontId="0" fillId="0" borderId="3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8" fontId="0" fillId="0" borderId="0" xfId="1" applyFont="1">
      <alignment vertical="center"/>
    </xf>
    <xf numFmtId="0" fontId="10" fillId="0" borderId="0" xfId="0" applyFont="1">
      <alignment vertical="center"/>
    </xf>
  </cellXfs>
  <cellStyles count="4">
    <cellStyle name="パーセント 2" xfId="3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紫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/>
  </sheetViews>
  <sheetFormatPr defaultRowHeight="18.75" x14ac:dyDescent="0.4"/>
  <cols>
    <col min="1" max="1" width="10.875" customWidth="1"/>
    <col min="2" max="2" width="13" bestFit="1" customWidth="1"/>
    <col min="3" max="3" width="12.125" customWidth="1"/>
    <col min="4" max="4" width="23.75" customWidth="1"/>
    <col min="5" max="6" width="8.625" customWidth="1"/>
    <col min="7" max="7" width="10.25" customWidth="1"/>
    <col min="8" max="8" width="6.75" customWidth="1"/>
    <col min="9" max="9" width="13.625" customWidth="1"/>
    <col min="10" max="10" width="11.125" customWidth="1"/>
  </cols>
  <sheetData>
    <row r="1" spans="1:10" ht="30.75" thickBot="1" x14ac:dyDescent="0.45">
      <c r="A1" s="27" t="s">
        <v>40</v>
      </c>
      <c r="B1" s="1"/>
      <c r="E1" s="23" t="s">
        <v>29</v>
      </c>
      <c r="F1" s="9"/>
      <c r="G1" s="9"/>
    </row>
    <row r="2" spans="1:10" ht="19.5" thickTop="1" x14ac:dyDescent="0.4"/>
    <row r="3" spans="1:10" x14ac:dyDescent="0.4">
      <c r="A3" s="6" t="s">
        <v>43</v>
      </c>
      <c r="B3" s="6" t="s">
        <v>42</v>
      </c>
      <c r="C3" s="6" t="s">
        <v>44</v>
      </c>
      <c r="D3" s="6" t="s">
        <v>0</v>
      </c>
      <c r="E3" s="6" t="s">
        <v>45</v>
      </c>
      <c r="F3" s="6" t="s">
        <v>46</v>
      </c>
      <c r="G3" s="6" t="s">
        <v>47</v>
      </c>
      <c r="I3" s="6" t="s">
        <v>44</v>
      </c>
      <c r="J3" s="4">
        <v>2020</v>
      </c>
    </row>
    <row r="4" spans="1:10" x14ac:dyDescent="0.4">
      <c r="A4" s="12">
        <v>42461</v>
      </c>
      <c r="B4" s="8" t="s">
        <v>35</v>
      </c>
      <c r="C4" s="13">
        <v>1010</v>
      </c>
      <c r="D4" s="10" t="str">
        <f>VLOOKUP(C4,商品!$A$4:$C$13,2,FALSE)</f>
        <v>しそ漬け梅干し（500g）</v>
      </c>
      <c r="E4" s="11">
        <f>VLOOKUP(C4,商品!$A$4:$C$13,3,FALSE)</f>
        <v>1500</v>
      </c>
      <c r="F4" s="4">
        <v>25</v>
      </c>
      <c r="G4" s="11">
        <f>E4*F4</f>
        <v>37500</v>
      </c>
      <c r="I4" s="6" t="s">
        <v>51</v>
      </c>
      <c r="J4" s="3"/>
    </row>
    <row r="5" spans="1:10" x14ac:dyDescent="0.4">
      <c r="A5" s="12">
        <v>42463</v>
      </c>
      <c r="B5" s="8" t="s">
        <v>32</v>
      </c>
      <c r="C5" s="13">
        <v>2020</v>
      </c>
      <c r="D5" s="10" t="str">
        <f>VLOOKUP(C5,商品!$A$4:$C$13,2,FALSE)</f>
        <v>こんぶ梅干し（1kg）</v>
      </c>
      <c r="E5" s="11">
        <f>VLOOKUP(C5,商品!$A$4:$C$13,3,FALSE)</f>
        <v>2800</v>
      </c>
      <c r="F5" s="4">
        <v>25</v>
      </c>
      <c r="G5" s="11">
        <f t="shared" ref="G5:G24" si="0">E5*F5</f>
        <v>70000</v>
      </c>
      <c r="I5" s="6" t="s">
        <v>48</v>
      </c>
      <c r="J5" s="3"/>
    </row>
    <row r="6" spans="1:10" x14ac:dyDescent="0.4">
      <c r="A6" s="12">
        <v>42463</v>
      </c>
      <c r="B6" s="8" t="s">
        <v>33</v>
      </c>
      <c r="C6" s="13">
        <v>3020</v>
      </c>
      <c r="D6" s="10" t="str">
        <f>VLOOKUP(C6,商品!$A$4:$C$13,2,FALSE)</f>
        <v>うす塩梅干し（1kg）</v>
      </c>
      <c r="E6" s="11">
        <f>VLOOKUP(C6,商品!$A$4:$C$13,3,FALSE)</f>
        <v>2700</v>
      </c>
      <c r="F6" s="4">
        <v>50</v>
      </c>
      <c r="G6" s="11">
        <f t="shared" si="0"/>
        <v>135000</v>
      </c>
    </row>
    <row r="7" spans="1:10" x14ac:dyDescent="0.4">
      <c r="A7" s="12">
        <v>42464</v>
      </c>
      <c r="B7" s="8" t="s">
        <v>30</v>
      </c>
      <c r="C7" s="13">
        <v>1010</v>
      </c>
      <c r="D7" s="10" t="str">
        <f>VLOOKUP(C7,商品!$A$4:$C$13,2,FALSE)</f>
        <v>しそ漬け梅干し（500g）</v>
      </c>
      <c r="E7" s="11">
        <f>VLOOKUP(C7,商品!$A$4:$C$13,3,FALSE)</f>
        <v>1500</v>
      </c>
      <c r="F7" s="4">
        <v>50</v>
      </c>
      <c r="G7" s="11">
        <f t="shared" si="0"/>
        <v>75000</v>
      </c>
    </row>
    <row r="8" spans="1:10" x14ac:dyDescent="0.4">
      <c r="A8" s="12">
        <v>42464</v>
      </c>
      <c r="B8" s="8" t="s">
        <v>30</v>
      </c>
      <c r="C8" s="13">
        <v>2010</v>
      </c>
      <c r="D8" s="10" t="str">
        <f>VLOOKUP(C8,商品!$A$4:$C$13,2,FALSE)</f>
        <v>こんぶ梅干し（500g）</v>
      </c>
      <c r="E8" s="11">
        <f>VLOOKUP(C8,商品!$A$4:$C$13,3,FALSE)</f>
        <v>1700</v>
      </c>
      <c r="F8" s="4">
        <v>25</v>
      </c>
      <c r="G8" s="11">
        <f t="shared" si="0"/>
        <v>42500</v>
      </c>
    </row>
    <row r="9" spans="1:10" x14ac:dyDescent="0.4">
      <c r="A9" s="12">
        <v>42464</v>
      </c>
      <c r="B9" s="8" t="s">
        <v>34</v>
      </c>
      <c r="C9" s="13">
        <v>3010</v>
      </c>
      <c r="D9" s="10" t="str">
        <f>VLOOKUP(C9,商品!$A$4:$C$13,2,FALSE)</f>
        <v>うす塩梅干し（500g）</v>
      </c>
      <c r="E9" s="11">
        <f>VLOOKUP(C9,商品!$A$4:$C$13,3,FALSE)</f>
        <v>1600</v>
      </c>
      <c r="F9" s="4">
        <v>25</v>
      </c>
      <c r="G9" s="11">
        <f t="shared" si="0"/>
        <v>40000</v>
      </c>
    </row>
    <row r="10" spans="1:10" x14ac:dyDescent="0.4">
      <c r="A10" s="12">
        <v>42464</v>
      </c>
      <c r="B10" s="8" t="s">
        <v>34</v>
      </c>
      <c r="C10" s="13">
        <v>4010</v>
      </c>
      <c r="D10" s="10" t="str">
        <f>VLOOKUP(C10,商品!$A$4:$C$13,2,FALSE)</f>
        <v>はちみつ梅干し（500g）</v>
      </c>
      <c r="E10" s="11">
        <f>VLOOKUP(C10,商品!$A$4:$C$13,3,FALSE)</f>
        <v>1700</v>
      </c>
      <c r="F10" s="4">
        <v>10</v>
      </c>
      <c r="G10" s="11">
        <f t="shared" si="0"/>
        <v>17000</v>
      </c>
    </row>
    <row r="11" spans="1:10" x14ac:dyDescent="0.4">
      <c r="A11" s="12">
        <v>42465</v>
      </c>
      <c r="B11" s="8" t="s">
        <v>31</v>
      </c>
      <c r="C11" s="13">
        <v>5010</v>
      </c>
      <c r="D11" s="10" t="str">
        <f>VLOOKUP(C11,商品!$A$4:$C$13,2,FALSE)</f>
        <v>かつお梅干し（500g）</v>
      </c>
      <c r="E11" s="11">
        <f>VLOOKUP(C11,商品!$A$4:$C$13,3,FALSE)</f>
        <v>1700</v>
      </c>
      <c r="F11" s="4">
        <v>40</v>
      </c>
      <c r="G11" s="11">
        <f t="shared" si="0"/>
        <v>68000</v>
      </c>
    </row>
    <row r="12" spans="1:10" x14ac:dyDescent="0.4">
      <c r="A12" s="12">
        <v>42465</v>
      </c>
      <c r="B12" s="8" t="s">
        <v>31</v>
      </c>
      <c r="C12" s="13">
        <v>1010</v>
      </c>
      <c r="D12" s="10" t="str">
        <f>VLOOKUP(C12,商品!$A$4:$C$13,2,FALSE)</f>
        <v>しそ漬け梅干し（500g）</v>
      </c>
      <c r="E12" s="11">
        <f>VLOOKUP(C12,商品!$A$4:$C$13,3,FALSE)</f>
        <v>1500</v>
      </c>
      <c r="F12" s="4">
        <v>50</v>
      </c>
      <c r="G12" s="11">
        <f t="shared" si="0"/>
        <v>75000</v>
      </c>
    </row>
    <row r="13" spans="1:10" x14ac:dyDescent="0.4">
      <c r="A13" s="12">
        <v>42465</v>
      </c>
      <c r="B13" s="8" t="s">
        <v>31</v>
      </c>
      <c r="C13" s="13">
        <v>1020</v>
      </c>
      <c r="D13" s="10" t="str">
        <f>VLOOKUP(C13,商品!$A$4:$C$13,2,FALSE)</f>
        <v>しそ漬け梅干し（1kg）</v>
      </c>
      <c r="E13" s="11">
        <f>VLOOKUP(C13,商品!$A$4:$C$13,3,FALSE)</f>
        <v>2500</v>
      </c>
      <c r="F13" s="4">
        <v>100</v>
      </c>
      <c r="G13" s="11">
        <f t="shared" si="0"/>
        <v>250000</v>
      </c>
    </row>
    <row r="14" spans="1:10" x14ac:dyDescent="0.4">
      <c r="A14" s="12">
        <v>42467</v>
      </c>
      <c r="B14" s="8" t="s">
        <v>34</v>
      </c>
      <c r="C14" s="13">
        <v>2010</v>
      </c>
      <c r="D14" s="10" t="str">
        <f>VLOOKUP(C14,商品!$A$4:$C$13,2,FALSE)</f>
        <v>こんぶ梅干し（500g）</v>
      </c>
      <c r="E14" s="11">
        <f>VLOOKUP(C14,商品!$A$4:$C$13,3,FALSE)</f>
        <v>1700</v>
      </c>
      <c r="F14" s="4">
        <v>25</v>
      </c>
      <c r="G14" s="11">
        <f t="shared" si="0"/>
        <v>42500</v>
      </c>
    </row>
    <row r="15" spans="1:10" x14ac:dyDescent="0.4">
      <c r="A15" s="12">
        <v>42468</v>
      </c>
      <c r="B15" s="8" t="s">
        <v>36</v>
      </c>
      <c r="C15" s="13">
        <v>2020</v>
      </c>
      <c r="D15" s="10" t="str">
        <f>VLOOKUP(C15,商品!$A$4:$C$13,2,FALSE)</f>
        <v>こんぶ梅干し（1kg）</v>
      </c>
      <c r="E15" s="11">
        <f>VLOOKUP(C15,商品!$A$4:$C$13,3,FALSE)</f>
        <v>2800</v>
      </c>
      <c r="F15" s="4">
        <v>10</v>
      </c>
      <c r="G15" s="11">
        <f t="shared" si="0"/>
        <v>28000</v>
      </c>
    </row>
    <row r="16" spans="1:10" x14ac:dyDescent="0.4">
      <c r="A16" s="12">
        <v>42468</v>
      </c>
      <c r="B16" s="8" t="s">
        <v>36</v>
      </c>
      <c r="C16" s="13">
        <v>3010</v>
      </c>
      <c r="D16" s="10" t="str">
        <f>VLOOKUP(C16,商品!$A$4:$C$13,2,FALSE)</f>
        <v>うす塩梅干し（500g）</v>
      </c>
      <c r="E16" s="11">
        <f>VLOOKUP(C16,商品!$A$4:$C$13,3,FALSE)</f>
        <v>1600</v>
      </c>
      <c r="F16" s="4">
        <v>40</v>
      </c>
      <c r="G16" s="11">
        <f t="shared" si="0"/>
        <v>64000</v>
      </c>
    </row>
    <row r="17" spans="1:7" x14ac:dyDescent="0.4">
      <c r="A17" s="12">
        <v>42469</v>
      </c>
      <c r="B17" s="8" t="s">
        <v>30</v>
      </c>
      <c r="C17" s="13">
        <v>4010</v>
      </c>
      <c r="D17" s="10" t="str">
        <f>VLOOKUP(C17,商品!$A$4:$C$13,2,FALSE)</f>
        <v>はちみつ梅干し（500g）</v>
      </c>
      <c r="E17" s="11">
        <f>VLOOKUP(C17,商品!$A$4:$C$13,3,FALSE)</f>
        <v>1700</v>
      </c>
      <c r="F17" s="4">
        <v>10</v>
      </c>
      <c r="G17" s="11">
        <f t="shared" si="0"/>
        <v>17000</v>
      </c>
    </row>
    <row r="18" spans="1:7" x14ac:dyDescent="0.4">
      <c r="A18" s="12">
        <v>42469</v>
      </c>
      <c r="B18" s="8" t="s">
        <v>30</v>
      </c>
      <c r="C18" s="13">
        <v>4020</v>
      </c>
      <c r="D18" s="10" t="str">
        <f>VLOOKUP(C18,商品!$A$4:$C$13,2,FALSE)</f>
        <v>はちみつ梅干し（1kg）</v>
      </c>
      <c r="E18" s="11">
        <f>VLOOKUP(C18,商品!$A$4:$C$13,3,FALSE)</f>
        <v>2800</v>
      </c>
      <c r="F18" s="4">
        <v>40</v>
      </c>
      <c r="G18" s="11">
        <f t="shared" si="0"/>
        <v>112000</v>
      </c>
    </row>
    <row r="19" spans="1:7" x14ac:dyDescent="0.4">
      <c r="A19" s="12">
        <v>42469</v>
      </c>
      <c r="B19" s="8" t="s">
        <v>33</v>
      </c>
      <c r="C19" s="13">
        <v>5010</v>
      </c>
      <c r="D19" s="10" t="str">
        <f>VLOOKUP(C19,商品!$A$4:$C$13,2,FALSE)</f>
        <v>かつお梅干し（500g）</v>
      </c>
      <c r="E19" s="11">
        <f>VLOOKUP(C19,商品!$A$4:$C$13,3,FALSE)</f>
        <v>1700</v>
      </c>
      <c r="F19" s="4">
        <v>25</v>
      </c>
      <c r="G19" s="11">
        <f t="shared" si="0"/>
        <v>42500</v>
      </c>
    </row>
    <row r="20" spans="1:7" x14ac:dyDescent="0.4">
      <c r="A20" s="12">
        <v>42469</v>
      </c>
      <c r="B20" s="8" t="s">
        <v>33</v>
      </c>
      <c r="C20" s="13">
        <v>4020</v>
      </c>
      <c r="D20" s="10" t="str">
        <f>VLOOKUP(C20,商品!$A$4:$C$13,2,FALSE)</f>
        <v>はちみつ梅干し（1kg）</v>
      </c>
      <c r="E20" s="11">
        <f>VLOOKUP(C20,商品!$A$4:$C$13,3,FALSE)</f>
        <v>2800</v>
      </c>
      <c r="F20" s="4">
        <v>20</v>
      </c>
      <c r="G20" s="11">
        <f t="shared" si="0"/>
        <v>56000</v>
      </c>
    </row>
    <row r="21" spans="1:7" x14ac:dyDescent="0.4">
      <c r="A21" s="12">
        <v>42469</v>
      </c>
      <c r="B21" s="8" t="s">
        <v>32</v>
      </c>
      <c r="C21" s="13">
        <v>5010</v>
      </c>
      <c r="D21" s="10" t="str">
        <f>VLOOKUP(C21,商品!$A$4:$C$13,2,FALSE)</f>
        <v>かつお梅干し（500g）</v>
      </c>
      <c r="E21" s="11">
        <f>VLOOKUP(C21,商品!$A$4:$C$13,3,FALSE)</f>
        <v>1700</v>
      </c>
      <c r="F21" s="4">
        <v>60</v>
      </c>
      <c r="G21" s="11">
        <f t="shared" si="0"/>
        <v>102000</v>
      </c>
    </row>
    <row r="22" spans="1:7" x14ac:dyDescent="0.4">
      <c r="A22" s="12">
        <v>42469</v>
      </c>
      <c r="B22" s="8" t="s">
        <v>32</v>
      </c>
      <c r="C22" s="13">
        <v>1010</v>
      </c>
      <c r="D22" s="10" t="str">
        <f>VLOOKUP(C22,商品!$A$4:$C$13,2,FALSE)</f>
        <v>しそ漬け梅干し（500g）</v>
      </c>
      <c r="E22" s="11">
        <f>VLOOKUP(C22,商品!$A$4:$C$13,3,FALSE)</f>
        <v>1500</v>
      </c>
      <c r="F22" s="4">
        <v>5</v>
      </c>
      <c r="G22" s="11">
        <f t="shared" si="0"/>
        <v>7500</v>
      </c>
    </row>
    <row r="23" spans="1:7" x14ac:dyDescent="0.4">
      <c r="A23" s="12">
        <v>42469</v>
      </c>
      <c r="B23" s="8" t="s">
        <v>32</v>
      </c>
      <c r="C23" s="13">
        <v>3020</v>
      </c>
      <c r="D23" s="10" t="str">
        <f>VLOOKUP(C23,商品!$A$4:$C$13,2,FALSE)</f>
        <v>うす塩梅干し（1kg）</v>
      </c>
      <c r="E23" s="11">
        <f>VLOOKUP(C23,商品!$A$4:$C$13,3,FALSE)</f>
        <v>2700</v>
      </c>
      <c r="F23" s="4">
        <v>5</v>
      </c>
      <c r="G23" s="11">
        <f t="shared" si="0"/>
        <v>13500</v>
      </c>
    </row>
    <row r="24" spans="1:7" x14ac:dyDescent="0.4">
      <c r="A24" s="12">
        <v>42470</v>
      </c>
      <c r="B24" s="8" t="s">
        <v>31</v>
      </c>
      <c r="C24" s="13">
        <v>4010</v>
      </c>
      <c r="D24" s="10" t="str">
        <f>VLOOKUP(C24,商品!$A$4:$C$13,2,FALSE)</f>
        <v>はちみつ梅干し（500g）</v>
      </c>
      <c r="E24" s="11">
        <f>VLOOKUP(C24,商品!$A$4:$C$13,3,FALSE)</f>
        <v>1700</v>
      </c>
      <c r="F24" s="4">
        <v>30</v>
      </c>
      <c r="G24" s="11">
        <f t="shared" si="0"/>
        <v>51000</v>
      </c>
    </row>
    <row r="25" spans="1:7" x14ac:dyDescent="0.4">
      <c r="A25" s="12">
        <v>42470</v>
      </c>
      <c r="B25" s="12" t="s">
        <v>31</v>
      </c>
      <c r="C25" s="13">
        <v>1010</v>
      </c>
      <c r="D25" s="10" t="str">
        <f>VLOOKUP(C25,商品!$A$4:$C$13,2,FALSE)</f>
        <v>しそ漬け梅干し（500g）</v>
      </c>
      <c r="E25" s="11">
        <f>VLOOKUP(C25,商品!$A$4:$C$13,3,FALSE)</f>
        <v>1500</v>
      </c>
      <c r="F25" s="4">
        <v>25</v>
      </c>
      <c r="G25" s="11">
        <f>E25*F25</f>
        <v>37500</v>
      </c>
    </row>
    <row r="26" spans="1:7" x14ac:dyDescent="0.4">
      <c r="A26" s="12">
        <v>42470</v>
      </c>
      <c r="B26" s="8" t="s">
        <v>34</v>
      </c>
      <c r="C26" s="13">
        <v>2020</v>
      </c>
      <c r="D26" s="10" t="str">
        <f>VLOOKUP(C26,商品!$A$4:$C$13,2,FALSE)</f>
        <v>こんぶ梅干し（1kg）</v>
      </c>
      <c r="E26" s="11">
        <f>VLOOKUP(C26,商品!$A$4:$C$13,3,FALSE)</f>
        <v>2800</v>
      </c>
      <c r="F26" s="4">
        <v>25</v>
      </c>
      <c r="G26" s="11">
        <f t="shared" ref="G26:G45" si="1">E26*F26</f>
        <v>70000</v>
      </c>
    </row>
    <row r="27" spans="1:7" x14ac:dyDescent="0.4">
      <c r="A27" s="12">
        <v>42471</v>
      </c>
      <c r="B27" s="8" t="s">
        <v>30</v>
      </c>
      <c r="C27" s="13">
        <v>3020</v>
      </c>
      <c r="D27" s="10" t="str">
        <f>VLOOKUP(C27,商品!$A$4:$C$13,2,FALSE)</f>
        <v>うす塩梅干し（1kg）</v>
      </c>
      <c r="E27" s="11">
        <f>VLOOKUP(C27,商品!$A$4:$C$13,3,FALSE)</f>
        <v>2700</v>
      </c>
      <c r="F27" s="4">
        <v>50</v>
      </c>
      <c r="G27" s="11">
        <f t="shared" si="1"/>
        <v>135000</v>
      </c>
    </row>
    <row r="28" spans="1:7" x14ac:dyDescent="0.4">
      <c r="A28" s="12">
        <v>42471</v>
      </c>
      <c r="B28" s="8" t="s">
        <v>30</v>
      </c>
      <c r="C28" s="13">
        <v>1010</v>
      </c>
      <c r="D28" s="10" t="str">
        <f>VLOOKUP(C28,商品!$A$4:$C$13,2,FALSE)</f>
        <v>しそ漬け梅干し（500g）</v>
      </c>
      <c r="E28" s="11">
        <f>VLOOKUP(C28,商品!$A$4:$C$13,3,FALSE)</f>
        <v>1500</v>
      </c>
      <c r="F28" s="4">
        <v>50</v>
      </c>
      <c r="G28" s="11">
        <f t="shared" si="1"/>
        <v>75000</v>
      </c>
    </row>
    <row r="29" spans="1:7" x14ac:dyDescent="0.4">
      <c r="A29" s="12">
        <v>42471</v>
      </c>
      <c r="B29" s="8" t="s">
        <v>30</v>
      </c>
      <c r="C29" s="13">
        <v>2010</v>
      </c>
      <c r="D29" s="10" t="str">
        <f>VLOOKUP(C29,商品!$A$4:$C$13,2,FALSE)</f>
        <v>こんぶ梅干し（500g）</v>
      </c>
      <c r="E29" s="11">
        <f>VLOOKUP(C29,商品!$A$4:$C$13,3,FALSE)</f>
        <v>1700</v>
      </c>
      <c r="F29" s="4">
        <v>25</v>
      </c>
      <c r="G29" s="11">
        <f t="shared" si="1"/>
        <v>42500</v>
      </c>
    </row>
    <row r="30" spans="1:7" x14ac:dyDescent="0.4">
      <c r="A30" s="12">
        <v>42472</v>
      </c>
      <c r="B30" s="8" t="s">
        <v>33</v>
      </c>
      <c r="C30" s="13">
        <v>3010</v>
      </c>
      <c r="D30" s="10" t="str">
        <f>VLOOKUP(C30,商品!$A$4:$C$13,2,FALSE)</f>
        <v>うす塩梅干し（500g）</v>
      </c>
      <c r="E30" s="11">
        <f>VLOOKUP(C30,商品!$A$4:$C$13,3,FALSE)</f>
        <v>1600</v>
      </c>
      <c r="F30" s="4">
        <v>25</v>
      </c>
      <c r="G30" s="11">
        <f t="shared" si="1"/>
        <v>40000</v>
      </c>
    </row>
    <row r="31" spans="1:7" x14ac:dyDescent="0.4">
      <c r="A31" s="12">
        <v>42472</v>
      </c>
      <c r="B31" s="8" t="s">
        <v>33</v>
      </c>
      <c r="C31" s="13">
        <v>4010</v>
      </c>
      <c r="D31" s="10" t="str">
        <f>VLOOKUP(C31,商品!$A$4:$C$13,2,FALSE)</f>
        <v>はちみつ梅干し（500g）</v>
      </c>
      <c r="E31" s="11">
        <f>VLOOKUP(C31,商品!$A$4:$C$13,3,FALSE)</f>
        <v>1700</v>
      </c>
      <c r="F31" s="4">
        <v>10</v>
      </c>
      <c r="G31" s="11">
        <f t="shared" si="1"/>
        <v>17000</v>
      </c>
    </row>
    <row r="32" spans="1:7" x14ac:dyDescent="0.4">
      <c r="A32" s="12">
        <v>42472</v>
      </c>
      <c r="B32" s="8" t="s">
        <v>33</v>
      </c>
      <c r="C32" s="13">
        <v>5010</v>
      </c>
      <c r="D32" s="10" t="str">
        <f>VLOOKUP(C32,商品!$A$4:$C$13,2,FALSE)</f>
        <v>かつお梅干し（500g）</v>
      </c>
      <c r="E32" s="11">
        <f>VLOOKUP(C32,商品!$A$4:$C$13,3,FALSE)</f>
        <v>1700</v>
      </c>
      <c r="F32" s="4">
        <v>40</v>
      </c>
      <c r="G32" s="11">
        <f t="shared" si="1"/>
        <v>68000</v>
      </c>
    </row>
    <row r="33" spans="1:7" x14ac:dyDescent="0.4">
      <c r="A33" s="12">
        <v>42472</v>
      </c>
      <c r="B33" s="8" t="s">
        <v>34</v>
      </c>
      <c r="C33" s="13">
        <v>1010</v>
      </c>
      <c r="D33" s="10" t="str">
        <f>VLOOKUP(C33,商品!$A$4:$C$13,2,FALSE)</f>
        <v>しそ漬け梅干し（500g）</v>
      </c>
      <c r="E33" s="11">
        <f>VLOOKUP(C33,商品!$A$4:$C$13,3,FALSE)</f>
        <v>1500</v>
      </c>
      <c r="F33" s="4">
        <v>50</v>
      </c>
      <c r="G33" s="11">
        <f t="shared" si="1"/>
        <v>75000</v>
      </c>
    </row>
    <row r="34" spans="1:7" x14ac:dyDescent="0.4">
      <c r="A34" s="12">
        <v>42472</v>
      </c>
      <c r="B34" s="8" t="s">
        <v>34</v>
      </c>
      <c r="C34" s="13">
        <v>1020</v>
      </c>
      <c r="D34" s="10" t="str">
        <f>VLOOKUP(C34,商品!$A$4:$C$13,2,FALSE)</f>
        <v>しそ漬け梅干し（1kg）</v>
      </c>
      <c r="E34" s="11">
        <f>VLOOKUP(C34,商品!$A$4:$C$13,3,FALSE)</f>
        <v>2500</v>
      </c>
      <c r="F34" s="4">
        <v>100</v>
      </c>
      <c r="G34" s="11">
        <f t="shared" si="1"/>
        <v>250000</v>
      </c>
    </row>
    <row r="35" spans="1:7" x14ac:dyDescent="0.4">
      <c r="A35" s="12">
        <v>42473</v>
      </c>
      <c r="B35" s="8" t="s">
        <v>30</v>
      </c>
      <c r="C35" s="13">
        <v>2010</v>
      </c>
      <c r="D35" s="10" t="str">
        <f>VLOOKUP(C35,商品!$A$4:$C$13,2,FALSE)</f>
        <v>こんぶ梅干し（500g）</v>
      </c>
      <c r="E35" s="11">
        <f>VLOOKUP(C35,商品!$A$4:$C$13,3,FALSE)</f>
        <v>1700</v>
      </c>
      <c r="F35" s="4">
        <v>25</v>
      </c>
      <c r="G35" s="11">
        <f t="shared" si="1"/>
        <v>42500</v>
      </c>
    </row>
    <row r="36" spans="1:7" x14ac:dyDescent="0.4">
      <c r="A36" s="12">
        <v>42473</v>
      </c>
      <c r="B36" s="8" t="s">
        <v>30</v>
      </c>
      <c r="C36" s="13">
        <v>2020</v>
      </c>
      <c r="D36" s="10" t="str">
        <f>VLOOKUP(C36,商品!$A$4:$C$13,2,FALSE)</f>
        <v>こんぶ梅干し（1kg）</v>
      </c>
      <c r="E36" s="11">
        <f>VLOOKUP(C36,商品!$A$4:$C$13,3,FALSE)</f>
        <v>2800</v>
      </c>
      <c r="F36" s="4">
        <v>10</v>
      </c>
      <c r="G36" s="11">
        <f t="shared" si="1"/>
        <v>28000</v>
      </c>
    </row>
    <row r="37" spans="1:7" x14ac:dyDescent="0.4">
      <c r="A37" s="12">
        <v>42474</v>
      </c>
      <c r="B37" s="12" t="s">
        <v>31</v>
      </c>
      <c r="C37" s="13">
        <v>3010</v>
      </c>
      <c r="D37" s="10" t="str">
        <f>VLOOKUP(C37,商品!$A$4:$C$13,2,FALSE)</f>
        <v>うす塩梅干し（500g）</v>
      </c>
      <c r="E37" s="11">
        <f>VLOOKUP(C37,商品!$A$4:$C$13,3,FALSE)</f>
        <v>1600</v>
      </c>
      <c r="F37" s="4">
        <v>40</v>
      </c>
      <c r="G37" s="11">
        <f t="shared" si="1"/>
        <v>64000</v>
      </c>
    </row>
    <row r="38" spans="1:7" x14ac:dyDescent="0.4">
      <c r="A38" s="12">
        <v>42474</v>
      </c>
      <c r="B38" s="12" t="s">
        <v>31</v>
      </c>
      <c r="C38" s="13">
        <v>4010</v>
      </c>
      <c r="D38" s="10" t="str">
        <f>VLOOKUP(C38,商品!$A$4:$C$13,2,FALSE)</f>
        <v>はちみつ梅干し（500g）</v>
      </c>
      <c r="E38" s="11">
        <f>VLOOKUP(C38,商品!$A$4:$C$13,3,FALSE)</f>
        <v>1700</v>
      </c>
      <c r="F38" s="4">
        <v>10</v>
      </c>
      <c r="G38" s="11">
        <f t="shared" si="1"/>
        <v>17000</v>
      </c>
    </row>
    <row r="39" spans="1:7" x14ac:dyDescent="0.4">
      <c r="A39" s="12">
        <v>42474</v>
      </c>
      <c r="B39" s="8" t="s">
        <v>31</v>
      </c>
      <c r="C39" s="13">
        <v>4020</v>
      </c>
      <c r="D39" s="10" t="str">
        <f>VLOOKUP(C39,商品!$A$4:$C$13,2,FALSE)</f>
        <v>はちみつ梅干し（1kg）</v>
      </c>
      <c r="E39" s="11">
        <f>VLOOKUP(C39,商品!$A$4:$C$13,3,FALSE)</f>
        <v>2800</v>
      </c>
      <c r="F39" s="4">
        <v>40</v>
      </c>
      <c r="G39" s="11">
        <f t="shared" si="1"/>
        <v>112000</v>
      </c>
    </row>
    <row r="40" spans="1:7" x14ac:dyDescent="0.4">
      <c r="A40" s="12">
        <v>42474</v>
      </c>
      <c r="B40" s="8" t="s">
        <v>33</v>
      </c>
      <c r="C40" s="13">
        <v>5010</v>
      </c>
      <c r="D40" s="10" t="str">
        <f>VLOOKUP(C40,商品!$A$4:$C$13,2,FALSE)</f>
        <v>かつお梅干し（500g）</v>
      </c>
      <c r="E40" s="11">
        <f>VLOOKUP(C40,商品!$A$4:$C$13,3,FALSE)</f>
        <v>1700</v>
      </c>
      <c r="F40" s="4">
        <v>25</v>
      </c>
      <c r="G40" s="11">
        <f t="shared" si="1"/>
        <v>42500</v>
      </c>
    </row>
    <row r="41" spans="1:7" x14ac:dyDescent="0.4">
      <c r="A41" s="12">
        <v>42474</v>
      </c>
      <c r="B41" s="8" t="s">
        <v>33</v>
      </c>
      <c r="C41" s="13">
        <v>4020</v>
      </c>
      <c r="D41" s="10" t="str">
        <f>VLOOKUP(C41,商品!$A$4:$C$13,2,FALSE)</f>
        <v>はちみつ梅干し（1kg）</v>
      </c>
      <c r="E41" s="11">
        <f>VLOOKUP(C41,商品!$A$4:$C$13,3,FALSE)</f>
        <v>2800</v>
      </c>
      <c r="F41" s="4">
        <v>20</v>
      </c>
      <c r="G41" s="11">
        <f t="shared" si="1"/>
        <v>56000</v>
      </c>
    </row>
    <row r="42" spans="1:7" x14ac:dyDescent="0.4">
      <c r="A42" s="12">
        <v>42474</v>
      </c>
      <c r="B42" s="8" t="s">
        <v>33</v>
      </c>
      <c r="C42" s="13">
        <v>5010</v>
      </c>
      <c r="D42" s="10" t="str">
        <f>VLOOKUP(C42,商品!$A$4:$C$13,2,FALSE)</f>
        <v>かつお梅干し（500g）</v>
      </c>
      <c r="E42" s="11">
        <f>VLOOKUP(C42,商品!$A$4:$C$13,3,FALSE)</f>
        <v>1700</v>
      </c>
      <c r="F42" s="4">
        <v>60</v>
      </c>
      <c r="G42" s="11">
        <f t="shared" si="1"/>
        <v>102000</v>
      </c>
    </row>
    <row r="43" spans="1:7" x14ac:dyDescent="0.4">
      <c r="A43" s="12">
        <v>42475</v>
      </c>
      <c r="B43" s="8" t="s">
        <v>32</v>
      </c>
      <c r="C43" s="13">
        <v>1010</v>
      </c>
      <c r="D43" s="10" t="str">
        <f>VLOOKUP(C43,商品!$A$4:$C$13,2,FALSE)</f>
        <v>しそ漬け梅干し（500g）</v>
      </c>
      <c r="E43" s="11">
        <f>VLOOKUP(C43,商品!$A$4:$C$13,3,FALSE)</f>
        <v>1500</v>
      </c>
      <c r="F43" s="4">
        <v>5</v>
      </c>
      <c r="G43" s="11">
        <f t="shared" si="1"/>
        <v>7500</v>
      </c>
    </row>
    <row r="44" spans="1:7" x14ac:dyDescent="0.4">
      <c r="A44" s="12">
        <v>42475</v>
      </c>
      <c r="B44" s="8" t="s">
        <v>32</v>
      </c>
      <c r="C44" s="13">
        <v>3020</v>
      </c>
      <c r="D44" s="10" t="str">
        <f>VLOOKUP(C44,商品!$A$4:$C$13,2,FALSE)</f>
        <v>うす塩梅干し（1kg）</v>
      </c>
      <c r="E44" s="11">
        <f>VLOOKUP(C44,商品!$A$4:$C$13,3,FALSE)</f>
        <v>2700</v>
      </c>
      <c r="F44" s="4">
        <v>5</v>
      </c>
      <c r="G44" s="11">
        <f t="shared" si="1"/>
        <v>13500</v>
      </c>
    </row>
    <row r="45" spans="1:7" x14ac:dyDescent="0.4">
      <c r="A45" s="12">
        <v>42476</v>
      </c>
      <c r="B45" s="8" t="s">
        <v>34</v>
      </c>
      <c r="C45" s="13">
        <v>4010</v>
      </c>
      <c r="D45" s="10" t="str">
        <f>VLOOKUP(C45,商品!$A$4:$C$13,2,FALSE)</f>
        <v>はちみつ梅干し（500g）</v>
      </c>
      <c r="E45" s="11">
        <f>VLOOKUP(C45,商品!$A$4:$C$13,3,FALSE)</f>
        <v>1700</v>
      </c>
      <c r="F45" s="4">
        <v>30</v>
      </c>
      <c r="G45" s="11">
        <f t="shared" si="1"/>
        <v>51000</v>
      </c>
    </row>
    <row r="46" spans="1:7" x14ac:dyDescent="0.4">
      <c r="A46" s="12">
        <v>42476</v>
      </c>
      <c r="B46" s="8" t="s">
        <v>34</v>
      </c>
      <c r="C46" s="13">
        <v>1010</v>
      </c>
      <c r="D46" s="10" t="str">
        <f>VLOOKUP(C46,商品!$A$4:$C$13,2,FALSE)</f>
        <v>しそ漬け梅干し（500g）</v>
      </c>
      <c r="E46" s="11">
        <f>VLOOKUP(C46,商品!$A$4:$C$13,3,FALSE)</f>
        <v>1500</v>
      </c>
      <c r="F46" s="4">
        <v>25</v>
      </c>
      <c r="G46" s="11">
        <f>E46*F46</f>
        <v>37500</v>
      </c>
    </row>
    <row r="47" spans="1:7" x14ac:dyDescent="0.4">
      <c r="A47" s="12">
        <v>42476</v>
      </c>
      <c r="B47" s="8" t="s">
        <v>34</v>
      </c>
      <c r="C47" s="13">
        <v>2020</v>
      </c>
      <c r="D47" s="10" t="str">
        <f>VLOOKUP(C47,商品!$A$4:$C$13,2,FALSE)</f>
        <v>こんぶ梅干し（1kg）</v>
      </c>
      <c r="E47" s="11">
        <f>VLOOKUP(C47,商品!$A$4:$C$13,3,FALSE)</f>
        <v>2800</v>
      </c>
      <c r="F47" s="4">
        <v>25</v>
      </c>
      <c r="G47" s="11">
        <f t="shared" ref="G47:G66" si="2">E47*F47</f>
        <v>70000</v>
      </c>
    </row>
    <row r="48" spans="1:7" x14ac:dyDescent="0.4">
      <c r="A48" s="12">
        <v>42476</v>
      </c>
      <c r="B48" s="8" t="s">
        <v>34</v>
      </c>
      <c r="C48" s="13">
        <v>3020</v>
      </c>
      <c r="D48" s="10" t="str">
        <f>VLOOKUP(C48,商品!$A$4:$C$13,2,FALSE)</f>
        <v>うす塩梅干し（1kg）</v>
      </c>
      <c r="E48" s="11">
        <f>VLOOKUP(C48,商品!$A$4:$C$13,3,FALSE)</f>
        <v>2700</v>
      </c>
      <c r="F48" s="4">
        <v>50</v>
      </c>
      <c r="G48" s="11">
        <f t="shared" si="2"/>
        <v>135000</v>
      </c>
    </row>
    <row r="49" spans="1:7" x14ac:dyDescent="0.4">
      <c r="A49" s="12">
        <v>42477</v>
      </c>
      <c r="B49" s="8" t="s">
        <v>33</v>
      </c>
      <c r="C49" s="13">
        <v>1010</v>
      </c>
      <c r="D49" s="10" t="str">
        <f>VLOOKUP(C49,商品!$A$4:$C$13,2,FALSE)</f>
        <v>しそ漬け梅干し（500g）</v>
      </c>
      <c r="E49" s="11">
        <f>VLOOKUP(C49,商品!$A$4:$C$13,3,FALSE)</f>
        <v>1500</v>
      </c>
      <c r="F49" s="4">
        <v>50</v>
      </c>
      <c r="G49" s="11">
        <f t="shared" si="2"/>
        <v>75000</v>
      </c>
    </row>
    <row r="50" spans="1:7" x14ac:dyDescent="0.4">
      <c r="A50" s="12">
        <v>42477</v>
      </c>
      <c r="B50" s="8" t="s">
        <v>33</v>
      </c>
      <c r="C50" s="13">
        <v>2010</v>
      </c>
      <c r="D50" s="10" t="str">
        <f>VLOOKUP(C50,商品!$A$4:$C$13,2,FALSE)</f>
        <v>こんぶ梅干し（500g）</v>
      </c>
      <c r="E50" s="11">
        <f>VLOOKUP(C50,商品!$A$4:$C$13,3,FALSE)</f>
        <v>1700</v>
      </c>
      <c r="F50" s="4">
        <v>25</v>
      </c>
      <c r="G50" s="11">
        <f t="shared" si="2"/>
        <v>42500</v>
      </c>
    </row>
    <row r="51" spans="1:7" x14ac:dyDescent="0.4">
      <c r="A51" s="12">
        <v>42478</v>
      </c>
      <c r="B51" s="8" t="s">
        <v>31</v>
      </c>
      <c r="C51" s="13">
        <v>3010</v>
      </c>
      <c r="D51" s="10" t="str">
        <f>VLOOKUP(C51,商品!$A$4:$C$13,2,FALSE)</f>
        <v>うす塩梅干し（500g）</v>
      </c>
      <c r="E51" s="11">
        <f>VLOOKUP(C51,商品!$A$4:$C$13,3,FALSE)</f>
        <v>1600</v>
      </c>
      <c r="F51" s="4">
        <v>25</v>
      </c>
      <c r="G51" s="11">
        <f t="shared" si="2"/>
        <v>40000</v>
      </c>
    </row>
    <row r="52" spans="1:7" x14ac:dyDescent="0.4">
      <c r="A52" s="12">
        <v>42478</v>
      </c>
      <c r="B52" s="8" t="s">
        <v>31</v>
      </c>
      <c r="C52" s="13">
        <v>4010</v>
      </c>
      <c r="D52" s="10" t="str">
        <f>VLOOKUP(C52,商品!$A$4:$C$13,2,FALSE)</f>
        <v>はちみつ梅干し（500g）</v>
      </c>
      <c r="E52" s="11">
        <f>VLOOKUP(C52,商品!$A$4:$C$13,3,FALSE)</f>
        <v>1700</v>
      </c>
      <c r="F52" s="4">
        <v>10</v>
      </c>
      <c r="G52" s="11">
        <f t="shared" si="2"/>
        <v>17000</v>
      </c>
    </row>
    <row r="53" spans="1:7" x14ac:dyDescent="0.4">
      <c r="A53" s="12">
        <v>42478</v>
      </c>
      <c r="B53" s="8" t="s">
        <v>31</v>
      </c>
      <c r="C53" s="13">
        <v>5010</v>
      </c>
      <c r="D53" s="10" t="str">
        <f>VLOOKUP(C53,商品!$A$4:$C$13,2,FALSE)</f>
        <v>かつお梅干し（500g）</v>
      </c>
      <c r="E53" s="11">
        <f>VLOOKUP(C53,商品!$A$4:$C$13,3,FALSE)</f>
        <v>1700</v>
      </c>
      <c r="F53" s="4">
        <v>40</v>
      </c>
      <c r="G53" s="11">
        <f t="shared" si="2"/>
        <v>68000</v>
      </c>
    </row>
    <row r="54" spans="1:7" x14ac:dyDescent="0.4">
      <c r="A54" s="12">
        <v>42478</v>
      </c>
      <c r="B54" s="8" t="s">
        <v>31</v>
      </c>
      <c r="C54" s="13">
        <v>1010</v>
      </c>
      <c r="D54" s="10" t="str">
        <f>VLOOKUP(C54,商品!$A$4:$C$13,2,FALSE)</f>
        <v>しそ漬け梅干し（500g）</v>
      </c>
      <c r="E54" s="11">
        <f>VLOOKUP(C54,商品!$A$4:$C$13,3,FALSE)</f>
        <v>1500</v>
      </c>
      <c r="F54" s="4">
        <v>50</v>
      </c>
      <c r="G54" s="11">
        <f t="shared" si="2"/>
        <v>75000</v>
      </c>
    </row>
    <row r="55" spans="1:7" x14ac:dyDescent="0.4">
      <c r="A55" s="12">
        <v>42479</v>
      </c>
      <c r="B55" s="8" t="s">
        <v>36</v>
      </c>
      <c r="C55" s="13">
        <v>1020</v>
      </c>
      <c r="D55" s="10" t="str">
        <f>VLOOKUP(C55,商品!$A$4:$C$13,2,FALSE)</f>
        <v>しそ漬け梅干し（1kg）</v>
      </c>
      <c r="E55" s="11">
        <f>VLOOKUP(C55,商品!$A$4:$C$13,3,FALSE)</f>
        <v>2500</v>
      </c>
      <c r="F55" s="4">
        <v>100</v>
      </c>
      <c r="G55" s="11">
        <f t="shared" si="2"/>
        <v>250000</v>
      </c>
    </row>
    <row r="56" spans="1:7" x14ac:dyDescent="0.4">
      <c r="A56" s="12">
        <v>42479</v>
      </c>
      <c r="B56" s="8" t="s">
        <v>36</v>
      </c>
      <c r="C56" s="13">
        <v>2010</v>
      </c>
      <c r="D56" s="10" t="str">
        <f>VLOOKUP(C56,商品!$A$4:$C$13,2,FALSE)</f>
        <v>こんぶ梅干し（500g）</v>
      </c>
      <c r="E56" s="11">
        <f>VLOOKUP(C56,商品!$A$4:$C$13,3,FALSE)</f>
        <v>1700</v>
      </c>
      <c r="F56" s="4">
        <v>25</v>
      </c>
      <c r="G56" s="11">
        <f t="shared" si="2"/>
        <v>42500</v>
      </c>
    </row>
    <row r="57" spans="1:7" x14ac:dyDescent="0.4">
      <c r="A57" s="12">
        <v>42479</v>
      </c>
      <c r="B57" s="8" t="s">
        <v>32</v>
      </c>
      <c r="C57" s="13">
        <v>2020</v>
      </c>
      <c r="D57" s="10" t="str">
        <f>VLOOKUP(C57,商品!$A$4:$C$13,2,FALSE)</f>
        <v>こんぶ梅干し（1kg）</v>
      </c>
      <c r="E57" s="11">
        <f>VLOOKUP(C57,商品!$A$4:$C$13,3,FALSE)</f>
        <v>2800</v>
      </c>
      <c r="F57" s="4">
        <v>10</v>
      </c>
      <c r="G57" s="11">
        <f t="shared" si="2"/>
        <v>28000</v>
      </c>
    </row>
    <row r="58" spans="1:7" x14ac:dyDescent="0.4">
      <c r="A58" s="12">
        <v>42480</v>
      </c>
      <c r="B58" s="8" t="s">
        <v>34</v>
      </c>
      <c r="C58" s="13">
        <v>3010</v>
      </c>
      <c r="D58" s="10" t="str">
        <f>VLOOKUP(C58,商品!$A$4:$C$13,2,FALSE)</f>
        <v>うす塩梅干し（500g）</v>
      </c>
      <c r="E58" s="11">
        <f>VLOOKUP(C58,商品!$A$4:$C$13,3,FALSE)</f>
        <v>1600</v>
      </c>
      <c r="F58" s="4">
        <v>40</v>
      </c>
      <c r="G58" s="11">
        <f t="shared" si="2"/>
        <v>64000</v>
      </c>
    </row>
    <row r="59" spans="1:7" x14ac:dyDescent="0.4">
      <c r="A59" s="12">
        <v>42480</v>
      </c>
      <c r="B59" s="8" t="s">
        <v>34</v>
      </c>
      <c r="C59" s="13">
        <v>4010</v>
      </c>
      <c r="D59" s="10" t="str">
        <f>VLOOKUP(C59,商品!$A$4:$C$13,2,FALSE)</f>
        <v>はちみつ梅干し（500g）</v>
      </c>
      <c r="E59" s="11">
        <f>VLOOKUP(C59,商品!$A$4:$C$13,3,FALSE)</f>
        <v>1700</v>
      </c>
      <c r="F59" s="4">
        <v>10</v>
      </c>
      <c r="G59" s="11">
        <f t="shared" si="2"/>
        <v>17000</v>
      </c>
    </row>
    <row r="60" spans="1:7" x14ac:dyDescent="0.4">
      <c r="A60" s="12">
        <v>42480</v>
      </c>
      <c r="B60" s="8" t="s">
        <v>33</v>
      </c>
      <c r="C60" s="13">
        <v>4020</v>
      </c>
      <c r="D60" s="10" t="str">
        <f>VLOOKUP(C60,商品!$A$4:$C$13,2,FALSE)</f>
        <v>はちみつ梅干し（1kg）</v>
      </c>
      <c r="E60" s="11">
        <f>VLOOKUP(C60,商品!$A$4:$C$13,3,FALSE)</f>
        <v>2800</v>
      </c>
      <c r="F60" s="4">
        <v>40</v>
      </c>
      <c r="G60" s="11">
        <f t="shared" si="2"/>
        <v>112000</v>
      </c>
    </row>
    <row r="61" spans="1:7" x14ac:dyDescent="0.4">
      <c r="A61" s="12">
        <v>42480</v>
      </c>
      <c r="B61" s="8" t="s">
        <v>33</v>
      </c>
      <c r="C61" s="13">
        <v>5010</v>
      </c>
      <c r="D61" s="10" t="str">
        <f>VLOOKUP(C61,商品!$A$4:$C$13,2,FALSE)</f>
        <v>かつお梅干し（500g）</v>
      </c>
      <c r="E61" s="11">
        <f>VLOOKUP(C61,商品!$A$4:$C$13,3,FALSE)</f>
        <v>1700</v>
      </c>
      <c r="F61" s="4">
        <v>25</v>
      </c>
      <c r="G61" s="11">
        <f t="shared" si="2"/>
        <v>42500</v>
      </c>
    </row>
    <row r="62" spans="1:7" x14ac:dyDescent="0.4">
      <c r="A62" s="12">
        <v>42480</v>
      </c>
      <c r="B62" s="8" t="s">
        <v>33</v>
      </c>
      <c r="C62" s="13">
        <v>4020</v>
      </c>
      <c r="D62" s="10" t="str">
        <f>VLOOKUP(C62,商品!$A$4:$C$13,2,FALSE)</f>
        <v>はちみつ梅干し（1kg）</v>
      </c>
      <c r="E62" s="11">
        <f>VLOOKUP(C62,商品!$A$4:$C$13,3,FALSE)</f>
        <v>2800</v>
      </c>
      <c r="F62" s="4">
        <v>20</v>
      </c>
      <c r="G62" s="11">
        <f t="shared" si="2"/>
        <v>56000</v>
      </c>
    </row>
    <row r="63" spans="1:7" x14ac:dyDescent="0.4">
      <c r="A63" s="12">
        <v>42480</v>
      </c>
      <c r="B63" s="8" t="s">
        <v>30</v>
      </c>
      <c r="C63" s="13">
        <v>5010</v>
      </c>
      <c r="D63" s="10" t="str">
        <f>VLOOKUP(C63,商品!$A$4:$C$13,2,FALSE)</f>
        <v>かつお梅干し（500g）</v>
      </c>
      <c r="E63" s="11">
        <f>VLOOKUP(C63,商品!$A$4:$C$13,3,FALSE)</f>
        <v>1700</v>
      </c>
      <c r="F63" s="4">
        <v>60</v>
      </c>
      <c r="G63" s="11">
        <f t="shared" si="2"/>
        <v>102000</v>
      </c>
    </row>
    <row r="64" spans="1:7" x14ac:dyDescent="0.4">
      <c r="A64" s="12">
        <v>42482</v>
      </c>
      <c r="B64" s="12" t="s">
        <v>37</v>
      </c>
      <c r="C64" s="13">
        <v>1010</v>
      </c>
      <c r="D64" s="10" t="str">
        <f>VLOOKUP(C64,商品!$A$4:$C$13,2,FALSE)</f>
        <v>しそ漬け梅干し（500g）</v>
      </c>
      <c r="E64" s="11">
        <f>VLOOKUP(C64,商品!$A$4:$C$13,3,FALSE)</f>
        <v>1500</v>
      </c>
      <c r="F64" s="4">
        <v>5</v>
      </c>
      <c r="G64" s="11">
        <f t="shared" si="2"/>
        <v>7500</v>
      </c>
    </row>
    <row r="65" spans="1:7" x14ac:dyDescent="0.4">
      <c r="A65" s="12">
        <v>42482</v>
      </c>
      <c r="B65" s="12" t="s">
        <v>37</v>
      </c>
      <c r="C65" s="13">
        <v>3020</v>
      </c>
      <c r="D65" s="10" t="str">
        <f>VLOOKUP(C65,商品!$A$4:$C$13,2,FALSE)</f>
        <v>うす塩梅干し（1kg）</v>
      </c>
      <c r="E65" s="11">
        <f>VLOOKUP(C65,商品!$A$4:$C$13,3,FALSE)</f>
        <v>2700</v>
      </c>
      <c r="F65" s="4">
        <v>5</v>
      </c>
      <c r="G65" s="11">
        <f t="shared" si="2"/>
        <v>13500</v>
      </c>
    </row>
    <row r="66" spans="1:7" x14ac:dyDescent="0.4">
      <c r="A66" s="12">
        <v>42482</v>
      </c>
      <c r="B66" s="12" t="s">
        <v>38</v>
      </c>
      <c r="C66" s="13">
        <v>4010</v>
      </c>
      <c r="D66" s="10" t="str">
        <f>VLOOKUP(C66,商品!$A$4:$C$13,2,FALSE)</f>
        <v>はちみつ梅干し（500g）</v>
      </c>
      <c r="E66" s="11">
        <f>VLOOKUP(C66,商品!$A$4:$C$13,3,FALSE)</f>
        <v>1700</v>
      </c>
      <c r="F66" s="4">
        <v>30</v>
      </c>
      <c r="G66" s="11">
        <f t="shared" si="2"/>
        <v>51000</v>
      </c>
    </row>
    <row r="67" spans="1:7" x14ac:dyDescent="0.4">
      <c r="A67" s="12">
        <v>42483</v>
      </c>
      <c r="B67" s="8" t="s">
        <v>34</v>
      </c>
      <c r="C67" s="13">
        <v>1010</v>
      </c>
      <c r="D67" s="10" t="str">
        <f>VLOOKUP(C67,商品!$A$4:$C$13,2,FALSE)</f>
        <v>しそ漬け梅干し（500g）</v>
      </c>
      <c r="E67" s="11">
        <f>VLOOKUP(C67,商品!$A$4:$C$13,3,FALSE)</f>
        <v>1500</v>
      </c>
      <c r="F67" s="4">
        <v>25</v>
      </c>
      <c r="G67" s="11">
        <f>E67*F67</f>
        <v>37500</v>
      </c>
    </row>
    <row r="68" spans="1:7" x14ac:dyDescent="0.4">
      <c r="A68" s="12">
        <v>42483</v>
      </c>
      <c r="B68" s="8" t="s">
        <v>34</v>
      </c>
      <c r="C68" s="13">
        <v>2020</v>
      </c>
      <c r="D68" s="10" t="str">
        <f>VLOOKUP(C68,商品!$A$4:$C$13,2,FALSE)</f>
        <v>こんぶ梅干し（1kg）</v>
      </c>
      <c r="E68" s="11">
        <f>VLOOKUP(C68,商品!$A$4:$C$13,3,FALSE)</f>
        <v>2800</v>
      </c>
      <c r="F68" s="4">
        <v>25</v>
      </c>
      <c r="G68" s="11">
        <f t="shared" ref="G68:G87" si="3">E68*F68</f>
        <v>70000</v>
      </c>
    </row>
    <row r="69" spans="1:7" x14ac:dyDescent="0.4">
      <c r="A69" s="12">
        <v>42483</v>
      </c>
      <c r="B69" s="8" t="s">
        <v>33</v>
      </c>
      <c r="C69" s="13">
        <v>3020</v>
      </c>
      <c r="D69" s="10" t="str">
        <f>VLOOKUP(C69,商品!$A$4:$C$13,2,FALSE)</f>
        <v>うす塩梅干し（1kg）</v>
      </c>
      <c r="E69" s="11">
        <f>VLOOKUP(C69,商品!$A$4:$C$13,3,FALSE)</f>
        <v>2700</v>
      </c>
      <c r="F69" s="4">
        <v>50</v>
      </c>
      <c r="G69" s="11">
        <f t="shared" si="3"/>
        <v>135000</v>
      </c>
    </row>
    <row r="70" spans="1:7" x14ac:dyDescent="0.4">
      <c r="A70" s="12">
        <v>42483</v>
      </c>
      <c r="B70" s="8" t="s">
        <v>33</v>
      </c>
      <c r="C70" s="13">
        <v>1010</v>
      </c>
      <c r="D70" s="10" t="str">
        <f>VLOOKUP(C70,商品!$A$4:$C$13,2,FALSE)</f>
        <v>しそ漬け梅干し（500g）</v>
      </c>
      <c r="E70" s="11">
        <f>VLOOKUP(C70,商品!$A$4:$C$13,3,FALSE)</f>
        <v>1500</v>
      </c>
      <c r="F70" s="4">
        <v>50</v>
      </c>
      <c r="G70" s="11">
        <f t="shared" si="3"/>
        <v>75000</v>
      </c>
    </row>
    <row r="71" spans="1:7" x14ac:dyDescent="0.4">
      <c r="A71" s="12">
        <v>42484</v>
      </c>
      <c r="B71" s="8" t="s">
        <v>31</v>
      </c>
      <c r="C71" s="13">
        <v>2010</v>
      </c>
      <c r="D71" s="10" t="str">
        <f>VLOOKUP(C71,商品!$A$4:$C$13,2,FALSE)</f>
        <v>こんぶ梅干し（500g）</v>
      </c>
      <c r="E71" s="11">
        <f>VLOOKUP(C71,商品!$A$4:$C$13,3,FALSE)</f>
        <v>1700</v>
      </c>
      <c r="F71" s="4">
        <v>25</v>
      </c>
      <c r="G71" s="11">
        <f t="shared" si="3"/>
        <v>42500</v>
      </c>
    </row>
    <row r="72" spans="1:7" x14ac:dyDescent="0.4">
      <c r="A72" s="12">
        <v>42485</v>
      </c>
      <c r="B72" s="8" t="s">
        <v>36</v>
      </c>
      <c r="C72" s="13">
        <v>3010</v>
      </c>
      <c r="D72" s="10" t="str">
        <f>VLOOKUP(C72,商品!$A$4:$C$13,2,FALSE)</f>
        <v>うす塩梅干し（500g）</v>
      </c>
      <c r="E72" s="11">
        <f>VLOOKUP(C72,商品!$A$4:$C$13,3,FALSE)</f>
        <v>1600</v>
      </c>
      <c r="F72" s="4">
        <v>25</v>
      </c>
      <c r="G72" s="11">
        <f t="shared" si="3"/>
        <v>40000</v>
      </c>
    </row>
    <row r="73" spans="1:7" x14ac:dyDescent="0.4">
      <c r="A73" s="12">
        <v>42485</v>
      </c>
      <c r="B73" s="8" t="s">
        <v>36</v>
      </c>
      <c r="C73" s="13">
        <v>4010</v>
      </c>
      <c r="D73" s="10" t="str">
        <f>VLOOKUP(C73,商品!$A$4:$C$13,2,FALSE)</f>
        <v>はちみつ梅干し（500g）</v>
      </c>
      <c r="E73" s="11">
        <f>VLOOKUP(C73,商品!$A$4:$C$13,3,FALSE)</f>
        <v>1700</v>
      </c>
      <c r="F73" s="4">
        <v>10</v>
      </c>
      <c r="G73" s="11">
        <f t="shared" si="3"/>
        <v>17000</v>
      </c>
    </row>
    <row r="74" spans="1:7" x14ac:dyDescent="0.4">
      <c r="A74" s="12">
        <v>42485</v>
      </c>
      <c r="B74" s="8" t="s">
        <v>36</v>
      </c>
      <c r="C74" s="13">
        <v>5010</v>
      </c>
      <c r="D74" s="10" t="str">
        <f>VLOOKUP(C74,商品!$A$4:$C$13,2,FALSE)</f>
        <v>かつお梅干し（500g）</v>
      </c>
      <c r="E74" s="11">
        <f>VLOOKUP(C74,商品!$A$4:$C$13,3,FALSE)</f>
        <v>1700</v>
      </c>
      <c r="F74" s="4">
        <v>40</v>
      </c>
      <c r="G74" s="11">
        <f t="shared" si="3"/>
        <v>68000</v>
      </c>
    </row>
    <row r="75" spans="1:7" x14ac:dyDescent="0.4">
      <c r="A75" s="12">
        <v>42485</v>
      </c>
      <c r="B75" s="8" t="s">
        <v>33</v>
      </c>
      <c r="C75" s="13">
        <v>1010</v>
      </c>
      <c r="D75" s="10" t="str">
        <f>VLOOKUP(C75,商品!$A$4:$C$13,2,FALSE)</f>
        <v>しそ漬け梅干し（500g）</v>
      </c>
      <c r="E75" s="11">
        <f>VLOOKUP(C75,商品!$A$4:$C$13,3,FALSE)</f>
        <v>1500</v>
      </c>
      <c r="F75" s="4">
        <v>50</v>
      </c>
      <c r="G75" s="11">
        <f t="shared" si="3"/>
        <v>75000</v>
      </c>
    </row>
    <row r="76" spans="1:7" x14ac:dyDescent="0.4">
      <c r="A76" s="12">
        <v>42485</v>
      </c>
      <c r="B76" s="8" t="s">
        <v>33</v>
      </c>
      <c r="C76" s="13">
        <v>1020</v>
      </c>
      <c r="D76" s="10" t="str">
        <f>VLOOKUP(C76,商品!$A$4:$C$13,2,FALSE)</f>
        <v>しそ漬け梅干し（1kg）</v>
      </c>
      <c r="E76" s="11">
        <f>VLOOKUP(C76,商品!$A$4:$C$13,3,FALSE)</f>
        <v>2500</v>
      </c>
      <c r="F76" s="4">
        <v>100</v>
      </c>
      <c r="G76" s="11">
        <f t="shared" si="3"/>
        <v>250000</v>
      </c>
    </row>
    <row r="77" spans="1:7" x14ac:dyDescent="0.4">
      <c r="A77" s="12">
        <v>42486</v>
      </c>
      <c r="B77" s="8" t="s">
        <v>30</v>
      </c>
      <c r="C77" s="13">
        <v>2010</v>
      </c>
      <c r="D77" s="10" t="str">
        <f>VLOOKUP(C77,商品!$A$4:$C$13,2,FALSE)</f>
        <v>こんぶ梅干し（500g）</v>
      </c>
      <c r="E77" s="11">
        <f>VLOOKUP(C77,商品!$A$4:$C$13,3,FALSE)</f>
        <v>1700</v>
      </c>
      <c r="F77" s="4">
        <v>25</v>
      </c>
      <c r="G77" s="11">
        <f t="shared" si="3"/>
        <v>42500</v>
      </c>
    </row>
    <row r="78" spans="1:7" x14ac:dyDescent="0.4">
      <c r="A78" s="12">
        <v>42486</v>
      </c>
      <c r="B78" s="8" t="s">
        <v>30</v>
      </c>
      <c r="C78" s="13">
        <v>2020</v>
      </c>
      <c r="D78" s="10" t="str">
        <f>VLOOKUP(C78,商品!$A$4:$C$13,2,FALSE)</f>
        <v>こんぶ梅干し（1kg）</v>
      </c>
      <c r="E78" s="11">
        <f>VLOOKUP(C78,商品!$A$4:$C$13,3,FALSE)</f>
        <v>2800</v>
      </c>
      <c r="F78" s="4">
        <v>10</v>
      </c>
      <c r="G78" s="11">
        <f t="shared" si="3"/>
        <v>28000</v>
      </c>
    </row>
    <row r="79" spans="1:7" x14ac:dyDescent="0.4">
      <c r="A79" s="12">
        <v>42488</v>
      </c>
      <c r="B79" s="12" t="s">
        <v>39</v>
      </c>
      <c r="C79" s="13">
        <v>3010</v>
      </c>
      <c r="D79" s="10" t="str">
        <f>VLOOKUP(C79,商品!$A$4:$C$13,2,FALSE)</f>
        <v>うす塩梅干し（500g）</v>
      </c>
      <c r="E79" s="11">
        <f>VLOOKUP(C79,商品!$A$4:$C$13,3,FALSE)</f>
        <v>1600</v>
      </c>
      <c r="F79" s="4">
        <v>40</v>
      </c>
      <c r="G79" s="11">
        <f t="shared" si="3"/>
        <v>64000</v>
      </c>
    </row>
    <row r="80" spans="1:7" x14ac:dyDescent="0.4">
      <c r="A80" s="12">
        <v>42488</v>
      </c>
      <c r="B80" s="12" t="s">
        <v>38</v>
      </c>
      <c r="C80" s="13">
        <v>4010</v>
      </c>
      <c r="D80" s="10" t="str">
        <f>VLOOKUP(C80,商品!$A$4:$C$13,2,FALSE)</f>
        <v>はちみつ梅干し（500g）</v>
      </c>
      <c r="E80" s="11">
        <f>VLOOKUP(C80,商品!$A$4:$C$13,3,FALSE)</f>
        <v>1700</v>
      </c>
      <c r="F80" s="4">
        <v>10</v>
      </c>
      <c r="G80" s="11">
        <f t="shared" si="3"/>
        <v>17000</v>
      </c>
    </row>
    <row r="81" spans="1:7" x14ac:dyDescent="0.4">
      <c r="A81" s="12">
        <v>42488</v>
      </c>
      <c r="B81" s="8" t="s">
        <v>34</v>
      </c>
      <c r="C81" s="13">
        <v>4020</v>
      </c>
      <c r="D81" s="10" t="str">
        <f>VLOOKUP(C81,商品!$A$4:$C$13,2,FALSE)</f>
        <v>はちみつ梅干し（1kg）</v>
      </c>
      <c r="E81" s="11">
        <f>VLOOKUP(C81,商品!$A$4:$C$13,3,FALSE)</f>
        <v>2800</v>
      </c>
      <c r="F81" s="4">
        <v>40</v>
      </c>
      <c r="G81" s="11">
        <f t="shared" si="3"/>
        <v>112000</v>
      </c>
    </row>
    <row r="82" spans="1:7" x14ac:dyDescent="0.4">
      <c r="A82" s="12">
        <v>42488</v>
      </c>
      <c r="B82" s="8" t="s">
        <v>33</v>
      </c>
      <c r="C82" s="13">
        <v>5010</v>
      </c>
      <c r="D82" s="10" t="str">
        <f>VLOOKUP(C82,商品!$A$4:$C$13,2,FALSE)</f>
        <v>かつお梅干し（500g）</v>
      </c>
      <c r="E82" s="11">
        <f>VLOOKUP(C82,商品!$A$4:$C$13,3,FALSE)</f>
        <v>1700</v>
      </c>
      <c r="F82" s="4">
        <v>25</v>
      </c>
      <c r="G82" s="11">
        <f t="shared" si="3"/>
        <v>42500</v>
      </c>
    </row>
    <row r="83" spans="1:7" x14ac:dyDescent="0.4">
      <c r="A83" s="12">
        <v>42488</v>
      </c>
      <c r="B83" s="8" t="s">
        <v>33</v>
      </c>
      <c r="C83" s="13">
        <v>4020</v>
      </c>
      <c r="D83" s="10" t="str">
        <f>VLOOKUP(C83,商品!$A$4:$C$13,2,FALSE)</f>
        <v>はちみつ梅干し（1kg）</v>
      </c>
      <c r="E83" s="11">
        <f>VLOOKUP(C83,商品!$A$4:$C$13,3,FALSE)</f>
        <v>2800</v>
      </c>
      <c r="F83" s="4">
        <v>20</v>
      </c>
      <c r="G83" s="11">
        <f t="shared" si="3"/>
        <v>56000</v>
      </c>
    </row>
    <row r="84" spans="1:7" x14ac:dyDescent="0.4">
      <c r="A84" s="12">
        <v>42490</v>
      </c>
      <c r="B84" s="8" t="s">
        <v>32</v>
      </c>
      <c r="C84" s="13">
        <v>5010</v>
      </c>
      <c r="D84" s="10" t="str">
        <f>VLOOKUP(C84,商品!$A$4:$C$13,2,FALSE)</f>
        <v>かつお梅干し（500g）</v>
      </c>
      <c r="E84" s="11">
        <f>VLOOKUP(C84,商品!$A$4:$C$13,3,FALSE)</f>
        <v>1700</v>
      </c>
      <c r="F84" s="4">
        <v>60</v>
      </c>
      <c r="G84" s="11">
        <f t="shared" si="3"/>
        <v>102000</v>
      </c>
    </row>
    <row r="85" spans="1:7" x14ac:dyDescent="0.4">
      <c r="A85" s="12">
        <v>42490</v>
      </c>
      <c r="B85" s="12" t="s">
        <v>31</v>
      </c>
      <c r="C85" s="13">
        <v>1010</v>
      </c>
      <c r="D85" s="10" t="str">
        <f>VLOOKUP(C85,商品!$A$4:$C$13,2,FALSE)</f>
        <v>しそ漬け梅干し（500g）</v>
      </c>
      <c r="E85" s="11">
        <f>VLOOKUP(C85,商品!$A$4:$C$13,3,FALSE)</f>
        <v>1500</v>
      </c>
      <c r="F85" s="4">
        <v>5</v>
      </c>
      <c r="G85" s="11">
        <f t="shared" si="3"/>
        <v>7500</v>
      </c>
    </row>
    <row r="86" spans="1:7" x14ac:dyDescent="0.4">
      <c r="A86" s="12">
        <v>42490</v>
      </c>
      <c r="B86" s="12" t="s">
        <v>31</v>
      </c>
      <c r="C86" s="13">
        <v>3020</v>
      </c>
      <c r="D86" s="10" t="str">
        <f>VLOOKUP(C86,商品!$A$4:$C$13,2,FALSE)</f>
        <v>うす塩梅干し（1kg）</v>
      </c>
      <c r="E86" s="11">
        <f>VLOOKUP(C86,商品!$A$4:$C$13,3,FALSE)</f>
        <v>2700</v>
      </c>
      <c r="F86" s="4">
        <v>5</v>
      </c>
      <c r="G86" s="11">
        <f t="shared" si="3"/>
        <v>13500</v>
      </c>
    </row>
    <row r="87" spans="1:7" x14ac:dyDescent="0.4">
      <c r="A87" s="12">
        <v>42490</v>
      </c>
      <c r="B87" s="8" t="s">
        <v>30</v>
      </c>
      <c r="C87" s="13">
        <v>4010</v>
      </c>
      <c r="D87" s="10" t="str">
        <f>VLOOKUP(C87,商品!$A$4:$C$13,2,FALSE)</f>
        <v>はちみつ梅干し（500g）</v>
      </c>
      <c r="E87" s="11">
        <f>VLOOKUP(C87,商品!$A$4:$C$13,3,FALSE)</f>
        <v>1700</v>
      </c>
      <c r="F87" s="4">
        <v>30</v>
      </c>
      <c r="G87" s="11">
        <f t="shared" si="3"/>
        <v>51000</v>
      </c>
    </row>
    <row r="88" spans="1:7" x14ac:dyDescent="0.4">
      <c r="A88" s="12">
        <v>42491</v>
      </c>
      <c r="B88" s="8" t="s">
        <v>35</v>
      </c>
      <c r="C88" s="13">
        <v>1010</v>
      </c>
      <c r="D88" s="10" t="str">
        <f>VLOOKUP(C88,商品!$A$4:$C$13,2,FALSE)</f>
        <v>しそ漬け梅干し（500g）</v>
      </c>
      <c r="E88" s="11">
        <f>VLOOKUP(C88,商品!$A$4:$C$13,3,FALSE)</f>
        <v>1500</v>
      </c>
      <c r="F88" s="4">
        <v>30</v>
      </c>
      <c r="G88" s="11">
        <f>E88*F88</f>
        <v>45000</v>
      </c>
    </row>
    <row r="89" spans="1:7" x14ac:dyDescent="0.4">
      <c r="A89" s="12">
        <v>42491</v>
      </c>
      <c r="B89" s="8" t="s">
        <v>32</v>
      </c>
      <c r="C89" s="13">
        <v>2020</v>
      </c>
      <c r="D89" s="10" t="str">
        <f>VLOOKUP(C89,商品!$A$4:$C$13,2,FALSE)</f>
        <v>こんぶ梅干し（1kg）</v>
      </c>
      <c r="E89" s="11">
        <f>VLOOKUP(C89,商品!$A$4:$C$13,3,FALSE)</f>
        <v>2800</v>
      </c>
      <c r="F89" s="4">
        <v>25</v>
      </c>
      <c r="G89" s="11">
        <f t="shared" ref="G89:G108" si="4">E89*F89</f>
        <v>70000</v>
      </c>
    </row>
    <row r="90" spans="1:7" x14ac:dyDescent="0.4">
      <c r="A90" s="12">
        <v>42492</v>
      </c>
      <c r="B90" s="8" t="s">
        <v>33</v>
      </c>
      <c r="C90" s="13">
        <v>3020</v>
      </c>
      <c r="D90" s="10" t="str">
        <f>VLOOKUP(C90,商品!$A$4:$C$13,2,FALSE)</f>
        <v>うす塩梅干し（1kg）</v>
      </c>
      <c r="E90" s="11">
        <f>VLOOKUP(C90,商品!$A$4:$C$13,3,FALSE)</f>
        <v>2700</v>
      </c>
      <c r="F90" s="4">
        <v>40</v>
      </c>
      <c r="G90" s="11">
        <f t="shared" si="4"/>
        <v>108000</v>
      </c>
    </row>
    <row r="91" spans="1:7" x14ac:dyDescent="0.4">
      <c r="A91" s="12">
        <v>42492</v>
      </c>
      <c r="B91" s="8" t="s">
        <v>30</v>
      </c>
      <c r="C91" s="13">
        <v>1010</v>
      </c>
      <c r="D91" s="10" t="str">
        <f>VLOOKUP(C91,商品!$A$4:$C$13,2,FALSE)</f>
        <v>しそ漬け梅干し（500g）</v>
      </c>
      <c r="E91" s="11">
        <f>VLOOKUP(C91,商品!$A$4:$C$13,3,FALSE)</f>
        <v>1500</v>
      </c>
      <c r="F91" s="4">
        <v>50</v>
      </c>
      <c r="G91" s="11">
        <f t="shared" si="4"/>
        <v>75000</v>
      </c>
    </row>
    <row r="92" spans="1:7" x14ac:dyDescent="0.4">
      <c r="A92" s="12">
        <v>42492</v>
      </c>
      <c r="B92" s="8" t="s">
        <v>30</v>
      </c>
      <c r="C92" s="13">
        <v>2010</v>
      </c>
      <c r="D92" s="10" t="str">
        <f>VLOOKUP(C92,商品!$A$4:$C$13,2,FALSE)</f>
        <v>こんぶ梅干し（500g）</v>
      </c>
      <c r="E92" s="11">
        <f>VLOOKUP(C92,商品!$A$4:$C$13,3,FALSE)</f>
        <v>1700</v>
      </c>
      <c r="F92" s="4">
        <v>30</v>
      </c>
      <c r="G92" s="11">
        <f t="shared" si="4"/>
        <v>51000</v>
      </c>
    </row>
    <row r="93" spans="1:7" x14ac:dyDescent="0.4">
      <c r="A93" s="12">
        <v>42492</v>
      </c>
      <c r="B93" s="8" t="s">
        <v>34</v>
      </c>
      <c r="C93" s="13">
        <v>3010</v>
      </c>
      <c r="D93" s="10" t="str">
        <f>VLOOKUP(C93,商品!$A$4:$C$13,2,FALSE)</f>
        <v>うす塩梅干し（500g）</v>
      </c>
      <c r="E93" s="11">
        <f>VLOOKUP(C93,商品!$A$4:$C$13,3,FALSE)</f>
        <v>1600</v>
      </c>
      <c r="F93" s="4">
        <v>10</v>
      </c>
      <c r="G93" s="11">
        <f t="shared" si="4"/>
        <v>16000</v>
      </c>
    </row>
    <row r="94" spans="1:7" x14ac:dyDescent="0.4">
      <c r="A94" s="12">
        <v>42492</v>
      </c>
      <c r="B94" s="8" t="s">
        <v>34</v>
      </c>
      <c r="C94" s="13">
        <v>4010</v>
      </c>
      <c r="D94" s="10" t="str">
        <f>VLOOKUP(C94,商品!$A$4:$C$13,2,FALSE)</f>
        <v>はちみつ梅干し（500g）</v>
      </c>
      <c r="E94" s="11">
        <f>VLOOKUP(C94,商品!$A$4:$C$13,3,FALSE)</f>
        <v>1700</v>
      </c>
      <c r="F94" s="4">
        <v>30</v>
      </c>
      <c r="G94" s="11">
        <f t="shared" si="4"/>
        <v>51000</v>
      </c>
    </row>
    <row r="95" spans="1:7" x14ac:dyDescent="0.4">
      <c r="A95" s="12">
        <v>42496</v>
      </c>
      <c r="B95" s="8" t="s">
        <v>31</v>
      </c>
      <c r="C95" s="13">
        <v>5010</v>
      </c>
      <c r="D95" s="10" t="str">
        <f>VLOOKUP(C95,商品!$A$4:$C$13,2,FALSE)</f>
        <v>かつお梅干し（500g）</v>
      </c>
      <c r="E95" s="11">
        <f>VLOOKUP(C95,商品!$A$4:$C$13,3,FALSE)</f>
        <v>1700</v>
      </c>
      <c r="F95" s="4">
        <v>50</v>
      </c>
      <c r="G95" s="11">
        <f t="shared" si="4"/>
        <v>85000</v>
      </c>
    </row>
    <row r="96" spans="1:7" x14ac:dyDescent="0.4">
      <c r="A96" s="12">
        <v>42496</v>
      </c>
      <c r="B96" s="8" t="s">
        <v>31</v>
      </c>
      <c r="C96" s="13">
        <v>1010</v>
      </c>
      <c r="D96" s="10" t="str">
        <f>VLOOKUP(C96,商品!$A$4:$C$13,2,FALSE)</f>
        <v>しそ漬け梅干し（500g）</v>
      </c>
      <c r="E96" s="11">
        <f>VLOOKUP(C96,商品!$A$4:$C$13,3,FALSE)</f>
        <v>1500</v>
      </c>
      <c r="F96" s="4">
        <v>100</v>
      </c>
      <c r="G96" s="11">
        <f t="shared" si="4"/>
        <v>150000</v>
      </c>
    </row>
    <row r="97" spans="1:7" x14ac:dyDescent="0.4">
      <c r="A97" s="12">
        <v>42497</v>
      </c>
      <c r="B97" s="8" t="s">
        <v>31</v>
      </c>
      <c r="C97" s="13">
        <v>1020</v>
      </c>
      <c r="D97" s="10" t="str">
        <f>VLOOKUP(C97,商品!$A$4:$C$13,2,FALSE)</f>
        <v>しそ漬け梅干し（1kg）</v>
      </c>
      <c r="E97" s="11">
        <f>VLOOKUP(C97,商品!$A$4:$C$13,3,FALSE)</f>
        <v>2500</v>
      </c>
      <c r="F97" s="4">
        <v>20</v>
      </c>
      <c r="G97" s="11">
        <f t="shared" si="4"/>
        <v>50000</v>
      </c>
    </row>
    <row r="98" spans="1:7" x14ac:dyDescent="0.4">
      <c r="A98" s="12">
        <v>42497</v>
      </c>
      <c r="B98" s="8" t="s">
        <v>34</v>
      </c>
      <c r="C98" s="13">
        <v>2010</v>
      </c>
      <c r="D98" s="10" t="str">
        <f>VLOOKUP(C98,商品!$A$4:$C$13,2,FALSE)</f>
        <v>こんぶ梅干し（500g）</v>
      </c>
      <c r="E98" s="11">
        <f>VLOOKUP(C98,商品!$A$4:$C$13,3,FALSE)</f>
        <v>1700</v>
      </c>
      <c r="F98" s="4">
        <v>100</v>
      </c>
      <c r="G98" s="11">
        <f t="shared" si="4"/>
        <v>170000</v>
      </c>
    </row>
    <row r="99" spans="1:7" x14ac:dyDescent="0.4">
      <c r="A99" s="12">
        <v>42498</v>
      </c>
      <c r="B99" s="8" t="s">
        <v>36</v>
      </c>
      <c r="C99" s="13">
        <v>2020</v>
      </c>
      <c r="D99" s="10" t="str">
        <f>VLOOKUP(C99,商品!$A$4:$C$13,2,FALSE)</f>
        <v>こんぶ梅干し（1kg）</v>
      </c>
      <c r="E99" s="11">
        <f>VLOOKUP(C99,商品!$A$4:$C$13,3,FALSE)</f>
        <v>2800</v>
      </c>
      <c r="F99" s="4">
        <v>30</v>
      </c>
      <c r="G99" s="11">
        <f t="shared" si="4"/>
        <v>84000</v>
      </c>
    </row>
    <row r="100" spans="1:7" x14ac:dyDescent="0.4">
      <c r="A100" s="12">
        <v>42498</v>
      </c>
      <c r="B100" s="8" t="s">
        <v>36</v>
      </c>
      <c r="C100" s="13">
        <v>3010</v>
      </c>
      <c r="D100" s="10" t="str">
        <f>VLOOKUP(C100,商品!$A$4:$C$13,2,FALSE)</f>
        <v>うす塩梅干し（500g）</v>
      </c>
      <c r="E100" s="11">
        <f>VLOOKUP(C100,商品!$A$4:$C$13,3,FALSE)</f>
        <v>1600</v>
      </c>
      <c r="F100" s="4">
        <v>30</v>
      </c>
      <c r="G100" s="11">
        <f t="shared" si="4"/>
        <v>48000</v>
      </c>
    </row>
    <row r="101" spans="1:7" x14ac:dyDescent="0.4">
      <c r="A101" s="12">
        <v>42499</v>
      </c>
      <c r="B101" s="8" t="s">
        <v>30</v>
      </c>
      <c r="C101" s="13">
        <v>4010</v>
      </c>
      <c r="D101" s="10" t="str">
        <f>VLOOKUP(C101,商品!$A$4:$C$13,2,FALSE)</f>
        <v>はちみつ梅干し（500g）</v>
      </c>
      <c r="E101" s="11">
        <f>VLOOKUP(C101,商品!$A$4:$C$13,3,FALSE)</f>
        <v>1700</v>
      </c>
      <c r="F101" s="4">
        <v>20</v>
      </c>
      <c r="G101" s="11">
        <f t="shared" si="4"/>
        <v>34000</v>
      </c>
    </row>
    <row r="102" spans="1:7" x14ac:dyDescent="0.4">
      <c r="A102" s="12">
        <v>42499</v>
      </c>
      <c r="B102" s="8" t="s">
        <v>30</v>
      </c>
      <c r="C102" s="13">
        <v>4020</v>
      </c>
      <c r="D102" s="10" t="str">
        <f>VLOOKUP(C102,商品!$A$4:$C$13,2,FALSE)</f>
        <v>はちみつ梅干し（1kg）</v>
      </c>
      <c r="E102" s="11">
        <f>VLOOKUP(C102,商品!$A$4:$C$13,3,FALSE)</f>
        <v>2800</v>
      </c>
      <c r="F102" s="4">
        <v>10</v>
      </c>
      <c r="G102" s="11">
        <f t="shared" si="4"/>
        <v>28000</v>
      </c>
    </row>
    <row r="103" spans="1:7" x14ac:dyDescent="0.4">
      <c r="A103" s="12">
        <v>42499</v>
      </c>
      <c r="B103" s="8" t="s">
        <v>33</v>
      </c>
      <c r="C103" s="13">
        <v>5010</v>
      </c>
      <c r="D103" s="10" t="str">
        <f>VLOOKUP(C103,商品!$A$4:$C$13,2,FALSE)</f>
        <v>かつお梅干し（500g）</v>
      </c>
      <c r="E103" s="11">
        <f>VLOOKUP(C103,商品!$A$4:$C$13,3,FALSE)</f>
        <v>1700</v>
      </c>
      <c r="F103" s="4">
        <v>35</v>
      </c>
      <c r="G103" s="11">
        <f t="shared" si="4"/>
        <v>59500</v>
      </c>
    </row>
    <row r="104" spans="1:7" x14ac:dyDescent="0.4">
      <c r="A104" s="12">
        <v>42499</v>
      </c>
      <c r="B104" s="8" t="s">
        <v>33</v>
      </c>
      <c r="C104" s="13">
        <v>4020</v>
      </c>
      <c r="D104" s="10" t="str">
        <f>VLOOKUP(C104,商品!$A$4:$C$13,2,FALSE)</f>
        <v>はちみつ梅干し（1kg）</v>
      </c>
      <c r="E104" s="11">
        <f>VLOOKUP(C104,商品!$A$4:$C$13,3,FALSE)</f>
        <v>2800</v>
      </c>
      <c r="F104" s="4">
        <v>40</v>
      </c>
      <c r="G104" s="11">
        <f t="shared" si="4"/>
        <v>112000</v>
      </c>
    </row>
    <row r="105" spans="1:7" x14ac:dyDescent="0.4">
      <c r="A105" s="12">
        <v>42499</v>
      </c>
      <c r="B105" s="8" t="s">
        <v>32</v>
      </c>
      <c r="C105" s="13">
        <v>5010</v>
      </c>
      <c r="D105" s="10" t="str">
        <f>VLOOKUP(C105,商品!$A$4:$C$13,2,FALSE)</f>
        <v>かつお梅干し（500g）</v>
      </c>
      <c r="E105" s="11">
        <f>VLOOKUP(C105,商品!$A$4:$C$13,3,FALSE)</f>
        <v>1700</v>
      </c>
      <c r="F105" s="4">
        <v>40</v>
      </c>
      <c r="G105" s="11">
        <f t="shared" si="4"/>
        <v>68000</v>
      </c>
    </row>
    <row r="106" spans="1:7" x14ac:dyDescent="0.4">
      <c r="A106" s="12">
        <v>42499</v>
      </c>
      <c r="B106" s="8" t="s">
        <v>32</v>
      </c>
      <c r="C106" s="13">
        <v>1010</v>
      </c>
      <c r="D106" s="10" t="str">
        <f>VLOOKUP(C106,商品!$A$4:$C$13,2,FALSE)</f>
        <v>しそ漬け梅干し（500g）</v>
      </c>
      <c r="E106" s="11">
        <f>VLOOKUP(C106,商品!$A$4:$C$13,3,FALSE)</f>
        <v>1500</v>
      </c>
      <c r="F106" s="4">
        <v>45</v>
      </c>
      <c r="G106" s="11">
        <f t="shared" si="4"/>
        <v>67500</v>
      </c>
    </row>
    <row r="107" spans="1:7" x14ac:dyDescent="0.4">
      <c r="A107" s="12">
        <v>42499</v>
      </c>
      <c r="B107" s="8" t="s">
        <v>32</v>
      </c>
      <c r="C107" s="13">
        <v>3020</v>
      </c>
      <c r="D107" s="10" t="str">
        <f>VLOOKUP(C107,商品!$A$4:$C$13,2,FALSE)</f>
        <v>うす塩梅干し（1kg）</v>
      </c>
      <c r="E107" s="11">
        <f>VLOOKUP(C107,商品!$A$4:$C$13,3,FALSE)</f>
        <v>2700</v>
      </c>
      <c r="F107" s="4">
        <v>50</v>
      </c>
      <c r="G107" s="11">
        <f t="shared" si="4"/>
        <v>135000</v>
      </c>
    </row>
    <row r="108" spans="1:7" x14ac:dyDescent="0.4">
      <c r="A108" s="12">
        <v>42500</v>
      </c>
      <c r="B108" s="8" t="s">
        <v>31</v>
      </c>
      <c r="C108" s="13">
        <v>4010</v>
      </c>
      <c r="D108" s="10" t="str">
        <f>VLOOKUP(C108,商品!$A$4:$C$13,2,FALSE)</f>
        <v>はちみつ梅干し（500g）</v>
      </c>
      <c r="E108" s="11">
        <f>VLOOKUP(C108,商品!$A$4:$C$13,3,FALSE)</f>
        <v>1700</v>
      </c>
      <c r="F108" s="4">
        <v>10</v>
      </c>
      <c r="G108" s="11">
        <f t="shared" si="4"/>
        <v>17000</v>
      </c>
    </row>
    <row r="109" spans="1:7" x14ac:dyDescent="0.4">
      <c r="A109" s="12">
        <v>42500</v>
      </c>
      <c r="B109" s="12" t="s">
        <v>31</v>
      </c>
      <c r="C109" s="13">
        <v>1010</v>
      </c>
      <c r="D109" s="10" t="str">
        <f>VLOOKUP(C109,商品!$A$4:$C$13,2,FALSE)</f>
        <v>しそ漬け梅干し（500g）</v>
      </c>
      <c r="E109" s="11">
        <f>VLOOKUP(C109,商品!$A$4:$C$13,3,FALSE)</f>
        <v>1500</v>
      </c>
      <c r="F109" s="4">
        <v>20</v>
      </c>
      <c r="G109" s="11">
        <f>E109*F109</f>
        <v>30000</v>
      </c>
    </row>
    <row r="110" spans="1:7" x14ac:dyDescent="0.4">
      <c r="A110" s="12">
        <v>42500</v>
      </c>
      <c r="B110" s="8" t="s">
        <v>34</v>
      </c>
      <c r="C110" s="13">
        <v>2020</v>
      </c>
      <c r="D110" s="10" t="str">
        <f>VLOOKUP(C110,商品!$A$4:$C$13,2,FALSE)</f>
        <v>こんぶ梅干し（1kg）</v>
      </c>
      <c r="E110" s="11">
        <f>VLOOKUP(C110,商品!$A$4:$C$13,3,FALSE)</f>
        <v>2800</v>
      </c>
      <c r="F110" s="4">
        <v>25</v>
      </c>
      <c r="G110" s="11">
        <f t="shared" ref="G110:G129" si="5">E110*F110</f>
        <v>70000</v>
      </c>
    </row>
    <row r="111" spans="1:7" x14ac:dyDescent="0.4">
      <c r="A111" s="12">
        <v>42501</v>
      </c>
      <c r="B111" s="8" t="s">
        <v>30</v>
      </c>
      <c r="C111" s="13">
        <v>3020</v>
      </c>
      <c r="D111" s="10" t="str">
        <f>VLOOKUP(C111,商品!$A$4:$C$13,2,FALSE)</f>
        <v>うす塩梅干し（1kg）</v>
      </c>
      <c r="E111" s="11">
        <f>VLOOKUP(C111,商品!$A$4:$C$13,3,FALSE)</f>
        <v>2700</v>
      </c>
      <c r="F111" s="4">
        <v>50</v>
      </c>
      <c r="G111" s="11">
        <f t="shared" si="5"/>
        <v>135000</v>
      </c>
    </row>
    <row r="112" spans="1:7" x14ac:dyDescent="0.4">
      <c r="A112" s="12">
        <v>42501</v>
      </c>
      <c r="B112" s="8" t="s">
        <v>30</v>
      </c>
      <c r="C112" s="13">
        <v>1010</v>
      </c>
      <c r="D112" s="10" t="str">
        <f>VLOOKUP(C112,商品!$A$4:$C$13,2,FALSE)</f>
        <v>しそ漬け梅干し（500g）</v>
      </c>
      <c r="E112" s="11">
        <f>VLOOKUP(C112,商品!$A$4:$C$13,3,FALSE)</f>
        <v>1500</v>
      </c>
      <c r="F112" s="4">
        <v>50</v>
      </c>
      <c r="G112" s="11">
        <f t="shared" si="5"/>
        <v>75000</v>
      </c>
    </row>
    <row r="113" spans="1:7" x14ac:dyDescent="0.4">
      <c r="A113" s="12">
        <v>42501</v>
      </c>
      <c r="B113" s="8" t="s">
        <v>30</v>
      </c>
      <c r="C113" s="13">
        <v>2010</v>
      </c>
      <c r="D113" s="10" t="str">
        <f>VLOOKUP(C113,商品!$A$4:$C$13,2,FALSE)</f>
        <v>こんぶ梅干し（500g）</v>
      </c>
      <c r="E113" s="11">
        <f>VLOOKUP(C113,商品!$A$4:$C$13,3,FALSE)</f>
        <v>1700</v>
      </c>
      <c r="F113" s="4">
        <v>100</v>
      </c>
      <c r="G113" s="11">
        <f t="shared" si="5"/>
        <v>170000</v>
      </c>
    </row>
    <row r="114" spans="1:7" x14ac:dyDescent="0.4">
      <c r="A114" s="12">
        <v>42502</v>
      </c>
      <c r="B114" s="8" t="s">
        <v>33</v>
      </c>
      <c r="C114" s="13">
        <v>3010</v>
      </c>
      <c r="D114" s="10" t="str">
        <f>VLOOKUP(C114,商品!$A$4:$C$13,2,FALSE)</f>
        <v>うす塩梅干し（500g）</v>
      </c>
      <c r="E114" s="11">
        <f>VLOOKUP(C114,商品!$A$4:$C$13,3,FALSE)</f>
        <v>1600</v>
      </c>
      <c r="F114" s="4">
        <v>25</v>
      </c>
      <c r="G114" s="11">
        <f t="shared" si="5"/>
        <v>40000</v>
      </c>
    </row>
    <row r="115" spans="1:7" x14ac:dyDescent="0.4">
      <c r="A115" s="12">
        <v>42502</v>
      </c>
      <c r="B115" s="8" t="s">
        <v>33</v>
      </c>
      <c r="C115" s="13">
        <v>4010</v>
      </c>
      <c r="D115" s="10" t="str">
        <f>VLOOKUP(C115,商品!$A$4:$C$13,2,FALSE)</f>
        <v>はちみつ梅干し（500g）</v>
      </c>
      <c r="E115" s="11">
        <f>VLOOKUP(C115,商品!$A$4:$C$13,3,FALSE)</f>
        <v>1700</v>
      </c>
      <c r="F115" s="4">
        <v>10</v>
      </c>
      <c r="G115" s="11">
        <f t="shared" si="5"/>
        <v>17000</v>
      </c>
    </row>
    <row r="116" spans="1:7" x14ac:dyDescent="0.4">
      <c r="A116" s="12">
        <v>42502</v>
      </c>
      <c r="B116" s="8" t="s">
        <v>33</v>
      </c>
      <c r="C116" s="13">
        <v>5010</v>
      </c>
      <c r="D116" s="10" t="str">
        <f>VLOOKUP(C116,商品!$A$4:$C$13,2,FALSE)</f>
        <v>かつお梅干し（500g）</v>
      </c>
      <c r="E116" s="11">
        <f>VLOOKUP(C116,商品!$A$4:$C$13,3,FALSE)</f>
        <v>1700</v>
      </c>
      <c r="F116" s="4">
        <v>40</v>
      </c>
      <c r="G116" s="11">
        <f t="shared" si="5"/>
        <v>68000</v>
      </c>
    </row>
    <row r="117" spans="1:7" x14ac:dyDescent="0.4">
      <c r="A117" s="12">
        <v>42502</v>
      </c>
      <c r="B117" s="8" t="s">
        <v>34</v>
      </c>
      <c r="C117" s="13">
        <v>1010</v>
      </c>
      <c r="D117" s="10" t="str">
        <f>VLOOKUP(C117,商品!$A$4:$C$13,2,FALSE)</f>
        <v>しそ漬け梅干し（500g）</v>
      </c>
      <c r="E117" s="11">
        <f>VLOOKUP(C117,商品!$A$4:$C$13,3,FALSE)</f>
        <v>1500</v>
      </c>
      <c r="F117" s="4">
        <v>100</v>
      </c>
      <c r="G117" s="11">
        <f t="shared" si="5"/>
        <v>150000</v>
      </c>
    </row>
    <row r="118" spans="1:7" x14ac:dyDescent="0.4">
      <c r="A118" s="12">
        <v>42502</v>
      </c>
      <c r="B118" s="8" t="s">
        <v>34</v>
      </c>
      <c r="C118" s="13">
        <v>1020</v>
      </c>
      <c r="D118" s="10" t="str">
        <f>VLOOKUP(C118,商品!$A$4:$C$13,2,FALSE)</f>
        <v>しそ漬け梅干し（1kg）</v>
      </c>
      <c r="E118" s="11">
        <f>VLOOKUP(C118,商品!$A$4:$C$13,3,FALSE)</f>
        <v>2500</v>
      </c>
      <c r="F118" s="4">
        <v>100</v>
      </c>
      <c r="G118" s="11">
        <f t="shared" si="5"/>
        <v>250000</v>
      </c>
    </row>
    <row r="119" spans="1:7" x14ac:dyDescent="0.4">
      <c r="A119" s="12">
        <v>42503</v>
      </c>
      <c r="B119" s="8" t="s">
        <v>30</v>
      </c>
      <c r="C119" s="13">
        <v>2010</v>
      </c>
      <c r="D119" s="10" t="str">
        <f>VLOOKUP(C119,商品!$A$4:$C$13,2,FALSE)</f>
        <v>こんぶ梅干し（500g）</v>
      </c>
      <c r="E119" s="11">
        <f>VLOOKUP(C119,商品!$A$4:$C$13,3,FALSE)</f>
        <v>1700</v>
      </c>
      <c r="F119" s="4">
        <v>50</v>
      </c>
      <c r="G119" s="11">
        <f t="shared" si="5"/>
        <v>85000</v>
      </c>
    </row>
    <row r="120" spans="1:7" x14ac:dyDescent="0.4">
      <c r="A120" s="12">
        <v>42503</v>
      </c>
      <c r="B120" s="8" t="s">
        <v>30</v>
      </c>
      <c r="C120" s="13">
        <v>2020</v>
      </c>
      <c r="D120" s="10" t="str">
        <f>VLOOKUP(C120,商品!$A$4:$C$13,2,FALSE)</f>
        <v>こんぶ梅干し（1kg）</v>
      </c>
      <c r="E120" s="11">
        <f>VLOOKUP(C120,商品!$A$4:$C$13,3,FALSE)</f>
        <v>2800</v>
      </c>
      <c r="F120" s="4">
        <v>20</v>
      </c>
      <c r="G120" s="11">
        <f t="shared" si="5"/>
        <v>56000</v>
      </c>
    </row>
    <row r="121" spans="1:7" x14ac:dyDescent="0.4">
      <c r="A121" s="12">
        <v>42504</v>
      </c>
      <c r="B121" s="12" t="s">
        <v>31</v>
      </c>
      <c r="C121" s="13">
        <v>3010</v>
      </c>
      <c r="D121" s="10" t="str">
        <f>VLOOKUP(C121,商品!$A$4:$C$13,2,FALSE)</f>
        <v>うす塩梅干し（500g）</v>
      </c>
      <c r="E121" s="11">
        <f>VLOOKUP(C121,商品!$A$4:$C$13,3,FALSE)</f>
        <v>1600</v>
      </c>
      <c r="F121" s="4">
        <v>40</v>
      </c>
      <c r="G121" s="11">
        <f t="shared" si="5"/>
        <v>64000</v>
      </c>
    </row>
    <row r="122" spans="1:7" x14ac:dyDescent="0.4">
      <c r="A122" s="12">
        <v>42504</v>
      </c>
      <c r="B122" s="12" t="s">
        <v>31</v>
      </c>
      <c r="C122" s="13">
        <v>4010</v>
      </c>
      <c r="D122" s="10" t="str">
        <f>VLOOKUP(C122,商品!$A$4:$C$13,2,FALSE)</f>
        <v>はちみつ梅干し（500g）</v>
      </c>
      <c r="E122" s="11">
        <f>VLOOKUP(C122,商品!$A$4:$C$13,3,FALSE)</f>
        <v>1700</v>
      </c>
      <c r="F122" s="4">
        <v>50</v>
      </c>
      <c r="G122" s="11">
        <f t="shared" si="5"/>
        <v>85000</v>
      </c>
    </row>
    <row r="123" spans="1:7" x14ac:dyDescent="0.4">
      <c r="A123" s="12">
        <v>42504</v>
      </c>
      <c r="B123" s="8" t="s">
        <v>31</v>
      </c>
      <c r="C123" s="13">
        <v>4020</v>
      </c>
      <c r="D123" s="10" t="str">
        <f>VLOOKUP(C123,商品!$A$4:$C$13,2,FALSE)</f>
        <v>はちみつ梅干し（1kg）</v>
      </c>
      <c r="E123" s="11">
        <f>VLOOKUP(C123,商品!$A$4:$C$13,3,FALSE)</f>
        <v>2800</v>
      </c>
      <c r="F123" s="4">
        <v>10</v>
      </c>
      <c r="G123" s="11">
        <f t="shared" si="5"/>
        <v>28000</v>
      </c>
    </row>
    <row r="124" spans="1:7" x14ac:dyDescent="0.4">
      <c r="A124" s="12">
        <v>42504</v>
      </c>
      <c r="B124" s="8" t="s">
        <v>33</v>
      </c>
      <c r="C124" s="13">
        <v>5010</v>
      </c>
      <c r="D124" s="10" t="str">
        <f>VLOOKUP(C124,商品!$A$4:$C$13,2,FALSE)</f>
        <v>かつお梅干し（500g）</v>
      </c>
      <c r="E124" s="11">
        <f>VLOOKUP(C124,商品!$A$4:$C$13,3,FALSE)</f>
        <v>1700</v>
      </c>
      <c r="F124" s="4">
        <v>50</v>
      </c>
      <c r="G124" s="11">
        <f t="shared" si="5"/>
        <v>85000</v>
      </c>
    </row>
    <row r="125" spans="1:7" x14ac:dyDescent="0.4">
      <c r="A125" s="12">
        <v>42504</v>
      </c>
      <c r="B125" s="8" t="s">
        <v>33</v>
      </c>
      <c r="C125" s="13">
        <v>4020</v>
      </c>
      <c r="D125" s="10" t="str">
        <f>VLOOKUP(C125,商品!$A$4:$C$13,2,FALSE)</f>
        <v>はちみつ梅干し（1kg）</v>
      </c>
      <c r="E125" s="11">
        <f>VLOOKUP(C125,商品!$A$4:$C$13,3,FALSE)</f>
        <v>2800</v>
      </c>
      <c r="F125" s="4">
        <v>80</v>
      </c>
      <c r="G125" s="11">
        <f t="shared" si="5"/>
        <v>224000</v>
      </c>
    </row>
    <row r="126" spans="1:7" x14ac:dyDescent="0.4">
      <c r="A126" s="12">
        <v>42504</v>
      </c>
      <c r="B126" s="8" t="s">
        <v>33</v>
      </c>
      <c r="C126" s="13">
        <v>5010</v>
      </c>
      <c r="D126" s="10" t="str">
        <f>VLOOKUP(C126,商品!$A$4:$C$13,2,FALSE)</f>
        <v>かつお梅干し（500g）</v>
      </c>
      <c r="E126" s="11">
        <f>VLOOKUP(C126,商品!$A$4:$C$13,3,FALSE)</f>
        <v>1700</v>
      </c>
      <c r="F126" s="4">
        <v>60</v>
      </c>
      <c r="G126" s="11">
        <f t="shared" si="5"/>
        <v>102000</v>
      </c>
    </row>
    <row r="127" spans="1:7" x14ac:dyDescent="0.4">
      <c r="A127" s="12">
        <v>42505</v>
      </c>
      <c r="B127" s="8" t="s">
        <v>32</v>
      </c>
      <c r="C127" s="13">
        <v>1010</v>
      </c>
      <c r="D127" s="10" t="str">
        <f>VLOOKUP(C127,商品!$A$4:$C$13,2,FALSE)</f>
        <v>しそ漬け梅干し（500g）</v>
      </c>
      <c r="E127" s="11">
        <f>VLOOKUP(C127,商品!$A$4:$C$13,3,FALSE)</f>
        <v>1500</v>
      </c>
      <c r="F127" s="4">
        <v>90</v>
      </c>
      <c r="G127" s="11">
        <f t="shared" si="5"/>
        <v>135000</v>
      </c>
    </row>
    <row r="128" spans="1:7" x14ac:dyDescent="0.4">
      <c r="A128" s="12">
        <v>42505</v>
      </c>
      <c r="B128" s="8" t="s">
        <v>32</v>
      </c>
      <c r="C128" s="13">
        <v>3020</v>
      </c>
      <c r="D128" s="10" t="str">
        <f>VLOOKUP(C128,商品!$A$4:$C$13,2,FALSE)</f>
        <v>うす塩梅干し（1kg）</v>
      </c>
      <c r="E128" s="11">
        <f>VLOOKUP(C128,商品!$A$4:$C$13,3,FALSE)</f>
        <v>2700</v>
      </c>
      <c r="F128" s="4">
        <v>10</v>
      </c>
      <c r="G128" s="11">
        <f t="shared" si="5"/>
        <v>27000</v>
      </c>
    </row>
    <row r="129" spans="1:7" x14ac:dyDescent="0.4">
      <c r="A129" s="12">
        <v>42506</v>
      </c>
      <c r="B129" s="8" t="s">
        <v>34</v>
      </c>
      <c r="C129" s="13">
        <v>4010</v>
      </c>
      <c r="D129" s="10" t="str">
        <f>VLOOKUP(C129,商品!$A$4:$C$13,2,FALSE)</f>
        <v>はちみつ梅干し（500g）</v>
      </c>
      <c r="E129" s="11">
        <f>VLOOKUP(C129,商品!$A$4:$C$13,3,FALSE)</f>
        <v>1700</v>
      </c>
      <c r="F129" s="4">
        <v>30</v>
      </c>
      <c r="G129" s="11">
        <f t="shared" si="5"/>
        <v>51000</v>
      </c>
    </row>
    <row r="130" spans="1:7" x14ac:dyDescent="0.4">
      <c r="A130" s="12">
        <v>42506</v>
      </c>
      <c r="B130" s="8" t="s">
        <v>34</v>
      </c>
      <c r="C130" s="13">
        <v>1010</v>
      </c>
      <c r="D130" s="10" t="str">
        <f>VLOOKUP(C130,商品!$A$4:$C$13,2,FALSE)</f>
        <v>しそ漬け梅干し（500g）</v>
      </c>
      <c r="E130" s="11">
        <f>VLOOKUP(C130,商品!$A$4:$C$13,3,FALSE)</f>
        <v>1500</v>
      </c>
      <c r="F130" s="4">
        <v>25</v>
      </c>
      <c r="G130" s="11">
        <f>E130*F130</f>
        <v>37500</v>
      </c>
    </row>
    <row r="131" spans="1:7" x14ac:dyDescent="0.4">
      <c r="A131" s="12">
        <v>42506</v>
      </c>
      <c r="B131" s="8" t="s">
        <v>34</v>
      </c>
      <c r="C131" s="13">
        <v>2020</v>
      </c>
      <c r="D131" s="10" t="str">
        <f>VLOOKUP(C131,商品!$A$4:$C$13,2,FALSE)</f>
        <v>こんぶ梅干し（1kg）</v>
      </c>
      <c r="E131" s="11">
        <f>VLOOKUP(C131,商品!$A$4:$C$13,3,FALSE)</f>
        <v>2800</v>
      </c>
      <c r="F131" s="4">
        <v>25</v>
      </c>
      <c r="G131" s="11">
        <f t="shared" ref="G131:G150" si="6">E131*F131</f>
        <v>70000</v>
      </c>
    </row>
    <row r="132" spans="1:7" x14ac:dyDescent="0.4">
      <c r="A132" s="12">
        <v>42506</v>
      </c>
      <c r="B132" s="8" t="s">
        <v>34</v>
      </c>
      <c r="C132" s="13">
        <v>3020</v>
      </c>
      <c r="D132" s="10" t="str">
        <f>VLOOKUP(C132,商品!$A$4:$C$13,2,FALSE)</f>
        <v>うす塩梅干し（1kg）</v>
      </c>
      <c r="E132" s="11">
        <f>VLOOKUP(C132,商品!$A$4:$C$13,3,FALSE)</f>
        <v>2700</v>
      </c>
      <c r="F132" s="4">
        <v>50</v>
      </c>
      <c r="G132" s="11">
        <f t="shared" si="6"/>
        <v>135000</v>
      </c>
    </row>
    <row r="133" spans="1:7" x14ac:dyDescent="0.4">
      <c r="A133" s="12">
        <v>42507</v>
      </c>
      <c r="B133" s="8" t="s">
        <v>33</v>
      </c>
      <c r="C133" s="13">
        <v>1010</v>
      </c>
      <c r="D133" s="10" t="str">
        <f>VLOOKUP(C133,商品!$A$4:$C$13,2,FALSE)</f>
        <v>しそ漬け梅干し（500g）</v>
      </c>
      <c r="E133" s="11">
        <f>VLOOKUP(C133,商品!$A$4:$C$13,3,FALSE)</f>
        <v>1500</v>
      </c>
      <c r="F133" s="4">
        <v>100</v>
      </c>
      <c r="G133" s="11">
        <f t="shared" si="6"/>
        <v>150000</v>
      </c>
    </row>
    <row r="134" spans="1:7" x14ac:dyDescent="0.4">
      <c r="A134" s="12">
        <v>42507</v>
      </c>
      <c r="B134" s="8" t="s">
        <v>33</v>
      </c>
      <c r="C134" s="13">
        <v>2010</v>
      </c>
      <c r="D134" s="10" t="str">
        <f>VLOOKUP(C134,商品!$A$4:$C$13,2,FALSE)</f>
        <v>こんぶ梅干し（500g）</v>
      </c>
      <c r="E134" s="11">
        <f>VLOOKUP(C134,商品!$A$4:$C$13,3,FALSE)</f>
        <v>1700</v>
      </c>
      <c r="F134" s="4">
        <v>80</v>
      </c>
      <c r="G134" s="11">
        <f t="shared" si="6"/>
        <v>136000</v>
      </c>
    </row>
    <row r="135" spans="1:7" x14ac:dyDescent="0.4">
      <c r="A135" s="12">
        <v>42508</v>
      </c>
      <c r="B135" s="8" t="s">
        <v>31</v>
      </c>
      <c r="C135" s="13">
        <v>3010</v>
      </c>
      <c r="D135" s="10" t="str">
        <f>VLOOKUP(C135,商品!$A$4:$C$13,2,FALSE)</f>
        <v>うす塩梅干し（500g）</v>
      </c>
      <c r="E135" s="11">
        <f>VLOOKUP(C135,商品!$A$4:$C$13,3,FALSE)</f>
        <v>1600</v>
      </c>
      <c r="F135" s="4">
        <v>10</v>
      </c>
      <c r="G135" s="11">
        <f t="shared" si="6"/>
        <v>16000</v>
      </c>
    </row>
    <row r="136" spans="1:7" x14ac:dyDescent="0.4">
      <c r="A136" s="12">
        <v>42508</v>
      </c>
      <c r="B136" s="8" t="s">
        <v>31</v>
      </c>
      <c r="C136" s="13">
        <v>4010</v>
      </c>
      <c r="D136" s="10" t="str">
        <f>VLOOKUP(C136,商品!$A$4:$C$13,2,FALSE)</f>
        <v>はちみつ梅干し（500g）</v>
      </c>
      <c r="E136" s="11">
        <f>VLOOKUP(C136,商品!$A$4:$C$13,3,FALSE)</f>
        <v>1700</v>
      </c>
      <c r="F136" s="4">
        <v>30</v>
      </c>
      <c r="G136" s="11">
        <f t="shared" si="6"/>
        <v>51000</v>
      </c>
    </row>
    <row r="137" spans="1:7" x14ac:dyDescent="0.4">
      <c r="A137" s="12">
        <v>42508</v>
      </c>
      <c r="B137" s="8" t="s">
        <v>31</v>
      </c>
      <c r="C137" s="13">
        <v>5010</v>
      </c>
      <c r="D137" s="10" t="str">
        <f>VLOOKUP(C137,商品!$A$4:$C$13,2,FALSE)</f>
        <v>かつお梅干し（500g）</v>
      </c>
      <c r="E137" s="11">
        <f>VLOOKUP(C137,商品!$A$4:$C$13,3,FALSE)</f>
        <v>1700</v>
      </c>
      <c r="F137" s="4">
        <v>40</v>
      </c>
      <c r="G137" s="11">
        <f t="shared" si="6"/>
        <v>68000</v>
      </c>
    </row>
    <row r="138" spans="1:7" x14ac:dyDescent="0.4">
      <c r="A138" s="12">
        <v>42508</v>
      </c>
      <c r="B138" s="8" t="s">
        <v>31</v>
      </c>
      <c r="C138" s="13">
        <v>1010</v>
      </c>
      <c r="D138" s="10" t="str">
        <f>VLOOKUP(C138,商品!$A$4:$C$13,2,FALSE)</f>
        <v>しそ漬け梅干し（500g）</v>
      </c>
      <c r="E138" s="11">
        <f>VLOOKUP(C138,商品!$A$4:$C$13,3,FALSE)</f>
        <v>1500</v>
      </c>
      <c r="F138" s="4">
        <v>50</v>
      </c>
      <c r="G138" s="11">
        <f t="shared" si="6"/>
        <v>75000</v>
      </c>
    </row>
    <row r="139" spans="1:7" x14ac:dyDescent="0.4">
      <c r="A139" s="12">
        <v>42509</v>
      </c>
      <c r="B139" s="8" t="s">
        <v>36</v>
      </c>
      <c r="C139" s="13">
        <v>1020</v>
      </c>
      <c r="D139" s="10" t="str">
        <f>VLOOKUP(C139,商品!$A$4:$C$13,2,FALSE)</f>
        <v>しそ漬け梅干し（1kg）</v>
      </c>
      <c r="E139" s="11">
        <f>VLOOKUP(C139,商品!$A$4:$C$13,3,FALSE)</f>
        <v>2500</v>
      </c>
      <c r="F139" s="4">
        <v>10</v>
      </c>
      <c r="G139" s="11">
        <f t="shared" si="6"/>
        <v>25000</v>
      </c>
    </row>
    <row r="140" spans="1:7" x14ac:dyDescent="0.4">
      <c r="A140" s="12">
        <v>42509</v>
      </c>
      <c r="B140" s="8" t="s">
        <v>36</v>
      </c>
      <c r="C140" s="13">
        <v>2010</v>
      </c>
      <c r="D140" s="10" t="str">
        <f>VLOOKUP(C140,商品!$A$4:$C$13,2,FALSE)</f>
        <v>こんぶ梅干し（500g）</v>
      </c>
      <c r="E140" s="11">
        <f>VLOOKUP(C140,商品!$A$4:$C$13,3,FALSE)</f>
        <v>1700</v>
      </c>
      <c r="F140" s="4">
        <v>25</v>
      </c>
      <c r="G140" s="11">
        <f t="shared" si="6"/>
        <v>42500</v>
      </c>
    </row>
    <row r="141" spans="1:7" x14ac:dyDescent="0.4">
      <c r="A141" s="12">
        <v>42509</v>
      </c>
      <c r="B141" s="8" t="s">
        <v>32</v>
      </c>
      <c r="C141" s="13">
        <v>2020</v>
      </c>
      <c r="D141" s="10" t="str">
        <f>VLOOKUP(C141,商品!$A$4:$C$13,2,FALSE)</f>
        <v>こんぶ梅干し（1kg）</v>
      </c>
      <c r="E141" s="11">
        <f>VLOOKUP(C141,商品!$A$4:$C$13,3,FALSE)</f>
        <v>2800</v>
      </c>
      <c r="F141" s="4">
        <v>10</v>
      </c>
      <c r="G141" s="11">
        <f t="shared" si="6"/>
        <v>28000</v>
      </c>
    </row>
    <row r="142" spans="1:7" x14ac:dyDescent="0.4">
      <c r="A142" s="12">
        <v>42510</v>
      </c>
      <c r="B142" s="8" t="s">
        <v>34</v>
      </c>
      <c r="C142" s="13">
        <v>3010</v>
      </c>
      <c r="D142" s="10" t="str">
        <f>VLOOKUP(C142,商品!$A$4:$C$13,2,FALSE)</f>
        <v>うす塩梅干し（500g）</v>
      </c>
      <c r="E142" s="11">
        <f>VLOOKUP(C142,商品!$A$4:$C$13,3,FALSE)</f>
        <v>1600</v>
      </c>
      <c r="F142" s="4">
        <v>40</v>
      </c>
      <c r="G142" s="11">
        <f t="shared" si="6"/>
        <v>64000</v>
      </c>
    </row>
    <row r="143" spans="1:7" x14ac:dyDescent="0.4">
      <c r="A143" s="12">
        <v>42510</v>
      </c>
      <c r="B143" s="8" t="s">
        <v>34</v>
      </c>
      <c r="C143" s="13">
        <v>4010</v>
      </c>
      <c r="D143" s="10" t="str">
        <f>VLOOKUP(C143,商品!$A$4:$C$13,2,FALSE)</f>
        <v>はちみつ梅干し（500g）</v>
      </c>
      <c r="E143" s="11">
        <f>VLOOKUP(C143,商品!$A$4:$C$13,3,FALSE)</f>
        <v>1700</v>
      </c>
      <c r="F143" s="4">
        <v>35</v>
      </c>
      <c r="G143" s="11">
        <f t="shared" si="6"/>
        <v>59500</v>
      </c>
    </row>
    <row r="144" spans="1:7" x14ac:dyDescent="0.4">
      <c r="A144" s="12">
        <v>42510</v>
      </c>
      <c r="B144" s="8" t="s">
        <v>33</v>
      </c>
      <c r="C144" s="13">
        <v>4020</v>
      </c>
      <c r="D144" s="10" t="str">
        <f>VLOOKUP(C144,商品!$A$4:$C$13,2,FALSE)</f>
        <v>はちみつ梅干し（1kg）</v>
      </c>
      <c r="E144" s="11">
        <f>VLOOKUP(C144,商品!$A$4:$C$13,3,FALSE)</f>
        <v>2800</v>
      </c>
      <c r="F144" s="4">
        <v>40</v>
      </c>
      <c r="G144" s="11">
        <f t="shared" si="6"/>
        <v>112000</v>
      </c>
    </row>
    <row r="145" spans="1:7" x14ac:dyDescent="0.4">
      <c r="A145" s="12">
        <v>42510</v>
      </c>
      <c r="B145" s="8" t="s">
        <v>33</v>
      </c>
      <c r="C145" s="13">
        <v>5010</v>
      </c>
      <c r="D145" s="10" t="str">
        <f>VLOOKUP(C145,商品!$A$4:$C$13,2,FALSE)</f>
        <v>かつお梅干し（500g）</v>
      </c>
      <c r="E145" s="11">
        <f>VLOOKUP(C145,商品!$A$4:$C$13,3,FALSE)</f>
        <v>1700</v>
      </c>
      <c r="F145" s="4">
        <v>25</v>
      </c>
      <c r="G145" s="11">
        <f t="shared" si="6"/>
        <v>42500</v>
      </c>
    </row>
    <row r="146" spans="1:7" x14ac:dyDescent="0.4">
      <c r="A146" s="12">
        <v>42510</v>
      </c>
      <c r="B146" s="8" t="s">
        <v>33</v>
      </c>
      <c r="C146" s="13">
        <v>4020</v>
      </c>
      <c r="D146" s="10" t="str">
        <f>VLOOKUP(C146,商品!$A$4:$C$13,2,FALSE)</f>
        <v>はちみつ梅干し（1kg）</v>
      </c>
      <c r="E146" s="11">
        <f>VLOOKUP(C146,商品!$A$4:$C$13,3,FALSE)</f>
        <v>2800</v>
      </c>
      <c r="F146" s="4">
        <v>20</v>
      </c>
      <c r="G146" s="11">
        <f t="shared" si="6"/>
        <v>56000</v>
      </c>
    </row>
    <row r="147" spans="1:7" x14ac:dyDescent="0.4">
      <c r="A147" s="12">
        <v>42510</v>
      </c>
      <c r="B147" s="8" t="s">
        <v>30</v>
      </c>
      <c r="C147" s="13">
        <v>5010</v>
      </c>
      <c r="D147" s="10" t="str">
        <f>VLOOKUP(C147,商品!$A$4:$C$13,2,FALSE)</f>
        <v>かつお梅干し（500g）</v>
      </c>
      <c r="E147" s="11">
        <f>VLOOKUP(C147,商品!$A$4:$C$13,3,FALSE)</f>
        <v>1700</v>
      </c>
      <c r="F147" s="4">
        <v>60</v>
      </c>
      <c r="G147" s="11">
        <f t="shared" si="6"/>
        <v>102000</v>
      </c>
    </row>
    <row r="148" spans="1:7" x14ac:dyDescent="0.4">
      <c r="A148" s="12">
        <v>42512</v>
      </c>
      <c r="B148" s="12" t="s">
        <v>37</v>
      </c>
      <c r="C148" s="13">
        <v>1010</v>
      </c>
      <c r="D148" s="10" t="str">
        <f>VLOOKUP(C148,商品!$A$4:$C$13,2,FALSE)</f>
        <v>しそ漬け梅干し（500g）</v>
      </c>
      <c r="E148" s="11">
        <f>VLOOKUP(C148,商品!$A$4:$C$13,3,FALSE)</f>
        <v>1500</v>
      </c>
      <c r="F148" s="4">
        <v>45</v>
      </c>
      <c r="G148" s="11">
        <f t="shared" si="6"/>
        <v>67500</v>
      </c>
    </row>
    <row r="149" spans="1:7" x14ac:dyDescent="0.4">
      <c r="A149" s="12">
        <v>42512</v>
      </c>
      <c r="B149" s="12" t="s">
        <v>37</v>
      </c>
      <c r="C149" s="13">
        <v>3020</v>
      </c>
      <c r="D149" s="10" t="str">
        <f>VLOOKUP(C149,商品!$A$4:$C$13,2,FALSE)</f>
        <v>うす塩梅干し（1kg）</v>
      </c>
      <c r="E149" s="11">
        <f>VLOOKUP(C149,商品!$A$4:$C$13,3,FALSE)</f>
        <v>2700</v>
      </c>
      <c r="F149" s="4">
        <v>15</v>
      </c>
      <c r="G149" s="11">
        <f t="shared" si="6"/>
        <v>40500</v>
      </c>
    </row>
    <row r="150" spans="1:7" x14ac:dyDescent="0.4">
      <c r="A150" s="12">
        <v>42512</v>
      </c>
      <c r="B150" s="12" t="s">
        <v>38</v>
      </c>
      <c r="C150" s="13">
        <v>4010</v>
      </c>
      <c r="D150" s="10" t="str">
        <f>VLOOKUP(C150,商品!$A$4:$C$13,2,FALSE)</f>
        <v>はちみつ梅干し（500g）</v>
      </c>
      <c r="E150" s="11">
        <f>VLOOKUP(C150,商品!$A$4:$C$13,3,FALSE)</f>
        <v>1700</v>
      </c>
      <c r="F150" s="4">
        <v>30</v>
      </c>
      <c r="G150" s="11">
        <f t="shared" si="6"/>
        <v>51000</v>
      </c>
    </row>
    <row r="151" spans="1:7" x14ac:dyDescent="0.4">
      <c r="A151" s="12">
        <v>42513</v>
      </c>
      <c r="B151" s="8" t="s">
        <v>34</v>
      </c>
      <c r="C151" s="13">
        <v>1010</v>
      </c>
      <c r="D151" s="10" t="str">
        <f>VLOOKUP(C151,商品!$A$4:$C$13,2,FALSE)</f>
        <v>しそ漬け梅干し（500g）</v>
      </c>
      <c r="E151" s="11">
        <f>VLOOKUP(C151,商品!$A$4:$C$13,3,FALSE)</f>
        <v>1500</v>
      </c>
      <c r="F151" s="4">
        <v>25</v>
      </c>
      <c r="G151" s="11">
        <f>E151*F151</f>
        <v>37500</v>
      </c>
    </row>
    <row r="152" spans="1:7" x14ac:dyDescent="0.4">
      <c r="A152" s="12">
        <v>42513</v>
      </c>
      <c r="B152" s="8" t="s">
        <v>34</v>
      </c>
      <c r="C152" s="13">
        <v>2020</v>
      </c>
      <c r="D152" s="10" t="str">
        <f>VLOOKUP(C152,商品!$A$4:$C$13,2,FALSE)</f>
        <v>こんぶ梅干し（1kg）</v>
      </c>
      <c r="E152" s="11">
        <f>VLOOKUP(C152,商品!$A$4:$C$13,3,FALSE)</f>
        <v>2800</v>
      </c>
      <c r="F152" s="4">
        <v>25</v>
      </c>
      <c r="G152" s="11">
        <f t="shared" ref="G152:G171" si="7">E152*F152</f>
        <v>70000</v>
      </c>
    </row>
    <row r="153" spans="1:7" x14ac:dyDescent="0.4">
      <c r="A153" s="12">
        <v>42513</v>
      </c>
      <c r="B153" s="8" t="s">
        <v>33</v>
      </c>
      <c r="C153" s="13">
        <v>3020</v>
      </c>
      <c r="D153" s="10" t="str">
        <f>VLOOKUP(C153,商品!$A$4:$C$13,2,FALSE)</f>
        <v>うす塩梅干し（1kg）</v>
      </c>
      <c r="E153" s="11">
        <f>VLOOKUP(C153,商品!$A$4:$C$13,3,FALSE)</f>
        <v>2700</v>
      </c>
      <c r="F153" s="4">
        <v>30</v>
      </c>
      <c r="G153" s="11">
        <f t="shared" si="7"/>
        <v>81000</v>
      </c>
    </row>
    <row r="154" spans="1:7" x14ac:dyDescent="0.4">
      <c r="A154" s="12">
        <v>42513</v>
      </c>
      <c r="B154" s="8" t="s">
        <v>33</v>
      </c>
      <c r="C154" s="13">
        <v>1010</v>
      </c>
      <c r="D154" s="10" t="str">
        <f>VLOOKUP(C154,商品!$A$4:$C$13,2,FALSE)</f>
        <v>しそ漬け梅干し（500g）</v>
      </c>
      <c r="E154" s="11">
        <f>VLOOKUP(C154,商品!$A$4:$C$13,3,FALSE)</f>
        <v>1500</v>
      </c>
      <c r="F154" s="4">
        <v>100</v>
      </c>
      <c r="G154" s="11">
        <f t="shared" si="7"/>
        <v>150000</v>
      </c>
    </row>
    <row r="155" spans="1:7" x14ac:dyDescent="0.4">
      <c r="A155" s="12">
        <v>42514</v>
      </c>
      <c r="B155" s="8" t="s">
        <v>31</v>
      </c>
      <c r="C155" s="13">
        <v>2010</v>
      </c>
      <c r="D155" s="10" t="str">
        <f>VLOOKUP(C155,商品!$A$4:$C$13,2,FALSE)</f>
        <v>こんぶ梅干し（500g）</v>
      </c>
      <c r="E155" s="11">
        <f>VLOOKUP(C155,商品!$A$4:$C$13,3,FALSE)</f>
        <v>1700</v>
      </c>
      <c r="F155" s="4">
        <v>25</v>
      </c>
      <c r="G155" s="11">
        <f t="shared" si="7"/>
        <v>42500</v>
      </c>
    </row>
    <row r="156" spans="1:7" x14ac:dyDescent="0.4">
      <c r="A156" s="12">
        <v>42515</v>
      </c>
      <c r="B156" s="8" t="s">
        <v>36</v>
      </c>
      <c r="C156" s="13">
        <v>3010</v>
      </c>
      <c r="D156" s="10" t="str">
        <f>VLOOKUP(C156,商品!$A$4:$C$13,2,FALSE)</f>
        <v>うす塩梅干し（500g）</v>
      </c>
      <c r="E156" s="11">
        <f>VLOOKUP(C156,商品!$A$4:$C$13,3,FALSE)</f>
        <v>1600</v>
      </c>
      <c r="F156" s="4">
        <v>25</v>
      </c>
      <c r="G156" s="11">
        <f t="shared" si="7"/>
        <v>40000</v>
      </c>
    </row>
    <row r="157" spans="1:7" x14ac:dyDescent="0.4">
      <c r="A157" s="12">
        <v>42515</v>
      </c>
      <c r="B157" s="8" t="s">
        <v>36</v>
      </c>
      <c r="C157" s="13">
        <v>4010</v>
      </c>
      <c r="D157" s="10" t="str">
        <f>VLOOKUP(C157,商品!$A$4:$C$13,2,FALSE)</f>
        <v>はちみつ梅干し（500g）</v>
      </c>
      <c r="E157" s="11">
        <f>VLOOKUP(C157,商品!$A$4:$C$13,3,FALSE)</f>
        <v>1700</v>
      </c>
      <c r="F157" s="4">
        <v>30</v>
      </c>
      <c r="G157" s="11">
        <f t="shared" si="7"/>
        <v>51000</v>
      </c>
    </row>
    <row r="158" spans="1:7" x14ac:dyDescent="0.4">
      <c r="A158" s="12">
        <v>42515</v>
      </c>
      <c r="B158" s="8" t="s">
        <v>36</v>
      </c>
      <c r="C158" s="13">
        <v>5010</v>
      </c>
      <c r="D158" s="10" t="str">
        <f>VLOOKUP(C158,商品!$A$4:$C$13,2,FALSE)</f>
        <v>かつお梅干し（500g）</v>
      </c>
      <c r="E158" s="11">
        <f>VLOOKUP(C158,商品!$A$4:$C$13,3,FALSE)</f>
        <v>1700</v>
      </c>
      <c r="F158" s="4">
        <v>20</v>
      </c>
      <c r="G158" s="11">
        <f t="shared" si="7"/>
        <v>34000</v>
      </c>
    </row>
    <row r="159" spans="1:7" x14ac:dyDescent="0.4">
      <c r="A159" s="12">
        <v>42515</v>
      </c>
      <c r="B159" s="8" t="s">
        <v>33</v>
      </c>
      <c r="C159" s="13">
        <v>1010</v>
      </c>
      <c r="D159" s="10" t="str">
        <f>VLOOKUP(C159,商品!$A$4:$C$13,2,FALSE)</f>
        <v>しそ漬け梅干し（500g）</v>
      </c>
      <c r="E159" s="11">
        <f>VLOOKUP(C159,商品!$A$4:$C$13,3,FALSE)</f>
        <v>1500</v>
      </c>
      <c r="F159" s="4">
        <v>50</v>
      </c>
      <c r="G159" s="11">
        <f t="shared" si="7"/>
        <v>75000</v>
      </c>
    </row>
    <row r="160" spans="1:7" x14ac:dyDescent="0.4">
      <c r="A160" s="12">
        <v>42515</v>
      </c>
      <c r="B160" s="8" t="s">
        <v>33</v>
      </c>
      <c r="C160" s="13">
        <v>1020</v>
      </c>
      <c r="D160" s="10" t="str">
        <f>VLOOKUP(C160,商品!$A$4:$C$13,2,FALSE)</f>
        <v>しそ漬け梅干し（1kg）</v>
      </c>
      <c r="E160" s="11">
        <f>VLOOKUP(C160,商品!$A$4:$C$13,3,FALSE)</f>
        <v>2500</v>
      </c>
      <c r="F160" s="4">
        <v>15</v>
      </c>
      <c r="G160" s="11">
        <f t="shared" si="7"/>
        <v>37500</v>
      </c>
    </row>
    <row r="161" spans="1:7" x14ac:dyDescent="0.4">
      <c r="A161" s="12">
        <v>42516</v>
      </c>
      <c r="B161" s="8" t="s">
        <v>30</v>
      </c>
      <c r="C161" s="13">
        <v>2010</v>
      </c>
      <c r="D161" s="10" t="str">
        <f>VLOOKUP(C161,商品!$A$4:$C$13,2,FALSE)</f>
        <v>こんぶ梅干し（500g）</v>
      </c>
      <c r="E161" s="11">
        <f>VLOOKUP(C161,商品!$A$4:$C$13,3,FALSE)</f>
        <v>1700</v>
      </c>
      <c r="F161" s="4">
        <v>25</v>
      </c>
      <c r="G161" s="11">
        <f t="shared" si="7"/>
        <v>42500</v>
      </c>
    </row>
    <row r="162" spans="1:7" x14ac:dyDescent="0.4">
      <c r="A162" s="12">
        <v>42516</v>
      </c>
      <c r="B162" s="8" t="s">
        <v>30</v>
      </c>
      <c r="C162" s="13">
        <v>2020</v>
      </c>
      <c r="D162" s="10" t="str">
        <f>VLOOKUP(C162,商品!$A$4:$C$13,2,FALSE)</f>
        <v>こんぶ梅干し（1kg）</v>
      </c>
      <c r="E162" s="11">
        <f>VLOOKUP(C162,商品!$A$4:$C$13,3,FALSE)</f>
        <v>2800</v>
      </c>
      <c r="F162" s="4">
        <v>10</v>
      </c>
      <c r="G162" s="11">
        <f t="shared" si="7"/>
        <v>28000</v>
      </c>
    </row>
    <row r="163" spans="1:7" x14ac:dyDescent="0.4">
      <c r="A163" s="12">
        <v>42518</v>
      </c>
      <c r="B163" s="12" t="s">
        <v>39</v>
      </c>
      <c r="C163" s="13">
        <v>3010</v>
      </c>
      <c r="D163" s="10" t="str">
        <f>VLOOKUP(C163,商品!$A$4:$C$13,2,FALSE)</f>
        <v>うす塩梅干し（500g）</v>
      </c>
      <c r="E163" s="11">
        <f>VLOOKUP(C163,商品!$A$4:$C$13,3,FALSE)</f>
        <v>1600</v>
      </c>
      <c r="F163" s="4">
        <v>40</v>
      </c>
      <c r="G163" s="11">
        <f t="shared" si="7"/>
        <v>64000</v>
      </c>
    </row>
    <row r="164" spans="1:7" x14ac:dyDescent="0.4">
      <c r="A164" s="12">
        <v>42518</v>
      </c>
      <c r="B164" s="12" t="s">
        <v>38</v>
      </c>
      <c r="C164" s="13">
        <v>4010</v>
      </c>
      <c r="D164" s="10" t="str">
        <f>VLOOKUP(C164,商品!$A$4:$C$13,2,FALSE)</f>
        <v>はちみつ梅干し（500g）</v>
      </c>
      <c r="E164" s="11">
        <f>VLOOKUP(C164,商品!$A$4:$C$13,3,FALSE)</f>
        <v>1700</v>
      </c>
      <c r="F164" s="4">
        <v>10</v>
      </c>
      <c r="G164" s="11">
        <f t="shared" si="7"/>
        <v>17000</v>
      </c>
    </row>
    <row r="165" spans="1:7" x14ac:dyDescent="0.4">
      <c r="A165" s="12">
        <v>42518</v>
      </c>
      <c r="B165" s="8" t="s">
        <v>34</v>
      </c>
      <c r="C165" s="13">
        <v>4020</v>
      </c>
      <c r="D165" s="10" t="str">
        <f>VLOOKUP(C165,商品!$A$4:$C$13,2,FALSE)</f>
        <v>はちみつ梅干し（1kg）</v>
      </c>
      <c r="E165" s="11">
        <f>VLOOKUP(C165,商品!$A$4:$C$13,3,FALSE)</f>
        <v>2800</v>
      </c>
      <c r="F165" s="4">
        <v>40</v>
      </c>
      <c r="G165" s="11">
        <f t="shared" si="7"/>
        <v>112000</v>
      </c>
    </row>
    <row r="166" spans="1:7" x14ac:dyDescent="0.4">
      <c r="A166" s="12">
        <v>42518</v>
      </c>
      <c r="B166" s="8" t="s">
        <v>33</v>
      </c>
      <c r="C166" s="13">
        <v>5010</v>
      </c>
      <c r="D166" s="10" t="str">
        <f>VLOOKUP(C166,商品!$A$4:$C$13,2,FALSE)</f>
        <v>かつお梅干し（500g）</v>
      </c>
      <c r="E166" s="11">
        <f>VLOOKUP(C166,商品!$A$4:$C$13,3,FALSE)</f>
        <v>1700</v>
      </c>
      <c r="F166" s="4">
        <v>25</v>
      </c>
      <c r="G166" s="11">
        <f t="shared" si="7"/>
        <v>42500</v>
      </c>
    </row>
    <row r="167" spans="1:7" x14ac:dyDescent="0.4">
      <c r="A167" s="12">
        <v>42518</v>
      </c>
      <c r="B167" s="8" t="s">
        <v>33</v>
      </c>
      <c r="C167" s="13">
        <v>4020</v>
      </c>
      <c r="D167" s="10" t="str">
        <f>VLOOKUP(C167,商品!$A$4:$C$13,2,FALSE)</f>
        <v>はちみつ梅干し（1kg）</v>
      </c>
      <c r="E167" s="11">
        <f>VLOOKUP(C167,商品!$A$4:$C$13,3,FALSE)</f>
        <v>2800</v>
      </c>
      <c r="F167" s="4">
        <v>20</v>
      </c>
      <c r="G167" s="11">
        <f t="shared" si="7"/>
        <v>56000</v>
      </c>
    </row>
    <row r="168" spans="1:7" x14ac:dyDescent="0.4">
      <c r="A168" s="12">
        <v>42520</v>
      </c>
      <c r="B168" s="8" t="s">
        <v>32</v>
      </c>
      <c r="C168" s="13">
        <v>5010</v>
      </c>
      <c r="D168" s="10" t="str">
        <f>VLOOKUP(C168,商品!$A$4:$C$13,2,FALSE)</f>
        <v>かつお梅干し（500g）</v>
      </c>
      <c r="E168" s="11">
        <f>VLOOKUP(C168,商品!$A$4:$C$13,3,FALSE)</f>
        <v>1700</v>
      </c>
      <c r="F168" s="4">
        <v>10</v>
      </c>
      <c r="G168" s="11">
        <f t="shared" si="7"/>
        <v>17000</v>
      </c>
    </row>
    <row r="169" spans="1:7" x14ac:dyDescent="0.4">
      <c r="A169" s="12">
        <v>42520</v>
      </c>
      <c r="B169" s="12" t="s">
        <v>31</v>
      </c>
      <c r="C169" s="13">
        <v>1010</v>
      </c>
      <c r="D169" s="10" t="str">
        <f>VLOOKUP(C169,商品!$A$4:$C$13,2,FALSE)</f>
        <v>しそ漬け梅干し（500g）</v>
      </c>
      <c r="E169" s="11">
        <f>VLOOKUP(C169,商品!$A$4:$C$13,3,FALSE)</f>
        <v>1500</v>
      </c>
      <c r="F169" s="4">
        <v>10</v>
      </c>
      <c r="G169" s="11">
        <f t="shared" si="7"/>
        <v>15000</v>
      </c>
    </row>
    <row r="170" spans="1:7" x14ac:dyDescent="0.4">
      <c r="A170" s="12">
        <v>42520</v>
      </c>
      <c r="B170" s="12" t="s">
        <v>31</v>
      </c>
      <c r="C170" s="13">
        <v>3020</v>
      </c>
      <c r="D170" s="10" t="str">
        <f>VLOOKUP(C170,商品!$A$4:$C$13,2,FALSE)</f>
        <v>うす塩梅干し（1kg）</v>
      </c>
      <c r="E170" s="11">
        <f>VLOOKUP(C170,商品!$A$4:$C$13,3,FALSE)</f>
        <v>2700</v>
      </c>
      <c r="F170" s="4">
        <v>10</v>
      </c>
      <c r="G170" s="11">
        <f t="shared" si="7"/>
        <v>27000</v>
      </c>
    </row>
    <row r="171" spans="1:7" x14ac:dyDescent="0.4">
      <c r="A171" s="12">
        <v>42520</v>
      </c>
      <c r="B171" s="8" t="s">
        <v>30</v>
      </c>
      <c r="C171" s="13">
        <v>4010</v>
      </c>
      <c r="D171" s="10" t="str">
        <f>VLOOKUP(C171,商品!$A$4:$C$13,2,FALSE)</f>
        <v>はちみつ梅干し（500g）</v>
      </c>
      <c r="E171" s="11">
        <f>VLOOKUP(C171,商品!$A$4:$C$13,3,FALSE)</f>
        <v>1700</v>
      </c>
      <c r="F171" s="4">
        <v>20</v>
      </c>
      <c r="G171" s="11">
        <f t="shared" si="7"/>
        <v>34000</v>
      </c>
    </row>
    <row r="172" spans="1:7" x14ac:dyDescent="0.4">
      <c r="A172" s="12">
        <v>42521</v>
      </c>
      <c r="B172" s="12" t="s">
        <v>31</v>
      </c>
      <c r="C172" s="13">
        <v>1010</v>
      </c>
      <c r="D172" s="10" t="str">
        <f>VLOOKUP(C172,商品!$A$4:$C$13,2,FALSE)</f>
        <v>しそ漬け梅干し（500g）</v>
      </c>
      <c r="E172" s="11">
        <f>VLOOKUP(C172,商品!$A$4:$C$13,3,FALSE)</f>
        <v>1500</v>
      </c>
      <c r="F172" s="4">
        <v>15</v>
      </c>
      <c r="G172" s="11">
        <f t="shared" ref="G172:G174" si="8">E172*F172</f>
        <v>22500</v>
      </c>
    </row>
    <row r="173" spans="1:7" x14ac:dyDescent="0.4">
      <c r="A173" s="12">
        <v>42521</v>
      </c>
      <c r="B173" s="12" t="s">
        <v>31</v>
      </c>
      <c r="C173" s="13">
        <v>3020</v>
      </c>
      <c r="D173" s="10" t="str">
        <f>VLOOKUP(C173,商品!$A$4:$C$13,2,FALSE)</f>
        <v>うす塩梅干し（1kg）</v>
      </c>
      <c r="E173" s="11">
        <f>VLOOKUP(C173,商品!$A$4:$C$13,3,FALSE)</f>
        <v>2700</v>
      </c>
      <c r="F173" s="4">
        <v>30</v>
      </c>
      <c r="G173" s="11">
        <f t="shared" si="8"/>
        <v>81000</v>
      </c>
    </row>
    <row r="174" spans="1:7" x14ac:dyDescent="0.4">
      <c r="A174" s="21">
        <v>42521</v>
      </c>
      <c r="B174" s="15" t="s">
        <v>30</v>
      </c>
      <c r="C174" s="16">
        <v>4010</v>
      </c>
      <c r="D174" s="17" t="str">
        <f>VLOOKUP(C174,商品!$A$4:$C$13,2,FALSE)</f>
        <v>はちみつ梅干し（500g）</v>
      </c>
      <c r="E174" s="18">
        <f>VLOOKUP(C174,商品!$A$4:$C$13,3,FALSE)</f>
        <v>1700</v>
      </c>
      <c r="F174" s="19">
        <v>10</v>
      </c>
      <c r="G174" s="18">
        <f t="shared" si="8"/>
        <v>17000</v>
      </c>
    </row>
    <row r="175" spans="1:7" x14ac:dyDescent="0.4">
      <c r="A175" s="12">
        <v>42522</v>
      </c>
      <c r="B175" s="12" t="s">
        <v>35</v>
      </c>
      <c r="C175" s="13">
        <v>1010</v>
      </c>
      <c r="D175" s="10" t="str">
        <f>VLOOKUP(C175,商品!$A$4:$C$13,2,FALSE)</f>
        <v>しそ漬け梅干し（500g）</v>
      </c>
      <c r="E175" s="11">
        <f>VLOOKUP(C175,商品!$A$4:$C$13,3,FALSE)</f>
        <v>1500</v>
      </c>
      <c r="F175" s="4">
        <v>10</v>
      </c>
      <c r="G175" s="11">
        <f>E175*F175</f>
        <v>15000</v>
      </c>
    </row>
    <row r="176" spans="1:7" x14ac:dyDescent="0.4">
      <c r="A176" s="12">
        <v>42522</v>
      </c>
      <c r="B176" s="22" t="s">
        <v>32</v>
      </c>
      <c r="C176" s="13">
        <v>2020</v>
      </c>
      <c r="D176" s="10" t="str">
        <f>VLOOKUP(C176,商品!$A$4:$C$13,2,FALSE)</f>
        <v>こんぶ梅干し（1kg）</v>
      </c>
      <c r="E176" s="11">
        <f>VLOOKUP(C176,商品!$A$4:$C$13,3,FALSE)</f>
        <v>2800</v>
      </c>
      <c r="F176" s="4">
        <v>25</v>
      </c>
      <c r="G176" s="11">
        <f t="shared" ref="G176:G195" si="9">E176*F176</f>
        <v>70000</v>
      </c>
    </row>
    <row r="177" spans="1:7" x14ac:dyDescent="0.4">
      <c r="A177" s="12">
        <v>42523</v>
      </c>
      <c r="B177" s="22" t="s">
        <v>33</v>
      </c>
      <c r="C177" s="13">
        <v>3020</v>
      </c>
      <c r="D177" s="10" t="str">
        <f>VLOOKUP(C177,商品!$A$4:$C$13,2,FALSE)</f>
        <v>うす塩梅干し（1kg）</v>
      </c>
      <c r="E177" s="11">
        <f>VLOOKUP(C177,商品!$A$4:$C$13,3,FALSE)</f>
        <v>2700</v>
      </c>
      <c r="F177" s="4">
        <v>20</v>
      </c>
      <c r="G177" s="11">
        <f t="shared" si="9"/>
        <v>54000</v>
      </c>
    </row>
    <row r="178" spans="1:7" x14ac:dyDescent="0.4">
      <c r="A178" s="12">
        <v>42523</v>
      </c>
      <c r="B178" s="22" t="s">
        <v>30</v>
      </c>
      <c r="C178" s="13">
        <v>1010</v>
      </c>
      <c r="D178" s="10" t="str">
        <f>VLOOKUP(C178,商品!$A$4:$C$13,2,FALSE)</f>
        <v>しそ漬け梅干し（500g）</v>
      </c>
      <c r="E178" s="11">
        <f>VLOOKUP(C178,商品!$A$4:$C$13,3,FALSE)</f>
        <v>1500</v>
      </c>
      <c r="F178" s="4">
        <v>50</v>
      </c>
      <c r="G178" s="11">
        <f t="shared" si="9"/>
        <v>75000</v>
      </c>
    </row>
    <row r="179" spans="1:7" x14ac:dyDescent="0.4">
      <c r="A179" s="12">
        <v>42523</v>
      </c>
      <c r="B179" s="22" t="s">
        <v>30</v>
      </c>
      <c r="C179" s="13">
        <v>2010</v>
      </c>
      <c r="D179" s="10" t="str">
        <f>VLOOKUP(C179,商品!$A$4:$C$13,2,FALSE)</f>
        <v>こんぶ梅干し（500g）</v>
      </c>
      <c r="E179" s="11">
        <f>VLOOKUP(C179,商品!$A$4:$C$13,3,FALSE)</f>
        <v>1700</v>
      </c>
      <c r="F179" s="4">
        <v>15</v>
      </c>
      <c r="G179" s="11">
        <f t="shared" si="9"/>
        <v>25500</v>
      </c>
    </row>
    <row r="180" spans="1:7" x14ac:dyDescent="0.4">
      <c r="A180" s="12">
        <v>42525</v>
      </c>
      <c r="B180" s="22" t="s">
        <v>34</v>
      </c>
      <c r="C180" s="13">
        <v>3010</v>
      </c>
      <c r="D180" s="10" t="str">
        <f>VLOOKUP(C180,商品!$A$4:$C$13,2,FALSE)</f>
        <v>うす塩梅干し（500g）</v>
      </c>
      <c r="E180" s="11">
        <f>VLOOKUP(C180,商品!$A$4:$C$13,3,FALSE)</f>
        <v>1600</v>
      </c>
      <c r="F180" s="4">
        <v>25</v>
      </c>
      <c r="G180" s="11">
        <f t="shared" si="9"/>
        <v>40000</v>
      </c>
    </row>
    <row r="181" spans="1:7" x14ac:dyDescent="0.4">
      <c r="A181" s="12">
        <v>42525</v>
      </c>
      <c r="B181" s="22" t="s">
        <v>34</v>
      </c>
      <c r="C181" s="13">
        <v>4010</v>
      </c>
      <c r="D181" s="10" t="str">
        <f>VLOOKUP(C181,商品!$A$4:$C$13,2,FALSE)</f>
        <v>はちみつ梅干し（500g）</v>
      </c>
      <c r="E181" s="11">
        <f>VLOOKUP(C181,商品!$A$4:$C$13,3,FALSE)</f>
        <v>1700</v>
      </c>
      <c r="F181" s="4">
        <v>10</v>
      </c>
      <c r="G181" s="11">
        <f t="shared" si="9"/>
        <v>17000</v>
      </c>
    </row>
    <row r="182" spans="1:7" x14ac:dyDescent="0.4">
      <c r="A182" s="12">
        <v>42526</v>
      </c>
      <c r="B182" s="22" t="s">
        <v>31</v>
      </c>
      <c r="C182" s="13">
        <v>5010</v>
      </c>
      <c r="D182" s="10" t="str">
        <f>VLOOKUP(C182,商品!$A$4:$C$13,2,FALSE)</f>
        <v>かつお梅干し（500g）</v>
      </c>
      <c r="E182" s="11">
        <f>VLOOKUP(C182,商品!$A$4:$C$13,3,FALSE)</f>
        <v>1700</v>
      </c>
      <c r="F182" s="4">
        <v>10</v>
      </c>
      <c r="G182" s="11">
        <f t="shared" si="9"/>
        <v>17000</v>
      </c>
    </row>
    <row r="183" spans="1:7" x14ac:dyDescent="0.4">
      <c r="A183" s="12">
        <v>42526</v>
      </c>
      <c r="B183" s="22" t="s">
        <v>31</v>
      </c>
      <c r="C183" s="13">
        <v>1010</v>
      </c>
      <c r="D183" s="10" t="str">
        <f>VLOOKUP(C183,商品!$A$4:$C$13,2,FALSE)</f>
        <v>しそ漬け梅干し（500g）</v>
      </c>
      <c r="E183" s="11">
        <f>VLOOKUP(C183,商品!$A$4:$C$13,3,FALSE)</f>
        <v>1500</v>
      </c>
      <c r="F183" s="4">
        <v>50</v>
      </c>
      <c r="G183" s="11">
        <f t="shared" si="9"/>
        <v>75000</v>
      </c>
    </row>
    <row r="184" spans="1:7" x14ac:dyDescent="0.4">
      <c r="A184" s="12">
        <v>42526</v>
      </c>
      <c r="B184" s="22" t="s">
        <v>31</v>
      </c>
      <c r="C184" s="13">
        <v>1020</v>
      </c>
      <c r="D184" s="10" t="str">
        <f>VLOOKUP(C184,商品!$A$4:$C$13,2,FALSE)</f>
        <v>しそ漬け梅干し（1kg）</v>
      </c>
      <c r="E184" s="11">
        <f>VLOOKUP(C184,商品!$A$4:$C$13,3,FALSE)</f>
        <v>2500</v>
      </c>
      <c r="F184" s="4">
        <v>80</v>
      </c>
      <c r="G184" s="11">
        <f t="shared" si="9"/>
        <v>200000</v>
      </c>
    </row>
    <row r="185" spans="1:7" x14ac:dyDescent="0.4">
      <c r="A185" s="12">
        <v>42528</v>
      </c>
      <c r="B185" s="22" t="s">
        <v>34</v>
      </c>
      <c r="C185" s="13">
        <v>2010</v>
      </c>
      <c r="D185" s="10" t="str">
        <f>VLOOKUP(C185,商品!$A$4:$C$13,2,FALSE)</f>
        <v>こんぶ梅干し（500g）</v>
      </c>
      <c r="E185" s="11">
        <f>VLOOKUP(C185,商品!$A$4:$C$13,3,FALSE)</f>
        <v>1700</v>
      </c>
      <c r="F185" s="4">
        <v>25</v>
      </c>
      <c r="G185" s="11">
        <f t="shared" si="9"/>
        <v>42500</v>
      </c>
    </row>
    <row r="186" spans="1:7" x14ac:dyDescent="0.4">
      <c r="A186" s="12">
        <v>42529</v>
      </c>
      <c r="B186" s="22" t="s">
        <v>36</v>
      </c>
      <c r="C186" s="13">
        <v>2020</v>
      </c>
      <c r="D186" s="10" t="str">
        <f>VLOOKUP(C186,商品!$A$4:$C$13,2,FALSE)</f>
        <v>こんぶ梅干し（1kg）</v>
      </c>
      <c r="E186" s="11">
        <f>VLOOKUP(C186,商品!$A$4:$C$13,3,FALSE)</f>
        <v>2800</v>
      </c>
      <c r="F186" s="4">
        <v>50</v>
      </c>
      <c r="G186" s="11">
        <f t="shared" si="9"/>
        <v>140000</v>
      </c>
    </row>
    <row r="187" spans="1:7" x14ac:dyDescent="0.4">
      <c r="A187" s="12">
        <v>42529</v>
      </c>
      <c r="B187" s="22" t="s">
        <v>36</v>
      </c>
      <c r="C187" s="13">
        <v>3010</v>
      </c>
      <c r="D187" s="10" t="str">
        <f>VLOOKUP(C187,商品!$A$4:$C$13,2,FALSE)</f>
        <v>うす塩梅干し（500g）</v>
      </c>
      <c r="E187" s="11">
        <f>VLOOKUP(C187,商品!$A$4:$C$13,3,FALSE)</f>
        <v>1600</v>
      </c>
      <c r="F187" s="4">
        <v>50</v>
      </c>
      <c r="G187" s="11">
        <f t="shared" si="9"/>
        <v>80000</v>
      </c>
    </row>
    <row r="188" spans="1:7" x14ac:dyDescent="0.4">
      <c r="A188" s="12">
        <v>42530</v>
      </c>
      <c r="B188" s="22" t="s">
        <v>30</v>
      </c>
      <c r="C188" s="13">
        <v>4010</v>
      </c>
      <c r="D188" s="10" t="str">
        <f>VLOOKUP(C188,商品!$A$4:$C$13,2,FALSE)</f>
        <v>はちみつ梅干し（500g）</v>
      </c>
      <c r="E188" s="11">
        <f>VLOOKUP(C188,商品!$A$4:$C$13,3,FALSE)</f>
        <v>1700</v>
      </c>
      <c r="F188" s="4">
        <v>20</v>
      </c>
      <c r="G188" s="11">
        <f t="shared" si="9"/>
        <v>34000</v>
      </c>
    </row>
    <row r="189" spans="1:7" x14ac:dyDescent="0.4">
      <c r="A189" s="12">
        <v>42530</v>
      </c>
      <c r="B189" s="22" t="s">
        <v>30</v>
      </c>
      <c r="C189" s="13">
        <v>4020</v>
      </c>
      <c r="D189" s="10" t="str">
        <f>VLOOKUP(C189,商品!$A$4:$C$13,2,FALSE)</f>
        <v>はちみつ梅干し（1kg）</v>
      </c>
      <c r="E189" s="11">
        <f>VLOOKUP(C189,商品!$A$4:$C$13,3,FALSE)</f>
        <v>2800</v>
      </c>
      <c r="F189" s="4">
        <v>60</v>
      </c>
      <c r="G189" s="11">
        <f t="shared" si="9"/>
        <v>168000</v>
      </c>
    </row>
    <row r="190" spans="1:7" x14ac:dyDescent="0.4">
      <c r="A190" s="12">
        <v>42530</v>
      </c>
      <c r="B190" s="22" t="s">
        <v>33</v>
      </c>
      <c r="C190" s="13">
        <v>5010</v>
      </c>
      <c r="D190" s="10" t="str">
        <f>VLOOKUP(C190,商品!$A$4:$C$13,2,FALSE)</f>
        <v>かつお梅干し（500g）</v>
      </c>
      <c r="E190" s="11">
        <f>VLOOKUP(C190,商品!$A$4:$C$13,3,FALSE)</f>
        <v>1700</v>
      </c>
      <c r="F190" s="4">
        <v>25</v>
      </c>
      <c r="G190" s="11">
        <f t="shared" si="9"/>
        <v>42500</v>
      </c>
    </row>
    <row r="191" spans="1:7" x14ac:dyDescent="0.4">
      <c r="A191" s="12">
        <v>42530</v>
      </c>
      <c r="B191" s="22" t="s">
        <v>33</v>
      </c>
      <c r="C191" s="13">
        <v>4020</v>
      </c>
      <c r="D191" s="10" t="str">
        <f>VLOOKUP(C191,商品!$A$4:$C$13,2,FALSE)</f>
        <v>はちみつ梅干し（1kg）</v>
      </c>
      <c r="E191" s="11">
        <f>VLOOKUP(C191,商品!$A$4:$C$13,3,FALSE)</f>
        <v>2800</v>
      </c>
      <c r="F191" s="4">
        <v>15</v>
      </c>
      <c r="G191" s="11">
        <f t="shared" si="9"/>
        <v>42000</v>
      </c>
    </row>
    <row r="192" spans="1:7" x14ac:dyDescent="0.4">
      <c r="A192" s="12">
        <v>42530</v>
      </c>
      <c r="B192" s="22" t="s">
        <v>32</v>
      </c>
      <c r="C192" s="13">
        <v>5010</v>
      </c>
      <c r="D192" s="10" t="str">
        <f>VLOOKUP(C192,商品!$A$4:$C$13,2,FALSE)</f>
        <v>かつお梅干し（500g）</v>
      </c>
      <c r="E192" s="11">
        <f>VLOOKUP(C192,商品!$A$4:$C$13,3,FALSE)</f>
        <v>1700</v>
      </c>
      <c r="F192" s="4">
        <v>20</v>
      </c>
      <c r="G192" s="11">
        <f t="shared" si="9"/>
        <v>34000</v>
      </c>
    </row>
    <row r="193" spans="1:7" x14ac:dyDescent="0.4">
      <c r="A193" s="12">
        <v>42530</v>
      </c>
      <c r="B193" s="22" t="s">
        <v>32</v>
      </c>
      <c r="C193" s="13">
        <v>1010</v>
      </c>
      <c r="D193" s="10" t="str">
        <f>VLOOKUP(C193,商品!$A$4:$C$13,2,FALSE)</f>
        <v>しそ漬け梅干し（500g）</v>
      </c>
      <c r="E193" s="11">
        <f>VLOOKUP(C193,商品!$A$4:$C$13,3,FALSE)</f>
        <v>1500</v>
      </c>
      <c r="F193" s="4">
        <v>10</v>
      </c>
      <c r="G193" s="11">
        <f t="shared" si="9"/>
        <v>15000</v>
      </c>
    </row>
    <row r="194" spans="1:7" x14ac:dyDescent="0.4">
      <c r="A194" s="12">
        <v>42530</v>
      </c>
      <c r="B194" s="22" t="s">
        <v>32</v>
      </c>
      <c r="C194" s="13">
        <v>3020</v>
      </c>
      <c r="D194" s="10" t="str">
        <f>VLOOKUP(C194,商品!$A$4:$C$13,2,FALSE)</f>
        <v>うす塩梅干し（1kg）</v>
      </c>
      <c r="E194" s="11">
        <f>VLOOKUP(C194,商品!$A$4:$C$13,3,FALSE)</f>
        <v>2700</v>
      </c>
      <c r="F194" s="4">
        <v>20</v>
      </c>
      <c r="G194" s="11">
        <f t="shared" si="9"/>
        <v>54000</v>
      </c>
    </row>
    <row r="195" spans="1:7" x14ac:dyDescent="0.4">
      <c r="A195" s="12">
        <v>42531</v>
      </c>
      <c r="B195" s="22" t="s">
        <v>31</v>
      </c>
      <c r="C195" s="13">
        <v>4010</v>
      </c>
      <c r="D195" s="10" t="str">
        <f>VLOOKUP(C195,商品!$A$4:$C$13,2,FALSE)</f>
        <v>はちみつ梅干し（500g）</v>
      </c>
      <c r="E195" s="11">
        <f>VLOOKUP(C195,商品!$A$4:$C$13,3,FALSE)</f>
        <v>1700</v>
      </c>
      <c r="F195" s="4">
        <v>30</v>
      </c>
      <c r="G195" s="11">
        <f t="shared" si="9"/>
        <v>51000</v>
      </c>
    </row>
    <row r="196" spans="1:7" x14ac:dyDescent="0.4">
      <c r="A196" s="12">
        <v>42531</v>
      </c>
      <c r="B196" s="22" t="s">
        <v>31</v>
      </c>
      <c r="C196" s="13">
        <v>1010</v>
      </c>
      <c r="D196" s="10" t="str">
        <f>VLOOKUP(C196,商品!$A$4:$C$13,2,FALSE)</f>
        <v>しそ漬け梅干し（500g）</v>
      </c>
      <c r="E196" s="11">
        <f>VLOOKUP(C196,商品!$A$4:$C$13,3,FALSE)</f>
        <v>1500</v>
      </c>
      <c r="F196" s="4">
        <v>25</v>
      </c>
      <c r="G196" s="11">
        <f>E196*F196</f>
        <v>37500</v>
      </c>
    </row>
    <row r="197" spans="1:7" x14ac:dyDescent="0.4">
      <c r="A197" s="12">
        <v>42531</v>
      </c>
      <c r="B197" s="22" t="s">
        <v>34</v>
      </c>
      <c r="C197" s="13">
        <v>2020</v>
      </c>
      <c r="D197" s="10" t="str">
        <f>VLOOKUP(C197,商品!$A$4:$C$13,2,FALSE)</f>
        <v>こんぶ梅干し（1kg）</v>
      </c>
      <c r="E197" s="11">
        <f>VLOOKUP(C197,商品!$A$4:$C$13,3,FALSE)</f>
        <v>2800</v>
      </c>
      <c r="F197" s="4">
        <v>10</v>
      </c>
      <c r="G197" s="11">
        <f t="shared" ref="G197:G216" si="10">E197*F197</f>
        <v>28000</v>
      </c>
    </row>
    <row r="198" spans="1:7" x14ac:dyDescent="0.4">
      <c r="A198" s="12">
        <v>42532</v>
      </c>
      <c r="B198" s="22" t="s">
        <v>30</v>
      </c>
      <c r="C198" s="13">
        <v>3020</v>
      </c>
      <c r="D198" s="10" t="str">
        <f>VLOOKUP(C198,商品!$A$4:$C$13,2,FALSE)</f>
        <v>うす塩梅干し（1kg）</v>
      </c>
      <c r="E198" s="11">
        <f>VLOOKUP(C198,商品!$A$4:$C$13,3,FALSE)</f>
        <v>2700</v>
      </c>
      <c r="F198" s="4">
        <v>50</v>
      </c>
      <c r="G198" s="11">
        <f t="shared" si="10"/>
        <v>135000</v>
      </c>
    </row>
    <row r="199" spans="1:7" x14ac:dyDescent="0.4">
      <c r="A199" s="12">
        <v>42532</v>
      </c>
      <c r="B199" s="22" t="s">
        <v>30</v>
      </c>
      <c r="C199" s="13">
        <v>1010</v>
      </c>
      <c r="D199" s="10" t="str">
        <f>VLOOKUP(C199,商品!$A$4:$C$13,2,FALSE)</f>
        <v>しそ漬け梅干し（500g）</v>
      </c>
      <c r="E199" s="11">
        <f>VLOOKUP(C199,商品!$A$4:$C$13,3,FALSE)</f>
        <v>1500</v>
      </c>
      <c r="F199" s="4">
        <v>50</v>
      </c>
      <c r="G199" s="11">
        <f t="shared" si="10"/>
        <v>75000</v>
      </c>
    </row>
    <row r="200" spans="1:7" x14ac:dyDescent="0.4">
      <c r="A200" s="12">
        <v>42532</v>
      </c>
      <c r="B200" s="22" t="s">
        <v>30</v>
      </c>
      <c r="C200" s="13">
        <v>2010</v>
      </c>
      <c r="D200" s="10" t="str">
        <f>VLOOKUP(C200,商品!$A$4:$C$13,2,FALSE)</f>
        <v>こんぶ梅干し（500g）</v>
      </c>
      <c r="E200" s="11">
        <f>VLOOKUP(C200,商品!$A$4:$C$13,3,FALSE)</f>
        <v>1700</v>
      </c>
      <c r="F200" s="4">
        <v>55</v>
      </c>
      <c r="G200" s="11">
        <f t="shared" si="10"/>
        <v>93500</v>
      </c>
    </row>
    <row r="201" spans="1:7" x14ac:dyDescent="0.4">
      <c r="A201" s="12">
        <v>42533</v>
      </c>
      <c r="B201" s="22" t="s">
        <v>33</v>
      </c>
      <c r="C201" s="13">
        <v>3010</v>
      </c>
      <c r="D201" s="10" t="str">
        <f>VLOOKUP(C201,商品!$A$4:$C$13,2,FALSE)</f>
        <v>うす塩梅干し（500g）</v>
      </c>
      <c r="E201" s="11">
        <f>VLOOKUP(C201,商品!$A$4:$C$13,3,FALSE)</f>
        <v>1600</v>
      </c>
      <c r="F201" s="4">
        <v>25</v>
      </c>
      <c r="G201" s="11">
        <f t="shared" si="10"/>
        <v>40000</v>
      </c>
    </row>
    <row r="202" spans="1:7" x14ac:dyDescent="0.4">
      <c r="A202" s="12">
        <v>42533</v>
      </c>
      <c r="B202" s="22" t="s">
        <v>33</v>
      </c>
      <c r="C202" s="13">
        <v>4010</v>
      </c>
      <c r="D202" s="10" t="str">
        <f>VLOOKUP(C202,商品!$A$4:$C$13,2,FALSE)</f>
        <v>はちみつ梅干し（500g）</v>
      </c>
      <c r="E202" s="11">
        <f>VLOOKUP(C202,商品!$A$4:$C$13,3,FALSE)</f>
        <v>1700</v>
      </c>
      <c r="F202" s="4">
        <v>100</v>
      </c>
      <c r="G202" s="11">
        <f t="shared" si="10"/>
        <v>170000</v>
      </c>
    </row>
    <row r="203" spans="1:7" x14ac:dyDescent="0.4">
      <c r="A203" s="12">
        <v>42533</v>
      </c>
      <c r="B203" s="22" t="s">
        <v>33</v>
      </c>
      <c r="C203" s="13">
        <v>5010</v>
      </c>
      <c r="D203" s="10" t="str">
        <f>VLOOKUP(C203,商品!$A$4:$C$13,2,FALSE)</f>
        <v>かつお梅干し（500g）</v>
      </c>
      <c r="E203" s="11">
        <f>VLOOKUP(C203,商品!$A$4:$C$13,3,FALSE)</f>
        <v>1700</v>
      </c>
      <c r="F203" s="4">
        <v>200</v>
      </c>
      <c r="G203" s="11">
        <f t="shared" si="10"/>
        <v>340000</v>
      </c>
    </row>
    <row r="204" spans="1:7" x14ac:dyDescent="0.4">
      <c r="A204" s="12">
        <v>42533</v>
      </c>
      <c r="B204" s="22" t="s">
        <v>34</v>
      </c>
      <c r="C204" s="13">
        <v>1010</v>
      </c>
      <c r="D204" s="10" t="str">
        <f>VLOOKUP(C204,商品!$A$4:$C$13,2,FALSE)</f>
        <v>しそ漬け梅干し（500g）</v>
      </c>
      <c r="E204" s="11">
        <f>VLOOKUP(C204,商品!$A$4:$C$13,3,FALSE)</f>
        <v>1500</v>
      </c>
      <c r="F204" s="4">
        <v>50</v>
      </c>
      <c r="G204" s="11">
        <f t="shared" si="10"/>
        <v>75000</v>
      </c>
    </row>
    <row r="205" spans="1:7" x14ac:dyDescent="0.4">
      <c r="A205" s="12">
        <v>42533</v>
      </c>
      <c r="B205" s="22" t="s">
        <v>34</v>
      </c>
      <c r="C205" s="13">
        <v>1020</v>
      </c>
      <c r="D205" s="10" t="str">
        <f>VLOOKUP(C205,商品!$A$4:$C$13,2,FALSE)</f>
        <v>しそ漬け梅干し（1kg）</v>
      </c>
      <c r="E205" s="11">
        <f>VLOOKUP(C205,商品!$A$4:$C$13,3,FALSE)</f>
        <v>2500</v>
      </c>
      <c r="F205" s="4">
        <v>50</v>
      </c>
      <c r="G205" s="11">
        <f t="shared" si="10"/>
        <v>125000</v>
      </c>
    </row>
    <row r="206" spans="1:7" x14ac:dyDescent="0.4">
      <c r="A206" s="12">
        <v>42534</v>
      </c>
      <c r="B206" s="22" t="s">
        <v>30</v>
      </c>
      <c r="C206" s="13">
        <v>2010</v>
      </c>
      <c r="D206" s="10" t="str">
        <f>VLOOKUP(C206,商品!$A$4:$C$13,2,FALSE)</f>
        <v>こんぶ梅干し（500g）</v>
      </c>
      <c r="E206" s="11">
        <f>VLOOKUP(C206,商品!$A$4:$C$13,3,FALSE)</f>
        <v>1700</v>
      </c>
      <c r="F206" s="4">
        <v>25</v>
      </c>
      <c r="G206" s="11">
        <f t="shared" si="10"/>
        <v>42500</v>
      </c>
    </row>
    <row r="207" spans="1:7" x14ac:dyDescent="0.4">
      <c r="A207" s="12">
        <v>42534</v>
      </c>
      <c r="B207" s="22" t="s">
        <v>30</v>
      </c>
      <c r="C207" s="13">
        <v>2020</v>
      </c>
      <c r="D207" s="10" t="str">
        <f>VLOOKUP(C207,商品!$A$4:$C$13,2,FALSE)</f>
        <v>こんぶ梅干し（1kg）</v>
      </c>
      <c r="E207" s="11">
        <f>VLOOKUP(C207,商品!$A$4:$C$13,3,FALSE)</f>
        <v>2800</v>
      </c>
      <c r="F207" s="4">
        <v>50</v>
      </c>
      <c r="G207" s="11">
        <f t="shared" si="10"/>
        <v>140000</v>
      </c>
    </row>
    <row r="208" spans="1:7" x14ac:dyDescent="0.4">
      <c r="A208" s="12">
        <v>42535</v>
      </c>
      <c r="B208" s="22" t="s">
        <v>31</v>
      </c>
      <c r="C208" s="13">
        <v>3010</v>
      </c>
      <c r="D208" s="10" t="str">
        <f>VLOOKUP(C208,商品!$A$4:$C$13,2,FALSE)</f>
        <v>うす塩梅干し（500g）</v>
      </c>
      <c r="E208" s="11">
        <f>VLOOKUP(C208,商品!$A$4:$C$13,3,FALSE)</f>
        <v>1600</v>
      </c>
      <c r="F208" s="4">
        <v>20</v>
      </c>
      <c r="G208" s="11">
        <f t="shared" si="10"/>
        <v>32000</v>
      </c>
    </row>
    <row r="209" spans="1:7" x14ac:dyDescent="0.4">
      <c r="A209" s="12">
        <v>42535</v>
      </c>
      <c r="B209" s="22" t="s">
        <v>31</v>
      </c>
      <c r="C209" s="13">
        <v>4010</v>
      </c>
      <c r="D209" s="10" t="str">
        <f>VLOOKUP(C209,商品!$A$4:$C$13,2,FALSE)</f>
        <v>はちみつ梅干し（500g）</v>
      </c>
      <c r="E209" s="11">
        <f>VLOOKUP(C209,商品!$A$4:$C$13,3,FALSE)</f>
        <v>1700</v>
      </c>
      <c r="F209" s="4">
        <v>10</v>
      </c>
      <c r="G209" s="11">
        <f t="shared" si="10"/>
        <v>17000</v>
      </c>
    </row>
    <row r="210" spans="1:7" x14ac:dyDescent="0.4">
      <c r="A210" s="12">
        <v>42535</v>
      </c>
      <c r="B210" s="22" t="s">
        <v>31</v>
      </c>
      <c r="C210" s="13">
        <v>4020</v>
      </c>
      <c r="D210" s="10" t="str">
        <f>VLOOKUP(C210,商品!$A$4:$C$13,2,FALSE)</f>
        <v>はちみつ梅干し（1kg）</v>
      </c>
      <c r="E210" s="11">
        <f>VLOOKUP(C210,商品!$A$4:$C$13,3,FALSE)</f>
        <v>2800</v>
      </c>
      <c r="F210" s="4">
        <v>20</v>
      </c>
      <c r="G210" s="11">
        <f t="shared" si="10"/>
        <v>56000</v>
      </c>
    </row>
    <row r="211" spans="1:7" x14ac:dyDescent="0.4">
      <c r="A211" s="12">
        <v>42535</v>
      </c>
      <c r="B211" s="22" t="s">
        <v>33</v>
      </c>
      <c r="C211" s="13">
        <v>5010</v>
      </c>
      <c r="D211" s="10" t="str">
        <f>VLOOKUP(C211,商品!$A$4:$C$13,2,FALSE)</f>
        <v>かつお梅干し（500g）</v>
      </c>
      <c r="E211" s="11">
        <f>VLOOKUP(C211,商品!$A$4:$C$13,3,FALSE)</f>
        <v>1700</v>
      </c>
      <c r="F211" s="4">
        <v>15</v>
      </c>
      <c r="G211" s="11">
        <f t="shared" si="10"/>
        <v>25500</v>
      </c>
    </row>
    <row r="212" spans="1:7" x14ac:dyDescent="0.4">
      <c r="A212" s="12">
        <v>42535</v>
      </c>
      <c r="B212" s="22" t="s">
        <v>33</v>
      </c>
      <c r="C212" s="13">
        <v>4020</v>
      </c>
      <c r="D212" s="10" t="str">
        <f>VLOOKUP(C212,商品!$A$4:$C$13,2,FALSE)</f>
        <v>はちみつ梅干し（1kg）</v>
      </c>
      <c r="E212" s="11">
        <f>VLOOKUP(C212,商品!$A$4:$C$13,3,FALSE)</f>
        <v>2800</v>
      </c>
      <c r="F212" s="4">
        <v>15</v>
      </c>
      <c r="G212" s="11">
        <f t="shared" si="10"/>
        <v>42000</v>
      </c>
    </row>
    <row r="213" spans="1:7" x14ac:dyDescent="0.4">
      <c r="A213" s="12">
        <v>42535</v>
      </c>
      <c r="B213" s="22" t="s">
        <v>33</v>
      </c>
      <c r="C213" s="13">
        <v>5010</v>
      </c>
      <c r="D213" s="10" t="str">
        <f>VLOOKUP(C213,商品!$A$4:$C$13,2,FALSE)</f>
        <v>かつお梅干し（500g）</v>
      </c>
      <c r="E213" s="11">
        <f>VLOOKUP(C213,商品!$A$4:$C$13,3,FALSE)</f>
        <v>1700</v>
      </c>
      <c r="F213" s="4">
        <v>15</v>
      </c>
      <c r="G213" s="11">
        <f t="shared" si="10"/>
        <v>25500</v>
      </c>
    </row>
    <row r="214" spans="1:7" x14ac:dyDescent="0.4">
      <c r="A214" s="12">
        <v>42536</v>
      </c>
      <c r="B214" s="22" t="s">
        <v>32</v>
      </c>
      <c r="C214" s="13">
        <v>1010</v>
      </c>
      <c r="D214" s="10" t="str">
        <f>VLOOKUP(C214,商品!$A$4:$C$13,2,FALSE)</f>
        <v>しそ漬け梅干し（500g）</v>
      </c>
      <c r="E214" s="11">
        <f>VLOOKUP(C214,商品!$A$4:$C$13,3,FALSE)</f>
        <v>1500</v>
      </c>
      <c r="F214" s="4">
        <v>20</v>
      </c>
      <c r="G214" s="11">
        <f t="shared" si="10"/>
        <v>30000</v>
      </c>
    </row>
    <row r="215" spans="1:7" x14ac:dyDescent="0.4">
      <c r="A215" s="12">
        <v>42536</v>
      </c>
      <c r="B215" s="22" t="s">
        <v>32</v>
      </c>
      <c r="C215" s="13">
        <v>3020</v>
      </c>
      <c r="D215" s="10" t="str">
        <f>VLOOKUP(C215,商品!$A$4:$C$13,2,FALSE)</f>
        <v>うす塩梅干し（1kg）</v>
      </c>
      <c r="E215" s="11">
        <f>VLOOKUP(C215,商品!$A$4:$C$13,3,FALSE)</f>
        <v>2700</v>
      </c>
      <c r="F215" s="4">
        <v>20</v>
      </c>
      <c r="G215" s="11">
        <f t="shared" si="10"/>
        <v>54000</v>
      </c>
    </row>
    <row r="216" spans="1:7" x14ac:dyDescent="0.4">
      <c r="A216" s="12">
        <v>42537</v>
      </c>
      <c r="B216" s="22" t="s">
        <v>34</v>
      </c>
      <c r="C216" s="13">
        <v>4010</v>
      </c>
      <c r="D216" s="10" t="str">
        <f>VLOOKUP(C216,商品!$A$4:$C$13,2,FALSE)</f>
        <v>はちみつ梅干し（500g）</v>
      </c>
      <c r="E216" s="11">
        <f>VLOOKUP(C216,商品!$A$4:$C$13,3,FALSE)</f>
        <v>1700</v>
      </c>
      <c r="F216" s="4">
        <v>10</v>
      </c>
      <c r="G216" s="11">
        <f t="shared" si="10"/>
        <v>17000</v>
      </c>
    </row>
    <row r="217" spans="1:7" x14ac:dyDescent="0.4">
      <c r="A217" s="12">
        <v>42537</v>
      </c>
      <c r="B217" s="22" t="s">
        <v>34</v>
      </c>
      <c r="C217" s="13">
        <v>1010</v>
      </c>
      <c r="D217" s="10" t="str">
        <f>VLOOKUP(C217,商品!$A$4:$C$13,2,FALSE)</f>
        <v>しそ漬け梅干し（500g）</v>
      </c>
      <c r="E217" s="11">
        <f>VLOOKUP(C217,商品!$A$4:$C$13,3,FALSE)</f>
        <v>1500</v>
      </c>
      <c r="F217" s="4">
        <v>25</v>
      </c>
      <c r="G217" s="11">
        <f>E217*F217</f>
        <v>37500</v>
      </c>
    </row>
    <row r="218" spans="1:7" x14ac:dyDescent="0.4">
      <c r="A218" s="12">
        <v>42537</v>
      </c>
      <c r="B218" s="22" t="s">
        <v>34</v>
      </c>
      <c r="C218" s="13">
        <v>2020</v>
      </c>
      <c r="D218" s="10" t="str">
        <f>VLOOKUP(C218,商品!$A$4:$C$13,2,FALSE)</f>
        <v>こんぶ梅干し（1kg）</v>
      </c>
      <c r="E218" s="11">
        <f>VLOOKUP(C218,商品!$A$4:$C$13,3,FALSE)</f>
        <v>2800</v>
      </c>
      <c r="F218" s="4">
        <v>25</v>
      </c>
      <c r="G218" s="11">
        <f t="shared" ref="G218:G237" si="11">E218*F218</f>
        <v>70000</v>
      </c>
    </row>
    <row r="219" spans="1:7" x14ac:dyDescent="0.4">
      <c r="A219" s="12">
        <v>42537</v>
      </c>
      <c r="B219" s="22" t="s">
        <v>34</v>
      </c>
      <c r="C219" s="13">
        <v>3020</v>
      </c>
      <c r="D219" s="10" t="str">
        <f>VLOOKUP(C219,商品!$A$4:$C$13,2,FALSE)</f>
        <v>うす塩梅干し（1kg）</v>
      </c>
      <c r="E219" s="11">
        <f>VLOOKUP(C219,商品!$A$4:$C$13,3,FALSE)</f>
        <v>2700</v>
      </c>
      <c r="F219" s="4">
        <v>150</v>
      </c>
      <c r="G219" s="11">
        <f t="shared" si="11"/>
        <v>405000</v>
      </c>
    </row>
    <row r="220" spans="1:7" x14ac:dyDescent="0.4">
      <c r="A220" s="12">
        <v>42538</v>
      </c>
      <c r="B220" s="22" t="s">
        <v>33</v>
      </c>
      <c r="C220" s="13">
        <v>1010</v>
      </c>
      <c r="D220" s="10" t="str">
        <f>VLOOKUP(C220,商品!$A$4:$C$13,2,FALSE)</f>
        <v>しそ漬け梅干し（500g）</v>
      </c>
      <c r="E220" s="11">
        <f>VLOOKUP(C220,商品!$A$4:$C$13,3,FALSE)</f>
        <v>1500</v>
      </c>
      <c r="F220" s="4">
        <v>30</v>
      </c>
      <c r="G220" s="11">
        <f t="shared" si="11"/>
        <v>45000</v>
      </c>
    </row>
    <row r="221" spans="1:7" x14ac:dyDescent="0.4">
      <c r="A221" s="12">
        <v>42538</v>
      </c>
      <c r="B221" s="22" t="s">
        <v>33</v>
      </c>
      <c r="C221" s="13">
        <v>2010</v>
      </c>
      <c r="D221" s="10" t="str">
        <f>VLOOKUP(C221,商品!$A$4:$C$13,2,FALSE)</f>
        <v>こんぶ梅干し（500g）</v>
      </c>
      <c r="E221" s="11">
        <f>VLOOKUP(C221,商品!$A$4:$C$13,3,FALSE)</f>
        <v>1700</v>
      </c>
      <c r="F221" s="4">
        <v>25</v>
      </c>
      <c r="G221" s="11">
        <f t="shared" si="11"/>
        <v>42500</v>
      </c>
    </row>
    <row r="222" spans="1:7" x14ac:dyDescent="0.4">
      <c r="A222" s="12">
        <v>42539</v>
      </c>
      <c r="B222" s="22" t="s">
        <v>31</v>
      </c>
      <c r="C222" s="13">
        <v>3010</v>
      </c>
      <c r="D222" s="10" t="str">
        <f>VLOOKUP(C222,商品!$A$4:$C$13,2,FALSE)</f>
        <v>うす塩梅干し（500g）</v>
      </c>
      <c r="E222" s="11">
        <f>VLOOKUP(C222,商品!$A$4:$C$13,3,FALSE)</f>
        <v>1600</v>
      </c>
      <c r="F222" s="4">
        <v>25</v>
      </c>
      <c r="G222" s="11">
        <f t="shared" si="11"/>
        <v>40000</v>
      </c>
    </row>
    <row r="223" spans="1:7" x14ac:dyDescent="0.4">
      <c r="A223" s="12">
        <v>42539</v>
      </c>
      <c r="B223" s="22" t="s">
        <v>31</v>
      </c>
      <c r="C223" s="13">
        <v>4010</v>
      </c>
      <c r="D223" s="10" t="str">
        <f>VLOOKUP(C223,商品!$A$4:$C$13,2,FALSE)</f>
        <v>はちみつ梅干し（500g）</v>
      </c>
      <c r="E223" s="11">
        <f>VLOOKUP(C223,商品!$A$4:$C$13,3,FALSE)</f>
        <v>1700</v>
      </c>
      <c r="F223" s="4">
        <v>10</v>
      </c>
      <c r="G223" s="11">
        <f t="shared" si="11"/>
        <v>17000</v>
      </c>
    </row>
    <row r="224" spans="1:7" x14ac:dyDescent="0.4">
      <c r="A224" s="12">
        <v>42539</v>
      </c>
      <c r="B224" s="22" t="s">
        <v>31</v>
      </c>
      <c r="C224" s="13">
        <v>5010</v>
      </c>
      <c r="D224" s="10" t="str">
        <f>VLOOKUP(C224,商品!$A$4:$C$13,2,FALSE)</f>
        <v>かつお梅干し（500g）</v>
      </c>
      <c r="E224" s="11">
        <f>VLOOKUP(C224,商品!$A$4:$C$13,3,FALSE)</f>
        <v>1700</v>
      </c>
      <c r="F224" s="4">
        <v>40</v>
      </c>
      <c r="G224" s="11">
        <f t="shared" si="11"/>
        <v>68000</v>
      </c>
    </row>
    <row r="225" spans="1:7" x14ac:dyDescent="0.4">
      <c r="A225" s="12">
        <v>42539</v>
      </c>
      <c r="B225" s="22" t="s">
        <v>31</v>
      </c>
      <c r="C225" s="13">
        <v>1010</v>
      </c>
      <c r="D225" s="10" t="str">
        <f>VLOOKUP(C225,商品!$A$4:$C$13,2,FALSE)</f>
        <v>しそ漬け梅干し（500g）</v>
      </c>
      <c r="E225" s="11">
        <f>VLOOKUP(C225,商品!$A$4:$C$13,3,FALSE)</f>
        <v>1500</v>
      </c>
      <c r="F225" s="4">
        <v>20</v>
      </c>
      <c r="G225" s="11">
        <f t="shared" si="11"/>
        <v>30000</v>
      </c>
    </row>
    <row r="226" spans="1:7" x14ac:dyDescent="0.4">
      <c r="A226" s="12">
        <v>42540</v>
      </c>
      <c r="B226" s="22" t="s">
        <v>36</v>
      </c>
      <c r="C226" s="13">
        <v>1020</v>
      </c>
      <c r="D226" s="10" t="str">
        <f>VLOOKUP(C226,商品!$A$4:$C$13,2,FALSE)</f>
        <v>しそ漬け梅干し（1kg）</v>
      </c>
      <c r="E226" s="11">
        <f>VLOOKUP(C226,商品!$A$4:$C$13,3,FALSE)</f>
        <v>2500</v>
      </c>
      <c r="F226" s="4">
        <v>20</v>
      </c>
      <c r="G226" s="11">
        <f t="shared" si="11"/>
        <v>50000</v>
      </c>
    </row>
    <row r="227" spans="1:7" x14ac:dyDescent="0.4">
      <c r="A227" s="12">
        <v>42540</v>
      </c>
      <c r="B227" s="22" t="s">
        <v>36</v>
      </c>
      <c r="C227" s="13">
        <v>2010</v>
      </c>
      <c r="D227" s="10" t="str">
        <f>VLOOKUP(C227,商品!$A$4:$C$13,2,FALSE)</f>
        <v>こんぶ梅干し（500g）</v>
      </c>
      <c r="E227" s="11">
        <f>VLOOKUP(C227,商品!$A$4:$C$13,3,FALSE)</f>
        <v>1700</v>
      </c>
      <c r="F227" s="4">
        <v>25</v>
      </c>
      <c r="G227" s="11">
        <f t="shared" si="11"/>
        <v>42500</v>
      </c>
    </row>
    <row r="228" spans="1:7" x14ac:dyDescent="0.4">
      <c r="A228" s="12">
        <v>42540</v>
      </c>
      <c r="B228" s="22" t="s">
        <v>32</v>
      </c>
      <c r="C228" s="13">
        <v>2020</v>
      </c>
      <c r="D228" s="10" t="str">
        <f>VLOOKUP(C228,商品!$A$4:$C$13,2,FALSE)</f>
        <v>こんぶ梅干し（1kg）</v>
      </c>
      <c r="E228" s="11">
        <f>VLOOKUP(C228,商品!$A$4:$C$13,3,FALSE)</f>
        <v>2800</v>
      </c>
      <c r="F228" s="4">
        <v>30</v>
      </c>
      <c r="G228" s="11">
        <f t="shared" si="11"/>
        <v>84000</v>
      </c>
    </row>
    <row r="229" spans="1:7" x14ac:dyDescent="0.4">
      <c r="A229" s="12">
        <v>42541</v>
      </c>
      <c r="B229" s="22" t="s">
        <v>34</v>
      </c>
      <c r="C229" s="13">
        <v>3010</v>
      </c>
      <c r="D229" s="10" t="str">
        <f>VLOOKUP(C229,商品!$A$4:$C$13,2,FALSE)</f>
        <v>うす塩梅干し（500g）</v>
      </c>
      <c r="E229" s="11">
        <f>VLOOKUP(C229,商品!$A$4:$C$13,3,FALSE)</f>
        <v>1600</v>
      </c>
      <c r="F229" s="4">
        <v>30</v>
      </c>
      <c r="G229" s="11">
        <f t="shared" si="11"/>
        <v>48000</v>
      </c>
    </row>
    <row r="230" spans="1:7" x14ac:dyDescent="0.4">
      <c r="A230" s="12">
        <v>42541</v>
      </c>
      <c r="B230" s="22" t="s">
        <v>34</v>
      </c>
      <c r="C230" s="13">
        <v>4010</v>
      </c>
      <c r="D230" s="10" t="str">
        <f>VLOOKUP(C230,商品!$A$4:$C$13,2,FALSE)</f>
        <v>はちみつ梅干し（500g）</v>
      </c>
      <c r="E230" s="11">
        <f>VLOOKUP(C230,商品!$A$4:$C$13,3,FALSE)</f>
        <v>1700</v>
      </c>
      <c r="F230" s="4">
        <v>20</v>
      </c>
      <c r="G230" s="11">
        <f t="shared" si="11"/>
        <v>34000</v>
      </c>
    </row>
    <row r="231" spans="1:7" x14ac:dyDescent="0.4">
      <c r="A231" s="12">
        <v>42541</v>
      </c>
      <c r="B231" s="22" t="s">
        <v>33</v>
      </c>
      <c r="C231" s="13">
        <v>4020</v>
      </c>
      <c r="D231" s="10" t="str">
        <f>VLOOKUP(C231,商品!$A$4:$C$13,2,FALSE)</f>
        <v>はちみつ梅干し（1kg）</v>
      </c>
      <c r="E231" s="11">
        <f>VLOOKUP(C231,商品!$A$4:$C$13,3,FALSE)</f>
        <v>2800</v>
      </c>
      <c r="F231" s="4">
        <v>30</v>
      </c>
      <c r="G231" s="11">
        <f t="shared" si="11"/>
        <v>84000</v>
      </c>
    </row>
    <row r="232" spans="1:7" x14ac:dyDescent="0.4">
      <c r="A232" s="12">
        <v>42541</v>
      </c>
      <c r="B232" s="22" t="s">
        <v>33</v>
      </c>
      <c r="C232" s="13">
        <v>5010</v>
      </c>
      <c r="D232" s="10" t="str">
        <f>VLOOKUP(C232,商品!$A$4:$C$13,2,FALSE)</f>
        <v>かつお梅干し（500g）</v>
      </c>
      <c r="E232" s="11">
        <f>VLOOKUP(C232,商品!$A$4:$C$13,3,FALSE)</f>
        <v>1700</v>
      </c>
      <c r="F232" s="4">
        <v>25</v>
      </c>
      <c r="G232" s="11">
        <f t="shared" si="11"/>
        <v>42500</v>
      </c>
    </row>
    <row r="233" spans="1:7" x14ac:dyDescent="0.4">
      <c r="A233" s="12">
        <v>42541</v>
      </c>
      <c r="B233" s="22" t="s">
        <v>33</v>
      </c>
      <c r="C233" s="13">
        <v>4020</v>
      </c>
      <c r="D233" s="10" t="str">
        <f>VLOOKUP(C233,商品!$A$4:$C$13,2,FALSE)</f>
        <v>はちみつ梅干し（1kg）</v>
      </c>
      <c r="E233" s="11">
        <f>VLOOKUP(C233,商品!$A$4:$C$13,3,FALSE)</f>
        <v>2800</v>
      </c>
      <c r="F233" s="4">
        <v>20</v>
      </c>
      <c r="G233" s="11">
        <f t="shared" si="11"/>
        <v>56000</v>
      </c>
    </row>
    <row r="234" spans="1:7" x14ac:dyDescent="0.4">
      <c r="A234" s="12">
        <v>42541</v>
      </c>
      <c r="B234" s="22" t="s">
        <v>30</v>
      </c>
      <c r="C234" s="13">
        <v>5010</v>
      </c>
      <c r="D234" s="10" t="str">
        <f>VLOOKUP(C234,商品!$A$4:$C$13,2,FALSE)</f>
        <v>かつお梅干し（500g）</v>
      </c>
      <c r="E234" s="11">
        <f>VLOOKUP(C234,商品!$A$4:$C$13,3,FALSE)</f>
        <v>1700</v>
      </c>
      <c r="F234" s="4">
        <v>60</v>
      </c>
      <c r="G234" s="11">
        <f t="shared" si="11"/>
        <v>102000</v>
      </c>
    </row>
    <row r="235" spans="1:7" x14ac:dyDescent="0.4">
      <c r="A235" s="12">
        <v>42543</v>
      </c>
      <c r="B235" s="22" t="s">
        <v>37</v>
      </c>
      <c r="C235" s="13">
        <v>1010</v>
      </c>
      <c r="D235" s="10" t="str">
        <f>VLOOKUP(C235,商品!$A$4:$C$13,2,FALSE)</f>
        <v>しそ漬け梅干し（500g）</v>
      </c>
      <c r="E235" s="11">
        <f>VLOOKUP(C235,商品!$A$4:$C$13,3,FALSE)</f>
        <v>1500</v>
      </c>
      <c r="F235" s="4">
        <v>10</v>
      </c>
      <c r="G235" s="11">
        <f t="shared" si="11"/>
        <v>15000</v>
      </c>
    </row>
    <row r="236" spans="1:7" x14ac:dyDescent="0.4">
      <c r="A236" s="12">
        <v>42543</v>
      </c>
      <c r="B236" s="22" t="s">
        <v>37</v>
      </c>
      <c r="C236" s="13">
        <v>3020</v>
      </c>
      <c r="D236" s="10" t="str">
        <f>VLOOKUP(C236,商品!$A$4:$C$13,2,FALSE)</f>
        <v>うす塩梅干し（1kg）</v>
      </c>
      <c r="E236" s="11">
        <f>VLOOKUP(C236,商品!$A$4:$C$13,3,FALSE)</f>
        <v>2700</v>
      </c>
      <c r="F236" s="4">
        <v>20</v>
      </c>
      <c r="G236" s="11">
        <f t="shared" si="11"/>
        <v>54000</v>
      </c>
    </row>
    <row r="237" spans="1:7" x14ac:dyDescent="0.4">
      <c r="A237" s="12">
        <v>42543</v>
      </c>
      <c r="B237" s="22" t="s">
        <v>37</v>
      </c>
      <c r="C237" s="13">
        <v>4010</v>
      </c>
      <c r="D237" s="10" t="str">
        <f>VLOOKUP(C237,商品!$A$4:$C$13,2,FALSE)</f>
        <v>はちみつ梅干し（500g）</v>
      </c>
      <c r="E237" s="11">
        <f>VLOOKUP(C237,商品!$A$4:$C$13,3,FALSE)</f>
        <v>1700</v>
      </c>
      <c r="F237" s="4">
        <v>10</v>
      </c>
      <c r="G237" s="11">
        <f t="shared" si="11"/>
        <v>17000</v>
      </c>
    </row>
    <row r="238" spans="1:7" x14ac:dyDescent="0.4">
      <c r="A238" s="12">
        <v>42544</v>
      </c>
      <c r="B238" s="22" t="s">
        <v>34</v>
      </c>
      <c r="C238" s="13">
        <v>1010</v>
      </c>
      <c r="D238" s="10" t="str">
        <f>VLOOKUP(C238,商品!$A$4:$C$13,2,FALSE)</f>
        <v>しそ漬け梅干し（500g）</v>
      </c>
      <c r="E238" s="11">
        <f>VLOOKUP(C238,商品!$A$4:$C$13,3,FALSE)</f>
        <v>1500</v>
      </c>
      <c r="F238" s="4">
        <v>30</v>
      </c>
      <c r="G238" s="11">
        <f>E238*F238</f>
        <v>45000</v>
      </c>
    </row>
    <row r="239" spans="1:7" x14ac:dyDescent="0.4">
      <c r="A239" s="12">
        <v>42544</v>
      </c>
      <c r="B239" s="22" t="s">
        <v>34</v>
      </c>
      <c r="C239" s="13">
        <v>2020</v>
      </c>
      <c r="D239" s="10" t="str">
        <f>VLOOKUP(C239,商品!$A$4:$C$13,2,FALSE)</f>
        <v>こんぶ梅干し（1kg）</v>
      </c>
      <c r="E239" s="11">
        <f>VLOOKUP(C239,商品!$A$4:$C$13,3,FALSE)</f>
        <v>2800</v>
      </c>
      <c r="F239" s="4">
        <v>15</v>
      </c>
      <c r="G239" s="11">
        <f t="shared" ref="G239:G258" si="12">E239*F239</f>
        <v>42000</v>
      </c>
    </row>
    <row r="240" spans="1:7" x14ac:dyDescent="0.4">
      <c r="A240" s="12">
        <v>42544</v>
      </c>
      <c r="B240" s="22" t="s">
        <v>33</v>
      </c>
      <c r="C240" s="13">
        <v>3020</v>
      </c>
      <c r="D240" s="10" t="str">
        <f>VLOOKUP(C240,商品!$A$4:$C$13,2,FALSE)</f>
        <v>うす塩梅干し（1kg）</v>
      </c>
      <c r="E240" s="11">
        <f>VLOOKUP(C240,商品!$A$4:$C$13,3,FALSE)</f>
        <v>2700</v>
      </c>
      <c r="F240" s="4">
        <v>15</v>
      </c>
      <c r="G240" s="11">
        <f t="shared" si="12"/>
        <v>40500</v>
      </c>
    </row>
    <row r="241" spans="1:7" x14ac:dyDescent="0.4">
      <c r="A241" s="12">
        <v>42544</v>
      </c>
      <c r="B241" s="22" t="s">
        <v>33</v>
      </c>
      <c r="C241" s="13">
        <v>1010</v>
      </c>
      <c r="D241" s="10" t="str">
        <f>VLOOKUP(C241,商品!$A$4:$C$13,2,FALSE)</f>
        <v>しそ漬け梅干し（500g）</v>
      </c>
      <c r="E241" s="11">
        <f>VLOOKUP(C241,商品!$A$4:$C$13,3,FALSE)</f>
        <v>1500</v>
      </c>
      <c r="F241" s="4">
        <v>15</v>
      </c>
      <c r="G241" s="11">
        <f t="shared" si="12"/>
        <v>22500</v>
      </c>
    </row>
    <row r="242" spans="1:7" x14ac:dyDescent="0.4">
      <c r="A242" s="12">
        <v>42545</v>
      </c>
      <c r="B242" s="22" t="s">
        <v>31</v>
      </c>
      <c r="C242" s="13">
        <v>2010</v>
      </c>
      <c r="D242" s="10" t="str">
        <f>VLOOKUP(C242,商品!$A$4:$C$13,2,FALSE)</f>
        <v>こんぶ梅干し（500g）</v>
      </c>
      <c r="E242" s="11">
        <f>VLOOKUP(C242,商品!$A$4:$C$13,3,FALSE)</f>
        <v>1700</v>
      </c>
      <c r="F242" s="4">
        <v>25</v>
      </c>
      <c r="G242" s="11">
        <f t="shared" si="12"/>
        <v>42500</v>
      </c>
    </row>
    <row r="243" spans="1:7" x14ac:dyDescent="0.4">
      <c r="A243" s="12">
        <v>42546</v>
      </c>
      <c r="B243" s="22" t="s">
        <v>36</v>
      </c>
      <c r="C243" s="13">
        <v>3010</v>
      </c>
      <c r="D243" s="10" t="str">
        <f>VLOOKUP(C243,商品!$A$4:$C$13,2,FALSE)</f>
        <v>うす塩梅干し（500g）</v>
      </c>
      <c r="E243" s="11">
        <f>VLOOKUP(C243,商品!$A$4:$C$13,3,FALSE)</f>
        <v>1600</v>
      </c>
      <c r="F243" s="4">
        <v>25</v>
      </c>
      <c r="G243" s="11">
        <f t="shared" si="12"/>
        <v>40000</v>
      </c>
    </row>
    <row r="244" spans="1:7" x14ac:dyDescent="0.4">
      <c r="A244" s="12">
        <v>42546</v>
      </c>
      <c r="B244" s="22" t="s">
        <v>36</v>
      </c>
      <c r="C244" s="13">
        <v>4010</v>
      </c>
      <c r="D244" s="10" t="str">
        <f>VLOOKUP(C244,商品!$A$4:$C$13,2,FALSE)</f>
        <v>はちみつ梅干し（500g）</v>
      </c>
      <c r="E244" s="11">
        <f>VLOOKUP(C244,商品!$A$4:$C$13,3,FALSE)</f>
        <v>1700</v>
      </c>
      <c r="F244" s="4">
        <v>10</v>
      </c>
      <c r="G244" s="11">
        <f t="shared" si="12"/>
        <v>17000</v>
      </c>
    </row>
    <row r="245" spans="1:7" x14ac:dyDescent="0.4">
      <c r="A245" s="12">
        <v>42546</v>
      </c>
      <c r="B245" s="22" t="s">
        <v>36</v>
      </c>
      <c r="C245" s="13">
        <v>5010</v>
      </c>
      <c r="D245" s="10" t="str">
        <f>VLOOKUP(C245,商品!$A$4:$C$13,2,FALSE)</f>
        <v>かつお梅干し（500g）</v>
      </c>
      <c r="E245" s="11">
        <f>VLOOKUP(C245,商品!$A$4:$C$13,3,FALSE)</f>
        <v>1700</v>
      </c>
      <c r="F245" s="4">
        <v>20</v>
      </c>
      <c r="G245" s="11">
        <f t="shared" si="12"/>
        <v>34000</v>
      </c>
    </row>
    <row r="246" spans="1:7" x14ac:dyDescent="0.4">
      <c r="A246" s="12">
        <v>42546</v>
      </c>
      <c r="B246" s="22" t="s">
        <v>33</v>
      </c>
      <c r="C246" s="13">
        <v>1010</v>
      </c>
      <c r="D246" s="10" t="str">
        <f>VLOOKUP(C246,商品!$A$4:$C$13,2,FALSE)</f>
        <v>しそ漬け梅干し（500g）</v>
      </c>
      <c r="E246" s="11">
        <f>VLOOKUP(C246,商品!$A$4:$C$13,3,FALSE)</f>
        <v>1500</v>
      </c>
      <c r="F246" s="4">
        <v>50</v>
      </c>
      <c r="G246" s="11">
        <f t="shared" si="12"/>
        <v>75000</v>
      </c>
    </row>
    <row r="247" spans="1:7" x14ac:dyDescent="0.4">
      <c r="A247" s="12">
        <v>42546</v>
      </c>
      <c r="B247" s="22" t="s">
        <v>33</v>
      </c>
      <c r="C247" s="13">
        <v>1020</v>
      </c>
      <c r="D247" s="10" t="str">
        <f>VLOOKUP(C247,商品!$A$4:$C$13,2,FALSE)</f>
        <v>しそ漬け梅干し（1kg）</v>
      </c>
      <c r="E247" s="11">
        <f>VLOOKUP(C247,商品!$A$4:$C$13,3,FALSE)</f>
        <v>2500</v>
      </c>
      <c r="F247" s="4">
        <v>80</v>
      </c>
      <c r="G247" s="11">
        <f t="shared" si="12"/>
        <v>200000</v>
      </c>
    </row>
    <row r="248" spans="1:7" x14ac:dyDescent="0.4">
      <c r="A248" s="12">
        <v>42547</v>
      </c>
      <c r="B248" s="22" t="s">
        <v>30</v>
      </c>
      <c r="C248" s="13">
        <v>2010</v>
      </c>
      <c r="D248" s="10" t="str">
        <f>VLOOKUP(C248,商品!$A$4:$C$13,2,FALSE)</f>
        <v>こんぶ梅干し（500g）</v>
      </c>
      <c r="E248" s="11">
        <f>VLOOKUP(C248,商品!$A$4:$C$13,3,FALSE)</f>
        <v>1700</v>
      </c>
      <c r="F248" s="4">
        <v>20</v>
      </c>
      <c r="G248" s="11">
        <f t="shared" si="12"/>
        <v>34000</v>
      </c>
    </row>
    <row r="249" spans="1:7" x14ac:dyDescent="0.4">
      <c r="A249" s="12">
        <v>42547</v>
      </c>
      <c r="B249" s="22" t="s">
        <v>30</v>
      </c>
      <c r="C249" s="13">
        <v>2020</v>
      </c>
      <c r="D249" s="10" t="str">
        <f>VLOOKUP(C249,商品!$A$4:$C$13,2,FALSE)</f>
        <v>こんぶ梅干し（1kg）</v>
      </c>
      <c r="E249" s="11">
        <f>VLOOKUP(C249,商品!$A$4:$C$13,3,FALSE)</f>
        <v>2800</v>
      </c>
      <c r="F249" s="4">
        <v>10</v>
      </c>
      <c r="G249" s="11">
        <f t="shared" si="12"/>
        <v>28000</v>
      </c>
    </row>
    <row r="250" spans="1:7" x14ac:dyDescent="0.4">
      <c r="A250" s="12">
        <v>42549</v>
      </c>
      <c r="B250" s="22" t="s">
        <v>39</v>
      </c>
      <c r="C250" s="13">
        <v>3010</v>
      </c>
      <c r="D250" s="10" t="str">
        <f>VLOOKUP(C250,商品!$A$4:$C$13,2,FALSE)</f>
        <v>うす塩梅干し（500g）</v>
      </c>
      <c r="E250" s="11">
        <f>VLOOKUP(C250,商品!$A$4:$C$13,3,FALSE)</f>
        <v>1600</v>
      </c>
      <c r="F250" s="4">
        <v>40</v>
      </c>
      <c r="G250" s="11">
        <f t="shared" si="12"/>
        <v>64000</v>
      </c>
    </row>
    <row r="251" spans="1:7" x14ac:dyDescent="0.4">
      <c r="A251" s="12">
        <v>42549</v>
      </c>
      <c r="B251" s="22" t="s">
        <v>38</v>
      </c>
      <c r="C251" s="13">
        <v>4010</v>
      </c>
      <c r="D251" s="10" t="str">
        <f>VLOOKUP(C251,商品!$A$4:$C$13,2,FALSE)</f>
        <v>はちみつ梅干し（500g）</v>
      </c>
      <c r="E251" s="11">
        <f>VLOOKUP(C251,商品!$A$4:$C$13,3,FALSE)</f>
        <v>1700</v>
      </c>
      <c r="F251" s="4">
        <v>20</v>
      </c>
      <c r="G251" s="11">
        <f t="shared" si="12"/>
        <v>34000</v>
      </c>
    </row>
    <row r="252" spans="1:7" x14ac:dyDescent="0.4">
      <c r="A252" s="12">
        <v>42549</v>
      </c>
      <c r="B252" s="22" t="s">
        <v>34</v>
      </c>
      <c r="C252" s="13">
        <v>4020</v>
      </c>
      <c r="D252" s="10" t="str">
        <f>VLOOKUP(C252,商品!$A$4:$C$13,2,FALSE)</f>
        <v>はちみつ梅干し（1kg）</v>
      </c>
      <c r="E252" s="11">
        <f>VLOOKUP(C252,商品!$A$4:$C$13,3,FALSE)</f>
        <v>2800</v>
      </c>
      <c r="F252" s="4">
        <v>80</v>
      </c>
      <c r="G252" s="11">
        <f t="shared" si="12"/>
        <v>224000</v>
      </c>
    </row>
    <row r="253" spans="1:7" x14ac:dyDescent="0.4">
      <c r="A253" s="12">
        <v>42549</v>
      </c>
      <c r="B253" s="22" t="s">
        <v>33</v>
      </c>
      <c r="C253" s="13">
        <v>5010</v>
      </c>
      <c r="D253" s="10" t="str">
        <f>VLOOKUP(C253,商品!$A$4:$C$13,2,FALSE)</f>
        <v>かつお梅干し（500g）</v>
      </c>
      <c r="E253" s="11">
        <f>VLOOKUP(C253,商品!$A$4:$C$13,3,FALSE)</f>
        <v>1700</v>
      </c>
      <c r="F253" s="4">
        <v>25</v>
      </c>
      <c r="G253" s="11">
        <f t="shared" si="12"/>
        <v>42500</v>
      </c>
    </row>
    <row r="254" spans="1:7" x14ac:dyDescent="0.4">
      <c r="A254" s="12">
        <v>42549</v>
      </c>
      <c r="B254" s="22" t="s">
        <v>33</v>
      </c>
      <c r="C254" s="13">
        <v>4020</v>
      </c>
      <c r="D254" s="10" t="str">
        <f>VLOOKUP(C254,商品!$A$4:$C$13,2,FALSE)</f>
        <v>はちみつ梅干し（1kg）</v>
      </c>
      <c r="E254" s="11">
        <f>VLOOKUP(C254,商品!$A$4:$C$13,3,FALSE)</f>
        <v>2800</v>
      </c>
      <c r="F254" s="4">
        <v>20</v>
      </c>
      <c r="G254" s="11">
        <f t="shared" si="12"/>
        <v>56000</v>
      </c>
    </row>
    <row r="255" spans="1:7" x14ac:dyDescent="0.4">
      <c r="A255" s="12">
        <v>42551</v>
      </c>
      <c r="B255" s="22" t="s">
        <v>32</v>
      </c>
      <c r="C255" s="13">
        <v>5010</v>
      </c>
      <c r="D255" s="10" t="str">
        <f>VLOOKUP(C255,商品!$A$4:$C$13,2,FALSE)</f>
        <v>かつお梅干し（500g）</v>
      </c>
      <c r="E255" s="11">
        <f>VLOOKUP(C255,商品!$A$4:$C$13,3,FALSE)</f>
        <v>1700</v>
      </c>
      <c r="F255" s="4">
        <v>100</v>
      </c>
      <c r="G255" s="11">
        <f t="shared" si="12"/>
        <v>170000</v>
      </c>
    </row>
    <row r="256" spans="1:7" x14ac:dyDescent="0.4">
      <c r="A256" s="12">
        <v>42551</v>
      </c>
      <c r="B256" s="22" t="s">
        <v>31</v>
      </c>
      <c r="C256" s="13">
        <v>1010</v>
      </c>
      <c r="D256" s="10" t="str">
        <f>VLOOKUP(C256,商品!$A$4:$C$13,2,FALSE)</f>
        <v>しそ漬け梅干し（500g）</v>
      </c>
      <c r="E256" s="11">
        <f>VLOOKUP(C256,商品!$A$4:$C$13,3,FALSE)</f>
        <v>1500</v>
      </c>
      <c r="F256" s="4">
        <v>20</v>
      </c>
      <c r="G256" s="11">
        <f t="shared" si="12"/>
        <v>30000</v>
      </c>
    </row>
    <row r="257" spans="1:7" x14ac:dyDescent="0.4">
      <c r="A257" s="12">
        <v>42551</v>
      </c>
      <c r="B257" s="22" t="s">
        <v>31</v>
      </c>
      <c r="C257" s="13">
        <v>3020</v>
      </c>
      <c r="D257" s="10" t="str">
        <f>VLOOKUP(C257,商品!$A$4:$C$13,2,FALSE)</f>
        <v>うす塩梅干し（1kg）</v>
      </c>
      <c r="E257" s="11">
        <f>VLOOKUP(C257,商品!$A$4:$C$13,3,FALSE)</f>
        <v>2700</v>
      </c>
      <c r="F257" s="4">
        <v>10</v>
      </c>
      <c r="G257" s="11">
        <f t="shared" si="12"/>
        <v>27000</v>
      </c>
    </row>
    <row r="258" spans="1:7" x14ac:dyDescent="0.4">
      <c r="A258" s="12">
        <v>42551</v>
      </c>
      <c r="B258" s="22" t="s">
        <v>30</v>
      </c>
      <c r="C258" s="13">
        <v>4010</v>
      </c>
      <c r="D258" s="10" t="str">
        <f>VLOOKUP(C258,商品!$A$4:$C$13,2,FALSE)</f>
        <v>はちみつ梅干し（500g）</v>
      </c>
      <c r="E258" s="11">
        <f>VLOOKUP(C258,商品!$A$4:$C$13,3,FALSE)</f>
        <v>1700</v>
      </c>
      <c r="F258" s="4">
        <v>10</v>
      </c>
      <c r="G258" s="11">
        <f t="shared" si="12"/>
        <v>17000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"/>
  <sheetViews>
    <sheetView workbookViewId="0"/>
  </sheetViews>
  <sheetFormatPr defaultRowHeight="18.75" x14ac:dyDescent="0.4"/>
  <cols>
    <col min="1" max="1" width="21.125" customWidth="1"/>
    <col min="2" max="7" width="10.625" bestFit="1" customWidth="1"/>
    <col min="8" max="8" width="11.875" bestFit="1" customWidth="1"/>
    <col min="9" max="9" width="9" customWidth="1"/>
  </cols>
  <sheetData>
    <row r="1" spans="1:8" ht="30" x14ac:dyDescent="0.4">
      <c r="A1" s="25" t="s">
        <v>28</v>
      </c>
      <c r="B1" s="24"/>
      <c r="C1" s="24"/>
      <c r="D1" s="24"/>
      <c r="E1" s="24"/>
      <c r="F1" s="24"/>
      <c r="G1" s="24"/>
      <c r="H1" s="24"/>
    </row>
    <row r="2" spans="1:8" x14ac:dyDescent="0.4">
      <c r="H2" s="7"/>
    </row>
    <row r="3" spans="1:8" ht="24" x14ac:dyDescent="0.4">
      <c r="A3" s="14" t="s">
        <v>41</v>
      </c>
      <c r="H3" s="7" t="s">
        <v>15</v>
      </c>
    </row>
    <row r="4" spans="1:8" ht="23.25" customHeight="1" x14ac:dyDescent="0.4">
      <c r="A4" s="2" t="s">
        <v>16</v>
      </c>
      <c r="B4" s="2" t="s">
        <v>18</v>
      </c>
      <c r="C4" s="2" t="s">
        <v>1</v>
      </c>
      <c r="D4" s="2" t="s">
        <v>5</v>
      </c>
      <c r="E4" s="2" t="s">
        <v>2</v>
      </c>
      <c r="F4" s="2" t="s">
        <v>3</v>
      </c>
      <c r="G4" s="2" t="s">
        <v>4</v>
      </c>
      <c r="H4" s="2" t="s">
        <v>19</v>
      </c>
    </row>
    <row r="5" spans="1:8" ht="23.25" customHeight="1" x14ac:dyDescent="0.4">
      <c r="A5" s="8" t="s">
        <v>11</v>
      </c>
      <c r="B5" s="3">
        <v>830500</v>
      </c>
      <c r="C5" s="3">
        <v>977500</v>
      </c>
      <c r="D5" s="3">
        <v>984500</v>
      </c>
      <c r="E5" s="3"/>
      <c r="F5" s="3"/>
      <c r="G5" s="3"/>
      <c r="H5" s="3">
        <f t="shared" ref="H5:H10" si="0">SUM(B5:G5)</f>
        <v>2792500</v>
      </c>
    </row>
    <row r="6" spans="1:8" ht="23.25" customHeight="1" x14ac:dyDescent="0.4">
      <c r="A6" s="8" t="s">
        <v>12</v>
      </c>
      <c r="B6" s="3">
        <v>959000</v>
      </c>
      <c r="C6" s="3">
        <v>1015000</v>
      </c>
      <c r="D6" s="3">
        <v>826000</v>
      </c>
      <c r="E6" s="3"/>
      <c r="F6" s="3"/>
      <c r="G6" s="3"/>
      <c r="H6" s="3">
        <f t="shared" si="0"/>
        <v>2800000</v>
      </c>
    </row>
    <row r="7" spans="1:8" ht="23.25" customHeight="1" x14ac:dyDescent="0.4">
      <c r="A7" s="8" t="s">
        <v>10</v>
      </c>
      <c r="B7" s="3">
        <v>853500</v>
      </c>
      <c r="C7" s="20">
        <v>872000</v>
      </c>
      <c r="D7" s="3">
        <v>914500</v>
      </c>
      <c r="E7" s="3"/>
      <c r="F7" s="3"/>
      <c r="G7" s="3"/>
      <c r="H7" s="3">
        <f t="shared" si="0"/>
        <v>2640000</v>
      </c>
    </row>
    <row r="8" spans="1:8" ht="23.25" customHeight="1" x14ac:dyDescent="0.4">
      <c r="A8" s="8" t="s">
        <v>13</v>
      </c>
      <c r="B8" s="3">
        <v>1520500</v>
      </c>
      <c r="C8" s="3">
        <v>1754000</v>
      </c>
      <c r="D8" s="3">
        <v>1488000</v>
      </c>
      <c r="E8" s="3"/>
      <c r="F8" s="3"/>
      <c r="G8" s="3"/>
      <c r="H8" s="3">
        <f t="shared" si="0"/>
        <v>4762500</v>
      </c>
    </row>
    <row r="9" spans="1:8" ht="23.25" customHeight="1" x14ac:dyDescent="0.4">
      <c r="A9" s="8" t="s">
        <v>14</v>
      </c>
      <c r="B9" s="20">
        <v>1220500</v>
      </c>
      <c r="C9" s="3">
        <v>1475500</v>
      </c>
      <c r="D9" s="3">
        <v>1348000</v>
      </c>
      <c r="E9" s="3"/>
      <c r="F9" s="3"/>
      <c r="G9" s="3"/>
      <c r="H9" s="3">
        <f t="shared" si="0"/>
        <v>4044000</v>
      </c>
    </row>
    <row r="10" spans="1:8" ht="23.25" customHeight="1" x14ac:dyDescent="0.4">
      <c r="A10" s="2" t="s">
        <v>17</v>
      </c>
      <c r="B10" s="5">
        <f t="shared" ref="B10:G10" si="1">SUM(B5:B9)</f>
        <v>5384000</v>
      </c>
      <c r="C10" s="5">
        <f t="shared" si="1"/>
        <v>6094000</v>
      </c>
      <c r="D10" s="5">
        <f t="shared" si="1"/>
        <v>5561000</v>
      </c>
      <c r="E10" s="5">
        <f t="shared" si="1"/>
        <v>0</v>
      </c>
      <c r="F10" s="5">
        <f t="shared" si="1"/>
        <v>0</v>
      </c>
      <c r="G10" s="5">
        <f t="shared" si="1"/>
        <v>0</v>
      </c>
      <c r="H10" s="5">
        <f t="shared" si="0"/>
        <v>17039000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/>
  </sheetViews>
  <sheetFormatPr defaultRowHeight="18.75" x14ac:dyDescent="0.4"/>
  <cols>
    <col min="1" max="1" width="12.125" customWidth="1"/>
    <col min="2" max="2" width="23.75" bestFit="1" customWidth="1"/>
    <col min="3" max="3" width="11.625" bestFit="1" customWidth="1"/>
  </cols>
  <sheetData>
    <row r="1" spans="1:3" ht="30" x14ac:dyDescent="0.4">
      <c r="A1" s="27" t="s">
        <v>9</v>
      </c>
    </row>
    <row r="3" spans="1:3" x14ac:dyDescent="0.4">
      <c r="A3" t="s">
        <v>6</v>
      </c>
      <c r="B3" t="s">
        <v>8</v>
      </c>
      <c r="C3" t="s">
        <v>7</v>
      </c>
    </row>
    <row r="4" spans="1:3" x14ac:dyDescent="0.4">
      <c r="A4">
        <v>1010</v>
      </c>
      <c r="B4" t="s">
        <v>21</v>
      </c>
      <c r="C4" s="26">
        <v>1500</v>
      </c>
    </row>
    <row r="5" spans="1:3" x14ac:dyDescent="0.4">
      <c r="A5">
        <v>1020</v>
      </c>
      <c r="B5" t="s">
        <v>20</v>
      </c>
      <c r="C5" s="26">
        <v>2500</v>
      </c>
    </row>
    <row r="6" spans="1:3" x14ac:dyDescent="0.4">
      <c r="A6">
        <v>2010</v>
      </c>
      <c r="B6" t="s">
        <v>49</v>
      </c>
      <c r="C6" s="26">
        <v>1700</v>
      </c>
    </row>
    <row r="7" spans="1:3" x14ac:dyDescent="0.4">
      <c r="A7">
        <v>2020</v>
      </c>
      <c r="B7" t="s">
        <v>22</v>
      </c>
      <c r="C7" s="26">
        <v>2800</v>
      </c>
    </row>
    <row r="8" spans="1:3" x14ac:dyDescent="0.4">
      <c r="A8">
        <v>3010</v>
      </c>
      <c r="B8" t="s">
        <v>50</v>
      </c>
      <c r="C8" s="26">
        <v>1600</v>
      </c>
    </row>
    <row r="9" spans="1:3" x14ac:dyDescent="0.4">
      <c r="A9">
        <v>3020</v>
      </c>
      <c r="B9" t="s">
        <v>23</v>
      </c>
      <c r="C9" s="26">
        <v>2700</v>
      </c>
    </row>
    <row r="10" spans="1:3" x14ac:dyDescent="0.4">
      <c r="A10">
        <v>4010</v>
      </c>
      <c r="B10" t="s">
        <v>24</v>
      </c>
      <c r="C10" s="26">
        <v>1700</v>
      </c>
    </row>
    <row r="11" spans="1:3" x14ac:dyDescent="0.4">
      <c r="A11">
        <v>4020</v>
      </c>
      <c r="B11" t="s">
        <v>25</v>
      </c>
      <c r="C11" s="26">
        <v>2800</v>
      </c>
    </row>
    <row r="12" spans="1:3" x14ac:dyDescent="0.4">
      <c r="A12">
        <v>5010</v>
      </c>
      <c r="B12" t="s">
        <v>26</v>
      </c>
      <c r="C12" s="26">
        <v>1700</v>
      </c>
    </row>
    <row r="13" spans="1:3" x14ac:dyDescent="0.4">
      <c r="A13">
        <v>5020</v>
      </c>
      <c r="B13" t="s">
        <v>27</v>
      </c>
      <c r="C13" s="26">
        <v>2700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1Q売上</vt:lpstr>
      <vt:lpstr>上期集計</vt:lpstr>
      <vt:lpstr>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cp:lastPrinted>2016-12-15T04:41:31Z</cp:lastPrinted>
  <dcterms:created xsi:type="dcterms:W3CDTF">2016-10-18T05:01:46Z</dcterms:created>
  <dcterms:modified xsi:type="dcterms:W3CDTF">2016-12-16T06:50:59Z</dcterms:modified>
</cp:coreProperties>
</file>