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02_題材\元題材\模擬\★第3回完成\mogi3\"/>
    </mc:Choice>
  </mc:AlternateContent>
  <bookViews>
    <workbookView xWindow="0" yWindow="0" windowWidth="19440" windowHeight="14235"/>
  </bookViews>
  <sheets>
    <sheet name="生徒" sheetId="6" r:id="rId1"/>
    <sheet name="試験結果" sheetId="4" r:id="rId2"/>
    <sheet name="試験分析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5" i="4"/>
  <c r="G45" i="4" l="1"/>
  <c r="F45" i="4"/>
  <c r="E45" i="4"/>
  <c r="D45" i="4"/>
  <c r="H45" i="4" l="1"/>
  <c r="I45" i="4"/>
  <c r="G4" i="2"/>
  <c r="F4" i="2"/>
  <c r="E4" i="2"/>
  <c r="D4" i="2"/>
  <c r="C4" i="2"/>
</calcChain>
</file>

<file path=xl/sharedStrings.xml><?xml version="1.0" encoding="utf-8"?>
<sst xmlns="http://schemas.openxmlformats.org/spreadsheetml/2006/main" count="146" uniqueCount="104">
  <si>
    <t>氏名</t>
  </si>
  <si>
    <t>氏名</t>
    <rPh sb="0" eb="2">
      <t>シメイ</t>
    </rPh>
    <phoneticPr fontId="1"/>
  </si>
  <si>
    <t>相川　一志</t>
    <rPh sb="0" eb="2">
      <t>アイカワ</t>
    </rPh>
    <rPh sb="3" eb="5">
      <t>カズシ</t>
    </rPh>
    <phoneticPr fontId="1"/>
  </si>
  <si>
    <t>井上　泰成</t>
    <rPh sb="0" eb="2">
      <t>イノウエ</t>
    </rPh>
    <rPh sb="3" eb="5">
      <t>ヤスナリ</t>
    </rPh>
    <phoneticPr fontId="1"/>
  </si>
  <si>
    <t>遠藤　剣</t>
    <rPh sb="0" eb="2">
      <t>エンドウ</t>
    </rPh>
    <rPh sb="3" eb="4">
      <t>ケン</t>
    </rPh>
    <phoneticPr fontId="1"/>
  </si>
  <si>
    <t>小野　聡史</t>
    <rPh sb="0" eb="2">
      <t>オノ</t>
    </rPh>
    <rPh sb="3" eb="4">
      <t>サトシ</t>
    </rPh>
    <rPh sb="4" eb="5">
      <t>シ</t>
    </rPh>
    <phoneticPr fontId="1"/>
  </si>
  <si>
    <t>加藤　勇</t>
    <rPh sb="0" eb="2">
      <t>カトウ</t>
    </rPh>
    <rPh sb="3" eb="4">
      <t>イサム</t>
    </rPh>
    <phoneticPr fontId="1"/>
  </si>
  <si>
    <t>小林　紀雄</t>
    <rPh sb="0" eb="2">
      <t>コバヤシ</t>
    </rPh>
    <rPh sb="3" eb="5">
      <t>ノリオ</t>
    </rPh>
    <phoneticPr fontId="1"/>
  </si>
  <si>
    <t>坂村　太郎</t>
    <rPh sb="0" eb="2">
      <t>サカムラ</t>
    </rPh>
    <rPh sb="3" eb="5">
      <t>タロウ</t>
    </rPh>
    <phoneticPr fontId="1"/>
  </si>
  <si>
    <t>多田　光男</t>
    <rPh sb="0" eb="2">
      <t>タダ</t>
    </rPh>
    <rPh sb="3" eb="5">
      <t>ミツオ</t>
    </rPh>
    <phoneticPr fontId="1"/>
  </si>
  <si>
    <t>都村　和仁</t>
    <rPh sb="0" eb="2">
      <t>ツムラ</t>
    </rPh>
    <rPh sb="3" eb="5">
      <t>カズヒト</t>
    </rPh>
    <phoneticPr fontId="1"/>
  </si>
  <si>
    <t>沼田　勝</t>
    <rPh sb="0" eb="2">
      <t>ヌマタ</t>
    </rPh>
    <rPh sb="3" eb="4">
      <t>カツ</t>
    </rPh>
    <phoneticPr fontId="1"/>
  </si>
  <si>
    <t>藤田　惇</t>
    <rPh sb="0" eb="2">
      <t>フジタ</t>
    </rPh>
    <rPh sb="3" eb="4">
      <t>ジュン</t>
    </rPh>
    <phoneticPr fontId="1"/>
  </si>
  <si>
    <t>間中　剛士</t>
    <rPh sb="0" eb="2">
      <t>マナカ</t>
    </rPh>
    <rPh sb="3" eb="5">
      <t>タケシ</t>
    </rPh>
    <phoneticPr fontId="1"/>
  </si>
  <si>
    <t>三田　博信</t>
    <rPh sb="0" eb="2">
      <t>ミタ</t>
    </rPh>
    <rPh sb="3" eb="5">
      <t>ヒロノブ</t>
    </rPh>
    <phoneticPr fontId="1"/>
  </si>
  <si>
    <t>森　孝一</t>
    <rPh sb="0" eb="1">
      <t>モリ</t>
    </rPh>
    <rPh sb="2" eb="4">
      <t>コウイチ</t>
    </rPh>
    <phoneticPr fontId="1"/>
  </si>
  <si>
    <t>和田　純</t>
    <rPh sb="0" eb="2">
      <t>ワダ</t>
    </rPh>
    <rPh sb="3" eb="4">
      <t>ジュン</t>
    </rPh>
    <phoneticPr fontId="1"/>
  </si>
  <si>
    <t>青木　香織</t>
    <rPh sb="0" eb="2">
      <t>アオキ</t>
    </rPh>
    <rPh sb="3" eb="5">
      <t>カオリ</t>
    </rPh>
    <phoneticPr fontId="1"/>
  </si>
  <si>
    <t>安藤　静香</t>
    <rPh sb="0" eb="2">
      <t>アンドウ</t>
    </rPh>
    <rPh sb="3" eb="5">
      <t>シズカ</t>
    </rPh>
    <phoneticPr fontId="1"/>
  </si>
  <si>
    <t>飯田　幸恵</t>
    <rPh sb="0" eb="2">
      <t>イイダ</t>
    </rPh>
    <rPh sb="3" eb="5">
      <t>ユキエ</t>
    </rPh>
    <phoneticPr fontId="1"/>
  </si>
  <si>
    <t>井原　美穂</t>
    <rPh sb="0" eb="2">
      <t>イハラ</t>
    </rPh>
    <rPh sb="3" eb="5">
      <t>ミホ</t>
    </rPh>
    <phoneticPr fontId="1"/>
  </si>
  <si>
    <t>江原　由香里</t>
    <rPh sb="0" eb="2">
      <t>エハラ</t>
    </rPh>
    <rPh sb="3" eb="6">
      <t>ユカリ</t>
    </rPh>
    <phoneticPr fontId="1"/>
  </si>
  <si>
    <t>小田　香</t>
    <rPh sb="0" eb="2">
      <t>オダ</t>
    </rPh>
    <rPh sb="3" eb="4">
      <t>カオリ</t>
    </rPh>
    <phoneticPr fontId="1"/>
  </si>
  <si>
    <t>金井　里江子</t>
    <rPh sb="0" eb="2">
      <t>カナイ</t>
    </rPh>
    <rPh sb="3" eb="6">
      <t>リエコ</t>
    </rPh>
    <phoneticPr fontId="1"/>
  </si>
  <si>
    <t>木村　慶子</t>
    <rPh sb="0" eb="2">
      <t>キムラ</t>
    </rPh>
    <rPh sb="3" eb="5">
      <t>ケイコ</t>
    </rPh>
    <phoneticPr fontId="1"/>
  </si>
  <si>
    <t>工藤　咲</t>
    <rPh sb="0" eb="2">
      <t>クドウ</t>
    </rPh>
    <rPh sb="3" eb="4">
      <t>ザキ</t>
    </rPh>
    <phoneticPr fontId="1"/>
  </si>
  <si>
    <t>近藤　由美</t>
    <rPh sb="0" eb="2">
      <t>コンドウ</t>
    </rPh>
    <rPh sb="3" eb="5">
      <t>ユミ</t>
    </rPh>
    <phoneticPr fontId="1"/>
  </si>
  <si>
    <t>酒井　小百合</t>
    <rPh sb="0" eb="2">
      <t>サカイ</t>
    </rPh>
    <rPh sb="3" eb="6">
      <t>サユリ</t>
    </rPh>
    <phoneticPr fontId="1"/>
  </si>
  <si>
    <t>島村　紗枝</t>
    <rPh sb="0" eb="2">
      <t>シマムラ</t>
    </rPh>
    <rPh sb="3" eb="5">
      <t>サエ</t>
    </rPh>
    <phoneticPr fontId="1"/>
  </si>
  <si>
    <t>寺井　優梨子</t>
    <rPh sb="0" eb="2">
      <t>テライ</t>
    </rPh>
    <rPh sb="3" eb="6">
      <t>ユリコ</t>
    </rPh>
    <phoneticPr fontId="1"/>
  </si>
  <si>
    <t>西脇　里美</t>
    <rPh sb="0" eb="2">
      <t>ニシワキ</t>
    </rPh>
    <rPh sb="3" eb="5">
      <t>サトミ</t>
    </rPh>
    <phoneticPr fontId="1"/>
  </si>
  <si>
    <t>飛田　響子</t>
    <rPh sb="0" eb="2">
      <t>トビタ</t>
    </rPh>
    <rPh sb="3" eb="5">
      <t>キョウコ</t>
    </rPh>
    <phoneticPr fontId="1"/>
  </si>
  <si>
    <t>本条　美佳</t>
    <rPh sb="0" eb="2">
      <t>ホンジョウ</t>
    </rPh>
    <rPh sb="3" eb="5">
      <t>ミカ</t>
    </rPh>
    <phoneticPr fontId="1"/>
  </si>
  <si>
    <t>渡辺　あゆみ</t>
    <rPh sb="0" eb="2">
      <t>ワタナベ</t>
    </rPh>
    <phoneticPr fontId="1"/>
  </si>
  <si>
    <t>木田　英明</t>
    <rPh sb="0" eb="2">
      <t>キダ</t>
    </rPh>
    <rPh sb="3" eb="5">
      <t>ヒデアキ</t>
    </rPh>
    <phoneticPr fontId="1"/>
  </si>
  <si>
    <t>伊東　真樹</t>
    <rPh sb="0" eb="2">
      <t>イトウ</t>
    </rPh>
    <rPh sb="3" eb="5">
      <t>マサキ</t>
    </rPh>
    <phoneticPr fontId="1"/>
  </si>
  <si>
    <t>浅田　孝男</t>
    <rPh sb="0" eb="2">
      <t>アサダ</t>
    </rPh>
    <rPh sb="3" eb="4">
      <t>タカ</t>
    </rPh>
    <rPh sb="4" eb="5">
      <t>オ</t>
    </rPh>
    <phoneticPr fontId="1"/>
  </si>
  <si>
    <t>中村　浩二</t>
    <rPh sb="0" eb="2">
      <t>ナカムラ</t>
    </rPh>
    <rPh sb="3" eb="5">
      <t>コウジ</t>
    </rPh>
    <phoneticPr fontId="1"/>
  </si>
  <si>
    <t>村中　和人</t>
    <rPh sb="0" eb="2">
      <t>ムラナカ</t>
    </rPh>
    <rPh sb="3" eb="5">
      <t>カズト</t>
    </rPh>
    <phoneticPr fontId="1"/>
  </si>
  <si>
    <t>森　博史</t>
    <rPh sb="0" eb="1">
      <t>モリ</t>
    </rPh>
    <rPh sb="2" eb="4">
      <t>ヒロシ</t>
    </rPh>
    <phoneticPr fontId="1"/>
  </si>
  <si>
    <t>角　沙里奈</t>
    <rPh sb="0" eb="1">
      <t>スミ</t>
    </rPh>
    <rPh sb="2" eb="4">
      <t>サリ</t>
    </rPh>
    <rPh sb="4" eb="5">
      <t>ナ</t>
    </rPh>
    <phoneticPr fontId="1"/>
  </si>
  <si>
    <t>高木　美和子</t>
    <rPh sb="0" eb="2">
      <t>タカギ</t>
    </rPh>
    <rPh sb="3" eb="6">
      <t>ミワコ</t>
    </rPh>
    <phoneticPr fontId="1"/>
  </si>
  <si>
    <t>平均点</t>
  </si>
  <si>
    <t>学籍番号</t>
  </si>
  <si>
    <t>学籍番号</t>
    <rPh sb="0" eb="2">
      <t>ガクセキ</t>
    </rPh>
    <rPh sb="2" eb="4">
      <t>バンゴウ</t>
    </rPh>
    <phoneticPr fontId="1"/>
  </si>
  <si>
    <t>学籍番号</t>
    <rPh sb="0" eb="2">
      <t>ガクセキ</t>
    </rPh>
    <rPh sb="2" eb="4">
      <t>バンゴウ</t>
    </rPh>
    <phoneticPr fontId="1"/>
  </si>
  <si>
    <t>氏名</t>
    <rPh sb="0" eb="2">
      <t>シメイ</t>
    </rPh>
    <phoneticPr fontId="1"/>
  </si>
  <si>
    <t>平均点</t>
    <rPh sb="0" eb="2">
      <t>ヘイキン</t>
    </rPh>
    <rPh sb="2" eb="3">
      <t>テン</t>
    </rPh>
    <phoneticPr fontId="1"/>
  </si>
  <si>
    <t>最高点</t>
    <rPh sb="0" eb="3">
      <t>サイコウテン</t>
    </rPh>
    <phoneticPr fontId="1"/>
  </si>
  <si>
    <t>試験分析</t>
    <rPh sb="0" eb="2">
      <t>シケン</t>
    </rPh>
    <rPh sb="2" eb="4">
      <t>ブンセキ</t>
    </rPh>
    <phoneticPr fontId="1"/>
  </si>
  <si>
    <t>合計点</t>
    <rPh sb="0" eb="2">
      <t>ゴウケイ</t>
    </rPh>
    <rPh sb="2" eb="3">
      <t>テン</t>
    </rPh>
    <phoneticPr fontId="1"/>
  </si>
  <si>
    <t>生徒名簿</t>
    <rPh sb="0" eb="2">
      <t>セイト</t>
    </rPh>
    <rPh sb="2" eb="4">
      <t>メイボ</t>
    </rPh>
    <phoneticPr fontId="1"/>
  </si>
  <si>
    <t>リスニング</t>
  </si>
  <si>
    <t>リーディング</t>
  </si>
  <si>
    <t>リーディング</t>
    <phoneticPr fontId="1"/>
  </si>
  <si>
    <t>ライティング</t>
  </si>
  <si>
    <t>ライティング</t>
    <phoneticPr fontId="1"/>
  </si>
  <si>
    <t>リスニング</t>
    <phoneticPr fontId="1"/>
  </si>
  <si>
    <t>スピーキング</t>
  </si>
  <si>
    <t>スピーキング</t>
    <phoneticPr fontId="1"/>
  </si>
  <si>
    <t>英語試験　試験結果</t>
    <rPh sb="0" eb="2">
      <t>エイゴ</t>
    </rPh>
    <rPh sb="2" eb="4">
      <t>シケン</t>
    </rPh>
    <rPh sb="5" eb="7">
      <t>シケン</t>
    </rPh>
    <rPh sb="7" eb="9">
      <t>ケッカ</t>
    </rPh>
    <phoneticPr fontId="1"/>
  </si>
  <si>
    <t>ローマ字</t>
    <rPh sb="3" eb="4">
      <t>ジ</t>
    </rPh>
    <phoneticPr fontId="1"/>
  </si>
  <si>
    <t>ito masaki</t>
    <phoneticPr fontId="1"/>
  </si>
  <si>
    <t>endo ken</t>
    <phoneticPr fontId="1"/>
  </si>
  <si>
    <t>kato isamu</t>
    <phoneticPr fontId="1"/>
  </si>
  <si>
    <t>iida yukie</t>
    <phoneticPr fontId="1"/>
  </si>
  <si>
    <t>oda kaori</t>
    <phoneticPr fontId="1"/>
  </si>
  <si>
    <t>aikawa kazushi</t>
    <phoneticPr fontId="1"/>
  </si>
  <si>
    <t>asada takao</t>
    <phoneticPr fontId="1"/>
  </si>
  <si>
    <t>inoue yasunari</t>
    <phoneticPr fontId="1"/>
  </si>
  <si>
    <t>ono satoshi</t>
    <phoneticPr fontId="1"/>
  </si>
  <si>
    <t>kida hideaki</t>
    <phoneticPr fontId="1"/>
  </si>
  <si>
    <t>kobayashi norio</t>
    <phoneticPr fontId="1"/>
  </si>
  <si>
    <t>sakamura taro</t>
    <phoneticPr fontId="1"/>
  </si>
  <si>
    <t>tada mitsuo</t>
    <phoneticPr fontId="1"/>
  </si>
  <si>
    <t>tsumura kazuhito</t>
    <phoneticPr fontId="1"/>
  </si>
  <si>
    <t>nakamura kouji</t>
    <phoneticPr fontId="1"/>
  </si>
  <si>
    <t>numata katsu</t>
    <phoneticPr fontId="1"/>
  </si>
  <si>
    <t>fujita jun</t>
    <phoneticPr fontId="1"/>
  </si>
  <si>
    <t>manaka kakeshi</t>
    <phoneticPr fontId="1"/>
  </si>
  <si>
    <t>mita hironobu</t>
    <phoneticPr fontId="1"/>
  </si>
  <si>
    <t>muranaka kazuhito</t>
    <phoneticPr fontId="1"/>
  </si>
  <si>
    <t>mori kouichi</t>
    <phoneticPr fontId="1"/>
  </si>
  <si>
    <t>mori hiroshi</t>
    <phoneticPr fontId="1"/>
  </si>
  <si>
    <t>wada jun</t>
    <phoneticPr fontId="1"/>
  </si>
  <si>
    <t>aoki kaori</t>
    <phoneticPr fontId="1"/>
  </si>
  <si>
    <t>ando shizuka</t>
    <phoneticPr fontId="1"/>
  </si>
  <si>
    <t>ihara miho</t>
    <phoneticPr fontId="1"/>
  </si>
  <si>
    <t>ehara yukari</t>
    <phoneticPr fontId="1"/>
  </si>
  <si>
    <t>sumi marina</t>
    <phoneticPr fontId="1"/>
  </si>
  <si>
    <t>kanai rieko</t>
    <phoneticPr fontId="1"/>
  </si>
  <si>
    <t>kimura keiko</t>
    <phoneticPr fontId="1"/>
  </si>
  <si>
    <t>kudo saki</t>
    <phoneticPr fontId="1"/>
  </si>
  <si>
    <t>endo yumi</t>
    <phoneticPr fontId="1"/>
  </si>
  <si>
    <t>sakai sayuri</t>
    <phoneticPr fontId="1"/>
  </si>
  <si>
    <t>shimamura sae</t>
    <phoneticPr fontId="1"/>
  </si>
  <si>
    <t>takagi miwako</t>
    <phoneticPr fontId="1"/>
  </si>
  <si>
    <t>terai yuriko</t>
    <phoneticPr fontId="1"/>
  </si>
  <si>
    <t>nishiwaki satomi</t>
    <phoneticPr fontId="1"/>
  </si>
  <si>
    <t>tobita kyoko</t>
    <phoneticPr fontId="1"/>
  </si>
  <si>
    <t>honjo mika</t>
    <phoneticPr fontId="1"/>
  </si>
  <si>
    <t>watanabe ayumi</t>
    <phoneticPr fontId="1"/>
  </si>
  <si>
    <t>合計点280以上の人数</t>
    <rPh sb="2" eb="3">
      <t>テン</t>
    </rPh>
    <phoneticPr fontId="1"/>
  </si>
  <si>
    <t>ローマ字（大文字）</t>
    <rPh sb="3" eb="4">
      <t>ジ</t>
    </rPh>
    <rPh sb="5" eb="8">
      <t>オオモジ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</si>
</sst>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4" fillId="0" borderId="1" xfId="0" applyNumberFormat="1" applyFont="1" applyBorder="1">
      <alignment vertical="center"/>
    </xf>
    <xf numFmtId="0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試験分析!$C$4</c:f>
              <c:strCache>
                <c:ptCount val="1"/>
                <c:pt idx="0">
                  <c:v>井上　泰成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試験分析!$C$3:$G$3</c15:sqref>
                  </c15:fullRef>
                </c:ext>
              </c:extLst>
              <c:f>試験分析!$D$3:$G$3</c:f>
              <c:strCache>
                <c:ptCount val="4"/>
                <c:pt idx="0">
                  <c:v>リーディング</c:v>
                </c:pt>
                <c:pt idx="1">
                  <c:v>ライティング</c:v>
                </c:pt>
                <c:pt idx="2">
                  <c:v>リスニング</c:v>
                </c:pt>
                <c:pt idx="3">
                  <c:v>スピーキング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試験分析!$C$4:$G$4</c15:sqref>
                  </c15:fullRef>
                </c:ext>
              </c:extLst>
              <c:f>試験分析!$D$4:$G$4</c:f>
              <c:numCache>
                <c:formatCode>General</c:formatCode>
                <c:ptCount val="4"/>
                <c:pt idx="0">
                  <c:v>50</c:v>
                </c:pt>
                <c:pt idx="1">
                  <c:v>57</c:v>
                </c:pt>
                <c:pt idx="2">
                  <c:v>68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D-409C-8C09-B6A438AECB6C}"/>
            </c:ext>
          </c:extLst>
        </c:ser>
        <c:ser>
          <c:idx val="1"/>
          <c:order val="1"/>
          <c:tx>
            <c:strRef>
              <c:f>試験分析!$B$5</c:f>
              <c:strCache>
                <c:ptCount val="1"/>
                <c:pt idx="0">
                  <c:v>平均点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試験分析!$C$3:$G$3</c15:sqref>
                  </c15:fullRef>
                </c:ext>
              </c:extLst>
              <c:f>試験分析!$D$3:$G$3</c:f>
              <c:strCache>
                <c:ptCount val="4"/>
                <c:pt idx="0">
                  <c:v>リーディング</c:v>
                </c:pt>
                <c:pt idx="1">
                  <c:v>ライティング</c:v>
                </c:pt>
                <c:pt idx="2">
                  <c:v>リスニング</c:v>
                </c:pt>
                <c:pt idx="3">
                  <c:v>スピーキング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試験分析!$C$5:$G$5</c15:sqref>
                  </c15:fullRef>
                </c:ext>
              </c:extLst>
              <c:f>試験分析!$D$5:$G$5</c:f>
              <c:numCache>
                <c:formatCode>0</c:formatCode>
                <c:ptCount val="4"/>
                <c:pt idx="0">
                  <c:v>59.95</c:v>
                </c:pt>
                <c:pt idx="1">
                  <c:v>63.325000000000003</c:v>
                </c:pt>
                <c:pt idx="2">
                  <c:v>62.35</c:v>
                </c:pt>
                <c:pt idx="3">
                  <c:v>56.125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D-409C-8C09-B6A438AE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00272"/>
        <c:axId val="323795352"/>
      </c:radarChart>
      <c:catAx>
        <c:axId val="3238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795352"/>
        <c:crosses val="autoZero"/>
        <c:auto val="1"/>
        <c:lblAlgn val="ctr"/>
        <c:lblOffset val="100"/>
        <c:noMultiLvlLbl val="0"/>
      </c:catAx>
      <c:valAx>
        <c:axId val="32379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8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38100</xdr:rowOff>
    </xdr:from>
    <xdr:to>
      <xdr:col>8</xdr:col>
      <xdr:colOff>352425</xdr:colOff>
      <xdr:row>14</xdr:row>
      <xdr:rowOff>85725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3"/>
  <sheetViews>
    <sheetView tabSelected="1" workbookViewId="0"/>
  </sheetViews>
  <sheetFormatPr defaultRowHeight="18.75" x14ac:dyDescent="0.4"/>
  <cols>
    <col min="1" max="1" width="1.625" customWidth="1"/>
    <col min="2" max="2" width="10.625" customWidth="1"/>
    <col min="3" max="4" width="18.625" customWidth="1"/>
    <col min="5" max="5" width="21.75" bestFit="1" customWidth="1"/>
  </cols>
  <sheetData>
    <row r="1" spans="2:5" ht="24" x14ac:dyDescent="0.4">
      <c r="B1" s="1" t="s">
        <v>51</v>
      </c>
    </row>
    <row r="3" spans="2:5" x14ac:dyDescent="0.4">
      <c r="B3" s="5" t="s">
        <v>44</v>
      </c>
      <c r="C3" s="5" t="s">
        <v>1</v>
      </c>
      <c r="D3" s="6" t="s">
        <v>61</v>
      </c>
      <c r="E3" s="6" t="s">
        <v>103</v>
      </c>
    </row>
    <row r="4" spans="2:5" x14ac:dyDescent="0.4">
      <c r="B4" s="2">
        <v>10001</v>
      </c>
      <c r="C4" s="2" t="s">
        <v>2</v>
      </c>
      <c r="D4" s="2" t="s">
        <v>67</v>
      </c>
      <c r="E4" s="2"/>
    </row>
    <row r="5" spans="2:5" x14ac:dyDescent="0.4">
      <c r="B5" s="2">
        <v>10002</v>
      </c>
      <c r="C5" s="2" t="s">
        <v>36</v>
      </c>
      <c r="D5" s="2" t="s">
        <v>68</v>
      </c>
      <c r="E5" s="2"/>
    </row>
    <row r="6" spans="2:5" x14ac:dyDescent="0.4">
      <c r="B6" s="2">
        <v>10003</v>
      </c>
      <c r="C6" s="2" t="s">
        <v>35</v>
      </c>
      <c r="D6" s="2" t="s">
        <v>62</v>
      </c>
      <c r="E6" s="2"/>
    </row>
    <row r="7" spans="2:5" x14ac:dyDescent="0.4">
      <c r="B7" s="2">
        <v>10004</v>
      </c>
      <c r="C7" s="2" t="s">
        <v>3</v>
      </c>
      <c r="D7" s="2" t="s">
        <v>69</v>
      </c>
      <c r="E7" s="2"/>
    </row>
    <row r="8" spans="2:5" x14ac:dyDescent="0.4">
      <c r="B8" s="2">
        <v>10005</v>
      </c>
      <c r="C8" s="2" t="s">
        <v>4</v>
      </c>
      <c r="D8" s="2" t="s">
        <v>63</v>
      </c>
      <c r="E8" s="2"/>
    </row>
    <row r="9" spans="2:5" x14ac:dyDescent="0.4">
      <c r="B9" s="2">
        <v>10006</v>
      </c>
      <c r="C9" s="2" t="s">
        <v>5</v>
      </c>
      <c r="D9" s="2" t="s">
        <v>70</v>
      </c>
      <c r="E9" s="2"/>
    </row>
    <row r="10" spans="2:5" x14ac:dyDescent="0.4">
      <c r="B10" s="2">
        <v>10007</v>
      </c>
      <c r="C10" s="2" t="s">
        <v>6</v>
      </c>
      <c r="D10" s="2" t="s">
        <v>64</v>
      </c>
      <c r="E10" s="2"/>
    </row>
    <row r="11" spans="2:5" x14ac:dyDescent="0.4">
      <c r="B11" s="2">
        <v>10008</v>
      </c>
      <c r="C11" s="2" t="s">
        <v>34</v>
      </c>
      <c r="D11" s="2" t="s">
        <v>71</v>
      </c>
      <c r="E11" s="2"/>
    </row>
    <row r="12" spans="2:5" x14ac:dyDescent="0.4">
      <c r="B12" s="2">
        <v>10009</v>
      </c>
      <c r="C12" s="2" t="s">
        <v>7</v>
      </c>
      <c r="D12" s="2" t="s">
        <v>72</v>
      </c>
      <c r="E12" s="2"/>
    </row>
    <row r="13" spans="2:5" x14ac:dyDescent="0.4">
      <c r="B13" s="2">
        <v>10010</v>
      </c>
      <c r="C13" s="2" t="s">
        <v>8</v>
      </c>
      <c r="D13" s="2" t="s">
        <v>73</v>
      </c>
      <c r="E13" s="2"/>
    </row>
    <row r="14" spans="2:5" x14ac:dyDescent="0.4">
      <c r="B14" s="2">
        <v>10011</v>
      </c>
      <c r="C14" s="2" t="s">
        <v>9</v>
      </c>
      <c r="D14" s="2" t="s">
        <v>74</v>
      </c>
      <c r="E14" s="2"/>
    </row>
    <row r="15" spans="2:5" x14ac:dyDescent="0.4">
      <c r="B15" s="2">
        <v>10012</v>
      </c>
      <c r="C15" s="2" t="s">
        <v>10</v>
      </c>
      <c r="D15" s="2" t="s">
        <v>75</v>
      </c>
      <c r="E15" s="2"/>
    </row>
    <row r="16" spans="2:5" x14ac:dyDescent="0.4">
      <c r="B16" s="2">
        <v>10013</v>
      </c>
      <c r="C16" s="2" t="s">
        <v>37</v>
      </c>
      <c r="D16" s="2" t="s">
        <v>76</v>
      </c>
      <c r="E16" s="2"/>
    </row>
    <row r="17" spans="2:5" x14ac:dyDescent="0.4">
      <c r="B17" s="2">
        <v>10014</v>
      </c>
      <c r="C17" s="2" t="s">
        <v>11</v>
      </c>
      <c r="D17" s="2" t="s">
        <v>77</v>
      </c>
      <c r="E17" s="2"/>
    </row>
    <row r="18" spans="2:5" x14ac:dyDescent="0.4">
      <c r="B18" s="2">
        <v>10015</v>
      </c>
      <c r="C18" s="2" t="s">
        <v>12</v>
      </c>
      <c r="D18" s="2" t="s">
        <v>78</v>
      </c>
      <c r="E18" s="2"/>
    </row>
    <row r="19" spans="2:5" x14ac:dyDescent="0.4">
      <c r="B19" s="2">
        <v>10016</v>
      </c>
      <c r="C19" s="2" t="s">
        <v>13</v>
      </c>
      <c r="D19" s="2" t="s">
        <v>79</v>
      </c>
      <c r="E19" s="2"/>
    </row>
    <row r="20" spans="2:5" x14ac:dyDescent="0.4">
      <c r="B20" s="2">
        <v>10017</v>
      </c>
      <c r="C20" s="2" t="s">
        <v>14</v>
      </c>
      <c r="D20" s="2" t="s">
        <v>80</v>
      </c>
      <c r="E20" s="2"/>
    </row>
    <row r="21" spans="2:5" x14ac:dyDescent="0.4">
      <c r="B21" s="2">
        <v>10018</v>
      </c>
      <c r="C21" s="2" t="s">
        <v>38</v>
      </c>
      <c r="D21" s="2" t="s">
        <v>81</v>
      </c>
      <c r="E21" s="2"/>
    </row>
    <row r="22" spans="2:5" x14ac:dyDescent="0.4">
      <c r="B22" s="2">
        <v>10019</v>
      </c>
      <c r="C22" s="2" t="s">
        <v>15</v>
      </c>
      <c r="D22" s="2" t="s">
        <v>82</v>
      </c>
      <c r="E22" s="2"/>
    </row>
    <row r="23" spans="2:5" x14ac:dyDescent="0.4">
      <c r="B23" s="2">
        <v>10020</v>
      </c>
      <c r="C23" s="2" t="s">
        <v>39</v>
      </c>
      <c r="D23" s="2" t="s">
        <v>83</v>
      </c>
      <c r="E23" s="2"/>
    </row>
    <row r="24" spans="2:5" x14ac:dyDescent="0.4">
      <c r="B24" s="2">
        <v>10021</v>
      </c>
      <c r="C24" s="2" t="s">
        <v>16</v>
      </c>
      <c r="D24" s="2" t="s">
        <v>84</v>
      </c>
      <c r="E24" s="2"/>
    </row>
    <row r="25" spans="2:5" x14ac:dyDescent="0.4">
      <c r="B25" s="2">
        <v>10022</v>
      </c>
      <c r="C25" s="2" t="s">
        <v>17</v>
      </c>
      <c r="D25" s="2" t="s">
        <v>85</v>
      </c>
      <c r="E25" s="2"/>
    </row>
    <row r="26" spans="2:5" x14ac:dyDescent="0.4">
      <c r="B26" s="2">
        <v>10023</v>
      </c>
      <c r="C26" s="2" t="s">
        <v>18</v>
      </c>
      <c r="D26" s="2" t="s">
        <v>86</v>
      </c>
      <c r="E26" s="2"/>
    </row>
    <row r="27" spans="2:5" x14ac:dyDescent="0.4">
      <c r="B27" s="2">
        <v>10024</v>
      </c>
      <c r="C27" s="2" t="s">
        <v>19</v>
      </c>
      <c r="D27" s="2" t="s">
        <v>65</v>
      </c>
      <c r="E27" s="2"/>
    </row>
    <row r="28" spans="2:5" x14ac:dyDescent="0.4">
      <c r="B28" s="2">
        <v>10025</v>
      </c>
      <c r="C28" s="2" t="s">
        <v>20</v>
      </c>
      <c r="D28" s="2" t="s">
        <v>87</v>
      </c>
      <c r="E28" s="2"/>
    </row>
    <row r="29" spans="2:5" x14ac:dyDescent="0.4">
      <c r="B29" s="2">
        <v>10026</v>
      </c>
      <c r="C29" s="2" t="s">
        <v>21</v>
      </c>
      <c r="D29" s="2" t="s">
        <v>88</v>
      </c>
      <c r="E29" s="2"/>
    </row>
    <row r="30" spans="2:5" x14ac:dyDescent="0.4">
      <c r="B30" s="2">
        <v>10027</v>
      </c>
      <c r="C30" s="2" t="s">
        <v>22</v>
      </c>
      <c r="D30" s="2" t="s">
        <v>66</v>
      </c>
      <c r="E30" s="2"/>
    </row>
    <row r="31" spans="2:5" x14ac:dyDescent="0.4">
      <c r="B31" s="2">
        <v>10028</v>
      </c>
      <c r="C31" s="2" t="s">
        <v>40</v>
      </c>
      <c r="D31" s="2" t="s">
        <v>89</v>
      </c>
      <c r="E31" s="2"/>
    </row>
    <row r="32" spans="2:5" x14ac:dyDescent="0.4">
      <c r="B32" s="2">
        <v>10029</v>
      </c>
      <c r="C32" s="2" t="s">
        <v>23</v>
      </c>
      <c r="D32" s="2" t="s">
        <v>90</v>
      </c>
      <c r="E32" s="2"/>
    </row>
    <row r="33" spans="2:5" x14ac:dyDescent="0.4">
      <c r="B33" s="2">
        <v>10030</v>
      </c>
      <c r="C33" s="2" t="s">
        <v>24</v>
      </c>
      <c r="D33" s="2" t="s">
        <v>91</v>
      </c>
      <c r="E33" s="2"/>
    </row>
    <row r="34" spans="2:5" x14ac:dyDescent="0.4">
      <c r="B34" s="2">
        <v>10031</v>
      </c>
      <c r="C34" s="2" t="s">
        <v>25</v>
      </c>
      <c r="D34" s="2" t="s">
        <v>92</v>
      </c>
      <c r="E34" s="2"/>
    </row>
    <row r="35" spans="2:5" x14ac:dyDescent="0.4">
      <c r="B35" s="2">
        <v>10032</v>
      </c>
      <c r="C35" s="2" t="s">
        <v>26</v>
      </c>
      <c r="D35" s="2" t="s">
        <v>93</v>
      </c>
      <c r="E35" s="2"/>
    </row>
    <row r="36" spans="2:5" x14ac:dyDescent="0.4">
      <c r="B36" s="2">
        <v>10033</v>
      </c>
      <c r="C36" s="2" t="s">
        <v>27</v>
      </c>
      <c r="D36" s="2" t="s">
        <v>94</v>
      </c>
      <c r="E36" s="2"/>
    </row>
    <row r="37" spans="2:5" x14ac:dyDescent="0.4">
      <c r="B37" s="2">
        <v>10034</v>
      </c>
      <c r="C37" s="2" t="s">
        <v>28</v>
      </c>
      <c r="D37" s="2" t="s">
        <v>95</v>
      </c>
      <c r="E37" s="2"/>
    </row>
    <row r="38" spans="2:5" x14ac:dyDescent="0.4">
      <c r="B38" s="2">
        <v>10035</v>
      </c>
      <c r="C38" s="2" t="s">
        <v>41</v>
      </c>
      <c r="D38" s="2" t="s">
        <v>96</v>
      </c>
      <c r="E38" s="2"/>
    </row>
    <row r="39" spans="2:5" x14ac:dyDescent="0.4">
      <c r="B39" s="2">
        <v>10036</v>
      </c>
      <c r="C39" s="2" t="s">
        <v>29</v>
      </c>
      <c r="D39" s="2" t="s">
        <v>97</v>
      </c>
      <c r="E39" s="2"/>
    </row>
    <row r="40" spans="2:5" x14ac:dyDescent="0.4">
      <c r="B40" s="2">
        <v>10037</v>
      </c>
      <c r="C40" s="2" t="s">
        <v>30</v>
      </c>
      <c r="D40" s="2" t="s">
        <v>98</v>
      </c>
      <c r="E40" s="2"/>
    </row>
    <row r="41" spans="2:5" x14ac:dyDescent="0.4">
      <c r="B41" s="2">
        <v>10038</v>
      </c>
      <c r="C41" s="2" t="s">
        <v>31</v>
      </c>
      <c r="D41" s="2" t="s">
        <v>99</v>
      </c>
      <c r="E41" s="2"/>
    </row>
    <row r="42" spans="2:5" x14ac:dyDescent="0.4">
      <c r="B42" s="2">
        <v>10039</v>
      </c>
      <c r="C42" s="2" t="s">
        <v>32</v>
      </c>
      <c r="D42" s="2" t="s">
        <v>100</v>
      </c>
      <c r="E42" s="2"/>
    </row>
    <row r="43" spans="2:5" x14ac:dyDescent="0.4">
      <c r="B43" s="2">
        <v>10040</v>
      </c>
      <c r="C43" s="2" t="s">
        <v>33</v>
      </c>
      <c r="D43" s="2" t="s">
        <v>101</v>
      </c>
      <c r="E43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"/>
  <sheetViews>
    <sheetView workbookViewId="0"/>
  </sheetViews>
  <sheetFormatPr defaultRowHeight="18.75" x14ac:dyDescent="0.4"/>
  <cols>
    <col min="1" max="1" width="1.625" customWidth="1"/>
    <col min="2" max="2" width="10.625" customWidth="1"/>
    <col min="3" max="9" width="12.625" customWidth="1"/>
  </cols>
  <sheetData>
    <row r="1" spans="2:9" ht="24" x14ac:dyDescent="0.4">
      <c r="B1" s="1" t="s">
        <v>60</v>
      </c>
    </row>
    <row r="2" spans="2:9" x14ac:dyDescent="0.4">
      <c r="G2" s="11" t="s">
        <v>102</v>
      </c>
      <c r="H2" s="12"/>
      <c r="I2" s="8"/>
    </row>
    <row r="4" spans="2:9" x14ac:dyDescent="0.4">
      <c r="B4" s="4" t="s">
        <v>45</v>
      </c>
      <c r="C4" s="4" t="s">
        <v>46</v>
      </c>
      <c r="D4" s="4" t="s">
        <v>54</v>
      </c>
      <c r="E4" s="4" t="s">
        <v>56</v>
      </c>
      <c r="F4" s="4" t="s">
        <v>57</v>
      </c>
      <c r="G4" s="4" t="s">
        <v>59</v>
      </c>
      <c r="H4" s="4" t="s">
        <v>50</v>
      </c>
      <c r="I4" s="4" t="s">
        <v>47</v>
      </c>
    </row>
    <row r="5" spans="2:9" x14ac:dyDescent="0.4">
      <c r="B5" s="2">
        <v>10001</v>
      </c>
      <c r="C5" s="2" t="s">
        <v>2</v>
      </c>
      <c r="D5" s="2">
        <v>48</v>
      </c>
      <c r="E5" s="2">
        <v>71</v>
      </c>
      <c r="F5" s="2">
        <v>58</v>
      </c>
      <c r="G5" s="2">
        <v>51</v>
      </c>
      <c r="H5" s="2">
        <f>SUM(D5:G5)</f>
        <v>228</v>
      </c>
      <c r="I5" s="3">
        <f>AVERAGE(D5:G5)</f>
        <v>57</v>
      </c>
    </row>
    <row r="6" spans="2:9" x14ac:dyDescent="0.4">
      <c r="B6" s="2">
        <v>10002</v>
      </c>
      <c r="C6" s="2" t="s">
        <v>36</v>
      </c>
      <c r="D6" s="2">
        <v>71</v>
      </c>
      <c r="E6" s="2">
        <v>81</v>
      </c>
      <c r="F6" s="2">
        <v>85</v>
      </c>
      <c r="G6" s="2">
        <v>40</v>
      </c>
      <c r="H6" s="2">
        <f t="shared" ref="H6:H45" si="0">SUM(D6:G6)</f>
        <v>277</v>
      </c>
      <c r="I6" s="3">
        <f t="shared" ref="I6:I45" si="1">AVERAGE(D6:G6)</f>
        <v>69.25</v>
      </c>
    </row>
    <row r="7" spans="2:9" ht="17.850000000000001" customHeight="1" x14ac:dyDescent="0.4">
      <c r="B7" s="2">
        <v>10003</v>
      </c>
      <c r="C7" s="2" t="s">
        <v>35</v>
      </c>
      <c r="D7" s="2">
        <v>63</v>
      </c>
      <c r="E7" s="2">
        <v>58</v>
      </c>
      <c r="F7" s="2">
        <v>71</v>
      </c>
      <c r="G7" s="2">
        <v>39</v>
      </c>
      <c r="H7" s="2">
        <f t="shared" si="0"/>
        <v>231</v>
      </c>
      <c r="I7" s="3">
        <f t="shared" si="1"/>
        <v>57.75</v>
      </c>
    </row>
    <row r="8" spans="2:9" ht="17.850000000000001" customHeight="1" x14ac:dyDescent="0.4">
      <c r="B8" s="2">
        <v>10004</v>
      </c>
      <c r="C8" s="2" t="s">
        <v>3</v>
      </c>
      <c r="D8" s="2">
        <v>50</v>
      </c>
      <c r="E8" s="2">
        <v>57</v>
      </c>
      <c r="F8" s="2">
        <v>68</v>
      </c>
      <c r="G8" s="2">
        <v>71</v>
      </c>
      <c r="H8" s="2">
        <f t="shared" si="0"/>
        <v>246</v>
      </c>
      <c r="I8" s="3">
        <f t="shared" si="1"/>
        <v>61.5</v>
      </c>
    </row>
    <row r="9" spans="2:9" ht="17.850000000000001" customHeight="1" x14ac:dyDescent="0.4">
      <c r="B9" s="2">
        <v>10005</v>
      </c>
      <c r="C9" s="2" t="s">
        <v>4</v>
      </c>
      <c r="D9" s="2">
        <v>60</v>
      </c>
      <c r="E9" s="2">
        <v>58</v>
      </c>
      <c r="F9" s="2">
        <v>76</v>
      </c>
      <c r="G9" s="2">
        <v>68</v>
      </c>
      <c r="H9" s="2">
        <f t="shared" si="0"/>
        <v>262</v>
      </c>
      <c r="I9" s="3">
        <f t="shared" si="1"/>
        <v>65.5</v>
      </c>
    </row>
    <row r="10" spans="2:9" ht="17.850000000000001" customHeight="1" x14ac:dyDescent="0.4">
      <c r="B10" s="2">
        <v>10006</v>
      </c>
      <c r="C10" s="2" t="s">
        <v>5</v>
      </c>
      <c r="D10" s="2">
        <v>81</v>
      </c>
      <c r="E10" s="2">
        <v>83</v>
      </c>
      <c r="F10" s="2">
        <v>81</v>
      </c>
      <c r="G10" s="2">
        <v>72</v>
      </c>
      <c r="H10" s="2">
        <f t="shared" si="0"/>
        <v>317</v>
      </c>
      <c r="I10" s="3">
        <f t="shared" si="1"/>
        <v>79.25</v>
      </c>
    </row>
    <row r="11" spans="2:9" ht="17.850000000000001" customHeight="1" x14ac:dyDescent="0.4">
      <c r="B11" s="2">
        <v>10007</v>
      </c>
      <c r="C11" s="2" t="s">
        <v>6</v>
      </c>
      <c r="D11" s="2">
        <v>35</v>
      </c>
      <c r="E11" s="2">
        <v>70</v>
      </c>
      <c r="F11" s="2">
        <v>75</v>
      </c>
      <c r="G11" s="2">
        <v>73</v>
      </c>
      <c r="H11" s="2">
        <f t="shared" si="0"/>
        <v>253</v>
      </c>
      <c r="I11" s="3">
        <f t="shared" si="1"/>
        <v>63.25</v>
      </c>
    </row>
    <row r="12" spans="2:9" ht="17.850000000000001" customHeight="1" x14ac:dyDescent="0.4">
      <c r="B12" s="2">
        <v>10008</v>
      </c>
      <c r="C12" s="2" t="s">
        <v>34</v>
      </c>
      <c r="D12" s="2">
        <v>98</v>
      </c>
      <c r="E12" s="2">
        <v>91</v>
      </c>
      <c r="F12" s="2">
        <v>92</v>
      </c>
      <c r="G12" s="2">
        <v>88</v>
      </c>
      <c r="H12" s="2">
        <f t="shared" si="0"/>
        <v>369</v>
      </c>
      <c r="I12" s="3">
        <f t="shared" si="1"/>
        <v>92.25</v>
      </c>
    </row>
    <row r="13" spans="2:9" ht="17.850000000000001" customHeight="1" x14ac:dyDescent="0.4">
      <c r="B13" s="2">
        <v>10009</v>
      </c>
      <c r="C13" s="2" t="s">
        <v>7</v>
      </c>
      <c r="D13" s="2">
        <v>70</v>
      </c>
      <c r="E13" s="2">
        <v>86</v>
      </c>
      <c r="F13" s="2">
        <v>92</v>
      </c>
      <c r="G13" s="2">
        <v>75</v>
      </c>
      <c r="H13" s="2">
        <f t="shared" si="0"/>
        <v>323</v>
      </c>
      <c r="I13" s="3">
        <f t="shared" si="1"/>
        <v>80.75</v>
      </c>
    </row>
    <row r="14" spans="2:9" ht="17.850000000000001" customHeight="1" x14ac:dyDescent="0.4">
      <c r="B14" s="2">
        <v>10010</v>
      </c>
      <c r="C14" s="2" t="s">
        <v>8</v>
      </c>
      <c r="D14" s="2">
        <v>53</v>
      </c>
      <c r="E14" s="2">
        <v>72</v>
      </c>
      <c r="F14" s="2">
        <v>41</v>
      </c>
      <c r="G14" s="2">
        <v>51</v>
      </c>
      <c r="H14" s="2">
        <f t="shared" si="0"/>
        <v>217</v>
      </c>
      <c r="I14" s="3">
        <f t="shared" si="1"/>
        <v>54.25</v>
      </c>
    </row>
    <row r="15" spans="2:9" ht="17.850000000000001" customHeight="1" x14ac:dyDescent="0.4">
      <c r="B15" s="2">
        <v>10011</v>
      </c>
      <c r="C15" s="2" t="s">
        <v>9</v>
      </c>
      <c r="D15" s="2">
        <v>32</v>
      </c>
      <c r="E15" s="2">
        <v>67</v>
      </c>
      <c r="F15" s="2">
        <v>58</v>
      </c>
      <c r="G15" s="2">
        <v>55</v>
      </c>
      <c r="H15" s="2">
        <f t="shared" si="0"/>
        <v>212</v>
      </c>
      <c r="I15" s="3">
        <f t="shared" si="1"/>
        <v>53</v>
      </c>
    </row>
    <row r="16" spans="2:9" ht="17.850000000000001" customHeight="1" x14ac:dyDescent="0.4">
      <c r="B16" s="2">
        <v>10012</v>
      </c>
      <c r="C16" s="2" t="s">
        <v>10</v>
      </c>
      <c r="D16" s="2">
        <v>75</v>
      </c>
      <c r="E16" s="2">
        <v>82</v>
      </c>
      <c r="F16" s="2">
        <v>62</v>
      </c>
      <c r="G16" s="2">
        <v>60</v>
      </c>
      <c r="H16" s="2">
        <f t="shared" si="0"/>
        <v>279</v>
      </c>
      <c r="I16" s="3">
        <f t="shared" si="1"/>
        <v>69.75</v>
      </c>
    </row>
    <row r="17" spans="2:9" ht="17.850000000000001" customHeight="1" x14ac:dyDescent="0.4">
      <c r="B17" s="2">
        <v>10013</v>
      </c>
      <c r="C17" s="2" t="s">
        <v>37</v>
      </c>
      <c r="D17" s="2">
        <v>53</v>
      </c>
      <c r="E17" s="2">
        <v>35</v>
      </c>
      <c r="F17" s="2">
        <v>40</v>
      </c>
      <c r="G17" s="2">
        <v>55</v>
      </c>
      <c r="H17" s="2">
        <f t="shared" si="0"/>
        <v>183</v>
      </c>
      <c r="I17" s="3">
        <f t="shared" si="1"/>
        <v>45.75</v>
      </c>
    </row>
    <row r="18" spans="2:9" ht="17.850000000000001" customHeight="1" x14ac:dyDescent="0.4">
      <c r="B18" s="2">
        <v>10014</v>
      </c>
      <c r="C18" s="2" t="s">
        <v>11</v>
      </c>
      <c r="D18" s="2">
        <v>30</v>
      </c>
      <c r="E18" s="2">
        <v>50</v>
      </c>
      <c r="F18" s="2">
        <v>63</v>
      </c>
      <c r="G18" s="2">
        <v>35</v>
      </c>
      <c r="H18" s="2">
        <f t="shared" si="0"/>
        <v>178</v>
      </c>
      <c r="I18" s="3">
        <f t="shared" si="1"/>
        <v>44.5</v>
      </c>
    </row>
    <row r="19" spans="2:9" ht="17.850000000000001" customHeight="1" x14ac:dyDescent="0.4">
      <c r="B19" s="2">
        <v>10015</v>
      </c>
      <c r="C19" s="2" t="s">
        <v>12</v>
      </c>
      <c r="D19" s="2">
        <v>95</v>
      </c>
      <c r="E19" s="2">
        <v>88</v>
      </c>
      <c r="F19" s="2">
        <v>78</v>
      </c>
      <c r="G19" s="2">
        <v>78</v>
      </c>
      <c r="H19" s="2">
        <f t="shared" si="0"/>
        <v>339</v>
      </c>
      <c r="I19" s="3">
        <f t="shared" si="1"/>
        <v>84.75</v>
      </c>
    </row>
    <row r="20" spans="2:9" ht="17.850000000000001" customHeight="1" x14ac:dyDescent="0.4">
      <c r="B20" s="2">
        <v>10016</v>
      </c>
      <c r="C20" s="2" t="s">
        <v>13</v>
      </c>
      <c r="D20" s="2">
        <v>53</v>
      </c>
      <c r="E20" s="2">
        <v>65</v>
      </c>
      <c r="F20" s="2">
        <v>75</v>
      </c>
      <c r="G20" s="2">
        <v>75</v>
      </c>
      <c r="H20" s="2">
        <f t="shared" si="0"/>
        <v>268</v>
      </c>
      <c r="I20" s="3">
        <f t="shared" si="1"/>
        <v>67</v>
      </c>
    </row>
    <row r="21" spans="2:9" ht="17.850000000000001" customHeight="1" x14ac:dyDescent="0.4">
      <c r="B21" s="2">
        <v>10017</v>
      </c>
      <c r="C21" s="2" t="s">
        <v>14</v>
      </c>
      <c r="D21" s="2">
        <v>52</v>
      </c>
      <c r="E21" s="2">
        <v>70</v>
      </c>
      <c r="F21" s="2">
        <v>35</v>
      </c>
      <c r="G21" s="2">
        <v>40</v>
      </c>
      <c r="H21" s="2">
        <f t="shared" si="0"/>
        <v>197</v>
      </c>
      <c r="I21" s="3">
        <f t="shared" si="1"/>
        <v>49.25</v>
      </c>
    </row>
    <row r="22" spans="2:9" ht="17.850000000000001" customHeight="1" x14ac:dyDescent="0.4">
      <c r="B22" s="2">
        <v>10018</v>
      </c>
      <c r="C22" s="2" t="s">
        <v>38</v>
      </c>
      <c r="D22" s="2">
        <v>70</v>
      </c>
      <c r="E22" s="2">
        <v>80</v>
      </c>
      <c r="F22" s="2">
        <v>77</v>
      </c>
      <c r="G22" s="2">
        <v>60</v>
      </c>
      <c r="H22" s="2">
        <f t="shared" si="0"/>
        <v>287</v>
      </c>
      <c r="I22" s="3">
        <f t="shared" si="1"/>
        <v>71.75</v>
      </c>
    </row>
    <row r="23" spans="2:9" ht="17.850000000000001" customHeight="1" x14ac:dyDescent="0.4">
      <c r="B23" s="2">
        <v>10019</v>
      </c>
      <c r="C23" s="2" t="s">
        <v>15</v>
      </c>
      <c r="D23" s="2">
        <v>42</v>
      </c>
      <c r="E23" s="2">
        <v>51</v>
      </c>
      <c r="F23" s="2">
        <v>66</v>
      </c>
      <c r="G23" s="2">
        <v>40</v>
      </c>
      <c r="H23" s="2">
        <f t="shared" si="0"/>
        <v>199</v>
      </c>
      <c r="I23" s="3">
        <f t="shared" si="1"/>
        <v>49.75</v>
      </c>
    </row>
    <row r="24" spans="2:9" ht="17.850000000000001" customHeight="1" x14ac:dyDescent="0.4">
      <c r="B24" s="2">
        <v>10020</v>
      </c>
      <c r="C24" s="2" t="s">
        <v>39</v>
      </c>
      <c r="D24" s="2">
        <v>55</v>
      </c>
      <c r="E24" s="2">
        <v>50</v>
      </c>
      <c r="F24" s="2">
        <v>70</v>
      </c>
      <c r="G24" s="2">
        <v>60</v>
      </c>
      <c r="H24" s="2">
        <f t="shared" si="0"/>
        <v>235</v>
      </c>
      <c r="I24" s="3">
        <f t="shared" si="1"/>
        <v>58.75</v>
      </c>
    </row>
    <row r="25" spans="2:9" ht="17.850000000000001" customHeight="1" x14ac:dyDescent="0.4">
      <c r="B25" s="2">
        <v>10021</v>
      </c>
      <c r="C25" s="2" t="s">
        <v>16</v>
      </c>
      <c r="D25" s="2">
        <v>50</v>
      </c>
      <c r="E25" s="2">
        <v>45</v>
      </c>
      <c r="F25" s="2">
        <v>66</v>
      </c>
      <c r="G25" s="2">
        <v>35</v>
      </c>
      <c r="H25" s="2">
        <f t="shared" si="0"/>
        <v>196</v>
      </c>
      <c r="I25" s="3">
        <f t="shared" si="1"/>
        <v>49</v>
      </c>
    </row>
    <row r="26" spans="2:9" ht="17.850000000000001" customHeight="1" x14ac:dyDescent="0.4">
      <c r="B26" s="2">
        <v>10022</v>
      </c>
      <c r="C26" s="2" t="s">
        <v>17</v>
      </c>
      <c r="D26" s="2">
        <v>83</v>
      </c>
      <c r="E26" s="2">
        <v>91</v>
      </c>
      <c r="F26" s="2">
        <v>77</v>
      </c>
      <c r="G26" s="2">
        <v>83</v>
      </c>
      <c r="H26" s="2">
        <f t="shared" si="0"/>
        <v>334</v>
      </c>
      <c r="I26" s="3">
        <f t="shared" si="1"/>
        <v>83.5</v>
      </c>
    </row>
    <row r="27" spans="2:9" ht="17.850000000000001" customHeight="1" x14ac:dyDescent="0.4">
      <c r="B27" s="2">
        <v>10023</v>
      </c>
      <c r="C27" s="2" t="s">
        <v>18</v>
      </c>
      <c r="D27" s="2">
        <v>34</v>
      </c>
      <c r="E27" s="2">
        <v>60</v>
      </c>
      <c r="F27" s="2">
        <v>56</v>
      </c>
      <c r="G27" s="2">
        <v>60</v>
      </c>
      <c r="H27" s="2">
        <f t="shared" si="0"/>
        <v>210</v>
      </c>
      <c r="I27" s="3">
        <f t="shared" si="1"/>
        <v>52.5</v>
      </c>
    </row>
    <row r="28" spans="2:9" ht="17.850000000000001" customHeight="1" x14ac:dyDescent="0.4">
      <c r="B28" s="2">
        <v>10024</v>
      </c>
      <c r="C28" s="2" t="s">
        <v>19</v>
      </c>
      <c r="D28" s="2">
        <v>52</v>
      </c>
      <c r="E28" s="2">
        <v>45</v>
      </c>
      <c r="F28" s="2">
        <v>40</v>
      </c>
      <c r="G28" s="2">
        <v>35</v>
      </c>
      <c r="H28" s="2">
        <f t="shared" si="0"/>
        <v>172</v>
      </c>
      <c r="I28" s="3">
        <f t="shared" si="1"/>
        <v>43</v>
      </c>
    </row>
    <row r="29" spans="2:9" ht="17.850000000000001" customHeight="1" x14ac:dyDescent="0.4">
      <c r="B29" s="2">
        <v>10025</v>
      </c>
      <c r="C29" s="2" t="s">
        <v>20</v>
      </c>
      <c r="D29" s="2">
        <v>66</v>
      </c>
      <c r="E29" s="2">
        <v>64</v>
      </c>
      <c r="F29" s="2">
        <v>50</v>
      </c>
      <c r="G29" s="2">
        <v>40</v>
      </c>
      <c r="H29" s="2">
        <f t="shared" si="0"/>
        <v>220</v>
      </c>
      <c r="I29" s="3">
        <f t="shared" si="1"/>
        <v>55</v>
      </c>
    </row>
    <row r="30" spans="2:9" ht="17.850000000000001" customHeight="1" x14ac:dyDescent="0.4">
      <c r="B30" s="2">
        <v>10026</v>
      </c>
      <c r="C30" s="2" t="s">
        <v>21</v>
      </c>
      <c r="D30" s="2">
        <v>93</v>
      </c>
      <c r="E30" s="2">
        <v>80</v>
      </c>
      <c r="F30" s="2">
        <v>78</v>
      </c>
      <c r="G30" s="2">
        <v>70</v>
      </c>
      <c r="H30" s="2">
        <f t="shared" si="0"/>
        <v>321</v>
      </c>
      <c r="I30" s="3">
        <f t="shared" si="1"/>
        <v>80.25</v>
      </c>
    </row>
    <row r="31" spans="2:9" ht="17.850000000000001" customHeight="1" x14ac:dyDescent="0.4">
      <c r="B31" s="2">
        <v>10027</v>
      </c>
      <c r="C31" s="2" t="s">
        <v>22</v>
      </c>
      <c r="D31" s="2">
        <v>30</v>
      </c>
      <c r="E31" s="2">
        <v>56</v>
      </c>
      <c r="F31" s="2">
        <v>40</v>
      </c>
      <c r="G31" s="2">
        <v>40</v>
      </c>
      <c r="H31" s="2">
        <f t="shared" si="0"/>
        <v>166</v>
      </c>
      <c r="I31" s="3">
        <f t="shared" si="1"/>
        <v>41.5</v>
      </c>
    </row>
    <row r="32" spans="2:9" ht="17.850000000000001" customHeight="1" x14ac:dyDescent="0.4">
      <c r="B32" s="2">
        <v>10028</v>
      </c>
      <c r="C32" s="2" t="s">
        <v>40</v>
      </c>
      <c r="D32" s="2">
        <v>70</v>
      </c>
      <c r="E32" s="2">
        <v>61</v>
      </c>
      <c r="F32" s="2">
        <v>60</v>
      </c>
      <c r="G32" s="2">
        <v>58</v>
      </c>
      <c r="H32" s="2">
        <f t="shared" si="0"/>
        <v>249</v>
      </c>
      <c r="I32" s="3">
        <f t="shared" si="1"/>
        <v>62.25</v>
      </c>
    </row>
    <row r="33" spans="2:9" ht="17.850000000000001" customHeight="1" x14ac:dyDescent="0.4">
      <c r="B33" s="2">
        <v>10029</v>
      </c>
      <c r="C33" s="2" t="s">
        <v>23</v>
      </c>
      <c r="D33" s="2">
        <v>61</v>
      </c>
      <c r="E33" s="2">
        <v>55</v>
      </c>
      <c r="F33" s="2">
        <v>55</v>
      </c>
      <c r="G33" s="2">
        <v>58</v>
      </c>
      <c r="H33" s="2">
        <f t="shared" si="0"/>
        <v>229</v>
      </c>
      <c r="I33" s="3">
        <f t="shared" si="1"/>
        <v>57.25</v>
      </c>
    </row>
    <row r="34" spans="2:9" ht="17.850000000000001" customHeight="1" x14ac:dyDescent="0.4">
      <c r="B34" s="2">
        <v>10030</v>
      </c>
      <c r="C34" s="2" t="s">
        <v>24</v>
      </c>
      <c r="D34" s="2">
        <v>55</v>
      </c>
      <c r="E34" s="2">
        <v>40</v>
      </c>
      <c r="F34" s="2">
        <v>45</v>
      </c>
      <c r="G34" s="2">
        <v>60</v>
      </c>
      <c r="H34" s="2">
        <f t="shared" si="0"/>
        <v>200</v>
      </c>
      <c r="I34" s="3">
        <f t="shared" si="1"/>
        <v>50</v>
      </c>
    </row>
    <row r="35" spans="2:9" ht="17.850000000000001" customHeight="1" x14ac:dyDescent="0.4">
      <c r="B35" s="2">
        <v>10031</v>
      </c>
      <c r="C35" s="2" t="s">
        <v>25</v>
      </c>
      <c r="D35" s="2">
        <v>95</v>
      </c>
      <c r="E35" s="2">
        <v>78</v>
      </c>
      <c r="F35" s="2">
        <v>88</v>
      </c>
      <c r="G35" s="2">
        <v>90</v>
      </c>
      <c r="H35" s="2">
        <f t="shared" si="0"/>
        <v>351</v>
      </c>
      <c r="I35" s="3">
        <f t="shared" si="1"/>
        <v>87.75</v>
      </c>
    </row>
    <row r="36" spans="2:9" ht="17.850000000000001" customHeight="1" x14ac:dyDescent="0.4">
      <c r="B36" s="2">
        <v>10032</v>
      </c>
      <c r="C36" s="2" t="s">
        <v>26</v>
      </c>
      <c r="D36" s="2">
        <v>43</v>
      </c>
      <c r="E36" s="2">
        <v>60</v>
      </c>
      <c r="F36" s="2">
        <v>50</v>
      </c>
      <c r="G36" s="2">
        <v>35</v>
      </c>
      <c r="H36" s="2">
        <f t="shared" si="0"/>
        <v>188</v>
      </c>
      <c r="I36" s="3">
        <f t="shared" si="1"/>
        <v>47</v>
      </c>
    </row>
    <row r="37" spans="2:9" ht="17.850000000000001" customHeight="1" x14ac:dyDescent="0.4">
      <c r="B37" s="2">
        <v>10033</v>
      </c>
      <c r="C37" s="2" t="s">
        <v>27</v>
      </c>
      <c r="D37" s="2">
        <v>60</v>
      </c>
      <c r="E37" s="2">
        <v>58</v>
      </c>
      <c r="F37" s="2">
        <v>55</v>
      </c>
      <c r="G37" s="2">
        <v>40</v>
      </c>
      <c r="H37" s="2">
        <f t="shared" si="0"/>
        <v>213</v>
      </c>
      <c r="I37" s="3">
        <f t="shared" si="1"/>
        <v>53.25</v>
      </c>
    </row>
    <row r="38" spans="2:9" ht="17.850000000000001" customHeight="1" x14ac:dyDescent="0.4">
      <c r="B38" s="2">
        <v>10034</v>
      </c>
      <c r="C38" s="2" t="s">
        <v>28</v>
      </c>
      <c r="D38" s="2">
        <v>52</v>
      </c>
      <c r="E38" s="2">
        <v>66</v>
      </c>
      <c r="F38" s="2">
        <v>56</v>
      </c>
      <c r="G38" s="2">
        <v>43</v>
      </c>
      <c r="H38" s="2">
        <f t="shared" si="0"/>
        <v>217</v>
      </c>
      <c r="I38" s="3">
        <f t="shared" si="1"/>
        <v>54.25</v>
      </c>
    </row>
    <row r="39" spans="2:9" ht="17.850000000000001" customHeight="1" x14ac:dyDescent="0.4">
      <c r="B39" s="2">
        <v>10035</v>
      </c>
      <c r="C39" s="2" t="s">
        <v>41</v>
      </c>
      <c r="D39" s="2">
        <v>77</v>
      </c>
      <c r="E39" s="2">
        <v>50</v>
      </c>
      <c r="F39" s="2">
        <v>45</v>
      </c>
      <c r="G39" s="2">
        <v>43</v>
      </c>
      <c r="H39" s="2">
        <f t="shared" si="0"/>
        <v>215</v>
      </c>
      <c r="I39" s="3">
        <f t="shared" si="1"/>
        <v>53.75</v>
      </c>
    </row>
    <row r="40" spans="2:9" ht="17.850000000000001" customHeight="1" x14ac:dyDescent="0.4">
      <c r="B40" s="2">
        <v>10036</v>
      </c>
      <c r="C40" s="2" t="s">
        <v>29</v>
      </c>
      <c r="D40" s="2">
        <v>72</v>
      </c>
      <c r="E40" s="2">
        <v>80</v>
      </c>
      <c r="F40" s="2">
        <v>70</v>
      </c>
      <c r="G40" s="2">
        <v>56</v>
      </c>
      <c r="H40" s="2">
        <f t="shared" si="0"/>
        <v>278</v>
      </c>
      <c r="I40" s="3">
        <f t="shared" si="1"/>
        <v>69.5</v>
      </c>
    </row>
    <row r="41" spans="2:9" ht="17.850000000000001" customHeight="1" x14ac:dyDescent="0.4">
      <c r="B41" s="2">
        <v>10037</v>
      </c>
      <c r="C41" s="2" t="s">
        <v>30</v>
      </c>
      <c r="D41" s="2">
        <v>55</v>
      </c>
      <c r="E41" s="2">
        <v>33</v>
      </c>
      <c r="F41" s="2">
        <v>40</v>
      </c>
      <c r="G41" s="2">
        <v>42</v>
      </c>
      <c r="H41" s="2">
        <f t="shared" si="0"/>
        <v>170</v>
      </c>
      <c r="I41" s="3">
        <f t="shared" si="1"/>
        <v>42.5</v>
      </c>
    </row>
    <row r="42" spans="2:9" ht="17.850000000000001" customHeight="1" x14ac:dyDescent="0.4">
      <c r="B42" s="2">
        <v>10038</v>
      </c>
      <c r="C42" s="2" t="s">
        <v>31</v>
      </c>
      <c r="D42" s="2">
        <v>52</v>
      </c>
      <c r="E42" s="2">
        <v>40</v>
      </c>
      <c r="F42" s="2">
        <v>35</v>
      </c>
      <c r="G42" s="2">
        <v>48</v>
      </c>
      <c r="H42" s="2">
        <f t="shared" si="0"/>
        <v>175</v>
      </c>
      <c r="I42" s="3">
        <f t="shared" si="1"/>
        <v>43.75</v>
      </c>
    </row>
    <row r="43" spans="2:9" ht="17.850000000000001" customHeight="1" x14ac:dyDescent="0.4">
      <c r="B43" s="2">
        <v>10039</v>
      </c>
      <c r="C43" s="2" t="s">
        <v>32</v>
      </c>
      <c r="D43" s="2">
        <v>40</v>
      </c>
      <c r="E43" s="2">
        <v>36</v>
      </c>
      <c r="F43" s="2">
        <v>50</v>
      </c>
      <c r="G43" s="2">
        <v>53</v>
      </c>
      <c r="H43" s="2">
        <f t="shared" si="0"/>
        <v>179</v>
      </c>
      <c r="I43" s="3">
        <f t="shared" si="1"/>
        <v>44.75</v>
      </c>
    </row>
    <row r="44" spans="2:9" ht="17.850000000000001" customHeight="1" x14ac:dyDescent="0.4">
      <c r="B44" s="2">
        <v>10040</v>
      </c>
      <c r="C44" s="2" t="s">
        <v>33</v>
      </c>
      <c r="D44" s="2">
        <v>72</v>
      </c>
      <c r="E44" s="2">
        <v>70</v>
      </c>
      <c r="F44" s="2">
        <v>75</v>
      </c>
      <c r="G44" s="2">
        <v>70</v>
      </c>
      <c r="H44" s="2">
        <f t="shared" si="0"/>
        <v>287</v>
      </c>
      <c r="I44" s="3">
        <f t="shared" si="1"/>
        <v>71.75</v>
      </c>
    </row>
    <row r="45" spans="2:9" x14ac:dyDescent="0.4">
      <c r="B45" s="11" t="s">
        <v>47</v>
      </c>
      <c r="C45" s="12"/>
      <c r="D45" s="9">
        <f>AVERAGE(D5:D44)</f>
        <v>59.95</v>
      </c>
      <c r="E45" s="9">
        <f>AVERAGE(E5:E44)</f>
        <v>63.325000000000003</v>
      </c>
      <c r="F45" s="9">
        <f>AVERAGE(F5:F44)</f>
        <v>62.35</v>
      </c>
      <c r="G45" s="9">
        <f>AVERAGE(G5:G44)</f>
        <v>56.125</v>
      </c>
      <c r="H45" s="9">
        <f t="shared" si="0"/>
        <v>241.75</v>
      </c>
      <c r="I45" s="9">
        <f t="shared" si="1"/>
        <v>60.4375</v>
      </c>
    </row>
    <row r="46" spans="2:9" x14ac:dyDescent="0.4">
      <c r="B46" s="11" t="s">
        <v>48</v>
      </c>
      <c r="C46" s="12"/>
      <c r="D46" s="10"/>
      <c r="E46" s="10"/>
      <c r="F46" s="10"/>
      <c r="G46" s="10"/>
      <c r="H46" s="10"/>
      <c r="I46" s="9"/>
    </row>
  </sheetData>
  <mergeCells count="3">
    <mergeCell ref="B45:C45"/>
    <mergeCell ref="B46:C46"/>
    <mergeCell ref="G2:H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workbookViewId="0"/>
  </sheetViews>
  <sheetFormatPr defaultRowHeight="18.75" x14ac:dyDescent="0.4"/>
  <cols>
    <col min="1" max="1" width="1.625" customWidth="1"/>
    <col min="2" max="2" width="10.625" customWidth="1"/>
    <col min="3" max="8" width="12.625" customWidth="1"/>
  </cols>
  <sheetData>
    <row r="1" spans="2:8" ht="24" x14ac:dyDescent="0.4">
      <c r="B1" s="1" t="s">
        <v>49</v>
      </c>
    </row>
    <row r="3" spans="2:8" ht="22.15" customHeight="1" x14ac:dyDescent="0.4">
      <c r="B3" s="4" t="s">
        <v>43</v>
      </c>
      <c r="C3" s="4" t="s">
        <v>0</v>
      </c>
      <c r="D3" s="4" t="s">
        <v>53</v>
      </c>
      <c r="E3" s="4" t="s">
        <v>55</v>
      </c>
      <c r="F3" s="4" t="s">
        <v>52</v>
      </c>
      <c r="G3" s="4" t="s">
        <v>58</v>
      </c>
      <c r="H3" s="4" t="s">
        <v>50</v>
      </c>
    </row>
    <row r="4" spans="2:8" ht="22.15" customHeight="1" x14ac:dyDescent="0.4">
      <c r="B4" s="2">
        <v>10004</v>
      </c>
      <c r="C4" s="2" t="str">
        <f>VLOOKUP($B$4,試験結果!$B$5:$I$44,2,FALSE)</f>
        <v>井上　泰成</v>
      </c>
      <c r="D4" s="2">
        <f>VLOOKUP($B$4,試験結果!$B$5:$I$44,3,FALSE)</f>
        <v>50</v>
      </c>
      <c r="E4" s="2">
        <f>VLOOKUP($B$4,試験結果!$B$5:$I$44,4,FALSE)</f>
        <v>57</v>
      </c>
      <c r="F4" s="2">
        <f>VLOOKUP($B$4,試験結果!$B$5:$I$44,5,FALSE)</f>
        <v>68</v>
      </c>
      <c r="G4" s="2">
        <f>VLOOKUP($B$4,試験結果!$B$5:$I$44,6,FALSE)</f>
        <v>71</v>
      </c>
      <c r="H4" s="2">
        <f>VLOOKUP($B$4,試験結果!$B$5:$I$44,7,FALSE)</f>
        <v>246</v>
      </c>
    </row>
    <row r="5" spans="2:8" ht="22.15" customHeight="1" x14ac:dyDescent="0.4">
      <c r="B5" s="13" t="s">
        <v>42</v>
      </c>
      <c r="C5" s="14"/>
      <c r="D5" s="7">
        <v>59.95</v>
      </c>
      <c r="E5" s="7">
        <v>63.325000000000003</v>
      </c>
      <c r="F5" s="7">
        <v>62.35</v>
      </c>
      <c r="G5" s="7">
        <v>56.125</v>
      </c>
      <c r="H5" s="7">
        <v>241.75</v>
      </c>
    </row>
  </sheetData>
  <mergeCells count="1">
    <mergeCell ref="B5:C5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生徒</vt:lpstr>
      <vt:lpstr>試験結果</vt:lpstr>
      <vt:lpstr>試験分析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ModifiedBy>富士太郎</cp:lastModifiedBy>
  <dcterms:created xsi:type="dcterms:W3CDTF">2016-08-23T04:28:10Z</dcterms:created>
  <dcterms:modified xsi:type="dcterms:W3CDTF">2016-10-25T04:33:05Z</dcterms:modified>
</cp:coreProperties>
</file>