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★第4回完成\mogi4\"/>
    </mc:Choice>
  </mc:AlternateContent>
  <bookViews>
    <workbookView xWindow="0" yWindow="0" windowWidth="15330" windowHeight="7410"/>
  </bookViews>
  <sheets>
    <sheet name="売上一覧" sheetId="8" r:id="rId1"/>
    <sheet name="商品" sheetId="5" r:id="rId2"/>
    <sheet name="店舗" sheetId="6" r:id="rId3"/>
    <sheet name="商品別集計" sheetId="10" r:id="rId4"/>
    <sheet name="地区別集計" sheetId="1" r:id="rId5"/>
  </sheets>
  <definedNames>
    <definedName name="_xlnm.Print_Titles" localSheetId="0">売上一覧!$3:$3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4" i="8"/>
  <c r="I442" i="8" l="1"/>
  <c r="I337" i="8"/>
  <c r="I381" i="8"/>
  <c r="I477" i="8"/>
  <c r="I465" i="8"/>
  <c r="I379" i="8"/>
  <c r="I397" i="8"/>
  <c r="I156" i="8"/>
  <c r="I466" i="8"/>
  <c r="I283" i="8"/>
  <c r="I448" i="8"/>
  <c r="I289" i="8"/>
  <c r="I172" i="8"/>
  <c r="I277" i="8"/>
  <c r="I117" i="8"/>
  <c r="I4" i="8"/>
  <c r="I372" i="8"/>
  <c r="I82" i="8"/>
  <c r="I411" i="8"/>
  <c r="I429" i="8"/>
  <c r="I81" i="8"/>
  <c r="I450" i="8"/>
  <c r="I116" i="8"/>
  <c r="I235" i="8"/>
  <c r="I64" i="8"/>
  <c r="I7" i="8"/>
  <c r="I287" i="8"/>
  <c r="I23" i="8"/>
  <c r="I256" i="8"/>
  <c r="I222" i="8"/>
  <c r="I77" i="8"/>
  <c r="I496" i="8"/>
  <c r="I443" i="8"/>
  <c r="I227" i="8"/>
  <c r="I439" i="8"/>
  <c r="I228" i="8"/>
  <c r="I139" i="8"/>
  <c r="I460" i="8"/>
  <c r="I343" i="8"/>
  <c r="I219" i="8"/>
  <c r="I36" i="8"/>
  <c r="I430" i="8"/>
  <c r="I302" i="8"/>
  <c r="I415" i="8"/>
  <c r="I153" i="8"/>
  <c r="I110" i="8"/>
  <c r="I252" i="8"/>
  <c r="I27" i="8"/>
  <c r="I66" i="8"/>
  <c r="I352" i="8"/>
  <c r="I150" i="8"/>
  <c r="I84" i="8"/>
  <c r="I59" i="8"/>
  <c r="I102" i="8"/>
  <c r="I353" i="8"/>
  <c r="I100" i="8"/>
  <c r="I15" i="8"/>
  <c r="I142" i="8"/>
  <c r="I383" i="8"/>
  <c r="I463" i="8"/>
  <c r="I393" i="8"/>
  <c r="I202" i="8"/>
  <c r="I458" i="8"/>
  <c r="I358" i="8"/>
  <c r="I114" i="8"/>
  <c r="I297" i="8"/>
  <c r="I412" i="8"/>
  <c r="I402" i="8"/>
  <c r="I309" i="8"/>
  <c r="I11" i="8"/>
  <c r="I79" i="8"/>
  <c r="I45" i="8"/>
  <c r="I14" i="8"/>
  <c r="I427" i="8"/>
  <c r="I198" i="8"/>
  <c r="I213" i="8"/>
  <c r="I103" i="8"/>
  <c r="I238" i="8"/>
  <c r="I369" i="8"/>
  <c r="I325" i="8"/>
  <c r="I124" i="8"/>
  <c r="I131" i="8"/>
  <c r="I447" i="8"/>
  <c r="I357" i="8"/>
  <c r="I51" i="8"/>
  <c r="I140" i="8"/>
  <c r="I181" i="8"/>
  <c r="I30" i="8"/>
  <c r="I19" i="8"/>
  <c r="I123" i="8"/>
  <c r="I184" i="8"/>
  <c r="I262" i="8"/>
  <c r="I469" i="8"/>
  <c r="I317" i="8"/>
  <c r="I54" i="8"/>
  <c r="I480" i="8"/>
  <c r="I125" i="8"/>
  <c r="I129" i="8"/>
  <c r="I173" i="8"/>
  <c r="I176" i="8"/>
  <c r="I40" i="8"/>
  <c r="I258" i="8"/>
  <c r="I115" i="8"/>
  <c r="I177" i="8"/>
  <c r="I492" i="8"/>
  <c r="I92" i="8"/>
  <c r="I490" i="8"/>
  <c r="I314" i="8"/>
  <c r="I57" i="8"/>
  <c r="I10" i="8"/>
  <c r="I413" i="8"/>
  <c r="I455" i="8"/>
  <c r="I31" i="8"/>
  <c r="I378" i="8"/>
  <c r="I471" i="8"/>
  <c r="I136" i="8"/>
  <c r="I119" i="8"/>
  <c r="I186" i="8"/>
  <c r="I265" i="8"/>
  <c r="I428" i="8"/>
  <c r="I418" i="8"/>
  <c r="I434" i="8"/>
  <c r="I144" i="8"/>
  <c r="I387" i="8"/>
  <c r="I431" i="8"/>
  <c r="I248" i="8"/>
  <c r="I403" i="8"/>
  <c r="I90" i="8"/>
  <c r="I356" i="8"/>
  <c r="I182" i="8"/>
  <c r="I167" i="8"/>
  <c r="I29" i="8"/>
  <c r="I35" i="8"/>
  <c r="I250" i="8"/>
  <c r="I266" i="8"/>
  <c r="I86" i="8"/>
  <c r="I47" i="8"/>
  <c r="I494" i="8"/>
  <c r="I56" i="8"/>
  <c r="I33" i="8"/>
  <c r="I151" i="8"/>
  <c r="I60" i="8"/>
  <c r="I322" i="8"/>
  <c r="I183" i="8"/>
  <c r="I468" i="8"/>
  <c r="I269" i="8"/>
  <c r="I180" i="8"/>
  <c r="I491" i="8"/>
  <c r="I263" i="8"/>
  <c r="I69" i="8"/>
  <c r="I389" i="8"/>
  <c r="I168" i="8"/>
  <c r="I316" i="8"/>
  <c r="I50" i="8"/>
  <c r="I260" i="8"/>
  <c r="I85" i="8"/>
  <c r="I141" i="8"/>
  <c r="I304" i="8"/>
  <c r="I341" i="8"/>
  <c r="I467" i="8"/>
  <c r="I105" i="8"/>
  <c r="I327" i="8"/>
  <c r="I232" i="8"/>
  <c r="I438" i="8"/>
  <c r="I108" i="8"/>
  <c r="I324" i="8"/>
  <c r="I472" i="8"/>
  <c r="I241" i="8"/>
  <c r="I25" i="8"/>
  <c r="I401" i="8"/>
  <c r="I138" i="8"/>
  <c r="I444" i="8"/>
  <c r="I359" i="8"/>
  <c r="I446" i="8"/>
  <c r="I249" i="8"/>
  <c r="I162" i="8"/>
  <c r="I384" i="8"/>
  <c r="I149" i="8"/>
  <c r="I487" i="8"/>
  <c r="I305" i="8"/>
  <c r="I178" i="8"/>
  <c r="I382" i="8"/>
  <c r="I43" i="8"/>
  <c r="I445" i="8"/>
  <c r="I424" i="8"/>
  <c r="I174" i="8"/>
  <c r="I161" i="8"/>
  <c r="I134" i="8"/>
  <c r="I37" i="8"/>
  <c r="I199" i="8"/>
  <c r="I257" i="8"/>
  <c r="I171" i="8"/>
  <c r="I291" i="8"/>
  <c r="I230" i="8"/>
  <c r="I400" i="8"/>
  <c r="I214" i="8"/>
  <c r="I500" i="8"/>
  <c r="I148" i="8"/>
  <c r="I268" i="8"/>
  <c r="I278" i="8"/>
  <c r="I163" i="8"/>
  <c r="I146" i="8"/>
  <c r="I209" i="8"/>
  <c r="I49" i="8"/>
  <c r="I190" i="8"/>
  <c r="I233" i="8"/>
  <c r="I388" i="8"/>
  <c r="I432" i="8"/>
  <c r="I9" i="8"/>
  <c r="I267" i="8"/>
  <c r="I332" i="8"/>
  <c r="I88" i="8"/>
  <c r="I225" i="8"/>
  <c r="I67" i="8"/>
  <c r="I109" i="8"/>
  <c r="I179" i="8"/>
  <c r="I87" i="8"/>
  <c r="I133" i="8"/>
  <c r="I390" i="8"/>
  <c r="I261" i="8"/>
  <c r="I474" i="8"/>
  <c r="I470" i="8"/>
  <c r="I350" i="8"/>
  <c r="I165" i="8"/>
  <c r="I98" i="8"/>
  <c r="I65" i="8"/>
  <c r="I223" i="8"/>
  <c r="I497" i="8"/>
  <c r="I452" i="8"/>
  <c r="I197" i="8"/>
  <c r="I489" i="8"/>
  <c r="I419" i="8"/>
  <c r="I276" i="8"/>
  <c r="I130" i="8"/>
  <c r="I483" i="8"/>
  <c r="I78" i="8"/>
  <c r="I242" i="8"/>
  <c r="I68" i="8"/>
  <c r="I479" i="8"/>
  <c r="I484" i="8"/>
  <c r="I456" i="8"/>
  <c r="I273" i="8"/>
  <c r="I95" i="8"/>
  <c r="I120" i="8"/>
  <c r="I18" i="8"/>
  <c r="I296" i="8"/>
  <c r="I229" i="8"/>
  <c r="I61" i="8"/>
  <c r="I26" i="8"/>
  <c r="I348" i="8"/>
  <c r="I394" i="8"/>
  <c r="I187" i="8"/>
  <c r="I473" i="8"/>
  <c r="I461" i="8"/>
  <c r="I112" i="8"/>
  <c r="I425" i="8"/>
  <c r="I221" i="8"/>
  <c r="I75" i="8"/>
  <c r="I354" i="8"/>
  <c r="I83" i="8"/>
  <c r="I420" i="8"/>
  <c r="I367" i="8"/>
  <c r="I334" i="8"/>
  <c r="I6" i="8"/>
  <c r="I34" i="8"/>
  <c r="I323" i="8"/>
  <c r="I240" i="8"/>
  <c r="I246" i="8"/>
  <c r="I226" i="8"/>
  <c r="I243" i="8"/>
  <c r="I189" i="8"/>
  <c r="I340" i="8"/>
  <c r="I121" i="8"/>
  <c r="I48" i="8"/>
  <c r="I169" i="8"/>
  <c r="I478" i="8"/>
  <c r="I385" i="8"/>
  <c r="I292" i="8"/>
  <c r="I310" i="8"/>
  <c r="I175" i="8"/>
  <c r="I437" i="8"/>
  <c r="I99" i="8"/>
  <c r="I407" i="8"/>
  <c r="I284" i="8"/>
  <c r="I374" i="8"/>
  <c r="I155" i="8"/>
  <c r="I333" i="8"/>
  <c r="I272" i="8"/>
  <c r="I349" i="8"/>
  <c r="I143" i="8"/>
  <c r="I306" i="8"/>
  <c r="I13" i="8"/>
  <c r="I62" i="8"/>
  <c r="I451" i="8"/>
  <c r="I234" i="8"/>
  <c r="I63" i="8"/>
  <c r="I28" i="8"/>
  <c r="I46" i="8"/>
  <c r="I217" i="8"/>
  <c r="I132" i="8"/>
  <c r="I16" i="8"/>
  <c r="I118" i="8"/>
  <c r="I52" i="8"/>
  <c r="I376" i="8"/>
  <c r="I12" i="8"/>
  <c r="I299" i="8"/>
  <c r="I211" i="8"/>
  <c r="I295" i="8"/>
  <c r="I208" i="8"/>
  <c r="I318" i="8"/>
  <c r="I454" i="8"/>
  <c r="I166" i="8"/>
  <c r="I113" i="8"/>
  <c r="I206" i="8"/>
  <c r="I44" i="8"/>
  <c r="I363" i="8"/>
  <c r="I275" i="8"/>
  <c r="I449" i="8"/>
  <c r="I24" i="8"/>
  <c r="I312" i="8"/>
  <c r="I285" i="8"/>
  <c r="I417" i="8"/>
  <c r="I145" i="8"/>
  <c r="I38" i="8"/>
  <c r="I72" i="8"/>
  <c r="I237" i="8"/>
  <c r="I201" i="8"/>
  <c r="I380" i="8"/>
  <c r="I364" i="8"/>
  <c r="I210" i="8"/>
  <c r="I122" i="8"/>
  <c r="I321" i="8"/>
  <c r="I371" i="8"/>
  <c r="I279" i="8"/>
  <c r="I422" i="8"/>
  <c r="I459" i="8"/>
  <c r="I436" i="8"/>
  <c r="I281" i="8"/>
  <c r="I107" i="8"/>
  <c r="I338" i="8"/>
  <c r="I147" i="8"/>
  <c r="I362" i="8"/>
  <c r="I346" i="8"/>
  <c r="I111" i="8"/>
  <c r="I251" i="8"/>
  <c r="I311" i="8"/>
  <c r="I39" i="8"/>
  <c r="I224" i="8"/>
  <c r="I58" i="8"/>
  <c r="I106" i="8"/>
  <c r="I488" i="8"/>
  <c r="I408" i="8"/>
  <c r="I335" i="8"/>
  <c r="I375" i="8"/>
  <c r="I423" i="8"/>
  <c r="I264" i="8"/>
  <c r="I410" i="8"/>
  <c r="I421" i="8"/>
  <c r="I298" i="8"/>
  <c r="I22" i="8"/>
  <c r="I231" i="8"/>
  <c r="I280" i="8"/>
  <c r="I76" i="8"/>
  <c r="I416" i="8"/>
  <c r="I159" i="8"/>
  <c r="I97" i="8"/>
  <c r="I391" i="8"/>
  <c r="I342" i="8"/>
  <c r="I351" i="8"/>
  <c r="I17" i="8"/>
  <c r="I157" i="8"/>
  <c r="I330" i="8"/>
  <c r="I457" i="8"/>
  <c r="I406" i="8"/>
  <c r="I154" i="8"/>
  <c r="I315" i="8"/>
  <c r="I259" i="8"/>
  <c r="I253" i="8"/>
  <c r="I207" i="8"/>
  <c r="I239" i="8"/>
  <c r="I42" i="8"/>
  <c r="I21" i="8"/>
  <c r="I486" i="8"/>
  <c r="I215" i="8"/>
  <c r="I32" i="8"/>
  <c r="I200" i="8"/>
  <c r="I135" i="8"/>
  <c r="I164" i="8"/>
  <c r="I373" i="8"/>
  <c r="I329" i="8"/>
  <c r="I303" i="8"/>
  <c r="I331" i="8"/>
  <c r="I104" i="8"/>
  <c r="I255" i="8"/>
  <c r="I5" i="8"/>
  <c r="I195" i="8"/>
  <c r="I196" i="8"/>
  <c r="I399" i="8"/>
  <c r="I481" i="8"/>
  <c r="I499" i="8"/>
  <c r="I493" i="8"/>
  <c r="I282" i="8"/>
  <c r="I313" i="8"/>
  <c r="I395" i="8"/>
  <c r="I94" i="8"/>
  <c r="I301" i="8"/>
  <c r="I194" i="8"/>
  <c r="I245" i="8"/>
  <c r="I80" i="8"/>
  <c r="I464" i="8"/>
  <c r="I290" i="8"/>
  <c r="I96" i="8"/>
  <c r="I307" i="8"/>
  <c r="I74" i="8"/>
  <c r="I203" i="8"/>
  <c r="I170" i="8"/>
  <c r="I300" i="8"/>
  <c r="I404" i="8"/>
  <c r="I158" i="8"/>
  <c r="I392" i="8"/>
  <c r="I274" i="8"/>
  <c r="I70" i="8"/>
  <c r="I453" i="8"/>
  <c r="I218" i="8"/>
  <c r="I128" i="8"/>
  <c r="I328" i="8"/>
  <c r="I20" i="8"/>
  <c r="I137" i="8"/>
  <c r="I101" i="8"/>
  <c r="I386" i="8"/>
  <c r="I361" i="8"/>
  <c r="I320" i="8"/>
  <c r="I414" i="8"/>
  <c r="I462" i="8"/>
  <c r="I236" i="8"/>
  <c r="I426" i="8"/>
  <c r="I365" i="8"/>
  <c r="I193" i="8"/>
  <c r="I476" i="8"/>
  <c r="I192" i="8"/>
  <c r="I244" i="8"/>
  <c r="I482" i="8"/>
  <c r="I160" i="8"/>
  <c r="I71" i="8"/>
  <c r="I205" i="8"/>
  <c r="I396" i="8"/>
  <c r="I440" i="8"/>
  <c r="I360" i="8"/>
  <c r="I191" i="8"/>
  <c r="I435" i="8"/>
  <c r="I204" i="8"/>
  <c r="I288" i="8"/>
  <c r="I212" i="8"/>
  <c r="I220" i="8"/>
  <c r="I441" i="8"/>
  <c r="I152" i="8"/>
  <c r="I345" i="8"/>
  <c r="I339" i="8"/>
  <c r="I73" i="8"/>
  <c r="I370" i="8"/>
  <c r="I126" i="8"/>
  <c r="I347" i="8"/>
  <c r="I485" i="8"/>
  <c r="I336" i="8"/>
  <c r="I127" i="8"/>
  <c r="I216" i="8"/>
  <c r="I254" i="8"/>
  <c r="I308" i="8"/>
  <c r="I495" i="8"/>
  <c r="I498" i="8"/>
  <c r="I475" i="8"/>
  <c r="I55" i="8"/>
  <c r="I53" i="8"/>
  <c r="I286" i="8"/>
  <c r="I409" i="8"/>
  <c r="I355" i="8"/>
  <c r="I377" i="8"/>
  <c r="I293" i="8"/>
  <c r="I368" i="8"/>
  <c r="I405" i="8"/>
  <c r="I271" i="8"/>
  <c r="I41" i="8"/>
  <c r="I433" i="8"/>
  <c r="I8" i="8"/>
  <c r="I366" i="8"/>
  <c r="I188" i="8"/>
  <c r="I185" i="8"/>
  <c r="I294" i="8"/>
  <c r="I326" i="8"/>
  <c r="I89" i="8"/>
  <c r="I344" i="8"/>
  <c r="I91" i="8"/>
  <c r="I93" i="8"/>
  <c r="I270" i="8"/>
  <c r="I247" i="8"/>
  <c r="I398" i="8"/>
  <c r="I319" i="8"/>
  <c r="H5" i="8" l="1"/>
  <c r="H72" i="8"/>
  <c r="H53" i="8"/>
  <c r="H400" i="8"/>
  <c r="H106" i="8"/>
  <c r="H241" i="8"/>
  <c r="H17" i="8"/>
  <c r="H207" i="8"/>
  <c r="H158" i="8"/>
  <c r="H130" i="8"/>
  <c r="H380" i="8"/>
  <c r="H91" i="8"/>
  <c r="H107" i="8"/>
  <c r="H381" i="8"/>
  <c r="H316" i="8"/>
  <c r="H29" i="8"/>
  <c r="H250" i="8"/>
  <c r="H341" i="8"/>
  <c r="H76" i="8"/>
  <c r="H365" i="8"/>
  <c r="H288" i="8"/>
  <c r="H407" i="8"/>
  <c r="H69" i="8"/>
  <c r="H18" i="8"/>
  <c r="H366" i="8"/>
  <c r="H276" i="8"/>
  <c r="H446" i="8"/>
  <c r="H420" i="8"/>
  <c r="H173" i="8"/>
  <c r="H348" i="8"/>
  <c r="H251" i="8"/>
  <c r="H476" i="8"/>
  <c r="H199" i="8"/>
  <c r="H252" i="8"/>
  <c r="H269" i="8"/>
  <c r="H123" i="8"/>
  <c r="H301" i="8"/>
  <c r="H183" i="8"/>
  <c r="H187" i="8"/>
  <c r="H364" i="8"/>
  <c r="H174" i="8"/>
  <c r="H478" i="8"/>
  <c r="H109" i="8"/>
  <c r="H175" i="8"/>
  <c r="H490" i="8"/>
  <c r="H483" i="8"/>
  <c r="H122" i="8"/>
  <c r="H354" i="8"/>
  <c r="H203" i="8"/>
  <c r="H479" i="8"/>
  <c r="H387" i="8"/>
  <c r="H349" i="8"/>
  <c r="H96" i="8"/>
  <c r="H196" i="8"/>
  <c r="H50" i="8"/>
  <c r="H317" i="8"/>
  <c r="H473" i="8"/>
  <c r="H307" i="8"/>
  <c r="H246" i="8"/>
  <c r="H329" i="8"/>
  <c r="H352" i="8"/>
  <c r="H340" i="8"/>
  <c r="H358" i="8"/>
  <c r="H438" i="8"/>
  <c r="H388" i="8"/>
  <c r="H178" i="8"/>
  <c r="H142" i="8"/>
  <c r="H124" i="8"/>
  <c r="H318" i="8"/>
  <c r="H435" i="8"/>
  <c r="H339" i="8"/>
  <c r="H342" i="8"/>
  <c r="H23" i="8"/>
  <c r="H146" i="8"/>
  <c r="H64" i="8"/>
  <c r="H439" i="8"/>
  <c r="H350" i="8"/>
  <c r="H464" i="8"/>
  <c r="H498" i="8"/>
  <c r="H460" i="8"/>
  <c r="H325" i="8"/>
  <c r="H455" i="8"/>
  <c r="H395" i="8"/>
  <c r="H6" i="8"/>
  <c r="H118" i="8"/>
  <c r="H382" i="8"/>
  <c r="H377" i="8"/>
  <c r="H99" i="8"/>
  <c r="H77" i="8"/>
  <c r="H425" i="8"/>
  <c r="H119" i="8"/>
  <c r="H456" i="8"/>
  <c r="H383" i="8"/>
  <c r="H491" i="8"/>
  <c r="H447" i="8"/>
  <c r="H289" i="8"/>
  <c r="H355" i="8"/>
  <c r="H125" i="8"/>
  <c r="H277" i="8"/>
  <c r="H210" i="8"/>
  <c r="H219" i="8"/>
  <c r="H19" i="8"/>
  <c r="H389" i="8"/>
  <c r="H54" i="8"/>
  <c r="H367" i="8"/>
  <c r="H55" i="8"/>
  <c r="H217" i="8"/>
  <c r="H193" i="8"/>
  <c r="H65" i="8"/>
  <c r="H279" i="8"/>
  <c r="H260" i="8"/>
  <c r="H336" i="8"/>
  <c r="H221" i="8"/>
  <c r="H102" i="8"/>
  <c r="H263" i="8"/>
  <c r="H101" i="8"/>
  <c r="H326" i="8"/>
  <c r="H373" i="8"/>
  <c r="H16" i="8"/>
  <c r="H79" i="8"/>
  <c r="H80" i="8"/>
  <c r="H110" i="8"/>
  <c r="H225" i="8"/>
  <c r="H264" i="8"/>
  <c r="H440" i="8"/>
  <c r="H499" i="8"/>
  <c r="H343" i="8"/>
  <c r="H430" i="8"/>
  <c r="H406" i="8"/>
  <c r="H215" i="8"/>
  <c r="H188" i="8"/>
  <c r="H63" i="8"/>
  <c r="H305" i="8"/>
  <c r="H415" i="8"/>
  <c r="H390" i="8"/>
  <c r="H255" i="8"/>
  <c r="H457" i="8"/>
  <c r="H51" i="8"/>
  <c r="H474" i="8"/>
  <c r="H290" i="8"/>
  <c r="H226" i="8"/>
  <c r="H249" i="8"/>
  <c r="H398" i="8"/>
  <c r="H285" i="8"/>
  <c r="H171" i="8"/>
  <c r="H35" i="8"/>
  <c r="H265" i="8"/>
  <c r="H113" i="8"/>
  <c r="H417" i="8"/>
  <c r="H314" i="8"/>
  <c r="H344" i="8"/>
  <c r="H208" i="8"/>
  <c r="H469" i="8"/>
  <c r="H475" i="8"/>
  <c r="H11" i="8"/>
  <c r="H39" i="8"/>
  <c r="H159" i="8"/>
  <c r="H416" i="8"/>
  <c r="H450" i="8"/>
  <c r="H81" i="8"/>
  <c r="H114" i="8"/>
  <c r="H147" i="8"/>
  <c r="H44" i="8"/>
  <c r="H356" i="8"/>
  <c r="H470" i="8"/>
  <c r="H7" i="8"/>
  <c r="H152" i="8"/>
  <c r="H150" i="8"/>
  <c r="H200" i="8"/>
  <c r="H73" i="8"/>
  <c r="H274" i="8"/>
  <c r="H421" i="8"/>
  <c r="H74" i="8"/>
  <c r="H422" i="8"/>
  <c r="H30" i="8"/>
  <c r="H259" i="8"/>
  <c r="H82" i="8"/>
  <c r="H284" i="8"/>
  <c r="H374" i="8"/>
  <c r="H321" i="8"/>
  <c r="H104" i="8"/>
  <c r="H236" i="8"/>
  <c r="H31" i="8"/>
  <c r="H315" i="8"/>
  <c r="H368" i="8"/>
  <c r="H213" i="8"/>
  <c r="H135" i="8"/>
  <c r="H164" i="8"/>
  <c r="H247" i="8"/>
  <c r="H345" i="8"/>
  <c r="H165" i="8"/>
  <c r="H155" i="8"/>
  <c r="H451" i="8"/>
  <c r="H59" i="8"/>
  <c r="H126" i="8"/>
  <c r="H330" i="8"/>
  <c r="H8" i="8"/>
  <c r="H337" i="8"/>
  <c r="H291" i="8"/>
  <c r="H248" i="8"/>
  <c r="H133" i="8"/>
  <c r="H136" i="8"/>
  <c r="H448" i="8"/>
  <c r="H303" i="8"/>
  <c r="H253" i="8"/>
  <c r="H194" i="8"/>
  <c r="H166" i="8"/>
  <c r="H333" i="8"/>
  <c r="H292" i="8"/>
  <c r="H261" i="8"/>
  <c r="H492" i="8"/>
  <c r="H302" i="8"/>
  <c r="H436" i="8"/>
  <c r="H92" i="8"/>
  <c r="H306" i="8"/>
  <c r="H83" i="8"/>
  <c r="H369" i="8"/>
  <c r="H257" i="8"/>
  <c r="H335" i="8"/>
  <c r="H258" i="8"/>
  <c r="H391" i="8"/>
  <c r="H36" i="8"/>
  <c r="H151" i="8"/>
  <c r="H293" i="8"/>
  <c r="H484" i="8"/>
  <c r="H392" i="8"/>
  <c r="H138" i="8"/>
  <c r="H230" i="8"/>
  <c r="H153" i="8"/>
  <c r="H412" i="8"/>
  <c r="H308" i="8"/>
  <c r="H167" i="8"/>
  <c r="H172" i="8"/>
  <c r="H408" i="8"/>
  <c r="H270" i="8"/>
  <c r="H14" i="8"/>
  <c r="H423" i="8"/>
  <c r="H97" i="8"/>
  <c r="H338" i="8"/>
  <c r="H393" i="8"/>
  <c r="H227" i="8"/>
  <c r="H111" i="8"/>
  <c r="H485" i="8"/>
  <c r="H487" i="8"/>
  <c r="H56" i="8"/>
  <c r="H458" i="8"/>
  <c r="H231" i="8"/>
  <c r="H45" i="8"/>
  <c r="H465" i="8"/>
  <c r="H399" i="8"/>
  <c r="H105" i="8"/>
  <c r="H32" i="8"/>
  <c r="H334" i="8"/>
  <c r="H271" i="8"/>
  <c r="H312" i="8"/>
  <c r="H70" i="8"/>
  <c r="H359" i="8"/>
  <c r="H204" i="8"/>
  <c r="H131" i="8"/>
  <c r="H197" i="8"/>
  <c r="H360" i="8"/>
  <c r="H280" i="8"/>
  <c r="H404" i="8"/>
  <c r="H112" i="8"/>
  <c r="H26" i="8"/>
  <c r="H242" i="8"/>
  <c r="H488" i="8"/>
  <c r="H60" i="8"/>
  <c r="H443" i="8"/>
  <c r="H20" i="8"/>
  <c r="H214" i="8"/>
  <c r="H184" i="8"/>
  <c r="H449" i="8"/>
  <c r="H139" i="8"/>
  <c r="H361" i="8"/>
  <c r="H238" i="8"/>
  <c r="H9" i="8"/>
  <c r="H262" i="8"/>
  <c r="H281" i="8"/>
  <c r="H148" i="8"/>
  <c r="H179" i="8"/>
  <c r="H10" i="8"/>
  <c r="H156" i="8"/>
  <c r="H223" i="8"/>
  <c r="H243" i="8"/>
  <c r="H66" i="8"/>
  <c r="H143" i="8"/>
  <c r="H466" i="8"/>
  <c r="H272" i="8"/>
  <c r="H98" i="8"/>
  <c r="H232" i="8"/>
  <c r="H228" i="8"/>
  <c r="H362" i="8"/>
  <c r="H297" i="8"/>
  <c r="H494" i="8"/>
  <c r="H201" i="8"/>
  <c r="H211" i="8"/>
  <c r="H144" i="8"/>
  <c r="H149" i="8"/>
  <c r="H115" i="8"/>
  <c r="H319" i="8"/>
  <c r="H431" i="8"/>
  <c r="H160" i="8"/>
  <c r="H103" i="8"/>
  <c r="H180" i="8"/>
  <c r="H108" i="8"/>
  <c r="H205" i="8"/>
  <c r="H480" i="8"/>
  <c r="H137" i="8"/>
  <c r="H185" i="8"/>
  <c r="H189" i="8"/>
  <c r="H322" i="8"/>
  <c r="H298" i="8"/>
  <c r="H57" i="8"/>
  <c r="H396" i="8"/>
  <c r="H266" i="8"/>
  <c r="H444" i="8"/>
  <c r="H496" i="8"/>
  <c r="H89" i="8"/>
  <c r="H12" i="8"/>
  <c r="H401" i="8"/>
  <c r="H52" i="8"/>
  <c r="H21" i="8"/>
  <c r="H370" i="8"/>
  <c r="H471" i="8"/>
  <c r="H413" i="8"/>
  <c r="H409" i="8"/>
  <c r="H43" i="8"/>
  <c r="H46" i="8"/>
  <c r="H169" i="8"/>
  <c r="H93" i="8"/>
  <c r="H418" i="8"/>
  <c r="H282" i="8"/>
  <c r="H489" i="8"/>
  <c r="H309" i="8"/>
  <c r="H273" i="8"/>
  <c r="H287" i="8"/>
  <c r="H294" i="8"/>
  <c r="H190" i="8"/>
  <c r="H410" i="8"/>
  <c r="H27" i="8"/>
  <c r="H432" i="8"/>
  <c r="H394" i="8"/>
  <c r="H411" i="8"/>
  <c r="H161" i="8"/>
  <c r="H419" i="8"/>
  <c r="H220" i="8"/>
  <c r="H47" i="8"/>
  <c r="H237" i="8"/>
  <c r="H37" i="8"/>
  <c r="H94" i="8"/>
  <c r="H433" i="8"/>
  <c r="H140" i="8"/>
  <c r="H198" i="8"/>
  <c r="H162" i="8"/>
  <c r="H461" i="8"/>
  <c r="H67" i="8"/>
  <c r="H176" i="8"/>
  <c r="H127" i="8"/>
  <c r="H95" i="8"/>
  <c r="H68" i="8"/>
  <c r="H78" i="8"/>
  <c r="H222" i="8"/>
  <c r="H426" i="8"/>
  <c r="H320" i="8"/>
  <c r="H40" i="8"/>
  <c r="H283" i="8"/>
  <c r="H428" i="8"/>
  <c r="H134" i="8"/>
  <c r="H331" i="8"/>
  <c r="H275" i="8"/>
  <c r="H295" i="8"/>
  <c r="H310" i="8"/>
  <c r="H357" i="8"/>
  <c r="H434" i="8"/>
  <c r="H459" i="8"/>
  <c r="H229" i="8"/>
  <c r="H405" i="8"/>
  <c r="H351" i="8"/>
  <c r="H376" i="8"/>
  <c r="H402" i="8"/>
  <c r="H462" i="8"/>
  <c r="H239" i="8"/>
  <c r="H467" i="8"/>
  <c r="H128" i="8"/>
  <c r="H245" i="8"/>
  <c r="H61" i="8"/>
  <c r="H42" i="8"/>
  <c r="H212" i="8"/>
  <c r="H254" i="8"/>
  <c r="H452" i="8"/>
  <c r="H84" i="8"/>
  <c r="H375" i="8"/>
  <c r="H22" i="8"/>
  <c r="H493" i="8"/>
  <c r="H145" i="8"/>
  <c r="H120" i="8"/>
  <c r="H385" i="8"/>
  <c r="H195" i="8"/>
  <c r="H33" i="8"/>
  <c r="H453" i="8"/>
  <c r="H191" i="8"/>
  <c r="H85" i="8"/>
  <c r="H256" i="8"/>
  <c r="H218" i="8"/>
  <c r="H346" i="8"/>
  <c r="H500" i="8"/>
  <c r="H129" i="8"/>
  <c r="H34" i="8"/>
  <c r="H154" i="8"/>
  <c r="H304" i="8"/>
  <c r="H486" i="8"/>
  <c r="H296" i="8"/>
  <c r="H244" i="8"/>
  <c r="H86" i="8"/>
  <c r="H299" i="8"/>
  <c r="H163" i="8"/>
  <c r="H224" i="8"/>
  <c r="H495" i="8"/>
  <c r="H472" i="8"/>
  <c r="H38" i="8"/>
  <c r="H327" i="8"/>
  <c r="H313" i="8"/>
  <c r="H353" i="8"/>
  <c r="H267" i="8"/>
  <c r="H328" i="8"/>
  <c r="H116" i="8"/>
  <c r="H168" i="8"/>
  <c r="H371" i="8"/>
  <c r="H427" i="8"/>
  <c r="H347" i="8"/>
  <c r="H90" i="8"/>
  <c r="H378" i="8"/>
  <c r="H15" i="8"/>
  <c r="H437" i="8"/>
  <c r="H372" i="8"/>
  <c r="H233" i="8"/>
  <c r="H481" i="8"/>
  <c r="H240" i="8"/>
  <c r="H268" i="8"/>
  <c r="H181" i="8"/>
  <c r="H192" i="8"/>
  <c r="H13" i="8"/>
  <c r="H132" i="8"/>
  <c r="H445" i="8"/>
  <c r="H24" i="8"/>
  <c r="H100" i="8"/>
  <c r="H234" i="8"/>
  <c r="H58" i="8"/>
  <c r="H454" i="8"/>
  <c r="H48" i="8"/>
  <c r="H363" i="8"/>
  <c r="H206" i="8"/>
  <c r="H71" i="8"/>
  <c r="H429" i="8"/>
  <c r="H41" i="8"/>
  <c r="H463" i="8"/>
  <c r="H182" i="8"/>
  <c r="H25" i="8"/>
  <c r="H202" i="8"/>
  <c r="H477" i="8"/>
  <c r="H49" i="8"/>
  <c r="H482" i="8"/>
  <c r="H397" i="8"/>
  <c r="H441" i="8"/>
  <c r="H379" i="8"/>
  <c r="H186" i="8"/>
  <c r="H121" i="8"/>
  <c r="H300" i="8"/>
  <c r="H141" i="8"/>
  <c r="H332" i="8"/>
  <c r="H117" i="8"/>
  <c r="H216" i="8"/>
  <c r="H87" i="8"/>
  <c r="H403" i="8"/>
  <c r="H62" i="8"/>
  <c r="H384" i="8"/>
  <c r="H386" i="8"/>
  <c r="H323" i="8"/>
  <c r="H209" i="8"/>
  <c r="H88" i="8"/>
  <c r="H177" i="8"/>
  <c r="H75" i="8"/>
  <c r="H170" i="8"/>
  <c r="H414" i="8"/>
  <c r="H235" i="8"/>
  <c r="H442" i="8"/>
  <c r="H286" i="8"/>
  <c r="H28" i="8"/>
  <c r="H324" i="8"/>
  <c r="H157" i="8"/>
  <c r="H424" i="8"/>
  <c r="H278" i="8"/>
  <c r="H311" i="8"/>
  <c r="H468" i="8"/>
  <c r="H497" i="8"/>
  <c r="H4" i="8"/>
  <c r="G5" i="1" l="1"/>
  <c r="G6" i="1"/>
  <c r="G7" i="1"/>
  <c r="G8" i="1"/>
  <c r="G10" i="1"/>
  <c r="G11" i="1"/>
  <c r="G12" i="1"/>
  <c r="G13" i="1"/>
  <c r="G14" i="1"/>
  <c r="G16" i="1"/>
  <c r="G17" i="1"/>
  <c r="G18" i="1"/>
  <c r="G19" i="1"/>
  <c r="G20" i="1"/>
  <c r="G4" i="1"/>
  <c r="L389" i="8"/>
  <c r="L322" i="8"/>
  <c r="L496" i="8"/>
  <c r="L134" i="8"/>
  <c r="L64" i="8"/>
  <c r="L393" i="8"/>
  <c r="L222" i="8"/>
  <c r="L298" i="8"/>
  <c r="L162" i="8"/>
  <c r="L293" i="8"/>
  <c r="L84" i="8"/>
  <c r="L413" i="8"/>
  <c r="L20" i="8"/>
  <c r="L67" i="8"/>
  <c r="L271" i="8"/>
  <c r="L295" i="8"/>
  <c r="L422" i="8"/>
  <c r="L4" i="8"/>
  <c r="L155" i="8"/>
  <c r="L85" i="8"/>
  <c r="L475" i="8"/>
  <c r="L441" i="8"/>
  <c r="L347" i="8"/>
  <c r="L378" i="8"/>
  <c r="L152" i="8"/>
  <c r="L408" i="8"/>
  <c r="L104" i="8"/>
  <c r="L485" i="8"/>
  <c r="L433" i="8"/>
  <c r="L229" i="8"/>
  <c r="L368" i="8"/>
  <c r="L473" i="8"/>
  <c r="L362" i="8"/>
  <c r="L498" i="8"/>
  <c r="L127" i="8"/>
  <c r="L10" i="8"/>
  <c r="L112" i="8"/>
  <c r="L438" i="8"/>
  <c r="L314" i="8"/>
  <c r="L186" i="8"/>
  <c r="L257" i="8"/>
  <c r="L174" i="8"/>
  <c r="L25" i="8"/>
  <c r="L372" i="8"/>
  <c r="L94" i="8"/>
  <c r="L194" i="8"/>
  <c r="L384" i="8"/>
  <c r="L471" i="8"/>
  <c r="L263" i="8"/>
  <c r="L23" i="8"/>
  <c r="L180" i="8"/>
  <c r="L28" i="8"/>
  <c r="L400" i="8"/>
  <c r="L75" i="8"/>
  <c r="L325" i="8"/>
  <c r="L492" i="8"/>
  <c r="L133" i="8" l="1"/>
  <c r="L24" i="8"/>
  <c r="L402" i="8"/>
  <c r="L493" i="8"/>
  <c r="L323" i="8"/>
  <c r="L310" i="8"/>
  <c r="L36" i="8"/>
  <c r="L443" i="8"/>
  <c r="L78" i="8"/>
  <c r="L270" i="8"/>
  <c r="L195" i="8"/>
  <c r="L337" i="8"/>
  <c r="L363" i="8"/>
  <c r="L466" i="8"/>
  <c r="L247" i="8"/>
  <c r="L44" i="8"/>
  <c r="L171" i="8"/>
  <c r="L19" i="8"/>
  <c r="L220" i="8"/>
  <c r="L254" i="8"/>
  <c r="L227" i="8"/>
  <c r="L259" i="8"/>
  <c r="L14" i="8"/>
  <c r="L497" i="8"/>
  <c r="L196" i="8"/>
  <c r="L306" i="8"/>
  <c r="L423" i="8"/>
  <c r="L250" i="8"/>
  <c r="L219" i="8"/>
  <c r="L121" i="8"/>
  <c r="L188" i="8"/>
  <c r="L453" i="8"/>
  <c r="L193" i="8"/>
  <c r="L360" i="8"/>
  <c r="L39" i="8"/>
  <c r="L61" i="8"/>
  <c r="L464" i="8"/>
  <c r="L404" i="8"/>
  <c r="L338" i="8"/>
  <c r="L481" i="8"/>
  <c r="L202" i="8"/>
  <c r="L283" i="8"/>
  <c r="L476" i="8"/>
  <c r="L204" i="8"/>
  <c r="L454" i="8"/>
  <c r="L307" i="8"/>
  <c r="L434" i="8"/>
  <c r="L217" i="8"/>
  <c r="L309" i="8"/>
  <c r="L160" i="8"/>
  <c r="L252" i="8"/>
  <c r="L143" i="8"/>
  <c r="L238" i="8"/>
  <c r="L288" i="8"/>
  <c r="L17" i="8"/>
  <c r="L30" i="8"/>
  <c r="L225" i="8"/>
  <c r="L440" i="8"/>
  <c r="L439" i="8"/>
  <c r="L66" i="8"/>
  <c r="L15" i="8"/>
  <c r="L102" i="8"/>
  <c r="L7" i="8"/>
  <c r="L96" i="8"/>
  <c r="L266" i="8"/>
  <c r="L145" i="8"/>
  <c r="L326" i="8"/>
  <c r="L83" i="8"/>
  <c r="L216" i="8"/>
  <c r="L465" i="8"/>
  <c r="L308" i="8"/>
  <c r="L234" i="8"/>
  <c r="L401" i="8"/>
  <c r="L447" i="8"/>
  <c r="L105" i="8"/>
  <c r="L159" i="8"/>
  <c r="L392" i="8"/>
  <c r="L122" i="8"/>
  <c r="L223" i="8"/>
  <c r="L211" i="8"/>
  <c r="L291" i="8"/>
  <c r="L245" i="8"/>
  <c r="L6" i="8"/>
  <c r="L218" i="8"/>
  <c r="L348" i="8"/>
  <c r="L183" i="8"/>
  <c r="L449" i="8"/>
  <c r="L5" i="8"/>
  <c r="L139" i="8"/>
  <c r="L411" i="8"/>
  <c r="L403" i="8"/>
  <c r="L388" i="8"/>
  <c r="L256" i="8"/>
  <c r="L50" i="8"/>
  <c r="L455" i="8"/>
  <c r="L457" i="8"/>
  <c r="L92" i="8"/>
  <c r="L167" i="8"/>
  <c r="L328" i="8"/>
  <c r="L313" i="8"/>
  <c r="L462" i="8"/>
  <c r="L316" i="8"/>
  <c r="L276" i="8"/>
  <c r="L110" i="8"/>
  <c r="L132" i="8"/>
  <c r="L292" i="8"/>
  <c r="L484" i="8"/>
  <c r="L65" i="8"/>
  <c r="L395" i="8"/>
  <c r="L364" i="8"/>
  <c r="L177" i="8"/>
  <c r="L350" i="8"/>
  <c r="L29" i="8"/>
  <c r="L137" i="8"/>
  <c r="L351" i="8"/>
  <c r="L100" i="8"/>
  <c r="L334" i="8"/>
  <c r="L79" i="8"/>
  <c r="L479" i="8"/>
  <c r="L12" i="8"/>
  <c r="L451" i="8"/>
  <c r="L414" i="8"/>
  <c r="L124" i="8"/>
  <c r="L311" i="8"/>
  <c r="L170" i="8"/>
  <c r="L459" i="8"/>
  <c r="L365" i="8"/>
  <c r="L321" i="8"/>
  <c r="L477" i="8"/>
  <c r="L69" i="8"/>
  <c r="L357" i="8"/>
  <c r="L289" i="8"/>
  <c r="L436" i="8"/>
  <c r="L500" i="8"/>
  <c r="L294" i="8"/>
  <c r="L336" i="8"/>
  <c r="L203" i="8"/>
  <c r="L272" i="8"/>
  <c r="L415" i="8"/>
  <c r="L226" i="8"/>
  <c r="L98" i="8"/>
  <c r="L201" i="8"/>
  <c r="L176" i="8"/>
  <c r="L114" i="8"/>
  <c r="L394" i="8"/>
  <c r="L346" i="8"/>
  <c r="L215" i="8"/>
  <c r="L265" i="8"/>
  <c r="L430" i="8"/>
  <c r="L280" i="8"/>
  <c r="L248" i="8"/>
  <c r="L469" i="8"/>
  <c r="L269" i="8"/>
  <c r="L424" i="8"/>
  <c r="L472" i="8"/>
  <c r="L199" i="8"/>
  <c r="L197" i="8"/>
  <c r="L240" i="8"/>
  <c r="L405" i="8"/>
  <c r="L54" i="8"/>
  <c r="L58" i="8"/>
  <c r="L274" i="8"/>
  <c r="L117" i="8"/>
  <c r="L182" i="8"/>
  <c r="L89" i="8"/>
  <c r="L396" i="8"/>
  <c r="L427" i="8"/>
  <c r="L317" i="8"/>
  <c r="L494" i="8"/>
  <c r="L228" i="8"/>
  <c r="L119" i="8"/>
  <c r="L419" i="8"/>
  <c r="L70" i="8"/>
  <c r="L192" i="8"/>
  <c r="L417" i="8"/>
  <c r="L156" i="8"/>
  <c r="L93" i="8"/>
  <c r="L45" i="8"/>
  <c r="L429" i="8"/>
  <c r="L399" i="8"/>
  <c r="L329" i="8"/>
  <c r="L140" i="8"/>
  <c r="L480" i="8"/>
  <c r="L486" i="8"/>
  <c r="L262" i="8"/>
  <c r="L387" i="8"/>
  <c r="L115" i="8"/>
  <c r="L373" i="8"/>
  <c r="L448" i="8"/>
  <c r="L340" i="8"/>
  <c r="L303" i="8"/>
  <c r="L136" i="8"/>
  <c r="L72" i="8"/>
  <c r="L495" i="8"/>
  <c r="L332" i="8"/>
  <c r="L46" i="8"/>
  <c r="L185" i="8"/>
  <c r="L468" i="8"/>
  <c r="L154" i="8"/>
  <c r="L470" i="8"/>
  <c r="L52" i="8"/>
  <c r="L343" i="8"/>
  <c r="L331" i="8"/>
  <c r="L68" i="8"/>
  <c r="L126" i="8"/>
  <c r="L301" i="8"/>
  <c r="L287" i="8"/>
  <c r="L341" i="8"/>
  <c r="L125" i="8"/>
  <c r="L71" i="8"/>
  <c r="L131" i="8"/>
  <c r="L327" i="8"/>
  <c r="L97" i="8"/>
  <c r="L386" i="8"/>
  <c r="L369" i="8"/>
  <c r="L333" i="8"/>
  <c r="L358" i="8"/>
  <c r="L37" i="8"/>
  <c r="L87" i="8"/>
  <c r="L191" i="8"/>
  <c r="L212" i="8"/>
  <c r="L267" i="8"/>
  <c r="L356" i="8"/>
  <c r="L478" i="8"/>
  <c r="L51" i="8"/>
  <c r="L251" i="8"/>
  <c r="L208" i="8"/>
  <c r="L482" i="8"/>
  <c r="L144" i="8"/>
  <c r="L38" i="8"/>
  <c r="L82" i="8"/>
  <c r="L153" i="8"/>
  <c r="L264" i="8"/>
  <c r="L178" i="8"/>
  <c r="L106" i="8"/>
  <c r="L380" i="8"/>
  <c r="L18" i="8"/>
  <c r="L111" i="8"/>
  <c r="L209" i="8"/>
  <c r="L312" i="8"/>
  <c r="L243" i="8"/>
  <c r="L91" i="8"/>
  <c r="L463" i="8"/>
  <c r="L285" i="8"/>
  <c r="L86" i="8"/>
  <c r="L458" i="8"/>
  <c r="L33" i="8"/>
  <c r="L355" i="8"/>
  <c r="L173" i="8"/>
  <c r="L166" i="8"/>
  <c r="L284" i="8"/>
  <c r="L491" i="8"/>
  <c r="L483" i="8"/>
  <c r="L141" i="8"/>
  <c r="L352" i="8"/>
  <c r="L339" i="8"/>
  <c r="L349" i="8"/>
  <c r="L397" i="8"/>
  <c r="L101" i="8"/>
  <c r="L444" i="8"/>
  <c r="L412" i="8"/>
  <c r="L108" i="8"/>
  <c r="L62" i="8"/>
  <c r="L277" i="8"/>
  <c r="L130" i="8"/>
  <c r="L206" i="8"/>
  <c r="L190" i="8"/>
  <c r="L450" i="8"/>
  <c r="L442" i="8"/>
  <c r="L342" i="8"/>
  <c r="L299" i="8"/>
  <c r="L164" i="8"/>
  <c r="L345" i="8"/>
  <c r="L237" i="8"/>
  <c r="L189" i="8"/>
  <c r="L40" i="8"/>
  <c r="L258" i="8"/>
  <c r="L198" i="8"/>
  <c r="L452" i="8"/>
  <c r="L239" i="8"/>
  <c r="L230" i="8"/>
  <c r="L461" i="8"/>
  <c r="L359" i="8"/>
  <c r="L151" i="8"/>
  <c r="L410" i="8"/>
  <c r="L398" i="8"/>
  <c r="L268" i="8"/>
  <c r="L300" i="8"/>
  <c r="L432" i="8"/>
  <c r="L231" i="8"/>
  <c r="L22" i="8"/>
  <c r="L390" i="8"/>
  <c r="L335" i="8"/>
  <c r="L421" i="8"/>
  <c r="L13" i="8"/>
  <c r="L446" i="8"/>
  <c r="L181" i="8"/>
  <c r="L319" i="8"/>
  <c r="L318" i="8"/>
  <c r="L381" i="8"/>
  <c r="L16" i="8"/>
  <c r="L241" i="8"/>
  <c r="L460" i="8"/>
  <c r="L304" i="8"/>
  <c r="L278" i="8"/>
  <c r="L407" i="8"/>
  <c r="L187" i="8"/>
  <c r="L129" i="8"/>
  <c r="L116" i="8"/>
  <c r="L391" i="8"/>
  <c r="L157" i="8"/>
  <c r="L34" i="8"/>
  <c r="L142" i="8"/>
  <c r="L9" i="8"/>
  <c r="L418" i="8"/>
  <c r="L435" i="8"/>
  <c r="L49" i="8"/>
  <c r="L428" i="8"/>
  <c r="L163" i="8"/>
  <c r="L32" i="8"/>
  <c r="L47" i="8"/>
  <c r="L246" i="8"/>
  <c r="L8" i="8"/>
  <c r="L184" i="8"/>
  <c r="L383" i="8"/>
  <c r="L135" i="8"/>
  <c r="L382" i="8"/>
  <c r="L305" i="8"/>
  <c r="L55" i="8"/>
  <c r="L344" i="8"/>
  <c r="L279" i="8"/>
  <c r="L416" i="8"/>
  <c r="L409" i="8"/>
  <c r="L73" i="8"/>
  <c r="L296" i="8"/>
  <c r="L353" i="8"/>
  <c r="L406" i="8"/>
  <c r="L487" i="8"/>
  <c r="L361" i="8"/>
  <c r="L320" i="8"/>
  <c r="L161" i="8"/>
  <c r="L324" i="8"/>
  <c r="L282" i="8"/>
  <c r="L260" i="8"/>
  <c r="L302" i="8"/>
  <c r="L488" i="8"/>
  <c r="L42" i="8"/>
  <c r="L377" i="8"/>
  <c r="L165" i="8"/>
  <c r="L490" i="8"/>
  <c r="L379" i="8"/>
  <c r="L354" i="8"/>
  <c r="L175" i="8"/>
  <c r="L210" i="8"/>
  <c r="L249" i="8"/>
  <c r="L499" i="8"/>
  <c r="L128" i="8"/>
  <c r="L26" i="8"/>
  <c r="L56" i="8"/>
  <c r="L233" i="8"/>
  <c r="L205" i="8"/>
  <c r="L76" i="8"/>
  <c r="L147" i="8"/>
  <c r="L59" i="8"/>
  <c r="L474" i="8"/>
  <c r="L120" i="8"/>
  <c r="L297" i="8"/>
  <c r="L255" i="8"/>
  <c r="L103" i="8"/>
  <c r="L281" i="8"/>
  <c r="L467" i="8"/>
  <c r="L261" i="8"/>
  <c r="L315" i="8"/>
  <c r="L150" i="8"/>
  <c r="L376" i="8"/>
  <c r="L90" i="8"/>
  <c r="L57" i="8"/>
  <c r="L169" i="8"/>
  <c r="L31" i="8"/>
  <c r="L431" i="8"/>
  <c r="L53" i="8"/>
  <c r="L149" i="8"/>
  <c r="L27" i="8"/>
  <c r="L437" i="8"/>
  <c r="L81" i="8"/>
  <c r="L374" i="8"/>
  <c r="L11" i="8"/>
  <c r="L168" i="8"/>
  <c r="L74" i="8"/>
  <c r="L172" i="8"/>
  <c r="L273" i="8"/>
  <c r="L118" i="8"/>
  <c r="L146" i="8"/>
  <c r="L370" i="8"/>
  <c r="L88" i="8"/>
  <c r="L290" i="8"/>
  <c r="L232" i="8"/>
  <c r="L221" i="8"/>
  <c r="L375" i="8"/>
  <c r="L60" i="8"/>
  <c r="L489" i="8"/>
  <c r="L35" i="8"/>
  <c r="L236" i="8"/>
  <c r="L41" i="8"/>
  <c r="L286" i="8"/>
  <c r="L95" i="8"/>
  <c r="L123" i="8"/>
  <c r="L242" i="8"/>
  <c r="L330" i="8"/>
  <c r="L48" i="8"/>
  <c r="L158" i="8"/>
  <c r="L445" i="8"/>
  <c r="L425" i="8"/>
  <c r="L63" i="8"/>
  <c r="L43" i="8"/>
  <c r="L224" i="8"/>
  <c r="L371" i="8"/>
  <c r="L456" i="8"/>
  <c r="L253" i="8"/>
  <c r="L99" i="8"/>
  <c r="L77" i="8"/>
  <c r="L367" i="8"/>
  <c r="L138" i="8"/>
  <c r="L244" i="8"/>
  <c r="L385" i="8"/>
  <c r="L148" i="8"/>
  <c r="L235" i="8"/>
  <c r="L420" i="8"/>
  <c r="L207" i="8"/>
  <c r="L200" i="8"/>
  <c r="L113" i="8"/>
  <c r="L109" i="8"/>
  <c r="L366" i="8"/>
  <c r="L21" i="8"/>
  <c r="L275" i="8"/>
  <c r="L426" i="8"/>
  <c r="L179" i="8"/>
  <c r="L80" i="8"/>
  <c r="L107" i="8"/>
  <c r="L213" i="8"/>
  <c r="L214" i="8"/>
  <c r="F21" i="1" l="1"/>
  <c r="D21" i="1"/>
  <c r="E21" i="1"/>
  <c r="F15" i="1"/>
  <c r="D15" i="1"/>
  <c r="E15" i="1"/>
  <c r="F9" i="1"/>
  <c r="D9" i="1"/>
  <c r="E9" i="1"/>
  <c r="F22" i="1" l="1"/>
  <c r="G15" i="1"/>
  <c r="G21" i="1"/>
  <c r="G9" i="1"/>
  <c r="G22" i="1" l="1"/>
</calcChain>
</file>

<file path=xl/sharedStrings.xml><?xml version="1.0" encoding="utf-8"?>
<sst xmlns="http://schemas.openxmlformats.org/spreadsheetml/2006/main" count="1143" uniqueCount="118">
  <si>
    <t>地区名</t>
    <rPh sb="0" eb="3">
      <t>チクメイ</t>
    </rPh>
    <phoneticPr fontId="2"/>
  </si>
  <si>
    <t>店舗名</t>
    <rPh sb="0" eb="2">
      <t>テンポ</t>
    </rPh>
    <rPh sb="2" eb="3">
      <t>メイ</t>
    </rPh>
    <phoneticPr fontId="2"/>
  </si>
  <si>
    <t>合計</t>
    <rPh sb="0" eb="2">
      <t>ゴウケイ</t>
    </rPh>
    <phoneticPr fontId="2"/>
  </si>
  <si>
    <t>関東地区</t>
    <rPh sb="0" eb="2">
      <t>カントウ</t>
    </rPh>
    <rPh sb="2" eb="4">
      <t>チク</t>
    </rPh>
    <phoneticPr fontId="2"/>
  </si>
  <si>
    <t>水戸</t>
    <rPh sb="0" eb="2">
      <t>ミト</t>
    </rPh>
    <phoneticPr fontId="2"/>
  </si>
  <si>
    <t>浦和</t>
    <rPh sb="0" eb="2">
      <t>ウラワ</t>
    </rPh>
    <phoneticPr fontId="2"/>
  </si>
  <si>
    <t>千葉</t>
    <rPh sb="0" eb="2">
      <t>チバ</t>
    </rPh>
    <phoneticPr fontId="2"/>
  </si>
  <si>
    <t>川崎</t>
    <rPh sb="0" eb="2">
      <t>カワサキ</t>
    </rPh>
    <phoneticPr fontId="2"/>
  </si>
  <si>
    <t>小田原</t>
    <rPh sb="0" eb="3">
      <t>オダワラ</t>
    </rPh>
    <phoneticPr fontId="2"/>
  </si>
  <si>
    <t>近畿地区</t>
    <rPh sb="0" eb="2">
      <t>キンキ</t>
    </rPh>
    <rPh sb="2" eb="4">
      <t>チク</t>
    </rPh>
    <phoneticPr fontId="2"/>
  </si>
  <si>
    <t>大阪</t>
    <rPh sb="0" eb="2">
      <t>オオサカ</t>
    </rPh>
    <phoneticPr fontId="2"/>
  </si>
  <si>
    <t>神戸</t>
    <rPh sb="0" eb="2">
      <t>コウベ</t>
    </rPh>
    <phoneticPr fontId="2"/>
  </si>
  <si>
    <t>京都</t>
    <rPh sb="0" eb="2">
      <t>キョウト</t>
    </rPh>
    <phoneticPr fontId="2"/>
  </si>
  <si>
    <t>滋賀</t>
    <rPh sb="0" eb="2">
      <t>シガ</t>
    </rPh>
    <phoneticPr fontId="2"/>
  </si>
  <si>
    <t>和歌山</t>
    <rPh sb="0" eb="3">
      <t>ワカヤマ</t>
    </rPh>
    <phoneticPr fontId="2"/>
  </si>
  <si>
    <t>中国地区</t>
    <rPh sb="0" eb="2">
      <t>チュウゴク</t>
    </rPh>
    <rPh sb="2" eb="4">
      <t>チク</t>
    </rPh>
    <phoneticPr fontId="2"/>
  </si>
  <si>
    <t>鳥取</t>
    <rPh sb="0" eb="2">
      <t>トットリ</t>
    </rPh>
    <phoneticPr fontId="2"/>
  </si>
  <si>
    <t>岡山</t>
    <rPh sb="0" eb="2">
      <t>オカヤマ</t>
    </rPh>
    <phoneticPr fontId="2"/>
  </si>
  <si>
    <t>島根</t>
    <rPh sb="0" eb="2">
      <t>シマネ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</si>
  <si>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</si>
  <si>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</si>
  <si>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関東地区合計</t>
    <rPh sb="0" eb="2">
      <t>カントウ</t>
    </rPh>
    <rPh sb="2" eb="4">
      <t>チク</t>
    </rPh>
    <rPh sb="4" eb="6">
      <t>ゴウケイ</t>
    </rPh>
    <phoneticPr fontId="2"/>
  </si>
  <si>
    <t>近畿地区合計</t>
    <rPh sb="0" eb="2">
      <t>キンキ</t>
    </rPh>
    <rPh sb="2" eb="4">
      <t>チク</t>
    </rPh>
    <rPh sb="4" eb="6">
      <t>ゴウケイ</t>
    </rPh>
    <phoneticPr fontId="2"/>
  </si>
  <si>
    <t>中国地区合計</t>
    <rPh sb="0" eb="2">
      <t>チュウゴク</t>
    </rPh>
    <rPh sb="2" eb="4">
      <t>チク</t>
    </rPh>
    <rPh sb="4" eb="6">
      <t>ゴウケイ</t>
    </rPh>
    <phoneticPr fontId="2"/>
  </si>
  <si>
    <t>注文日</t>
    <rPh sb="0" eb="3">
      <t>チュウモンビ</t>
    </rPh>
    <phoneticPr fontId="2"/>
  </si>
  <si>
    <t>商品番号</t>
    <rPh sb="0" eb="2">
      <t>ショウヒン</t>
    </rPh>
    <rPh sb="2" eb="4">
      <t>バンゴウ</t>
    </rPh>
    <phoneticPr fontId="2"/>
  </si>
  <si>
    <t>商品名</t>
    <rPh sb="0" eb="3">
      <t>ショウヒンメイ</t>
    </rPh>
    <phoneticPr fontId="2"/>
  </si>
  <si>
    <t>価格</t>
    <rPh sb="0" eb="2">
      <t>カカク</t>
    </rPh>
    <phoneticPr fontId="2"/>
  </si>
  <si>
    <t>数量</t>
    <rPh sb="0" eb="2">
      <t>スウリョウ</t>
    </rPh>
    <phoneticPr fontId="2"/>
  </si>
  <si>
    <t>KA01</t>
    <phoneticPr fontId="2"/>
  </si>
  <si>
    <t>KA02</t>
  </si>
  <si>
    <t>KA03</t>
  </si>
  <si>
    <t>KA04</t>
  </si>
  <si>
    <t>KA05</t>
  </si>
  <si>
    <t>KI01</t>
    <phoneticPr fontId="2"/>
  </si>
  <si>
    <t>KI02</t>
  </si>
  <si>
    <t>KI03</t>
  </si>
  <si>
    <t>KI04</t>
  </si>
  <si>
    <t>KI05</t>
  </si>
  <si>
    <t>CH01</t>
    <phoneticPr fontId="2"/>
  </si>
  <si>
    <t>CH02</t>
  </si>
  <si>
    <t>CH03</t>
  </si>
  <si>
    <t>CH04</t>
  </si>
  <si>
    <t>CH05</t>
  </si>
  <si>
    <t>店舗番号</t>
    <rPh sb="0" eb="2">
      <t>テンポ</t>
    </rPh>
    <rPh sb="2" eb="4">
      <t>バンゴウ</t>
    </rPh>
    <phoneticPr fontId="2"/>
  </si>
  <si>
    <t>地区</t>
    <rPh sb="0" eb="2">
      <t>チク</t>
    </rPh>
    <phoneticPr fontId="2"/>
  </si>
  <si>
    <t>カタログギフト10000</t>
    <phoneticPr fontId="2"/>
  </si>
  <si>
    <t>商品一覧</t>
    <rPh sb="0" eb="2">
      <t>ショウヒン</t>
    </rPh>
    <rPh sb="2" eb="4">
      <t>イチラン</t>
    </rPh>
    <phoneticPr fontId="2"/>
  </si>
  <si>
    <t>店舗一覧</t>
    <rPh sb="0" eb="2">
      <t>テンポ</t>
    </rPh>
    <rPh sb="2" eb="4">
      <t>イチラン</t>
    </rPh>
    <phoneticPr fontId="2"/>
  </si>
  <si>
    <t>KI01</t>
  </si>
  <si>
    <t>CH01</t>
  </si>
  <si>
    <t>KA01</t>
  </si>
  <si>
    <t>No.</t>
    <phoneticPr fontId="2"/>
  </si>
  <si>
    <t>カタログギフト10000</t>
  </si>
  <si>
    <t>カタログギフト5000</t>
  </si>
  <si>
    <t>売上金額</t>
    <rPh sb="0" eb="2">
      <t>ウリアゲ</t>
    </rPh>
    <rPh sb="2" eb="4">
      <t>キンガク</t>
    </rPh>
    <phoneticPr fontId="2"/>
  </si>
  <si>
    <t>商品別集計</t>
    <rPh sb="0" eb="2">
      <t>ショウヒン</t>
    </rPh>
    <rPh sb="2" eb="3">
      <t>ベツ</t>
    </rPh>
    <rPh sb="3" eb="5">
      <t>シュウケイ</t>
    </rPh>
    <phoneticPr fontId="2"/>
  </si>
  <si>
    <t>カタログギフト1000</t>
  </si>
  <si>
    <t>カタログギフト1000</t>
    <phoneticPr fontId="2"/>
  </si>
  <si>
    <t>カタログギフト3000</t>
  </si>
  <si>
    <t>カタログギフト3000</t>
    <phoneticPr fontId="2"/>
  </si>
  <si>
    <t>カタログギフト5000</t>
    <phoneticPr fontId="2"/>
  </si>
  <si>
    <t>商品券1000</t>
    <rPh sb="0" eb="3">
      <t>ショウヒンケン</t>
    </rPh>
    <phoneticPr fontId="2"/>
  </si>
  <si>
    <t>商品券3000</t>
    <rPh sb="0" eb="3">
      <t>ショウヒンケン</t>
    </rPh>
    <phoneticPr fontId="2"/>
  </si>
  <si>
    <t>商品券5000</t>
    <rPh sb="0" eb="3">
      <t>ショウヒンケン</t>
    </rPh>
    <phoneticPr fontId="2"/>
  </si>
  <si>
    <t>商品券10000</t>
    <rPh sb="0" eb="3">
      <t>ショウヒンケン</t>
    </rPh>
    <phoneticPr fontId="2"/>
  </si>
  <si>
    <t>食品クーポン1000</t>
    <rPh sb="0" eb="2">
      <t>ショクヒン</t>
    </rPh>
    <phoneticPr fontId="2"/>
  </si>
  <si>
    <t>食品クーポン3000</t>
    <rPh sb="0" eb="2">
      <t>ショクヒン</t>
    </rPh>
    <phoneticPr fontId="2"/>
  </si>
  <si>
    <t>食品クーポン5000</t>
    <rPh sb="0" eb="2">
      <t>ショクヒン</t>
    </rPh>
    <phoneticPr fontId="2"/>
  </si>
  <si>
    <t>食品クーポン10000</t>
    <rPh sb="0" eb="2">
      <t>ショクヒン</t>
    </rPh>
    <phoneticPr fontId="2"/>
  </si>
  <si>
    <t>KT010</t>
  </si>
  <si>
    <t>KT020</t>
  </si>
  <si>
    <t>KT030</t>
  </si>
  <si>
    <t>KT040</t>
  </si>
  <si>
    <t>分類名</t>
    <rPh sb="0" eb="2">
      <t>ブンルイ</t>
    </rPh>
    <rPh sb="2" eb="3">
      <t>メイ</t>
    </rPh>
    <phoneticPr fontId="2"/>
  </si>
  <si>
    <t>カタログ</t>
  </si>
  <si>
    <t>食品クーポン</t>
    <rPh sb="0" eb="2">
      <t>ショクヒン</t>
    </rPh>
    <phoneticPr fontId="2"/>
  </si>
  <si>
    <t>分類名</t>
    <rPh sb="0" eb="2">
      <t>ブンルイ</t>
    </rPh>
    <rPh sb="2" eb="3">
      <t>メイ</t>
    </rPh>
    <phoneticPr fontId="2"/>
  </si>
  <si>
    <t>SY010</t>
  </si>
  <si>
    <t>SY020</t>
  </si>
  <si>
    <t>SY030</t>
  </si>
  <si>
    <t>SY040</t>
  </si>
  <si>
    <t>SP010</t>
  </si>
  <si>
    <t>SP020</t>
  </si>
  <si>
    <t>SP030</t>
  </si>
  <si>
    <t>SP040</t>
  </si>
  <si>
    <t>カタログギフト</t>
    <phoneticPr fontId="2"/>
  </si>
  <si>
    <t>2016年度下期売上</t>
    <rPh sb="4" eb="6">
      <t>ネンド</t>
    </rPh>
    <rPh sb="6" eb="8">
      <t>シモキ</t>
    </rPh>
    <rPh sb="8" eb="10">
      <t>ウリアゲ</t>
    </rPh>
    <phoneticPr fontId="2"/>
  </si>
  <si>
    <t>地区別集計</t>
    <rPh sb="0" eb="2">
      <t>チク</t>
    </rPh>
    <rPh sb="2" eb="3">
      <t>ベツ</t>
    </rPh>
    <rPh sb="3" eb="5">
      <t>シュウケイ</t>
    </rPh>
    <phoneticPr fontId="2"/>
  </si>
  <si>
    <t>商品名</t>
    <rPh sb="0" eb="2">
      <t>ショウヒン</t>
    </rPh>
    <rPh sb="2" eb="3">
      <t>メイ</t>
    </rPh>
    <phoneticPr fontId="2"/>
  </si>
  <si>
    <t>商品券</t>
    <rPh sb="0" eb="3">
      <t>ショウヒンケン</t>
    </rPh>
    <phoneticPr fontId="2"/>
  </si>
  <si>
    <t>単位：千円</t>
    <rPh sb="0" eb="2">
      <t>タンイ</t>
    </rPh>
    <rPh sb="3" eb="5">
      <t>センエン</t>
    </rPh>
    <phoneticPr fontId="2"/>
  </si>
  <si>
    <t>商品券1000</t>
    <rPh sb="0" eb="3">
      <t>ショウヒンケン</t>
    </rPh>
    <phoneticPr fontId="2"/>
  </si>
  <si>
    <t>商品券3000</t>
    <rPh sb="0" eb="3">
      <t>ショウヒンケン</t>
    </rPh>
    <phoneticPr fontId="2"/>
  </si>
  <si>
    <t>商品券5000</t>
    <rPh sb="0" eb="3">
      <t>ショウヒンケン</t>
    </rPh>
    <phoneticPr fontId="2"/>
  </si>
  <si>
    <t>商品券10000</t>
    <rPh sb="0" eb="3">
      <t>ショウヒンケン</t>
    </rPh>
    <phoneticPr fontId="2"/>
  </si>
  <si>
    <t>食品クーポン1000</t>
    <rPh sb="0" eb="2">
      <t>ショクヒン</t>
    </rPh>
    <phoneticPr fontId="2"/>
  </si>
  <si>
    <t>食品クーポン3000</t>
    <rPh sb="0" eb="2">
      <t>ショクヒン</t>
    </rPh>
    <phoneticPr fontId="2"/>
  </si>
  <si>
    <t>食品クーポン5000</t>
    <rPh sb="0" eb="2">
      <t>ショクヒン</t>
    </rPh>
    <phoneticPr fontId="2"/>
  </si>
  <si>
    <t>食品クーポン10000</t>
    <rPh sb="0" eb="2">
      <t>ショクヒン</t>
    </rPh>
    <phoneticPr fontId="2"/>
  </si>
  <si>
    <t>水戸</t>
    <rPh sb="0" eb="2">
      <t>ミト</t>
    </rPh>
    <phoneticPr fontId="2"/>
  </si>
  <si>
    <t>浦和</t>
    <rPh sb="0" eb="2">
      <t>ウラワ</t>
    </rPh>
    <phoneticPr fontId="2"/>
  </si>
  <si>
    <t>千葉</t>
    <rPh sb="0" eb="2">
      <t>チバ</t>
    </rPh>
    <phoneticPr fontId="2"/>
  </si>
  <si>
    <t>川崎</t>
    <rPh sb="0" eb="2">
      <t>カワサキ</t>
    </rPh>
    <phoneticPr fontId="2"/>
  </si>
  <si>
    <t>小田原</t>
    <rPh sb="0" eb="3">
      <t>オダワラ</t>
    </rPh>
    <phoneticPr fontId="2"/>
  </si>
  <si>
    <t>大阪</t>
    <rPh sb="0" eb="2">
      <t>オオサカ</t>
    </rPh>
    <phoneticPr fontId="2"/>
  </si>
  <si>
    <t>神戸</t>
    <rPh sb="0" eb="2">
      <t>コウベ</t>
    </rPh>
    <phoneticPr fontId="2"/>
  </si>
  <si>
    <t>京都</t>
    <rPh sb="0" eb="2">
      <t>キョウト</t>
    </rPh>
    <phoneticPr fontId="2"/>
  </si>
  <si>
    <t>滋賀</t>
    <rPh sb="0" eb="2">
      <t>シガ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</si>
  <si>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</si>
  <si>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</si>
  <si>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岡山</t>
    <rPh sb="0" eb="2">
      <t>オカヤマ</t>
    </rPh>
    <phoneticPr fontId="2"/>
  </si>
  <si>
    <t>島根</t>
    <rPh sb="0" eb="2">
      <t>シマネ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</si>
  <si>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</si>
  <si>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</si>
  <si>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地区</t>
    <rPh sb="0" eb="2">
      <t>チク</t>
    </rPh>
    <phoneticPr fontId="2"/>
  </si>
  <si>
    <t>商品券</t>
    <rPh sb="0" eb="3">
      <t>ショウヒンケン</t>
    </rPh>
    <phoneticPr fontId="2"/>
  </si>
  <si>
    <t>食品クーポン</t>
    <rPh sb="0" eb="2">
      <t>ショクヒン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</si>
</sst>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,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i/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b/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38" fontId="0" fillId="0" borderId="0" xfId="1" applyFo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38" fontId="6" fillId="3" borderId="7" xfId="1" applyFont="1" applyFill="1" applyBorder="1" applyAlignment="1">
      <alignment horizontal="center" vertical="center"/>
    </xf>
    <xf numFmtId="38" fontId="6" fillId="3" borderId="8" xfId="1" applyFont="1" applyFill="1" applyBorder="1" applyAlignment="1">
      <alignment horizontal="center" vertical="center"/>
    </xf>
    <xf numFmtId="38" fontId="5" fillId="0" borderId="0" xfId="1" applyFont="1" applyBorder="1" applyAlignment="1">
      <alignment vertical="center"/>
    </xf>
    <xf numFmtId="176" fontId="7" fillId="0" borderId="3" xfId="1" applyNumberFormat="1" applyFont="1" applyBorder="1">
      <alignment vertical="center"/>
    </xf>
    <xf numFmtId="176" fontId="7" fillId="0" borderId="1" xfId="1" applyNumberFormat="1" applyFont="1" applyBorder="1">
      <alignment vertical="center"/>
    </xf>
    <xf numFmtId="176" fontId="8" fillId="2" borderId="9" xfId="1" applyNumberFormat="1" applyFont="1" applyFill="1" applyBorder="1">
      <alignment vertical="center"/>
    </xf>
    <xf numFmtId="176" fontId="8" fillId="4" borderId="3" xfId="1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38" fontId="0" fillId="0" borderId="0" xfId="1" applyNumberFormat="1" applyFont="1" applyFill="1" applyBorder="1">
      <alignment vertical="center"/>
    </xf>
    <xf numFmtId="176" fontId="0" fillId="0" borderId="0" xfId="1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#,##0,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6" formatCode="#,##0;[Red]\-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地区別集計!$D$3</c:f>
              <c:strCache>
                <c:ptCount val="1"/>
                <c:pt idx="0">
                  <c:v>カタログ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(地区別集計!$B$9,地区別集計!$B$15,地区別集計!$B$21)</c:f>
              <c:strCache>
                <c:ptCount val="3"/>
                <c:pt idx="0">
                  <c:v>関東地区合計</c:v>
                </c:pt>
                <c:pt idx="1">
                  <c:v>近畿地区合計</c:v>
                </c:pt>
                <c:pt idx="2">
                  <c:v>中国地区合計</c:v>
                </c:pt>
              </c:strCache>
            </c:strRef>
          </c:cat>
          <c:val>
            <c:numRef>
              <c:f>(地区別集計!$D$9,地区別集計!$D$15,地区別集計!$D$21)</c:f>
              <c:numCache>
                <c:formatCode>#,##0,</c:formatCode>
                <c:ptCount val="3"/>
                <c:pt idx="0">
                  <c:v>30238000</c:v>
                </c:pt>
                <c:pt idx="1">
                  <c:v>38239000</c:v>
                </c:pt>
                <c:pt idx="2">
                  <c:v>24049000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B4A-91E1-190EF77D0F8D}"/>
            </c:ext>
          </c:extLst>
        </c:ser>
        <c:ser>
          <c:idx val="2"/>
          <c:order val="1"/>
          <c:tx>
            <c:strRef>
              <c:f>地区別集計!$E$3</c:f>
              <c:strCache>
                <c:ptCount val="1"/>
                <c:pt idx="0">
                  <c:v>商品券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(地区別集計!$B$9,地区別集計!$B$15,地区別集計!$B$21)</c:f>
              <c:strCache>
                <c:ptCount val="3"/>
                <c:pt idx="0">
                  <c:v>関東地区合計</c:v>
                </c:pt>
                <c:pt idx="1">
                  <c:v>近畿地区合計</c:v>
                </c:pt>
                <c:pt idx="2">
                  <c:v>中国地区合計</c:v>
                </c:pt>
              </c:strCache>
            </c:strRef>
          </c:cat>
          <c:val>
            <c:numRef>
              <c:f>(地区別集計!$E$9,地区別集計!$E$15,地区別集計!$E$21)</c:f>
              <c:numCache>
                <c:formatCode>#,##0,</c:formatCode>
                <c:ptCount val="3"/>
                <c:pt idx="0">
                  <c:v>33928000</c:v>
                </c:pt>
                <c:pt idx="1">
                  <c:v>42595000</c:v>
                </c:pt>
                <c:pt idx="2">
                  <c:v>55967000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7-4B4A-91E1-190EF77D0F8D}"/>
            </c:ext>
          </c:extLst>
        </c:ser>
        <c:ser>
          <c:idx val="3"/>
          <c:order val="2"/>
          <c:tx>
            <c:strRef>
              <c:f>地区別集計!$F$3</c:f>
              <c:strCache>
                <c:ptCount val="1"/>
                <c:pt idx="0">
                  <c:v>食品クーポン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(地区別集計!$B$9,地区別集計!$B$15,地区別集計!$B$21)</c:f>
              <c:strCache>
                <c:ptCount val="3"/>
                <c:pt idx="0">
                  <c:v>関東地区合計</c:v>
                </c:pt>
                <c:pt idx="1">
                  <c:v>近畿地区合計</c:v>
                </c:pt>
                <c:pt idx="2">
                  <c:v>中国地区合計</c:v>
                </c:pt>
              </c:strCache>
            </c:strRef>
          </c:cat>
          <c:val>
            <c:numRef>
              <c:f>(地区別集計!$F$9,地区別集計!$F$15,地区別集計!$F$21)</c:f>
              <c:numCache>
                <c:formatCode>#,##0,</c:formatCode>
                <c:ptCount val="3"/>
                <c:pt idx="0">
                  <c:v>11475000</c:v>
                </c:pt>
                <c:pt idx="1">
                  <c:v>15208000</c:v>
                </c:pt>
                <c:pt idx="2">
                  <c:v>13502000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7-4B4A-91E1-190EF77D0F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6421999"/>
        <c:axId val="736423247"/>
      </c:barChart>
      <c:catAx>
        <c:axId val="7364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423247"/>
        <c:crosses val="autoZero"/>
        <c:auto val="1"/>
        <c:lblAlgn val="ctr"/>
        <c:lblOffset val="100"/>
        <c:noMultiLvlLbl val="0"/>
      </c:catAx>
      <c:valAx>
        <c:axId val="7364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4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0</xdr:colOff>
      <xdr:row>36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SYI" displayName="SYI" ref="B3:E15" totalsRowShown="0">
  <autoFilter ref="B3:E15"/>
  <tableColumns count="4">
    <tableColumn id="1" name="商品番号"/>
    <tableColumn id="2" name="商品名"/>
    <tableColumn id="5" name="分類名" dataDxfId="5" dataCellStyle="桁区切り"/>
    <tableColumn id="3" name="価格" dataCellStyle="桁区切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PI" displayName="TPI" ref="B3:D18" totalsRowShown="0">
  <autoFilter ref="B3:D18"/>
  <tableColumns count="3">
    <tableColumn id="1" name="店舗番号"/>
    <tableColumn id="2" name="店舗名"/>
    <tableColumn id="3" name="地区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YS" displayName="SYS" ref="B3:D15" totalsRowShown="0" headerRowDxfId="4" dataDxfId="3">
  <autoFilter ref="B3:D15"/>
  <tableColumns count="3">
    <tableColumn id="1" name="商品名" dataDxfId="2"/>
    <tableColumn id="2" name="数量" dataDxfId="1" dataCellStyle="桁区切り"/>
    <tableColumn id="3" name="売上金額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0"/>
  <sheetViews>
    <sheetView tabSelected="1" zoomScaleNormal="100" workbookViewId="0"/>
  </sheetViews>
  <sheetFormatPr defaultRowHeight="18.75" x14ac:dyDescent="0.4"/>
  <cols>
    <col min="1" max="1" width="1.625" customWidth="1"/>
    <col min="2" max="2" width="4.625" customWidth="1"/>
    <col min="3" max="3" width="10.625" customWidth="1"/>
    <col min="4" max="4" width="12.625" bestFit="1" customWidth="1"/>
    <col min="5" max="5" width="10.75" bestFit="1" customWidth="1"/>
    <col min="6" max="7" width="9.25" customWidth="1"/>
    <col min="8" max="8" width="20.5" bestFit="1" customWidth="1"/>
    <col min="9" max="9" width="14.125" bestFit="1" customWidth="1"/>
    <col min="10" max="10" width="9.75" style="5" bestFit="1" customWidth="1"/>
    <col min="11" max="11" width="7.375" style="5" bestFit="1" customWidth="1"/>
    <col min="12" max="12" width="12.125" style="5" bestFit="1" customWidth="1"/>
  </cols>
  <sheetData>
    <row r="1" spans="2:12" ht="24" x14ac:dyDescent="0.4">
      <c r="B1" s="4" t="s">
        <v>87</v>
      </c>
    </row>
    <row r="3" spans="2:12" x14ac:dyDescent="0.4">
      <c r="B3" s="6" t="s">
        <v>52</v>
      </c>
      <c r="C3" s="7" t="s">
        <v>24</v>
      </c>
      <c r="D3" s="7" t="s">
        <v>44</v>
      </c>
      <c r="E3" s="7" t="s">
        <v>1</v>
      </c>
      <c r="F3" s="7" t="s">
        <v>45</v>
      </c>
      <c r="G3" s="7" t="s">
        <v>25</v>
      </c>
      <c r="H3" s="7" t="s">
        <v>26</v>
      </c>
      <c r="I3" s="7" t="s">
        <v>77</v>
      </c>
      <c r="J3" s="13" t="s">
        <v>27</v>
      </c>
      <c r="K3" s="13" t="s">
        <v>28</v>
      </c>
      <c r="L3" s="14" t="s">
        <v>55</v>
      </c>
    </row>
    <row r="4" spans="2:12" x14ac:dyDescent="0.4">
      <c r="B4" s="8">
        <v>1</v>
      </c>
      <c r="C4" s="9">
        <v>42644</v>
      </c>
      <c r="D4" s="10" t="s">
        <v>51</v>
      </c>
      <c r="E4" s="10" t="str">
        <f>VLOOKUP(D4,TPI[],2,FALSE)</f>
        <v>水戸</v>
      </c>
      <c r="F4" s="10" t="str">
        <f>VLOOKUP(D4,TPI[],3,FALSE)</f>
        <v>関東地区</v>
      </c>
      <c r="G4" s="10" t="s">
        <v>70</v>
      </c>
      <c r="H4" s="10" t="str">
        <f>VLOOKUP(G4,SYI[],2,FALSE)</f>
        <v>カタログギフト1000</v>
      </c>
      <c r="I4" s="10" t="str">
        <f>VLOOKUP(G4,SYI[],3,FALSE)</f>
        <v>カタログギフト</v>
      </c>
      <c r="J4" s="15">
        <f>VLOOKUP(G4,SYI[],4,FALSE)</f>
        <v>1000</v>
      </c>
      <c r="K4" s="15">
        <v>135</v>
      </c>
      <c r="L4" s="15">
        <f t="shared" ref="L4:L67" si="0">J4*K4</f>
        <v>135000</v>
      </c>
    </row>
    <row r="5" spans="2:12" x14ac:dyDescent="0.4">
      <c r="B5" s="8">
        <v>2</v>
      </c>
      <c r="C5" s="9">
        <v>42644</v>
      </c>
      <c r="D5" s="10" t="s">
        <v>40</v>
      </c>
      <c r="E5" s="10" t="str">
        <f>VLOOKUP(D5,TPI[],2,FALSE)</f>
        <v>岡山</v>
      </c>
      <c r="F5" s="10" t="str">
        <f>VLOOKUP(D5,TPI[],3,FALSE)</f>
        <v>中国地区</v>
      </c>
      <c r="G5" s="10" t="s">
        <v>85</v>
      </c>
      <c r="H5" s="10" t="str">
        <f>VLOOKUP(G5,SYI[],2,FALSE)</f>
        <v>食品クーポン10000</v>
      </c>
      <c r="I5" s="10" t="str">
        <f>VLOOKUP(G5,SYI[],3,FALSE)</f>
        <v>食品クーポン</v>
      </c>
      <c r="J5" s="15">
        <f>VLOOKUP(G5,SYI[],4,FALSE)</f>
        <v>10000</v>
      </c>
      <c r="K5" s="15">
        <v>36</v>
      </c>
      <c r="L5" s="15">
        <f t="shared" si="0"/>
        <v>360000</v>
      </c>
    </row>
    <row r="6" spans="2:12" x14ac:dyDescent="0.4">
      <c r="B6" s="8">
        <v>3</v>
      </c>
      <c r="C6" s="9">
        <v>42644</v>
      </c>
      <c r="D6" s="10" t="s">
        <v>42</v>
      </c>
      <c r="E6" s="10" t="str">
        <f>VLOOKUP(D6,TPI[],2,FALSE)</f>
        <v>広島</v>
      </c>
      <c r="F6" s="10" t="str">
        <f>VLOOKUP(D6,TPI[],3,FALSE)</f>
        <v>中国地区</v>
      </c>
      <c r="G6" s="10" t="s">
        <v>79</v>
      </c>
      <c r="H6" s="10" t="str">
        <f>VLOOKUP(G6,SYI[],2,FALSE)</f>
        <v>商品券3000</v>
      </c>
      <c r="I6" s="10" t="str">
        <f>VLOOKUP(G6,SYI[],3,FALSE)</f>
        <v>商品券</v>
      </c>
      <c r="J6" s="15">
        <f>VLOOKUP(G6,SYI[],4,FALSE)</f>
        <v>3000</v>
      </c>
      <c r="K6" s="15">
        <v>141</v>
      </c>
      <c r="L6" s="15">
        <f t="shared" si="0"/>
        <v>423000</v>
      </c>
    </row>
    <row r="7" spans="2:12" x14ac:dyDescent="0.4">
      <c r="B7" s="8">
        <v>4</v>
      </c>
      <c r="C7" s="9">
        <v>42644</v>
      </c>
      <c r="D7" s="10" t="s">
        <v>38</v>
      </c>
      <c r="E7" s="10" t="str">
        <f>VLOOKUP(D7,TPI[],2,FALSE)</f>
        <v>和歌山</v>
      </c>
      <c r="F7" s="10" t="str">
        <f>VLOOKUP(D7,TPI[],3,FALSE)</f>
        <v>近畿地区</v>
      </c>
      <c r="G7" s="10" t="s">
        <v>70</v>
      </c>
      <c r="H7" s="10" t="str">
        <f>VLOOKUP(G7,SYI[],2,FALSE)</f>
        <v>カタログギフト1000</v>
      </c>
      <c r="I7" s="10" t="str">
        <f>VLOOKUP(G7,SYI[],3,FALSE)</f>
        <v>カタログギフト</v>
      </c>
      <c r="J7" s="15">
        <f>VLOOKUP(G7,SYI[],4,FALSE)</f>
        <v>1000</v>
      </c>
      <c r="K7" s="15">
        <v>38</v>
      </c>
      <c r="L7" s="15">
        <f t="shared" si="0"/>
        <v>38000</v>
      </c>
    </row>
    <row r="8" spans="2:12" x14ac:dyDescent="0.4">
      <c r="B8" s="8">
        <v>5</v>
      </c>
      <c r="C8" s="9">
        <v>42644</v>
      </c>
      <c r="D8" s="10" t="s">
        <v>43</v>
      </c>
      <c r="E8" s="10" t="str">
        <f>VLOOKUP(D8,TPI[],2,FALSE)</f>
        <v>山口</v>
      </c>
      <c r="F8" s="10" t="str">
        <f>VLOOKUP(D8,TPI[],3,FALSE)</f>
        <v>中国地区</v>
      </c>
      <c r="G8" s="10" t="s">
        <v>84</v>
      </c>
      <c r="H8" s="10" t="str">
        <f>VLOOKUP(G8,SYI[],2,FALSE)</f>
        <v>食品クーポン5000</v>
      </c>
      <c r="I8" s="10" t="str">
        <f>VLOOKUP(G8,SYI[],3,FALSE)</f>
        <v>食品クーポン</v>
      </c>
      <c r="J8" s="15">
        <f>VLOOKUP(G8,SYI[],4,FALSE)</f>
        <v>5000</v>
      </c>
      <c r="K8" s="15">
        <v>53</v>
      </c>
      <c r="L8" s="15">
        <f t="shared" si="0"/>
        <v>265000</v>
      </c>
    </row>
    <row r="9" spans="2:12" x14ac:dyDescent="0.4">
      <c r="B9" s="8">
        <v>6</v>
      </c>
      <c r="C9" s="9">
        <v>42644</v>
      </c>
      <c r="D9" s="10" t="s">
        <v>50</v>
      </c>
      <c r="E9" s="10" t="str">
        <f>VLOOKUP(D9,TPI[],2,FALSE)</f>
        <v>鳥取</v>
      </c>
      <c r="F9" s="10" t="str">
        <f>VLOOKUP(D9,TPI[],3,FALSE)</f>
        <v>中国地区</v>
      </c>
      <c r="G9" s="10" t="s">
        <v>78</v>
      </c>
      <c r="H9" s="10" t="str">
        <f>VLOOKUP(G9,SYI[],2,FALSE)</f>
        <v>商品券1000</v>
      </c>
      <c r="I9" s="10" t="str">
        <f>VLOOKUP(G9,SYI[],3,FALSE)</f>
        <v>商品券</v>
      </c>
      <c r="J9" s="15">
        <f>VLOOKUP(G9,SYI[],4,FALSE)</f>
        <v>1000</v>
      </c>
      <c r="K9" s="15">
        <v>250</v>
      </c>
      <c r="L9" s="15">
        <f t="shared" si="0"/>
        <v>250000</v>
      </c>
    </row>
    <row r="10" spans="2:12" x14ac:dyDescent="0.4">
      <c r="B10" s="8">
        <v>7</v>
      </c>
      <c r="C10" s="9">
        <v>42644</v>
      </c>
      <c r="D10" s="10" t="s">
        <v>38</v>
      </c>
      <c r="E10" s="10" t="str">
        <f>VLOOKUP(D10,TPI[],2,FALSE)</f>
        <v>和歌山</v>
      </c>
      <c r="F10" s="10" t="str">
        <f>VLOOKUP(D10,TPI[],3,FALSE)</f>
        <v>近畿地区</v>
      </c>
      <c r="G10" s="10" t="s">
        <v>71</v>
      </c>
      <c r="H10" s="10" t="str">
        <f>VLOOKUP(G10,SYI[],2,FALSE)</f>
        <v>カタログギフト3000</v>
      </c>
      <c r="I10" s="10" t="str">
        <f>VLOOKUP(G10,SYI[],3,FALSE)</f>
        <v>カタログギフト</v>
      </c>
      <c r="J10" s="15">
        <f>VLOOKUP(G10,SYI[],4,FALSE)</f>
        <v>3000</v>
      </c>
      <c r="K10" s="15">
        <v>41</v>
      </c>
      <c r="L10" s="15">
        <f t="shared" si="0"/>
        <v>123000</v>
      </c>
    </row>
    <row r="11" spans="2:12" x14ac:dyDescent="0.4">
      <c r="B11" s="8">
        <v>8</v>
      </c>
      <c r="C11" s="9">
        <v>42645</v>
      </c>
      <c r="D11" s="10" t="s">
        <v>33</v>
      </c>
      <c r="E11" s="10" t="str">
        <f>VLOOKUP(D11,TPI[],2,FALSE)</f>
        <v>小田原</v>
      </c>
      <c r="F11" s="10" t="str">
        <f>VLOOKUP(D11,TPI[],3,FALSE)</f>
        <v>関東地区</v>
      </c>
      <c r="G11" s="10" t="s">
        <v>73</v>
      </c>
      <c r="H11" s="10" t="str">
        <f>VLOOKUP(G11,SYI[],2,FALSE)</f>
        <v>カタログギフト10000</v>
      </c>
      <c r="I11" s="10" t="str">
        <f>VLOOKUP(G11,SYI[],3,FALSE)</f>
        <v>カタログギフト</v>
      </c>
      <c r="J11" s="15">
        <f>VLOOKUP(G11,SYI[],4,FALSE)</f>
        <v>10000</v>
      </c>
      <c r="K11" s="15">
        <v>103</v>
      </c>
      <c r="L11" s="15">
        <f t="shared" si="0"/>
        <v>1030000</v>
      </c>
    </row>
    <row r="12" spans="2:12" x14ac:dyDescent="0.4">
      <c r="B12" s="8">
        <v>9</v>
      </c>
      <c r="C12" s="9">
        <v>42645</v>
      </c>
      <c r="D12" s="10" t="s">
        <v>50</v>
      </c>
      <c r="E12" s="10" t="str">
        <f>VLOOKUP(D12,TPI[],2,FALSE)</f>
        <v>鳥取</v>
      </c>
      <c r="F12" s="10" t="str">
        <f>VLOOKUP(D12,TPI[],3,FALSE)</f>
        <v>中国地区</v>
      </c>
      <c r="G12" s="10" t="s">
        <v>80</v>
      </c>
      <c r="H12" s="10" t="str">
        <f>VLOOKUP(G12,SYI[],2,FALSE)</f>
        <v>商品券5000</v>
      </c>
      <c r="I12" s="10" t="str">
        <f>VLOOKUP(G12,SYI[],3,FALSE)</f>
        <v>商品券</v>
      </c>
      <c r="J12" s="15">
        <f>VLOOKUP(G12,SYI[],4,FALSE)</f>
        <v>5000</v>
      </c>
      <c r="K12" s="15">
        <v>177</v>
      </c>
      <c r="L12" s="15">
        <f t="shared" si="0"/>
        <v>885000</v>
      </c>
    </row>
    <row r="13" spans="2:12" x14ac:dyDescent="0.4">
      <c r="B13" s="8">
        <v>10</v>
      </c>
      <c r="C13" s="9">
        <v>42645</v>
      </c>
      <c r="D13" s="10" t="s">
        <v>43</v>
      </c>
      <c r="E13" s="10" t="str">
        <f>VLOOKUP(D13,TPI[],2,FALSE)</f>
        <v>山口</v>
      </c>
      <c r="F13" s="10" t="str">
        <f>VLOOKUP(D13,TPI[],3,FALSE)</f>
        <v>中国地区</v>
      </c>
      <c r="G13" s="10" t="s">
        <v>79</v>
      </c>
      <c r="H13" s="10" t="str">
        <f>VLOOKUP(G13,SYI[],2,FALSE)</f>
        <v>商品券3000</v>
      </c>
      <c r="I13" s="10" t="str">
        <f>VLOOKUP(G13,SYI[],3,FALSE)</f>
        <v>商品券</v>
      </c>
      <c r="J13" s="15">
        <f>VLOOKUP(G13,SYI[],4,FALSE)</f>
        <v>3000</v>
      </c>
      <c r="K13" s="15">
        <v>149</v>
      </c>
      <c r="L13" s="15">
        <f t="shared" si="0"/>
        <v>447000</v>
      </c>
    </row>
    <row r="14" spans="2:12" x14ac:dyDescent="0.4">
      <c r="B14" s="8">
        <v>11</v>
      </c>
      <c r="C14" s="9">
        <v>42646</v>
      </c>
      <c r="D14" s="10" t="s">
        <v>50</v>
      </c>
      <c r="E14" s="10" t="str">
        <f>VLOOKUP(D14,TPI[],2,FALSE)</f>
        <v>鳥取</v>
      </c>
      <c r="F14" s="10" t="str">
        <f>VLOOKUP(D14,TPI[],3,FALSE)</f>
        <v>中国地区</v>
      </c>
      <c r="G14" s="10" t="s">
        <v>73</v>
      </c>
      <c r="H14" s="10" t="str">
        <f>VLOOKUP(G14,SYI[],2,FALSE)</f>
        <v>カタログギフト10000</v>
      </c>
      <c r="I14" s="10" t="str">
        <f>VLOOKUP(G14,SYI[],3,FALSE)</f>
        <v>カタログギフト</v>
      </c>
      <c r="J14" s="15">
        <f>VLOOKUP(G14,SYI[],4,FALSE)</f>
        <v>10000</v>
      </c>
      <c r="K14" s="15">
        <v>172</v>
      </c>
      <c r="L14" s="15">
        <f t="shared" si="0"/>
        <v>1720000</v>
      </c>
    </row>
    <row r="15" spans="2:12" x14ac:dyDescent="0.4">
      <c r="B15" s="8">
        <v>12</v>
      </c>
      <c r="C15" s="9">
        <v>42646</v>
      </c>
      <c r="D15" s="10" t="s">
        <v>35</v>
      </c>
      <c r="E15" s="10" t="str">
        <f>VLOOKUP(D15,TPI[],2,FALSE)</f>
        <v>神戸</v>
      </c>
      <c r="F15" s="10" t="str">
        <f>VLOOKUP(D15,TPI[],3,FALSE)</f>
        <v>近畿地区</v>
      </c>
      <c r="G15" s="10" t="s">
        <v>73</v>
      </c>
      <c r="H15" s="10" t="str">
        <f>VLOOKUP(G15,SYI[],2,FALSE)</f>
        <v>カタログギフト10000</v>
      </c>
      <c r="I15" s="10" t="str">
        <f>VLOOKUP(G15,SYI[],3,FALSE)</f>
        <v>カタログギフト</v>
      </c>
      <c r="J15" s="15">
        <f>VLOOKUP(G15,SYI[],4,FALSE)</f>
        <v>10000</v>
      </c>
      <c r="K15" s="15">
        <v>156</v>
      </c>
      <c r="L15" s="15">
        <f t="shared" si="0"/>
        <v>1560000</v>
      </c>
    </row>
    <row r="16" spans="2:12" x14ac:dyDescent="0.4">
      <c r="B16" s="8">
        <v>13</v>
      </c>
      <c r="C16" s="9">
        <v>42647</v>
      </c>
      <c r="D16" s="10" t="s">
        <v>35</v>
      </c>
      <c r="E16" s="10" t="str">
        <f>VLOOKUP(D16,TPI[],2,FALSE)</f>
        <v>神戸</v>
      </c>
      <c r="F16" s="10" t="str">
        <f>VLOOKUP(D16,TPI[],3,FALSE)</f>
        <v>近畿地区</v>
      </c>
      <c r="G16" s="10" t="s">
        <v>79</v>
      </c>
      <c r="H16" s="10" t="str">
        <f>VLOOKUP(G16,SYI[],2,FALSE)</f>
        <v>商品券3000</v>
      </c>
      <c r="I16" s="10" t="str">
        <f>VLOOKUP(G16,SYI[],3,FALSE)</f>
        <v>商品券</v>
      </c>
      <c r="J16" s="15">
        <f>VLOOKUP(G16,SYI[],4,FALSE)</f>
        <v>3000</v>
      </c>
      <c r="K16" s="15">
        <v>65</v>
      </c>
      <c r="L16" s="15">
        <f t="shared" si="0"/>
        <v>195000</v>
      </c>
    </row>
    <row r="17" spans="2:12" x14ac:dyDescent="0.4">
      <c r="B17" s="8">
        <v>14</v>
      </c>
      <c r="C17" s="9">
        <v>42648</v>
      </c>
      <c r="D17" s="10" t="s">
        <v>32</v>
      </c>
      <c r="E17" s="10" t="str">
        <f>VLOOKUP(D17,TPI[],2,FALSE)</f>
        <v>川崎</v>
      </c>
      <c r="F17" s="10" t="str">
        <f>VLOOKUP(D17,TPI[],3,FALSE)</f>
        <v>関東地区</v>
      </c>
      <c r="G17" s="10" t="s">
        <v>85</v>
      </c>
      <c r="H17" s="10" t="str">
        <f>VLOOKUP(G17,SYI[],2,FALSE)</f>
        <v>食品クーポン10000</v>
      </c>
      <c r="I17" s="10" t="str">
        <f>VLOOKUP(G17,SYI[],3,FALSE)</f>
        <v>食品クーポン</v>
      </c>
      <c r="J17" s="15">
        <f>VLOOKUP(G17,SYI[],4,FALSE)</f>
        <v>10000</v>
      </c>
      <c r="K17" s="15">
        <v>25</v>
      </c>
      <c r="L17" s="15">
        <f t="shared" si="0"/>
        <v>250000</v>
      </c>
    </row>
    <row r="18" spans="2:12" x14ac:dyDescent="0.4">
      <c r="B18" s="8">
        <v>15</v>
      </c>
      <c r="C18" s="9">
        <v>42648</v>
      </c>
      <c r="D18" s="10" t="s">
        <v>33</v>
      </c>
      <c r="E18" s="10" t="str">
        <f>VLOOKUP(D18,TPI[],2,FALSE)</f>
        <v>小田原</v>
      </c>
      <c r="F18" s="10" t="str">
        <f>VLOOKUP(D18,TPI[],3,FALSE)</f>
        <v>関東地区</v>
      </c>
      <c r="G18" s="10" t="s">
        <v>81</v>
      </c>
      <c r="H18" s="10" t="str">
        <f>VLOOKUP(G18,SYI[],2,FALSE)</f>
        <v>商品券10000</v>
      </c>
      <c r="I18" s="10" t="str">
        <f>VLOOKUP(G18,SYI[],3,FALSE)</f>
        <v>商品券</v>
      </c>
      <c r="J18" s="15">
        <f>VLOOKUP(G18,SYI[],4,FALSE)</f>
        <v>10000</v>
      </c>
      <c r="K18" s="15">
        <v>93</v>
      </c>
      <c r="L18" s="15">
        <f t="shared" si="0"/>
        <v>930000</v>
      </c>
    </row>
    <row r="19" spans="2:12" x14ac:dyDescent="0.4">
      <c r="B19" s="8">
        <v>16</v>
      </c>
      <c r="C19" s="9">
        <v>42648</v>
      </c>
      <c r="D19" s="10" t="s">
        <v>38</v>
      </c>
      <c r="E19" s="10" t="str">
        <f>VLOOKUP(D19,TPI[],2,FALSE)</f>
        <v>和歌山</v>
      </c>
      <c r="F19" s="10" t="str">
        <f>VLOOKUP(D19,TPI[],3,FALSE)</f>
        <v>近畿地区</v>
      </c>
      <c r="G19" s="10" t="s">
        <v>73</v>
      </c>
      <c r="H19" s="10" t="str">
        <f>VLOOKUP(G19,SYI[],2,FALSE)</f>
        <v>カタログギフト10000</v>
      </c>
      <c r="I19" s="10" t="str">
        <f>VLOOKUP(G19,SYI[],3,FALSE)</f>
        <v>カタログギフト</v>
      </c>
      <c r="J19" s="15">
        <f>VLOOKUP(G19,SYI[],4,FALSE)</f>
        <v>10000</v>
      </c>
      <c r="K19" s="15">
        <v>168</v>
      </c>
      <c r="L19" s="15">
        <f t="shared" si="0"/>
        <v>1680000</v>
      </c>
    </row>
    <row r="20" spans="2:12" x14ac:dyDescent="0.4">
      <c r="B20" s="8">
        <v>17</v>
      </c>
      <c r="C20" s="9">
        <v>42648</v>
      </c>
      <c r="D20" s="10" t="s">
        <v>41</v>
      </c>
      <c r="E20" s="10" t="str">
        <f>VLOOKUP(D20,TPI[],2,FALSE)</f>
        <v>島根</v>
      </c>
      <c r="F20" s="10" t="str">
        <f>VLOOKUP(D20,TPI[],3,FALSE)</f>
        <v>中国地区</v>
      </c>
      <c r="G20" s="10" t="s">
        <v>83</v>
      </c>
      <c r="H20" s="10" t="str">
        <f>VLOOKUP(G20,SYI[],2,FALSE)</f>
        <v>食品クーポン3000</v>
      </c>
      <c r="I20" s="10" t="str">
        <f>VLOOKUP(G20,SYI[],3,FALSE)</f>
        <v>食品クーポン</v>
      </c>
      <c r="J20" s="15">
        <f>VLOOKUP(G20,SYI[],4,FALSE)</f>
        <v>3000</v>
      </c>
      <c r="K20" s="15">
        <v>33</v>
      </c>
      <c r="L20" s="15">
        <f t="shared" si="0"/>
        <v>99000</v>
      </c>
    </row>
    <row r="21" spans="2:12" x14ac:dyDescent="0.4">
      <c r="B21" s="8">
        <v>18</v>
      </c>
      <c r="C21" s="9">
        <v>42648</v>
      </c>
      <c r="D21" s="10" t="s">
        <v>32</v>
      </c>
      <c r="E21" s="10" t="str">
        <f>VLOOKUP(D21,TPI[],2,FALSE)</f>
        <v>川崎</v>
      </c>
      <c r="F21" s="10" t="str">
        <f>VLOOKUP(D21,TPI[],3,FALSE)</f>
        <v>関東地区</v>
      </c>
      <c r="G21" s="10" t="s">
        <v>85</v>
      </c>
      <c r="H21" s="10" t="str">
        <f>VLOOKUP(G21,SYI[],2,FALSE)</f>
        <v>食品クーポン10000</v>
      </c>
      <c r="I21" s="10" t="str">
        <f>VLOOKUP(G21,SYI[],3,FALSE)</f>
        <v>食品クーポン</v>
      </c>
      <c r="J21" s="15">
        <f>VLOOKUP(G21,SYI[],4,FALSE)</f>
        <v>10000</v>
      </c>
      <c r="K21" s="15">
        <v>78</v>
      </c>
      <c r="L21" s="15">
        <f t="shared" si="0"/>
        <v>780000</v>
      </c>
    </row>
    <row r="22" spans="2:12" x14ac:dyDescent="0.4">
      <c r="B22" s="8">
        <v>19</v>
      </c>
      <c r="C22" s="9">
        <v>42649</v>
      </c>
      <c r="D22" s="10" t="s">
        <v>32</v>
      </c>
      <c r="E22" s="10" t="str">
        <f>VLOOKUP(D22,TPI[],2,FALSE)</f>
        <v>川崎</v>
      </c>
      <c r="F22" s="10" t="str">
        <f>VLOOKUP(D22,TPI[],3,FALSE)</f>
        <v>関東地区</v>
      </c>
      <c r="G22" s="10" t="s">
        <v>82</v>
      </c>
      <c r="H22" s="10" t="str">
        <f>VLOOKUP(G22,SYI[],2,FALSE)</f>
        <v>食品クーポン1000</v>
      </c>
      <c r="I22" s="10" t="str">
        <f>VLOOKUP(G22,SYI[],3,FALSE)</f>
        <v>食品クーポン</v>
      </c>
      <c r="J22" s="15">
        <f>VLOOKUP(G22,SYI[],4,FALSE)</f>
        <v>1000</v>
      </c>
      <c r="K22" s="15">
        <v>55</v>
      </c>
      <c r="L22" s="15">
        <f t="shared" si="0"/>
        <v>55000</v>
      </c>
    </row>
    <row r="23" spans="2:12" x14ac:dyDescent="0.4">
      <c r="B23" s="8">
        <v>20</v>
      </c>
      <c r="C23" s="9">
        <v>42650</v>
      </c>
      <c r="D23" s="10" t="s">
        <v>38</v>
      </c>
      <c r="E23" s="10" t="str">
        <f>VLOOKUP(D23,TPI[],2,FALSE)</f>
        <v>和歌山</v>
      </c>
      <c r="F23" s="10" t="str">
        <f>VLOOKUP(D23,TPI[],3,FALSE)</f>
        <v>近畿地区</v>
      </c>
      <c r="G23" s="10" t="s">
        <v>70</v>
      </c>
      <c r="H23" s="10" t="str">
        <f>VLOOKUP(G23,SYI[],2,FALSE)</f>
        <v>カタログギフト1000</v>
      </c>
      <c r="I23" s="10" t="str">
        <f>VLOOKUP(G23,SYI[],3,FALSE)</f>
        <v>カタログギフト</v>
      </c>
      <c r="J23" s="15">
        <f>VLOOKUP(G23,SYI[],4,FALSE)</f>
        <v>1000</v>
      </c>
      <c r="K23" s="15">
        <v>112</v>
      </c>
      <c r="L23" s="15">
        <f t="shared" si="0"/>
        <v>112000</v>
      </c>
    </row>
    <row r="24" spans="2:12" x14ac:dyDescent="0.4">
      <c r="B24" s="8">
        <v>21</v>
      </c>
      <c r="C24" s="9">
        <v>42650</v>
      </c>
      <c r="D24" s="10" t="s">
        <v>51</v>
      </c>
      <c r="E24" s="10" t="str">
        <f>VLOOKUP(D24,TPI[],2,FALSE)</f>
        <v>水戸</v>
      </c>
      <c r="F24" s="10" t="str">
        <f>VLOOKUP(D24,TPI[],3,FALSE)</f>
        <v>関東地区</v>
      </c>
      <c r="G24" s="10" t="s">
        <v>80</v>
      </c>
      <c r="H24" s="10" t="str">
        <f>VLOOKUP(G24,SYI[],2,FALSE)</f>
        <v>商品券5000</v>
      </c>
      <c r="I24" s="10" t="str">
        <f>VLOOKUP(G24,SYI[],3,FALSE)</f>
        <v>商品券</v>
      </c>
      <c r="J24" s="15">
        <f>VLOOKUP(G24,SYI[],4,FALSE)</f>
        <v>5000</v>
      </c>
      <c r="K24" s="15">
        <v>79</v>
      </c>
      <c r="L24" s="15">
        <f t="shared" si="0"/>
        <v>395000</v>
      </c>
    </row>
    <row r="25" spans="2:12" x14ac:dyDescent="0.4">
      <c r="B25" s="8">
        <v>22</v>
      </c>
      <c r="C25" s="9">
        <v>42650</v>
      </c>
      <c r="D25" s="10" t="s">
        <v>43</v>
      </c>
      <c r="E25" s="10" t="str">
        <f>VLOOKUP(D25,TPI[],2,FALSE)</f>
        <v>山口</v>
      </c>
      <c r="F25" s="10" t="str">
        <f>VLOOKUP(D25,TPI[],3,FALSE)</f>
        <v>中国地区</v>
      </c>
      <c r="G25" s="10" t="s">
        <v>72</v>
      </c>
      <c r="H25" s="10" t="str">
        <f>VLOOKUP(G25,SYI[],2,FALSE)</f>
        <v>カタログギフト5000</v>
      </c>
      <c r="I25" s="10" t="str">
        <f>VLOOKUP(G25,SYI[],3,FALSE)</f>
        <v>カタログギフト</v>
      </c>
      <c r="J25" s="15">
        <f>VLOOKUP(G25,SYI[],4,FALSE)</f>
        <v>5000</v>
      </c>
      <c r="K25" s="15">
        <v>125</v>
      </c>
      <c r="L25" s="15">
        <f t="shared" si="0"/>
        <v>625000</v>
      </c>
    </row>
    <row r="26" spans="2:12" x14ac:dyDescent="0.4">
      <c r="B26" s="8">
        <v>23</v>
      </c>
      <c r="C26" s="9">
        <v>42651</v>
      </c>
      <c r="D26" s="10" t="s">
        <v>37</v>
      </c>
      <c r="E26" s="10" t="str">
        <f>VLOOKUP(D26,TPI[],2,FALSE)</f>
        <v>滋賀</v>
      </c>
      <c r="F26" s="10" t="str">
        <f>VLOOKUP(D26,TPI[],3,FALSE)</f>
        <v>近畿地区</v>
      </c>
      <c r="G26" s="10" t="s">
        <v>81</v>
      </c>
      <c r="H26" s="10" t="str">
        <f>VLOOKUP(G26,SYI[],2,FALSE)</f>
        <v>商品券10000</v>
      </c>
      <c r="I26" s="10" t="str">
        <f>VLOOKUP(G26,SYI[],3,FALSE)</f>
        <v>商品券</v>
      </c>
      <c r="J26" s="15">
        <f>VLOOKUP(G26,SYI[],4,FALSE)</f>
        <v>10000</v>
      </c>
      <c r="K26" s="15">
        <v>30</v>
      </c>
      <c r="L26" s="15">
        <f t="shared" si="0"/>
        <v>300000</v>
      </c>
    </row>
    <row r="27" spans="2:12" x14ac:dyDescent="0.4">
      <c r="B27" s="8">
        <v>24</v>
      </c>
      <c r="C27" s="9">
        <v>42651</v>
      </c>
      <c r="D27" s="10" t="s">
        <v>51</v>
      </c>
      <c r="E27" s="10" t="str">
        <f>VLOOKUP(D27,TPI[],2,FALSE)</f>
        <v>水戸</v>
      </c>
      <c r="F27" s="10" t="str">
        <f>VLOOKUP(D27,TPI[],3,FALSE)</f>
        <v>関東地区</v>
      </c>
      <c r="G27" s="10" t="s">
        <v>73</v>
      </c>
      <c r="H27" s="10" t="str">
        <f>VLOOKUP(G27,SYI[],2,FALSE)</f>
        <v>カタログギフト10000</v>
      </c>
      <c r="I27" s="10" t="str">
        <f>VLOOKUP(G27,SYI[],3,FALSE)</f>
        <v>カタログギフト</v>
      </c>
      <c r="J27" s="15">
        <f>VLOOKUP(G27,SYI[],4,FALSE)</f>
        <v>10000</v>
      </c>
      <c r="K27" s="15">
        <v>155</v>
      </c>
      <c r="L27" s="15">
        <f t="shared" si="0"/>
        <v>1550000</v>
      </c>
    </row>
    <row r="28" spans="2:12" x14ac:dyDescent="0.4">
      <c r="B28" s="8">
        <v>25</v>
      </c>
      <c r="C28" s="9">
        <v>42651</v>
      </c>
      <c r="D28" s="10" t="s">
        <v>33</v>
      </c>
      <c r="E28" s="10" t="str">
        <f>VLOOKUP(D28,TPI[],2,FALSE)</f>
        <v>小田原</v>
      </c>
      <c r="F28" s="10" t="str">
        <f>VLOOKUP(D28,TPI[],3,FALSE)</f>
        <v>関東地区</v>
      </c>
      <c r="G28" s="10" t="s">
        <v>79</v>
      </c>
      <c r="H28" s="10" t="str">
        <f>VLOOKUP(G28,SYI[],2,FALSE)</f>
        <v>商品券3000</v>
      </c>
      <c r="I28" s="10" t="str">
        <f>VLOOKUP(G28,SYI[],3,FALSE)</f>
        <v>商品券</v>
      </c>
      <c r="J28" s="15">
        <f>VLOOKUP(G28,SYI[],4,FALSE)</f>
        <v>3000</v>
      </c>
      <c r="K28" s="15">
        <v>196</v>
      </c>
      <c r="L28" s="15">
        <f t="shared" si="0"/>
        <v>588000</v>
      </c>
    </row>
    <row r="29" spans="2:12" x14ac:dyDescent="0.4">
      <c r="B29" s="8">
        <v>26</v>
      </c>
      <c r="C29" s="9">
        <v>42652</v>
      </c>
      <c r="D29" s="10" t="s">
        <v>36</v>
      </c>
      <c r="E29" s="10" t="str">
        <f>VLOOKUP(D29,TPI[],2,FALSE)</f>
        <v>京都</v>
      </c>
      <c r="F29" s="10" t="str">
        <f>VLOOKUP(D29,TPI[],3,FALSE)</f>
        <v>近畿地区</v>
      </c>
      <c r="G29" s="10" t="s">
        <v>71</v>
      </c>
      <c r="H29" s="10" t="str">
        <f>VLOOKUP(G29,SYI[],2,FALSE)</f>
        <v>カタログギフト3000</v>
      </c>
      <c r="I29" s="10" t="str">
        <f>VLOOKUP(G29,SYI[],3,FALSE)</f>
        <v>カタログギフト</v>
      </c>
      <c r="J29" s="15">
        <f>VLOOKUP(G29,SYI[],4,FALSE)</f>
        <v>3000</v>
      </c>
      <c r="K29" s="15">
        <v>138</v>
      </c>
      <c r="L29" s="15">
        <f t="shared" si="0"/>
        <v>414000</v>
      </c>
    </row>
    <row r="30" spans="2:12" x14ac:dyDescent="0.4">
      <c r="B30" s="8">
        <v>27</v>
      </c>
      <c r="C30" s="9">
        <v>42652</v>
      </c>
      <c r="D30" s="10" t="s">
        <v>50</v>
      </c>
      <c r="E30" s="10" t="str">
        <f>VLOOKUP(D30,TPI[],2,FALSE)</f>
        <v>鳥取</v>
      </c>
      <c r="F30" s="10" t="str">
        <f>VLOOKUP(D30,TPI[],3,FALSE)</f>
        <v>中国地区</v>
      </c>
      <c r="G30" s="10" t="s">
        <v>73</v>
      </c>
      <c r="H30" s="10" t="str">
        <f>VLOOKUP(G30,SYI[],2,FALSE)</f>
        <v>カタログギフト10000</v>
      </c>
      <c r="I30" s="10" t="str">
        <f>VLOOKUP(G30,SYI[],3,FALSE)</f>
        <v>カタログギフト</v>
      </c>
      <c r="J30" s="15">
        <f>VLOOKUP(G30,SYI[],4,FALSE)</f>
        <v>10000</v>
      </c>
      <c r="K30" s="15">
        <v>126</v>
      </c>
      <c r="L30" s="15">
        <f t="shared" si="0"/>
        <v>1260000</v>
      </c>
    </row>
    <row r="31" spans="2:12" x14ac:dyDescent="0.4">
      <c r="B31" s="8">
        <v>28</v>
      </c>
      <c r="C31" s="9">
        <v>42652</v>
      </c>
      <c r="D31" s="10" t="s">
        <v>37</v>
      </c>
      <c r="E31" s="10" t="str">
        <f>VLOOKUP(D31,TPI[],2,FALSE)</f>
        <v>滋賀</v>
      </c>
      <c r="F31" s="10" t="str">
        <f>VLOOKUP(D31,TPI[],3,FALSE)</f>
        <v>近畿地区</v>
      </c>
      <c r="G31" s="10" t="s">
        <v>71</v>
      </c>
      <c r="H31" s="10" t="str">
        <f>VLOOKUP(G31,SYI[],2,FALSE)</f>
        <v>カタログギフト3000</v>
      </c>
      <c r="I31" s="10" t="str">
        <f>VLOOKUP(G31,SYI[],3,FALSE)</f>
        <v>カタログギフト</v>
      </c>
      <c r="J31" s="15">
        <f>VLOOKUP(G31,SYI[],4,FALSE)</f>
        <v>3000</v>
      </c>
      <c r="K31" s="15">
        <v>152</v>
      </c>
      <c r="L31" s="15">
        <f t="shared" si="0"/>
        <v>456000</v>
      </c>
    </row>
    <row r="32" spans="2:12" x14ac:dyDescent="0.4">
      <c r="B32" s="8">
        <v>29</v>
      </c>
      <c r="C32" s="9">
        <v>42653</v>
      </c>
      <c r="D32" s="10" t="s">
        <v>40</v>
      </c>
      <c r="E32" s="10" t="str">
        <f>VLOOKUP(D32,TPI[],2,FALSE)</f>
        <v>岡山</v>
      </c>
      <c r="F32" s="10" t="str">
        <f>VLOOKUP(D32,TPI[],3,FALSE)</f>
        <v>中国地区</v>
      </c>
      <c r="G32" s="10" t="s">
        <v>85</v>
      </c>
      <c r="H32" s="10" t="str">
        <f>VLOOKUP(G32,SYI[],2,FALSE)</f>
        <v>食品クーポン10000</v>
      </c>
      <c r="I32" s="10" t="str">
        <f>VLOOKUP(G32,SYI[],3,FALSE)</f>
        <v>食品クーポン</v>
      </c>
      <c r="J32" s="15">
        <f>VLOOKUP(G32,SYI[],4,FALSE)</f>
        <v>10000</v>
      </c>
      <c r="K32" s="15">
        <v>10</v>
      </c>
      <c r="L32" s="15">
        <f t="shared" si="0"/>
        <v>100000</v>
      </c>
    </row>
    <row r="33" spans="2:12" x14ac:dyDescent="0.4">
      <c r="B33" s="8">
        <v>30</v>
      </c>
      <c r="C33" s="9">
        <v>42654</v>
      </c>
      <c r="D33" s="10" t="s">
        <v>38</v>
      </c>
      <c r="E33" s="10" t="str">
        <f>VLOOKUP(D33,TPI[],2,FALSE)</f>
        <v>和歌山</v>
      </c>
      <c r="F33" s="10" t="str">
        <f>VLOOKUP(D33,TPI[],3,FALSE)</f>
        <v>近畿地区</v>
      </c>
      <c r="G33" s="10" t="s">
        <v>72</v>
      </c>
      <c r="H33" s="10" t="str">
        <f>VLOOKUP(G33,SYI[],2,FALSE)</f>
        <v>カタログギフト5000</v>
      </c>
      <c r="I33" s="10" t="str">
        <f>VLOOKUP(G33,SYI[],3,FALSE)</f>
        <v>カタログギフト</v>
      </c>
      <c r="J33" s="15">
        <f>VLOOKUP(G33,SYI[],4,FALSE)</f>
        <v>5000</v>
      </c>
      <c r="K33" s="15">
        <v>29</v>
      </c>
      <c r="L33" s="15">
        <f t="shared" si="0"/>
        <v>145000</v>
      </c>
    </row>
    <row r="34" spans="2:12" x14ac:dyDescent="0.4">
      <c r="B34" s="8">
        <v>31</v>
      </c>
      <c r="C34" s="9">
        <v>42654</v>
      </c>
      <c r="D34" s="10" t="s">
        <v>50</v>
      </c>
      <c r="E34" s="10" t="str">
        <f>VLOOKUP(D34,TPI[],2,FALSE)</f>
        <v>鳥取</v>
      </c>
      <c r="F34" s="10" t="str">
        <f>VLOOKUP(D34,TPI[],3,FALSE)</f>
        <v>中国地区</v>
      </c>
      <c r="G34" s="10" t="s">
        <v>79</v>
      </c>
      <c r="H34" s="10" t="str">
        <f>VLOOKUP(G34,SYI[],2,FALSE)</f>
        <v>商品券3000</v>
      </c>
      <c r="I34" s="10" t="str">
        <f>VLOOKUP(G34,SYI[],3,FALSE)</f>
        <v>商品券</v>
      </c>
      <c r="J34" s="15">
        <f>VLOOKUP(G34,SYI[],4,FALSE)</f>
        <v>3000</v>
      </c>
      <c r="K34" s="15">
        <v>142</v>
      </c>
      <c r="L34" s="15">
        <f t="shared" si="0"/>
        <v>426000</v>
      </c>
    </row>
    <row r="35" spans="2:12" x14ac:dyDescent="0.4">
      <c r="B35" s="8">
        <v>32</v>
      </c>
      <c r="C35" s="9">
        <v>42655</v>
      </c>
      <c r="D35" s="10" t="s">
        <v>36</v>
      </c>
      <c r="E35" s="10" t="str">
        <f>VLOOKUP(D35,TPI[],2,FALSE)</f>
        <v>京都</v>
      </c>
      <c r="F35" s="10" t="str">
        <f>VLOOKUP(D35,TPI[],3,FALSE)</f>
        <v>近畿地区</v>
      </c>
      <c r="G35" s="10" t="s">
        <v>71</v>
      </c>
      <c r="H35" s="10" t="str">
        <f>VLOOKUP(G35,SYI[],2,FALSE)</f>
        <v>カタログギフト3000</v>
      </c>
      <c r="I35" s="10" t="str">
        <f>VLOOKUP(G35,SYI[],3,FALSE)</f>
        <v>カタログギフト</v>
      </c>
      <c r="J35" s="15">
        <f>VLOOKUP(G35,SYI[],4,FALSE)</f>
        <v>3000</v>
      </c>
      <c r="K35" s="15">
        <v>79</v>
      </c>
      <c r="L35" s="15">
        <f t="shared" si="0"/>
        <v>237000</v>
      </c>
    </row>
    <row r="36" spans="2:12" x14ac:dyDescent="0.4">
      <c r="B36" s="8">
        <v>33</v>
      </c>
      <c r="C36" s="9">
        <v>42655</v>
      </c>
      <c r="D36" s="10" t="s">
        <v>42</v>
      </c>
      <c r="E36" s="10" t="str">
        <f>VLOOKUP(D36,TPI[],2,FALSE)</f>
        <v>広島</v>
      </c>
      <c r="F36" s="10" t="str">
        <f>VLOOKUP(D36,TPI[],3,FALSE)</f>
        <v>中国地区</v>
      </c>
      <c r="G36" s="10" t="s">
        <v>70</v>
      </c>
      <c r="H36" s="10" t="str">
        <f>VLOOKUP(G36,SYI[],2,FALSE)</f>
        <v>カタログギフト1000</v>
      </c>
      <c r="I36" s="10" t="str">
        <f>VLOOKUP(G36,SYI[],3,FALSE)</f>
        <v>カタログギフト</v>
      </c>
      <c r="J36" s="15">
        <f>VLOOKUP(G36,SYI[],4,FALSE)</f>
        <v>1000</v>
      </c>
      <c r="K36" s="15">
        <v>57</v>
      </c>
      <c r="L36" s="15">
        <f t="shared" si="0"/>
        <v>57000</v>
      </c>
    </row>
    <row r="37" spans="2:12" x14ac:dyDescent="0.4">
      <c r="B37" s="8">
        <v>34</v>
      </c>
      <c r="C37" s="9">
        <v>42655</v>
      </c>
      <c r="D37" s="10" t="s">
        <v>31</v>
      </c>
      <c r="E37" s="10" t="str">
        <f>VLOOKUP(D37,TPI[],2,FALSE)</f>
        <v>千葉</v>
      </c>
      <c r="F37" s="10" t="str">
        <f>VLOOKUP(D37,TPI[],3,FALSE)</f>
        <v>関東地区</v>
      </c>
      <c r="G37" s="10" t="s">
        <v>78</v>
      </c>
      <c r="H37" s="10" t="str">
        <f>VLOOKUP(G37,SYI[],2,FALSE)</f>
        <v>商品券1000</v>
      </c>
      <c r="I37" s="10" t="str">
        <f>VLOOKUP(G37,SYI[],3,FALSE)</f>
        <v>商品券</v>
      </c>
      <c r="J37" s="15">
        <f>VLOOKUP(G37,SYI[],4,FALSE)</f>
        <v>1000</v>
      </c>
      <c r="K37" s="15">
        <v>58</v>
      </c>
      <c r="L37" s="15">
        <f t="shared" si="0"/>
        <v>58000</v>
      </c>
    </row>
    <row r="38" spans="2:12" x14ac:dyDescent="0.4">
      <c r="B38" s="8">
        <v>35</v>
      </c>
      <c r="C38" s="9">
        <v>42655</v>
      </c>
      <c r="D38" s="10" t="s">
        <v>36</v>
      </c>
      <c r="E38" s="10" t="str">
        <f>VLOOKUP(D38,TPI[],2,FALSE)</f>
        <v>京都</v>
      </c>
      <c r="F38" s="10" t="str">
        <f>VLOOKUP(D38,TPI[],3,FALSE)</f>
        <v>近畿地区</v>
      </c>
      <c r="G38" s="10" t="s">
        <v>80</v>
      </c>
      <c r="H38" s="10" t="str">
        <f>VLOOKUP(G38,SYI[],2,FALSE)</f>
        <v>商品券5000</v>
      </c>
      <c r="I38" s="10" t="str">
        <f>VLOOKUP(G38,SYI[],3,FALSE)</f>
        <v>商品券</v>
      </c>
      <c r="J38" s="15">
        <f>VLOOKUP(G38,SYI[],4,FALSE)</f>
        <v>5000</v>
      </c>
      <c r="K38" s="15">
        <v>224</v>
      </c>
      <c r="L38" s="15">
        <f t="shared" si="0"/>
        <v>1120000</v>
      </c>
    </row>
    <row r="39" spans="2:12" x14ac:dyDescent="0.4">
      <c r="B39" s="8">
        <v>36</v>
      </c>
      <c r="C39" s="9">
        <v>42657</v>
      </c>
      <c r="D39" s="10" t="s">
        <v>37</v>
      </c>
      <c r="E39" s="10" t="str">
        <f>VLOOKUP(D39,TPI[],2,FALSE)</f>
        <v>滋賀</v>
      </c>
      <c r="F39" s="10" t="str">
        <f>VLOOKUP(D39,TPI[],3,FALSE)</f>
        <v>近畿地区</v>
      </c>
      <c r="G39" s="10" t="s">
        <v>82</v>
      </c>
      <c r="H39" s="10" t="str">
        <f>VLOOKUP(G39,SYI[],2,FALSE)</f>
        <v>食品クーポン1000</v>
      </c>
      <c r="I39" s="10" t="str">
        <f>VLOOKUP(G39,SYI[],3,FALSE)</f>
        <v>食品クーポン</v>
      </c>
      <c r="J39" s="15">
        <f>VLOOKUP(G39,SYI[],4,FALSE)</f>
        <v>1000</v>
      </c>
      <c r="K39" s="15">
        <v>6</v>
      </c>
      <c r="L39" s="15">
        <f t="shared" si="0"/>
        <v>6000</v>
      </c>
    </row>
    <row r="40" spans="2:12" x14ac:dyDescent="0.4">
      <c r="B40" s="8">
        <v>37</v>
      </c>
      <c r="C40" s="9">
        <v>42657</v>
      </c>
      <c r="D40" s="10" t="s">
        <v>37</v>
      </c>
      <c r="E40" s="10" t="str">
        <f>VLOOKUP(D40,TPI[],2,FALSE)</f>
        <v>滋賀</v>
      </c>
      <c r="F40" s="10" t="str">
        <f>VLOOKUP(D40,TPI[],3,FALSE)</f>
        <v>近畿地区</v>
      </c>
      <c r="G40" s="10" t="s">
        <v>71</v>
      </c>
      <c r="H40" s="10" t="str">
        <f>VLOOKUP(G40,SYI[],2,FALSE)</f>
        <v>カタログギフト3000</v>
      </c>
      <c r="I40" s="10" t="str">
        <f>VLOOKUP(G40,SYI[],3,FALSE)</f>
        <v>カタログギフト</v>
      </c>
      <c r="J40" s="15">
        <f>VLOOKUP(G40,SYI[],4,FALSE)</f>
        <v>3000</v>
      </c>
      <c r="K40" s="15">
        <v>70</v>
      </c>
      <c r="L40" s="15">
        <f t="shared" si="0"/>
        <v>210000</v>
      </c>
    </row>
    <row r="41" spans="2:12" x14ac:dyDescent="0.4">
      <c r="B41" s="8">
        <v>38</v>
      </c>
      <c r="C41" s="9">
        <v>42657</v>
      </c>
      <c r="D41" s="10" t="s">
        <v>49</v>
      </c>
      <c r="E41" s="10" t="str">
        <f>VLOOKUP(D41,TPI[],2,FALSE)</f>
        <v>大阪</v>
      </c>
      <c r="F41" s="10" t="str">
        <f>VLOOKUP(D41,TPI[],3,FALSE)</f>
        <v>近畿地区</v>
      </c>
      <c r="G41" s="10" t="s">
        <v>84</v>
      </c>
      <c r="H41" s="10" t="str">
        <f>VLOOKUP(G41,SYI[],2,FALSE)</f>
        <v>食品クーポン5000</v>
      </c>
      <c r="I41" s="10" t="str">
        <f>VLOOKUP(G41,SYI[],3,FALSE)</f>
        <v>食品クーポン</v>
      </c>
      <c r="J41" s="15">
        <f>VLOOKUP(G41,SYI[],4,FALSE)</f>
        <v>5000</v>
      </c>
      <c r="K41" s="15">
        <v>72</v>
      </c>
      <c r="L41" s="15">
        <f t="shared" si="0"/>
        <v>360000</v>
      </c>
    </row>
    <row r="42" spans="2:12" x14ac:dyDescent="0.4">
      <c r="B42" s="8">
        <v>39</v>
      </c>
      <c r="C42" s="9">
        <v>42658</v>
      </c>
      <c r="D42" s="10" t="s">
        <v>38</v>
      </c>
      <c r="E42" s="10" t="str">
        <f>VLOOKUP(D42,TPI[],2,FALSE)</f>
        <v>和歌山</v>
      </c>
      <c r="F42" s="10" t="str">
        <f>VLOOKUP(D42,TPI[],3,FALSE)</f>
        <v>近畿地区</v>
      </c>
      <c r="G42" s="10" t="s">
        <v>85</v>
      </c>
      <c r="H42" s="10" t="str">
        <f>VLOOKUP(G42,SYI[],2,FALSE)</f>
        <v>食品クーポン10000</v>
      </c>
      <c r="I42" s="10" t="str">
        <f>VLOOKUP(G42,SYI[],3,FALSE)</f>
        <v>食品クーポン</v>
      </c>
      <c r="J42" s="15">
        <f>VLOOKUP(G42,SYI[],4,FALSE)</f>
        <v>10000</v>
      </c>
      <c r="K42" s="15">
        <v>31</v>
      </c>
      <c r="L42" s="15">
        <f t="shared" si="0"/>
        <v>310000</v>
      </c>
    </row>
    <row r="43" spans="2:12" x14ac:dyDescent="0.4">
      <c r="B43" s="8">
        <v>40</v>
      </c>
      <c r="C43" s="9">
        <v>42659</v>
      </c>
      <c r="D43" s="10" t="s">
        <v>51</v>
      </c>
      <c r="E43" s="10" t="str">
        <f>VLOOKUP(D43,TPI[],2,FALSE)</f>
        <v>水戸</v>
      </c>
      <c r="F43" s="10" t="str">
        <f>VLOOKUP(D43,TPI[],3,FALSE)</f>
        <v>関東地区</v>
      </c>
      <c r="G43" s="10" t="s">
        <v>78</v>
      </c>
      <c r="H43" s="10" t="str">
        <f>VLOOKUP(G43,SYI[],2,FALSE)</f>
        <v>商品券1000</v>
      </c>
      <c r="I43" s="10" t="str">
        <f>VLOOKUP(G43,SYI[],3,FALSE)</f>
        <v>商品券</v>
      </c>
      <c r="J43" s="15">
        <f>VLOOKUP(G43,SYI[],4,FALSE)</f>
        <v>1000</v>
      </c>
      <c r="K43" s="15">
        <v>42</v>
      </c>
      <c r="L43" s="15">
        <f t="shared" si="0"/>
        <v>42000</v>
      </c>
    </row>
    <row r="44" spans="2:12" x14ac:dyDescent="0.4">
      <c r="B44" s="8">
        <v>41</v>
      </c>
      <c r="C44" s="9">
        <v>42660</v>
      </c>
      <c r="D44" s="10" t="s">
        <v>43</v>
      </c>
      <c r="E44" s="10" t="str">
        <f>VLOOKUP(D44,TPI[],2,FALSE)</f>
        <v>山口</v>
      </c>
      <c r="F44" s="10" t="str">
        <f>VLOOKUP(D44,TPI[],3,FALSE)</f>
        <v>中国地区</v>
      </c>
      <c r="G44" s="10" t="s">
        <v>80</v>
      </c>
      <c r="H44" s="10" t="str">
        <f>VLOOKUP(G44,SYI[],2,FALSE)</f>
        <v>商品券5000</v>
      </c>
      <c r="I44" s="10" t="str">
        <f>VLOOKUP(G44,SYI[],3,FALSE)</f>
        <v>商品券</v>
      </c>
      <c r="J44" s="15">
        <f>VLOOKUP(G44,SYI[],4,FALSE)</f>
        <v>5000</v>
      </c>
      <c r="K44" s="15">
        <v>90</v>
      </c>
      <c r="L44" s="15">
        <f t="shared" si="0"/>
        <v>450000</v>
      </c>
    </row>
    <row r="45" spans="2:12" x14ac:dyDescent="0.4">
      <c r="B45" s="8">
        <v>42</v>
      </c>
      <c r="C45" s="9">
        <v>42660</v>
      </c>
      <c r="D45" s="10" t="s">
        <v>43</v>
      </c>
      <c r="E45" s="10" t="str">
        <f>VLOOKUP(D45,TPI[],2,FALSE)</f>
        <v>山口</v>
      </c>
      <c r="F45" s="10" t="str">
        <f>VLOOKUP(D45,TPI[],3,FALSE)</f>
        <v>中国地区</v>
      </c>
      <c r="G45" s="10" t="s">
        <v>73</v>
      </c>
      <c r="H45" s="10" t="str">
        <f>VLOOKUP(G45,SYI[],2,FALSE)</f>
        <v>カタログギフト10000</v>
      </c>
      <c r="I45" s="10" t="str">
        <f>VLOOKUP(G45,SYI[],3,FALSE)</f>
        <v>カタログギフト</v>
      </c>
      <c r="J45" s="15">
        <f>VLOOKUP(G45,SYI[],4,FALSE)</f>
        <v>10000</v>
      </c>
      <c r="K45" s="15">
        <v>158</v>
      </c>
      <c r="L45" s="15">
        <f t="shared" si="0"/>
        <v>1580000</v>
      </c>
    </row>
    <row r="46" spans="2:12" x14ac:dyDescent="0.4">
      <c r="B46" s="8">
        <v>43</v>
      </c>
      <c r="C46" s="9">
        <v>42661</v>
      </c>
      <c r="D46" s="10" t="s">
        <v>37</v>
      </c>
      <c r="E46" s="10" t="str">
        <f>VLOOKUP(D46,TPI[],2,FALSE)</f>
        <v>滋賀</v>
      </c>
      <c r="F46" s="10" t="str">
        <f>VLOOKUP(D46,TPI[],3,FALSE)</f>
        <v>近畿地区</v>
      </c>
      <c r="G46" s="10" t="s">
        <v>79</v>
      </c>
      <c r="H46" s="10" t="str">
        <f>VLOOKUP(G46,SYI[],2,FALSE)</f>
        <v>商品券3000</v>
      </c>
      <c r="I46" s="10" t="str">
        <f>VLOOKUP(G46,SYI[],3,FALSE)</f>
        <v>商品券</v>
      </c>
      <c r="J46" s="15">
        <f>VLOOKUP(G46,SYI[],4,FALSE)</f>
        <v>3000</v>
      </c>
      <c r="K46" s="15">
        <v>3</v>
      </c>
      <c r="L46" s="15">
        <f t="shared" si="0"/>
        <v>9000</v>
      </c>
    </row>
    <row r="47" spans="2:12" x14ac:dyDescent="0.4">
      <c r="B47" s="8">
        <v>44</v>
      </c>
      <c r="C47" s="9">
        <v>42661</v>
      </c>
      <c r="D47" s="10" t="s">
        <v>40</v>
      </c>
      <c r="E47" s="10" t="str">
        <f>VLOOKUP(D47,TPI[],2,FALSE)</f>
        <v>岡山</v>
      </c>
      <c r="F47" s="10" t="str">
        <f>VLOOKUP(D47,TPI[],3,FALSE)</f>
        <v>中国地区</v>
      </c>
      <c r="G47" s="10" t="s">
        <v>72</v>
      </c>
      <c r="H47" s="10" t="str">
        <f>VLOOKUP(G47,SYI[],2,FALSE)</f>
        <v>カタログギフト5000</v>
      </c>
      <c r="I47" s="10" t="str">
        <f>VLOOKUP(G47,SYI[],3,FALSE)</f>
        <v>カタログギフト</v>
      </c>
      <c r="J47" s="15">
        <f>VLOOKUP(G47,SYI[],4,FALSE)</f>
        <v>5000</v>
      </c>
      <c r="K47" s="15">
        <v>65</v>
      </c>
      <c r="L47" s="15">
        <f t="shared" si="0"/>
        <v>325000</v>
      </c>
    </row>
    <row r="48" spans="2:12" x14ac:dyDescent="0.4">
      <c r="B48" s="8">
        <v>45</v>
      </c>
      <c r="C48" s="9">
        <v>42661</v>
      </c>
      <c r="D48" s="10" t="s">
        <v>37</v>
      </c>
      <c r="E48" s="10" t="str">
        <f>VLOOKUP(D48,TPI[],2,FALSE)</f>
        <v>滋賀</v>
      </c>
      <c r="F48" s="10" t="str">
        <f>VLOOKUP(D48,TPI[],3,FALSE)</f>
        <v>近畿地区</v>
      </c>
      <c r="G48" s="10" t="s">
        <v>79</v>
      </c>
      <c r="H48" s="10" t="str">
        <f>VLOOKUP(G48,SYI[],2,FALSE)</f>
        <v>商品券3000</v>
      </c>
      <c r="I48" s="10" t="str">
        <f>VLOOKUP(G48,SYI[],3,FALSE)</f>
        <v>商品券</v>
      </c>
      <c r="J48" s="15">
        <f>VLOOKUP(G48,SYI[],4,FALSE)</f>
        <v>3000</v>
      </c>
      <c r="K48" s="15">
        <v>93</v>
      </c>
      <c r="L48" s="15">
        <f t="shared" si="0"/>
        <v>279000</v>
      </c>
    </row>
    <row r="49" spans="2:12" x14ac:dyDescent="0.4">
      <c r="B49" s="8">
        <v>46</v>
      </c>
      <c r="C49" s="9">
        <v>42661</v>
      </c>
      <c r="D49" s="10" t="s">
        <v>50</v>
      </c>
      <c r="E49" s="10" t="str">
        <f>VLOOKUP(D49,TPI[],2,FALSE)</f>
        <v>鳥取</v>
      </c>
      <c r="F49" s="10" t="str">
        <f>VLOOKUP(D49,TPI[],3,FALSE)</f>
        <v>中国地区</v>
      </c>
      <c r="G49" s="10" t="s">
        <v>78</v>
      </c>
      <c r="H49" s="10" t="str">
        <f>VLOOKUP(G49,SYI[],2,FALSE)</f>
        <v>商品券1000</v>
      </c>
      <c r="I49" s="10" t="str">
        <f>VLOOKUP(G49,SYI[],3,FALSE)</f>
        <v>商品券</v>
      </c>
      <c r="J49" s="15">
        <f>VLOOKUP(G49,SYI[],4,FALSE)</f>
        <v>1000</v>
      </c>
      <c r="K49" s="15">
        <v>116</v>
      </c>
      <c r="L49" s="15">
        <f t="shared" si="0"/>
        <v>116000</v>
      </c>
    </row>
    <row r="50" spans="2:12" x14ac:dyDescent="0.4">
      <c r="B50" s="8">
        <v>47</v>
      </c>
      <c r="C50" s="9">
        <v>42662</v>
      </c>
      <c r="D50" s="10" t="s">
        <v>30</v>
      </c>
      <c r="E50" s="10" t="str">
        <f>VLOOKUP(D50,TPI[],2,FALSE)</f>
        <v>浦和</v>
      </c>
      <c r="F50" s="10" t="str">
        <f>VLOOKUP(D50,TPI[],3,FALSE)</f>
        <v>関東地区</v>
      </c>
      <c r="G50" s="10" t="s">
        <v>72</v>
      </c>
      <c r="H50" s="10" t="str">
        <f>VLOOKUP(G50,SYI[],2,FALSE)</f>
        <v>カタログギフト5000</v>
      </c>
      <c r="I50" s="10" t="str">
        <f>VLOOKUP(G50,SYI[],3,FALSE)</f>
        <v>カタログギフト</v>
      </c>
      <c r="J50" s="15">
        <f>VLOOKUP(G50,SYI[],4,FALSE)</f>
        <v>5000</v>
      </c>
      <c r="K50" s="15">
        <v>28</v>
      </c>
      <c r="L50" s="15">
        <f t="shared" si="0"/>
        <v>140000</v>
      </c>
    </row>
    <row r="51" spans="2:12" x14ac:dyDescent="0.4">
      <c r="B51" s="8">
        <v>48</v>
      </c>
      <c r="C51" s="9">
        <v>42662</v>
      </c>
      <c r="D51" s="10" t="s">
        <v>31</v>
      </c>
      <c r="E51" s="10" t="str">
        <f>VLOOKUP(D51,TPI[],2,FALSE)</f>
        <v>千葉</v>
      </c>
      <c r="F51" s="10" t="str">
        <f>VLOOKUP(D51,TPI[],3,FALSE)</f>
        <v>関東地区</v>
      </c>
      <c r="G51" s="10" t="s">
        <v>73</v>
      </c>
      <c r="H51" s="10" t="str">
        <f>VLOOKUP(G51,SYI[],2,FALSE)</f>
        <v>カタログギフト10000</v>
      </c>
      <c r="I51" s="10" t="str">
        <f>VLOOKUP(G51,SYI[],3,FALSE)</f>
        <v>カタログギフト</v>
      </c>
      <c r="J51" s="15">
        <f>VLOOKUP(G51,SYI[],4,FALSE)</f>
        <v>10000</v>
      </c>
      <c r="K51" s="15">
        <v>153</v>
      </c>
      <c r="L51" s="15">
        <f t="shared" si="0"/>
        <v>1530000</v>
      </c>
    </row>
    <row r="52" spans="2:12" x14ac:dyDescent="0.4">
      <c r="B52" s="8">
        <v>49</v>
      </c>
      <c r="C52" s="9">
        <v>42662</v>
      </c>
      <c r="D52" s="10" t="s">
        <v>50</v>
      </c>
      <c r="E52" s="10" t="str">
        <f>VLOOKUP(D52,TPI[],2,FALSE)</f>
        <v>鳥取</v>
      </c>
      <c r="F52" s="10" t="str">
        <f>VLOOKUP(D52,TPI[],3,FALSE)</f>
        <v>中国地区</v>
      </c>
      <c r="G52" s="10" t="s">
        <v>80</v>
      </c>
      <c r="H52" s="10" t="str">
        <f>VLOOKUP(G52,SYI[],2,FALSE)</f>
        <v>商品券5000</v>
      </c>
      <c r="I52" s="10" t="str">
        <f>VLOOKUP(G52,SYI[],3,FALSE)</f>
        <v>商品券</v>
      </c>
      <c r="J52" s="15">
        <f>VLOOKUP(G52,SYI[],4,FALSE)</f>
        <v>5000</v>
      </c>
      <c r="K52" s="15">
        <v>281</v>
      </c>
      <c r="L52" s="15">
        <f t="shared" si="0"/>
        <v>1405000</v>
      </c>
    </row>
    <row r="53" spans="2:12" x14ac:dyDescent="0.4">
      <c r="B53" s="8">
        <v>50</v>
      </c>
      <c r="C53" s="9">
        <v>42663</v>
      </c>
      <c r="D53" s="10" t="s">
        <v>38</v>
      </c>
      <c r="E53" s="10" t="str">
        <f>VLOOKUP(D53,TPI[],2,FALSE)</f>
        <v>和歌山</v>
      </c>
      <c r="F53" s="10" t="str">
        <f>VLOOKUP(D53,TPI[],3,FALSE)</f>
        <v>近畿地区</v>
      </c>
      <c r="G53" s="10" t="s">
        <v>84</v>
      </c>
      <c r="H53" s="10" t="str">
        <f>VLOOKUP(G53,SYI[],2,FALSE)</f>
        <v>食品クーポン5000</v>
      </c>
      <c r="I53" s="10" t="str">
        <f>VLOOKUP(G53,SYI[],3,FALSE)</f>
        <v>食品クーポン</v>
      </c>
      <c r="J53" s="15">
        <f>VLOOKUP(G53,SYI[],4,FALSE)</f>
        <v>5000</v>
      </c>
      <c r="K53" s="15">
        <v>62</v>
      </c>
      <c r="L53" s="15">
        <f t="shared" si="0"/>
        <v>310000</v>
      </c>
    </row>
    <row r="54" spans="2:12" x14ac:dyDescent="0.4">
      <c r="B54" s="8">
        <v>51</v>
      </c>
      <c r="C54" s="9">
        <v>42663</v>
      </c>
      <c r="D54" s="10" t="s">
        <v>37</v>
      </c>
      <c r="E54" s="10" t="str">
        <f>VLOOKUP(D54,TPI[],2,FALSE)</f>
        <v>滋賀</v>
      </c>
      <c r="F54" s="10" t="str">
        <f>VLOOKUP(D54,TPI[],3,FALSE)</f>
        <v>近畿地区</v>
      </c>
      <c r="G54" s="10" t="s">
        <v>71</v>
      </c>
      <c r="H54" s="10" t="str">
        <f>VLOOKUP(G54,SYI[],2,FALSE)</f>
        <v>カタログギフト3000</v>
      </c>
      <c r="I54" s="10" t="str">
        <f>VLOOKUP(G54,SYI[],3,FALSE)</f>
        <v>カタログギフト</v>
      </c>
      <c r="J54" s="15">
        <f>VLOOKUP(G54,SYI[],4,FALSE)</f>
        <v>3000</v>
      </c>
      <c r="K54" s="15">
        <v>12</v>
      </c>
      <c r="L54" s="15">
        <f t="shared" si="0"/>
        <v>36000</v>
      </c>
    </row>
    <row r="55" spans="2:12" x14ac:dyDescent="0.4">
      <c r="B55" s="8">
        <v>52</v>
      </c>
      <c r="C55" s="9">
        <v>42663</v>
      </c>
      <c r="D55" s="10" t="s">
        <v>36</v>
      </c>
      <c r="E55" s="10" t="str">
        <f>VLOOKUP(D55,TPI[],2,FALSE)</f>
        <v>京都</v>
      </c>
      <c r="F55" s="10" t="str">
        <f>VLOOKUP(D55,TPI[],3,FALSE)</f>
        <v>近畿地区</v>
      </c>
      <c r="G55" s="10" t="s">
        <v>84</v>
      </c>
      <c r="H55" s="10" t="str">
        <f>VLOOKUP(G55,SYI[],2,FALSE)</f>
        <v>食品クーポン5000</v>
      </c>
      <c r="I55" s="10" t="str">
        <f>VLOOKUP(G55,SYI[],3,FALSE)</f>
        <v>食品クーポン</v>
      </c>
      <c r="J55" s="15">
        <f>VLOOKUP(G55,SYI[],4,FALSE)</f>
        <v>5000</v>
      </c>
      <c r="K55" s="15">
        <v>72</v>
      </c>
      <c r="L55" s="15">
        <f t="shared" si="0"/>
        <v>360000</v>
      </c>
    </row>
    <row r="56" spans="2:12" x14ac:dyDescent="0.4">
      <c r="B56" s="8">
        <v>53</v>
      </c>
      <c r="C56" s="9">
        <v>42663</v>
      </c>
      <c r="D56" s="10" t="s">
        <v>42</v>
      </c>
      <c r="E56" s="10" t="str">
        <f>VLOOKUP(D56,TPI[],2,FALSE)</f>
        <v>広島</v>
      </c>
      <c r="F56" s="10" t="str">
        <f>VLOOKUP(D56,TPI[],3,FALSE)</f>
        <v>中国地区</v>
      </c>
      <c r="G56" s="10" t="s">
        <v>72</v>
      </c>
      <c r="H56" s="10" t="str">
        <f>VLOOKUP(G56,SYI[],2,FALSE)</f>
        <v>カタログギフト5000</v>
      </c>
      <c r="I56" s="10" t="str">
        <f>VLOOKUP(G56,SYI[],3,FALSE)</f>
        <v>カタログギフト</v>
      </c>
      <c r="J56" s="15">
        <f>VLOOKUP(G56,SYI[],4,FALSE)</f>
        <v>5000</v>
      </c>
      <c r="K56" s="15">
        <v>168</v>
      </c>
      <c r="L56" s="15">
        <f t="shared" si="0"/>
        <v>840000</v>
      </c>
    </row>
    <row r="57" spans="2:12" x14ac:dyDescent="0.4">
      <c r="B57" s="8">
        <v>54</v>
      </c>
      <c r="C57" s="9">
        <v>42663</v>
      </c>
      <c r="D57" s="10" t="s">
        <v>37</v>
      </c>
      <c r="E57" s="10" t="str">
        <f>VLOOKUP(D57,TPI[],2,FALSE)</f>
        <v>滋賀</v>
      </c>
      <c r="F57" s="10" t="str">
        <f>VLOOKUP(D57,TPI[],3,FALSE)</f>
        <v>近畿地区</v>
      </c>
      <c r="G57" s="10" t="s">
        <v>71</v>
      </c>
      <c r="H57" s="10" t="str">
        <f>VLOOKUP(G57,SYI[],2,FALSE)</f>
        <v>カタログギフト3000</v>
      </c>
      <c r="I57" s="10" t="str">
        <f>VLOOKUP(G57,SYI[],3,FALSE)</f>
        <v>カタログギフト</v>
      </c>
      <c r="J57" s="15">
        <f>VLOOKUP(G57,SYI[],4,FALSE)</f>
        <v>3000</v>
      </c>
      <c r="K57" s="15">
        <v>111</v>
      </c>
      <c r="L57" s="15">
        <f t="shared" si="0"/>
        <v>333000</v>
      </c>
    </row>
    <row r="58" spans="2:12" x14ac:dyDescent="0.4">
      <c r="B58" s="8">
        <v>55</v>
      </c>
      <c r="C58" s="9">
        <v>42663</v>
      </c>
      <c r="D58" s="10" t="s">
        <v>31</v>
      </c>
      <c r="E58" s="10" t="str">
        <f>VLOOKUP(D58,TPI[],2,FALSE)</f>
        <v>千葉</v>
      </c>
      <c r="F58" s="10" t="str">
        <f>VLOOKUP(D58,TPI[],3,FALSE)</f>
        <v>関東地区</v>
      </c>
      <c r="G58" s="10" t="s">
        <v>82</v>
      </c>
      <c r="H58" s="10" t="str">
        <f>VLOOKUP(G58,SYI[],2,FALSE)</f>
        <v>食品クーポン1000</v>
      </c>
      <c r="I58" s="10" t="str">
        <f>VLOOKUP(G58,SYI[],3,FALSE)</f>
        <v>食品クーポン</v>
      </c>
      <c r="J58" s="15">
        <f>VLOOKUP(G58,SYI[],4,FALSE)</f>
        <v>1000</v>
      </c>
      <c r="K58" s="15">
        <v>69</v>
      </c>
      <c r="L58" s="15">
        <f t="shared" si="0"/>
        <v>69000</v>
      </c>
    </row>
    <row r="59" spans="2:12" x14ac:dyDescent="0.4">
      <c r="B59" s="8">
        <v>56</v>
      </c>
      <c r="C59" s="9">
        <v>42664</v>
      </c>
      <c r="D59" s="10" t="s">
        <v>33</v>
      </c>
      <c r="E59" s="10" t="str">
        <f>VLOOKUP(D59,TPI[],2,FALSE)</f>
        <v>小田原</v>
      </c>
      <c r="F59" s="10" t="str">
        <f>VLOOKUP(D59,TPI[],3,FALSE)</f>
        <v>関東地区</v>
      </c>
      <c r="G59" s="10" t="s">
        <v>73</v>
      </c>
      <c r="H59" s="10" t="str">
        <f>VLOOKUP(G59,SYI[],2,FALSE)</f>
        <v>カタログギフト10000</v>
      </c>
      <c r="I59" s="10" t="str">
        <f>VLOOKUP(G59,SYI[],3,FALSE)</f>
        <v>カタログギフト</v>
      </c>
      <c r="J59" s="15">
        <f>VLOOKUP(G59,SYI[],4,FALSE)</f>
        <v>10000</v>
      </c>
      <c r="K59" s="15">
        <v>143</v>
      </c>
      <c r="L59" s="15">
        <f t="shared" si="0"/>
        <v>1430000</v>
      </c>
    </row>
    <row r="60" spans="2:12" x14ac:dyDescent="0.4">
      <c r="B60" s="8">
        <v>57</v>
      </c>
      <c r="C60" s="9">
        <v>42664</v>
      </c>
      <c r="D60" s="10" t="s">
        <v>38</v>
      </c>
      <c r="E60" s="10" t="str">
        <f>VLOOKUP(D60,TPI[],2,FALSE)</f>
        <v>和歌山</v>
      </c>
      <c r="F60" s="10" t="str">
        <f>VLOOKUP(D60,TPI[],3,FALSE)</f>
        <v>近畿地区</v>
      </c>
      <c r="G60" s="10" t="s">
        <v>72</v>
      </c>
      <c r="H60" s="10" t="str">
        <f>VLOOKUP(G60,SYI[],2,FALSE)</f>
        <v>カタログギフト5000</v>
      </c>
      <c r="I60" s="10" t="str">
        <f>VLOOKUP(G60,SYI[],3,FALSE)</f>
        <v>カタログギフト</v>
      </c>
      <c r="J60" s="15">
        <f>VLOOKUP(G60,SYI[],4,FALSE)</f>
        <v>5000</v>
      </c>
      <c r="K60" s="15">
        <v>139</v>
      </c>
      <c r="L60" s="15">
        <f t="shared" si="0"/>
        <v>695000</v>
      </c>
    </row>
    <row r="61" spans="2:12" x14ac:dyDescent="0.4">
      <c r="B61" s="8">
        <v>58</v>
      </c>
      <c r="C61" s="9">
        <v>42664</v>
      </c>
      <c r="D61" s="10" t="s">
        <v>30</v>
      </c>
      <c r="E61" s="10" t="str">
        <f>VLOOKUP(D61,TPI[],2,FALSE)</f>
        <v>浦和</v>
      </c>
      <c r="F61" s="10" t="str">
        <f>VLOOKUP(D61,TPI[],3,FALSE)</f>
        <v>関東地区</v>
      </c>
      <c r="G61" s="10" t="s">
        <v>81</v>
      </c>
      <c r="H61" s="10" t="str">
        <f>VLOOKUP(G61,SYI[],2,FALSE)</f>
        <v>商品券10000</v>
      </c>
      <c r="I61" s="10" t="str">
        <f>VLOOKUP(G61,SYI[],3,FALSE)</f>
        <v>商品券</v>
      </c>
      <c r="J61" s="15">
        <f>VLOOKUP(G61,SYI[],4,FALSE)</f>
        <v>10000</v>
      </c>
      <c r="K61" s="15">
        <v>236</v>
      </c>
      <c r="L61" s="15">
        <f t="shared" si="0"/>
        <v>2360000</v>
      </c>
    </row>
    <row r="62" spans="2:12" x14ac:dyDescent="0.4">
      <c r="B62" s="8">
        <v>59</v>
      </c>
      <c r="C62" s="9">
        <v>42664</v>
      </c>
      <c r="D62" s="10" t="s">
        <v>33</v>
      </c>
      <c r="E62" s="10" t="str">
        <f>VLOOKUP(D62,TPI[],2,FALSE)</f>
        <v>小田原</v>
      </c>
      <c r="F62" s="10" t="str">
        <f>VLOOKUP(D62,TPI[],3,FALSE)</f>
        <v>関東地区</v>
      </c>
      <c r="G62" s="10" t="s">
        <v>79</v>
      </c>
      <c r="H62" s="10" t="str">
        <f>VLOOKUP(G62,SYI[],2,FALSE)</f>
        <v>商品券3000</v>
      </c>
      <c r="I62" s="10" t="str">
        <f>VLOOKUP(G62,SYI[],3,FALSE)</f>
        <v>商品券</v>
      </c>
      <c r="J62" s="15">
        <f>VLOOKUP(G62,SYI[],4,FALSE)</f>
        <v>3000</v>
      </c>
      <c r="K62" s="15">
        <v>29</v>
      </c>
      <c r="L62" s="15">
        <f t="shared" si="0"/>
        <v>87000</v>
      </c>
    </row>
    <row r="63" spans="2:12" x14ac:dyDescent="0.4">
      <c r="B63" s="8">
        <v>60</v>
      </c>
      <c r="C63" s="9">
        <v>42665</v>
      </c>
      <c r="D63" s="10" t="s">
        <v>30</v>
      </c>
      <c r="E63" s="10" t="str">
        <f>VLOOKUP(D63,TPI[],2,FALSE)</f>
        <v>浦和</v>
      </c>
      <c r="F63" s="10" t="str">
        <f>VLOOKUP(D63,TPI[],3,FALSE)</f>
        <v>関東地区</v>
      </c>
      <c r="G63" s="10" t="s">
        <v>79</v>
      </c>
      <c r="H63" s="10" t="str">
        <f>VLOOKUP(G63,SYI[],2,FALSE)</f>
        <v>商品券3000</v>
      </c>
      <c r="I63" s="10" t="str">
        <f>VLOOKUP(G63,SYI[],3,FALSE)</f>
        <v>商品券</v>
      </c>
      <c r="J63" s="15">
        <f>VLOOKUP(G63,SYI[],4,FALSE)</f>
        <v>3000</v>
      </c>
      <c r="K63" s="15">
        <v>60</v>
      </c>
      <c r="L63" s="15">
        <f t="shared" si="0"/>
        <v>180000</v>
      </c>
    </row>
    <row r="64" spans="2:12" x14ac:dyDescent="0.4">
      <c r="B64" s="8">
        <v>61</v>
      </c>
      <c r="C64" s="9">
        <v>42666</v>
      </c>
      <c r="D64" s="10" t="s">
        <v>50</v>
      </c>
      <c r="E64" s="10" t="str">
        <f>VLOOKUP(D64,TPI[],2,FALSE)</f>
        <v>鳥取</v>
      </c>
      <c r="F64" s="10" t="str">
        <f>VLOOKUP(D64,TPI[],3,FALSE)</f>
        <v>中国地区</v>
      </c>
      <c r="G64" s="10" t="s">
        <v>70</v>
      </c>
      <c r="H64" s="10" t="str">
        <f>VLOOKUP(G64,SYI[],2,FALSE)</f>
        <v>カタログギフト1000</v>
      </c>
      <c r="I64" s="10" t="str">
        <f>VLOOKUP(G64,SYI[],3,FALSE)</f>
        <v>カタログギフト</v>
      </c>
      <c r="J64" s="15">
        <f>VLOOKUP(G64,SYI[],4,FALSE)</f>
        <v>1000</v>
      </c>
      <c r="K64" s="15">
        <v>158</v>
      </c>
      <c r="L64" s="15">
        <f t="shared" si="0"/>
        <v>158000</v>
      </c>
    </row>
    <row r="65" spans="2:12" x14ac:dyDescent="0.4">
      <c r="B65" s="8">
        <v>62</v>
      </c>
      <c r="C65" s="9">
        <v>42666</v>
      </c>
      <c r="D65" s="10" t="s">
        <v>51</v>
      </c>
      <c r="E65" s="10" t="str">
        <f>VLOOKUP(D65,TPI[],2,FALSE)</f>
        <v>水戸</v>
      </c>
      <c r="F65" s="10" t="str">
        <f>VLOOKUP(D65,TPI[],3,FALSE)</f>
        <v>関東地区</v>
      </c>
      <c r="G65" s="10" t="s">
        <v>81</v>
      </c>
      <c r="H65" s="10" t="str">
        <f>VLOOKUP(G65,SYI[],2,FALSE)</f>
        <v>商品券10000</v>
      </c>
      <c r="I65" s="10" t="str">
        <f>VLOOKUP(G65,SYI[],3,FALSE)</f>
        <v>商品券</v>
      </c>
      <c r="J65" s="15">
        <f>VLOOKUP(G65,SYI[],4,FALSE)</f>
        <v>10000</v>
      </c>
      <c r="K65" s="15">
        <v>265</v>
      </c>
      <c r="L65" s="15">
        <f t="shared" si="0"/>
        <v>2650000</v>
      </c>
    </row>
    <row r="66" spans="2:12" x14ac:dyDescent="0.4">
      <c r="B66" s="8">
        <v>63</v>
      </c>
      <c r="C66" s="9">
        <v>42666</v>
      </c>
      <c r="D66" s="10" t="s">
        <v>40</v>
      </c>
      <c r="E66" s="10" t="str">
        <f>VLOOKUP(D66,TPI[],2,FALSE)</f>
        <v>岡山</v>
      </c>
      <c r="F66" s="10" t="str">
        <f>VLOOKUP(D66,TPI[],3,FALSE)</f>
        <v>中国地区</v>
      </c>
      <c r="G66" s="10" t="s">
        <v>73</v>
      </c>
      <c r="H66" s="10" t="str">
        <f>VLOOKUP(G66,SYI[],2,FALSE)</f>
        <v>カタログギフト10000</v>
      </c>
      <c r="I66" s="10" t="str">
        <f>VLOOKUP(G66,SYI[],3,FALSE)</f>
        <v>カタログギフト</v>
      </c>
      <c r="J66" s="15">
        <f>VLOOKUP(G66,SYI[],4,FALSE)</f>
        <v>10000</v>
      </c>
      <c r="K66" s="15">
        <v>168</v>
      </c>
      <c r="L66" s="15">
        <f t="shared" si="0"/>
        <v>1680000</v>
      </c>
    </row>
    <row r="67" spans="2:12" x14ac:dyDescent="0.4">
      <c r="B67" s="8">
        <v>64</v>
      </c>
      <c r="C67" s="9">
        <v>42666</v>
      </c>
      <c r="D67" s="10" t="s">
        <v>49</v>
      </c>
      <c r="E67" s="10" t="str">
        <f>VLOOKUP(D67,TPI[],2,FALSE)</f>
        <v>大阪</v>
      </c>
      <c r="F67" s="10" t="str">
        <f>VLOOKUP(D67,TPI[],3,FALSE)</f>
        <v>近畿地区</v>
      </c>
      <c r="G67" s="10" t="s">
        <v>81</v>
      </c>
      <c r="H67" s="10" t="str">
        <f>VLOOKUP(G67,SYI[],2,FALSE)</f>
        <v>商品券10000</v>
      </c>
      <c r="I67" s="10" t="str">
        <f>VLOOKUP(G67,SYI[],3,FALSE)</f>
        <v>商品券</v>
      </c>
      <c r="J67" s="15">
        <f>VLOOKUP(G67,SYI[],4,FALSE)</f>
        <v>10000</v>
      </c>
      <c r="K67" s="15">
        <v>31</v>
      </c>
      <c r="L67" s="15">
        <f t="shared" si="0"/>
        <v>310000</v>
      </c>
    </row>
    <row r="68" spans="2:12" x14ac:dyDescent="0.4">
      <c r="B68" s="8">
        <v>65</v>
      </c>
      <c r="C68" s="9">
        <v>42666</v>
      </c>
      <c r="D68" s="10" t="s">
        <v>51</v>
      </c>
      <c r="E68" s="10" t="str">
        <f>VLOOKUP(D68,TPI[],2,FALSE)</f>
        <v>水戸</v>
      </c>
      <c r="F68" s="10" t="str">
        <f>VLOOKUP(D68,TPI[],3,FALSE)</f>
        <v>関東地区</v>
      </c>
      <c r="G68" s="10" t="s">
        <v>81</v>
      </c>
      <c r="H68" s="10" t="str">
        <f>VLOOKUP(G68,SYI[],2,FALSE)</f>
        <v>商品券10000</v>
      </c>
      <c r="I68" s="10" t="str">
        <f>VLOOKUP(G68,SYI[],3,FALSE)</f>
        <v>商品券</v>
      </c>
      <c r="J68" s="15">
        <f>VLOOKUP(G68,SYI[],4,FALSE)</f>
        <v>10000</v>
      </c>
      <c r="K68" s="15">
        <v>268</v>
      </c>
      <c r="L68" s="15">
        <f t="shared" ref="L68:L131" si="1">J68*K68</f>
        <v>2680000</v>
      </c>
    </row>
    <row r="69" spans="2:12" x14ac:dyDescent="0.4">
      <c r="B69" s="8">
        <v>66</v>
      </c>
      <c r="C69" s="9">
        <v>42667</v>
      </c>
      <c r="D69" s="10" t="s">
        <v>32</v>
      </c>
      <c r="E69" s="10" t="str">
        <f>VLOOKUP(D69,TPI[],2,FALSE)</f>
        <v>川崎</v>
      </c>
      <c r="F69" s="10" t="str">
        <f>VLOOKUP(D69,TPI[],3,FALSE)</f>
        <v>関東地区</v>
      </c>
      <c r="G69" s="10" t="s">
        <v>72</v>
      </c>
      <c r="H69" s="10" t="str">
        <f>VLOOKUP(G69,SYI[],2,FALSE)</f>
        <v>カタログギフト5000</v>
      </c>
      <c r="I69" s="10" t="str">
        <f>VLOOKUP(G69,SYI[],3,FALSE)</f>
        <v>カタログギフト</v>
      </c>
      <c r="J69" s="15">
        <f>VLOOKUP(G69,SYI[],4,FALSE)</f>
        <v>5000</v>
      </c>
      <c r="K69" s="15">
        <v>38</v>
      </c>
      <c r="L69" s="15">
        <f t="shared" si="1"/>
        <v>190000</v>
      </c>
    </row>
    <row r="70" spans="2:12" x14ac:dyDescent="0.4">
      <c r="B70" s="8">
        <v>67</v>
      </c>
      <c r="C70" s="9">
        <v>42667</v>
      </c>
      <c r="D70" s="10" t="s">
        <v>33</v>
      </c>
      <c r="E70" s="10" t="str">
        <f>VLOOKUP(D70,TPI[],2,FALSE)</f>
        <v>小田原</v>
      </c>
      <c r="F70" s="10" t="str">
        <f>VLOOKUP(D70,TPI[],3,FALSE)</f>
        <v>関東地区</v>
      </c>
      <c r="G70" s="10" t="s">
        <v>83</v>
      </c>
      <c r="H70" s="10" t="str">
        <f>VLOOKUP(G70,SYI[],2,FALSE)</f>
        <v>食品クーポン3000</v>
      </c>
      <c r="I70" s="10" t="str">
        <f>VLOOKUP(G70,SYI[],3,FALSE)</f>
        <v>食品クーポン</v>
      </c>
      <c r="J70" s="15">
        <f>VLOOKUP(G70,SYI[],4,FALSE)</f>
        <v>3000</v>
      </c>
      <c r="K70" s="15">
        <v>61</v>
      </c>
      <c r="L70" s="15">
        <f t="shared" si="1"/>
        <v>183000</v>
      </c>
    </row>
    <row r="71" spans="2:12" x14ac:dyDescent="0.4">
      <c r="B71" s="8">
        <v>68</v>
      </c>
      <c r="C71" s="9">
        <v>42667</v>
      </c>
      <c r="D71" s="10" t="s">
        <v>42</v>
      </c>
      <c r="E71" s="10" t="str">
        <f>VLOOKUP(D71,TPI[],2,FALSE)</f>
        <v>広島</v>
      </c>
      <c r="F71" s="10" t="str">
        <f>VLOOKUP(D71,TPI[],3,FALSE)</f>
        <v>中国地区</v>
      </c>
      <c r="G71" s="10" t="s">
        <v>83</v>
      </c>
      <c r="H71" s="10" t="str">
        <f>VLOOKUP(G71,SYI[],2,FALSE)</f>
        <v>食品クーポン3000</v>
      </c>
      <c r="I71" s="10" t="str">
        <f>VLOOKUP(G71,SYI[],3,FALSE)</f>
        <v>食品クーポン</v>
      </c>
      <c r="J71" s="15">
        <f>VLOOKUP(G71,SYI[],4,FALSE)</f>
        <v>3000</v>
      </c>
      <c r="K71" s="15">
        <v>33</v>
      </c>
      <c r="L71" s="15">
        <f t="shared" si="1"/>
        <v>99000</v>
      </c>
    </row>
    <row r="72" spans="2:12" x14ac:dyDescent="0.4">
      <c r="B72" s="8">
        <v>69</v>
      </c>
      <c r="C72" s="9">
        <v>42668</v>
      </c>
      <c r="D72" s="10" t="s">
        <v>32</v>
      </c>
      <c r="E72" s="10" t="str">
        <f>VLOOKUP(D72,TPI[],2,FALSE)</f>
        <v>川崎</v>
      </c>
      <c r="F72" s="10" t="str">
        <f>VLOOKUP(D72,TPI[],3,FALSE)</f>
        <v>関東地区</v>
      </c>
      <c r="G72" s="10" t="s">
        <v>80</v>
      </c>
      <c r="H72" s="10" t="str">
        <f>VLOOKUP(G72,SYI[],2,FALSE)</f>
        <v>商品券5000</v>
      </c>
      <c r="I72" s="10" t="str">
        <f>VLOOKUP(G72,SYI[],3,FALSE)</f>
        <v>商品券</v>
      </c>
      <c r="J72" s="15">
        <f>VLOOKUP(G72,SYI[],4,FALSE)</f>
        <v>5000</v>
      </c>
      <c r="K72" s="15">
        <v>168</v>
      </c>
      <c r="L72" s="15">
        <f t="shared" si="1"/>
        <v>840000</v>
      </c>
    </row>
    <row r="73" spans="2:12" x14ac:dyDescent="0.4">
      <c r="B73" s="8">
        <v>70</v>
      </c>
      <c r="C73" s="9">
        <v>42668</v>
      </c>
      <c r="D73" s="10" t="s">
        <v>35</v>
      </c>
      <c r="E73" s="10" t="str">
        <f>VLOOKUP(D73,TPI[],2,FALSE)</f>
        <v>神戸</v>
      </c>
      <c r="F73" s="10" t="str">
        <f>VLOOKUP(D73,TPI[],3,FALSE)</f>
        <v>近畿地区</v>
      </c>
      <c r="G73" s="10" t="s">
        <v>84</v>
      </c>
      <c r="H73" s="10" t="str">
        <f>VLOOKUP(G73,SYI[],2,FALSE)</f>
        <v>食品クーポン5000</v>
      </c>
      <c r="I73" s="10" t="str">
        <f>VLOOKUP(G73,SYI[],3,FALSE)</f>
        <v>食品クーポン</v>
      </c>
      <c r="J73" s="15">
        <f>VLOOKUP(G73,SYI[],4,FALSE)</f>
        <v>5000</v>
      </c>
      <c r="K73" s="15">
        <v>1</v>
      </c>
      <c r="L73" s="15">
        <f t="shared" si="1"/>
        <v>5000</v>
      </c>
    </row>
    <row r="74" spans="2:12" x14ac:dyDescent="0.4">
      <c r="B74" s="8">
        <v>71</v>
      </c>
      <c r="C74" s="9">
        <v>42668</v>
      </c>
      <c r="D74" s="10" t="s">
        <v>35</v>
      </c>
      <c r="E74" s="10" t="str">
        <f>VLOOKUP(D74,TPI[],2,FALSE)</f>
        <v>神戸</v>
      </c>
      <c r="F74" s="10" t="str">
        <f>VLOOKUP(D74,TPI[],3,FALSE)</f>
        <v>近畿地区</v>
      </c>
      <c r="G74" s="10" t="s">
        <v>83</v>
      </c>
      <c r="H74" s="10" t="str">
        <f>VLOOKUP(G74,SYI[],2,FALSE)</f>
        <v>食品クーポン3000</v>
      </c>
      <c r="I74" s="10" t="str">
        <f>VLOOKUP(G74,SYI[],3,FALSE)</f>
        <v>食品クーポン</v>
      </c>
      <c r="J74" s="15">
        <f>VLOOKUP(G74,SYI[],4,FALSE)</f>
        <v>3000</v>
      </c>
      <c r="K74" s="15">
        <v>7</v>
      </c>
      <c r="L74" s="15">
        <f t="shared" si="1"/>
        <v>21000</v>
      </c>
    </row>
    <row r="75" spans="2:12" x14ac:dyDescent="0.4">
      <c r="B75" s="8">
        <v>72</v>
      </c>
      <c r="C75" s="9">
        <v>42668</v>
      </c>
      <c r="D75" s="10" t="s">
        <v>30</v>
      </c>
      <c r="E75" s="10" t="str">
        <f>VLOOKUP(D75,TPI[],2,FALSE)</f>
        <v>浦和</v>
      </c>
      <c r="F75" s="10" t="str">
        <f>VLOOKUP(D75,TPI[],3,FALSE)</f>
        <v>関東地区</v>
      </c>
      <c r="G75" s="10" t="s">
        <v>81</v>
      </c>
      <c r="H75" s="10" t="str">
        <f>VLOOKUP(G75,SYI[],2,FALSE)</f>
        <v>商品券10000</v>
      </c>
      <c r="I75" s="10" t="str">
        <f>VLOOKUP(G75,SYI[],3,FALSE)</f>
        <v>商品券</v>
      </c>
      <c r="J75" s="15">
        <f>VLOOKUP(G75,SYI[],4,FALSE)</f>
        <v>10000</v>
      </c>
      <c r="K75" s="15">
        <v>165</v>
      </c>
      <c r="L75" s="15">
        <f t="shared" si="1"/>
        <v>1650000</v>
      </c>
    </row>
    <row r="76" spans="2:12" x14ac:dyDescent="0.4">
      <c r="B76" s="8">
        <v>73</v>
      </c>
      <c r="C76" s="9">
        <v>42669</v>
      </c>
      <c r="D76" s="10" t="s">
        <v>38</v>
      </c>
      <c r="E76" s="10" t="str">
        <f>VLOOKUP(D76,TPI[],2,FALSE)</f>
        <v>和歌山</v>
      </c>
      <c r="F76" s="10" t="str">
        <f>VLOOKUP(D76,TPI[],3,FALSE)</f>
        <v>近畿地区</v>
      </c>
      <c r="G76" s="10" t="s">
        <v>82</v>
      </c>
      <c r="H76" s="10" t="str">
        <f>VLOOKUP(G76,SYI[],2,FALSE)</f>
        <v>食品クーポン1000</v>
      </c>
      <c r="I76" s="10" t="str">
        <f>VLOOKUP(G76,SYI[],3,FALSE)</f>
        <v>食品クーポン</v>
      </c>
      <c r="J76" s="15">
        <f>VLOOKUP(G76,SYI[],4,FALSE)</f>
        <v>1000</v>
      </c>
      <c r="K76" s="15">
        <v>91</v>
      </c>
      <c r="L76" s="15">
        <f t="shared" si="1"/>
        <v>91000</v>
      </c>
    </row>
    <row r="77" spans="2:12" x14ac:dyDescent="0.4">
      <c r="B77" s="8">
        <v>74</v>
      </c>
      <c r="C77" s="9">
        <v>42669</v>
      </c>
      <c r="D77" s="10" t="s">
        <v>49</v>
      </c>
      <c r="E77" s="10" t="str">
        <f>VLOOKUP(D77,TPI[],2,FALSE)</f>
        <v>大阪</v>
      </c>
      <c r="F77" s="10" t="str">
        <f>VLOOKUP(D77,TPI[],3,FALSE)</f>
        <v>近畿地区</v>
      </c>
      <c r="G77" s="10" t="s">
        <v>70</v>
      </c>
      <c r="H77" s="10" t="str">
        <f>VLOOKUP(G77,SYI[],2,FALSE)</f>
        <v>カタログギフト1000</v>
      </c>
      <c r="I77" s="10" t="str">
        <f>VLOOKUP(G77,SYI[],3,FALSE)</f>
        <v>カタログギフト</v>
      </c>
      <c r="J77" s="15">
        <f>VLOOKUP(G77,SYI[],4,FALSE)</f>
        <v>1000</v>
      </c>
      <c r="K77" s="15">
        <v>134</v>
      </c>
      <c r="L77" s="15">
        <f t="shared" si="1"/>
        <v>134000</v>
      </c>
    </row>
    <row r="78" spans="2:12" x14ac:dyDescent="0.4">
      <c r="B78" s="8">
        <v>75</v>
      </c>
      <c r="C78" s="9">
        <v>42669</v>
      </c>
      <c r="D78" s="10" t="s">
        <v>33</v>
      </c>
      <c r="E78" s="10" t="str">
        <f>VLOOKUP(D78,TPI[],2,FALSE)</f>
        <v>小田原</v>
      </c>
      <c r="F78" s="10" t="str">
        <f>VLOOKUP(D78,TPI[],3,FALSE)</f>
        <v>関東地区</v>
      </c>
      <c r="G78" s="10" t="s">
        <v>81</v>
      </c>
      <c r="H78" s="10" t="str">
        <f>VLOOKUP(G78,SYI[],2,FALSE)</f>
        <v>商品券10000</v>
      </c>
      <c r="I78" s="10" t="str">
        <f>VLOOKUP(G78,SYI[],3,FALSE)</f>
        <v>商品券</v>
      </c>
      <c r="J78" s="15">
        <f>VLOOKUP(G78,SYI[],4,FALSE)</f>
        <v>10000</v>
      </c>
      <c r="K78" s="15">
        <v>2</v>
      </c>
      <c r="L78" s="15">
        <f t="shared" si="1"/>
        <v>20000</v>
      </c>
    </row>
    <row r="79" spans="2:12" x14ac:dyDescent="0.4">
      <c r="B79" s="8">
        <v>76</v>
      </c>
      <c r="C79" s="9">
        <v>42670</v>
      </c>
      <c r="D79" s="10" t="s">
        <v>30</v>
      </c>
      <c r="E79" s="10" t="str">
        <f>VLOOKUP(D79,TPI[],2,FALSE)</f>
        <v>浦和</v>
      </c>
      <c r="F79" s="10" t="str">
        <f>VLOOKUP(D79,TPI[],3,FALSE)</f>
        <v>関東地区</v>
      </c>
      <c r="G79" s="10" t="s">
        <v>73</v>
      </c>
      <c r="H79" s="10" t="str">
        <f>VLOOKUP(G79,SYI[],2,FALSE)</f>
        <v>カタログギフト10000</v>
      </c>
      <c r="I79" s="10" t="str">
        <f>VLOOKUP(G79,SYI[],3,FALSE)</f>
        <v>カタログギフト</v>
      </c>
      <c r="J79" s="15">
        <f>VLOOKUP(G79,SYI[],4,FALSE)</f>
        <v>10000</v>
      </c>
      <c r="K79" s="15">
        <v>126</v>
      </c>
      <c r="L79" s="15">
        <f t="shared" si="1"/>
        <v>1260000</v>
      </c>
    </row>
    <row r="80" spans="2:12" x14ac:dyDescent="0.4">
      <c r="B80" s="8">
        <v>77</v>
      </c>
      <c r="C80" s="9">
        <v>42670</v>
      </c>
      <c r="D80" s="10" t="s">
        <v>41</v>
      </c>
      <c r="E80" s="10" t="str">
        <f>VLOOKUP(D80,TPI[],2,FALSE)</f>
        <v>島根</v>
      </c>
      <c r="F80" s="10" t="str">
        <f>VLOOKUP(D80,TPI[],3,FALSE)</f>
        <v>中国地区</v>
      </c>
      <c r="G80" s="10" t="s">
        <v>83</v>
      </c>
      <c r="H80" s="10" t="str">
        <f>VLOOKUP(G80,SYI[],2,FALSE)</f>
        <v>食品クーポン3000</v>
      </c>
      <c r="I80" s="10" t="str">
        <f>VLOOKUP(G80,SYI[],3,FALSE)</f>
        <v>食品クーポン</v>
      </c>
      <c r="J80" s="15">
        <f>VLOOKUP(G80,SYI[],4,FALSE)</f>
        <v>3000</v>
      </c>
      <c r="K80" s="15">
        <v>11</v>
      </c>
      <c r="L80" s="15">
        <f t="shared" si="1"/>
        <v>33000</v>
      </c>
    </row>
    <row r="81" spans="2:12" x14ac:dyDescent="0.4">
      <c r="B81" s="8">
        <v>78</v>
      </c>
      <c r="C81" s="9">
        <v>42670</v>
      </c>
      <c r="D81" s="10" t="s">
        <v>41</v>
      </c>
      <c r="E81" s="10" t="str">
        <f>VLOOKUP(D81,TPI[],2,FALSE)</f>
        <v>島根</v>
      </c>
      <c r="F81" s="10" t="str">
        <f>VLOOKUP(D81,TPI[],3,FALSE)</f>
        <v>中国地区</v>
      </c>
      <c r="G81" s="10" t="s">
        <v>70</v>
      </c>
      <c r="H81" s="10" t="str">
        <f>VLOOKUP(G81,SYI[],2,FALSE)</f>
        <v>カタログギフト1000</v>
      </c>
      <c r="I81" s="10" t="str">
        <f>VLOOKUP(G81,SYI[],3,FALSE)</f>
        <v>カタログギフト</v>
      </c>
      <c r="J81" s="15">
        <f>VLOOKUP(G81,SYI[],4,FALSE)</f>
        <v>1000</v>
      </c>
      <c r="K81" s="15">
        <v>188</v>
      </c>
      <c r="L81" s="15">
        <f t="shared" si="1"/>
        <v>188000</v>
      </c>
    </row>
    <row r="82" spans="2:12" x14ac:dyDescent="0.4">
      <c r="B82" s="8">
        <v>79</v>
      </c>
      <c r="C82" s="9">
        <v>42670</v>
      </c>
      <c r="D82" s="10" t="s">
        <v>50</v>
      </c>
      <c r="E82" s="10" t="str">
        <f>VLOOKUP(D82,TPI[],2,FALSE)</f>
        <v>鳥取</v>
      </c>
      <c r="F82" s="10" t="str">
        <f>VLOOKUP(D82,TPI[],3,FALSE)</f>
        <v>中国地区</v>
      </c>
      <c r="G82" s="10" t="s">
        <v>70</v>
      </c>
      <c r="H82" s="10" t="str">
        <f>VLOOKUP(G82,SYI[],2,FALSE)</f>
        <v>カタログギフト1000</v>
      </c>
      <c r="I82" s="10" t="str">
        <f>VLOOKUP(G82,SYI[],3,FALSE)</f>
        <v>カタログギフト</v>
      </c>
      <c r="J82" s="15">
        <f>VLOOKUP(G82,SYI[],4,FALSE)</f>
        <v>1000</v>
      </c>
      <c r="K82" s="15">
        <v>161</v>
      </c>
      <c r="L82" s="15">
        <f t="shared" si="1"/>
        <v>161000</v>
      </c>
    </row>
    <row r="83" spans="2:12" x14ac:dyDescent="0.4">
      <c r="B83" s="8">
        <v>80</v>
      </c>
      <c r="C83" s="9">
        <v>42670</v>
      </c>
      <c r="D83" s="10" t="s">
        <v>40</v>
      </c>
      <c r="E83" s="10" t="str">
        <f>VLOOKUP(D83,TPI[],2,FALSE)</f>
        <v>岡山</v>
      </c>
      <c r="F83" s="10" t="str">
        <f>VLOOKUP(D83,TPI[],3,FALSE)</f>
        <v>中国地区</v>
      </c>
      <c r="G83" s="10" t="s">
        <v>81</v>
      </c>
      <c r="H83" s="10" t="str">
        <f>VLOOKUP(G83,SYI[],2,FALSE)</f>
        <v>商品券10000</v>
      </c>
      <c r="I83" s="10" t="str">
        <f>VLOOKUP(G83,SYI[],3,FALSE)</f>
        <v>商品券</v>
      </c>
      <c r="J83" s="15">
        <f>VLOOKUP(G83,SYI[],4,FALSE)</f>
        <v>10000</v>
      </c>
      <c r="K83" s="15">
        <v>236</v>
      </c>
      <c r="L83" s="15">
        <f t="shared" si="1"/>
        <v>2360000</v>
      </c>
    </row>
    <row r="84" spans="2:12" x14ac:dyDescent="0.4">
      <c r="B84" s="8">
        <v>81</v>
      </c>
      <c r="C84" s="9">
        <v>42670</v>
      </c>
      <c r="D84" s="10" t="s">
        <v>40</v>
      </c>
      <c r="E84" s="10" t="str">
        <f>VLOOKUP(D84,TPI[],2,FALSE)</f>
        <v>岡山</v>
      </c>
      <c r="F84" s="10" t="str">
        <f>VLOOKUP(D84,TPI[],3,FALSE)</f>
        <v>中国地区</v>
      </c>
      <c r="G84" s="10" t="s">
        <v>73</v>
      </c>
      <c r="H84" s="10" t="str">
        <f>VLOOKUP(G84,SYI[],2,FALSE)</f>
        <v>カタログギフト10000</v>
      </c>
      <c r="I84" s="10" t="str">
        <f>VLOOKUP(G84,SYI[],3,FALSE)</f>
        <v>カタログギフト</v>
      </c>
      <c r="J84" s="15">
        <f>VLOOKUP(G84,SYI[],4,FALSE)</f>
        <v>10000</v>
      </c>
      <c r="K84" s="15">
        <v>67</v>
      </c>
      <c r="L84" s="15">
        <f t="shared" si="1"/>
        <v>670000</v>
      </c>
    </row>
    <row r="85" spans="2:12" x14ac:dyDescent="0.4">
      <c r="B85" s="8">
        <v>82</v>
      </c>
      <c r="C85" s="9">
        <v>42670</v>
      </c>
      <c r="D85" s="10" t="s">
        <v>42</v>
      </c>
      <c r="E85" s="10" t="str">
        <f>VLOOKUP(D85,TPI[],2,FALSE)</f>
        <v>広島</v>
      </c>
      <c r="F85" s="10" t="str">
        <f>VLOOKUP(D85,TPI[],3,FALSE)</f>
        <v>中国地区</v>
      </c>
      <c r="G85" s="10" t="s">
        <v>72</v>
      </c>
      <c r="H85" s="10" t="str">
        <f>VLOOKUP(G85,SYI[],2,FALSE)</f>
        <v>カタログギフト5000</v>
      </c>
      <c r="I85" s="10" t="str">
        <f>VLOOKUP(G85,SYI[],3,FALSE)</f>
        <v>カタログギフト</v>
      </c>
      <c r="J85" s="15">
        <f>VLOOKUP(G85,SYI[],4,FALSE)</f>
        <v>5000</v>
      </c>
      <c r="K85" s="15">
        <v>5</v>
      </c>
      <c r="L85" s="15">
        <f t="shared" si="1"/>
        <v>25000</v>
      </c>
    </row>
    <row r="86" spans="2:12" x14ac:dyDescent="0.4">
      <c r="B86" s="8">
        <v>83</v>
      </c>
      <c r="C86" s="9">
        <v>42670</v>
      </c>
      <c r="D86" s="10" t="s">
        <v>37</v>
      </c>
      <c r="E86" s="10" t="str">
        <f>VLOOKUP(D86,TPI[],2,FALSE)</f>
        <v>滋賀</v>
      </c>
      <c r="F86" s="10" t="str">
        <f>VLOOKUP(D86,TPI[],3,FALSE)</f>
        <v>近畿地区</v>
      </c>
      <c r="G86" s="10" t="s">
        <v>72</v>
      </c>
      <c r="H86" s="10" t="str">
        <f>VLOOKUP(G86,SYI[],2,FALSE)</f>
        <v>カタログギフト5000</v>
      </c>
      <c r="I86" s="10" t="str">
        <f>VLOOKUP(G86,SYI[],3,FALSE)</f>
        <v>カタログギフト</v>
      </c>
      <c r="J86" s="15">
        <f>VLOOKUP(G86,SYI[],4,FALSE)</f>
        <v>5000</v>
      </c>
      <c r="K86" s="15">
        <v>78</v>
      </c>
      <c r="L86" s="15">
        <f t="shared" si="1"/>
        <v>390000</v>
      </c>
    </row>
    <row r="87" spans="2:12" x14ac:dyDescent="0.4">
      <c r="B87" s="8">
        <v>84</v>
      </c>
      <c r="C87" s="9">
        <v>42670</v>
      </c>
      <c r="D87" s="10" t="s">
        <v>38</v>
      </c>
      <c r="E87" s="10" t="str">
        <f>VLOOKUP(D87,TPI[],2,FALSE)</f>
        <v>和歌山</v>
      </c>
      <c r="F87" s="10" t="str">
        <f>VLOOKUP(D87,TPI[],3,FALSE)</f>
        <v>近畿地区</v>
      </c>
      <c r="G87" s="10" t="s">
        <v>81</v>
      </c>
      <c r="H87" s="10" t="str">
        <f>VLOOKUP(G87,SYI[],2,FALSE)</f>
        <v>商品券10000</v>
      </c>
      <c r="I87" s="10" t="str">
        <f>VLOOKUP(G87,SYI[],3,FALSE)</f>
        <v>商品券</v>
      </c>
      <c r="J87" s="15">
        <f>VLOOKUP(G87,SYI[],4,FALSE)</f>
        <v>10000</v>
      </c>
      <c r="K87" s="15">
        <v>265</v>
      </c>
      <c r="L87" s="15">
        <f t="shared" si="1"/>
        <v>2650000</v>
      </c>
    </row>
    <row r="88" spans="2:12" x14ac:dyDescent="0.4">
      <c r="B88" s="8">
        <v>85</v>
      </c>
      <c r="C88" s="9">
        <v>42670</v>
      </c>
      <c r="D88" s="10" t="s">
        <v>51</v>
      </c>
      <c r="E88" s="10" t="str">
        <f>VLOOKUP(D88,TPI[],2,FALSE)</f>
        <v>水戸</v>
      </c>
      <c r="F88" s="10" t="str">
        <f>VLOOKUP(D88,TPI[],3,FALSE)</f>
        <v>関東地区</v>
      </c>
      <c r="G88" s="10" t="s">
        <v>81</v>
      </c>
      <c r="H88" s="10" t="str">
        <f>VLOOKUP(G88,SYI[],2,FALSE)</f>
        <v>商品券10000</v>
      </c>
      <c r="I88" s="10" t="str">
        <f>VLOOKUP(G88,SYI[],3,FALSE)</f>
        <v>商品券</v>
      </c>
      <c r="J88" s="15">
        <f>VLOOKUP(G88,SYI[],4,FALSE)</f>
        <v>10000</v>
      </c>
      <c r="K88" s="15">
        <v>241</v>
      </c>
      <c r="L88" s="15">
        <f t="shared" si="1"/>
        <v>2410000</v>
      </c>
    </row>
    <row r="89" spans="2:12" x14ac:dyDescent="0.4">
      <c r="B89" s="8">
        <v>86</v>
      </c>
      <c r="C89" s="9">
        <v>42671</v>
      </c>
      <c r="D89" s="10" t="s">
        <v>51</v>
      </c>
      <c r="E89" s="10" t="str">
        <f>VLOOKUP(D89,TPI[],2,FALSE)</f>
        <v>水戸</v>
      </c>
      <c r="F89" s="10" t="str">
        <f>VLOOKUP(D89,TPI[],3,FALSE)</f>
        <v>関東地区</v>
      </c>
      <c r="G89" s="10" t="s">
        <v>84</v>
      </c>
      <c r="H89" s="10" t="str">
        <f>VLOOKUP(G89,SYI[],2,FALSE)</f>
        <v>食品クーポン5000</v>
      </c>
      <c r="I89" s="10" t="str">
        <f>VLOOKUP(G89,SYI[],3,FALSE)</f>
        <v>食品クーポン</v>
      </c>
      <c r="J89" s="15">
        <f>VLOOKUP(G89,SYI[],4,FALSE)</f>
        <v>5000</v>
      </c>
      <c r="K89" s="15">
        <v>56</v>
      </c>
      <c r="L89" s="15">
        <f t="shared" si="1"/>
        <v>280000</v>
      </c>
    </row>
    <row r="90" spans="2:12" x14ac:dyDescent="0.4">
      <c r="B90" s="8">
        <v>87</v>
      </c>
      <c r="C90" s="9">
        <v>42671</v>
      </c>
      <c r="D90" s="10" t="s">
        <v>42</v>
      </c>
      <c r="E90" s="10" t="str">
        <f>VLOOKUP(D90,TPI[],2,FALSE)</f>
        <v>広島</v>
      </c>
      <c r="F90" s="10" t="str">
        <f>VLOOKUP(D90,TPI[],3,FALSE)</f>
        <v>中国地区</v>
      </c>
      <c r="G90" s="10" t="s">
        <v>71</v>
      </c>
      <c r="H90" s="10" t="str">
        <f>VLOOKUP(G90,SYI[],2,FALSE)</f>
        <v>カタログギフト3000</v>
      </c>
      <c r="I90" s="10" t="str">
        <f>VLOOKUP(G90,SYI[],3,FALSE)</f>
        <v>カタログギフト</v>
      </c>
      <c r="J90" s="15">
        <f>VLOOKUP(G90,SYI[],4,FALSE)</f>
        <v>3000</v>
      </c>
      <c r="K90" s="15">
        <v>59</v>
      </c>
      <c r="L90" s="15">
        <f t="shared" si="1"/>
        <v>177000</v>
      </c>
    </row>
    <row r="91" spans="2:12" x14ac:dyDescent="0.4">
      <c r="B91" s="8">
        <v>88</v>
      </c>
      <c r="C91" s="9">
        <v>42673</v>
      </c>
      <c r="D91" s="10" t="s">
        <v>37</v>
      </c>
      <c r="E91" s="10" t="str">
        <f>VLOOKUP(D91,TPI[],2,FALSE)</f>
        <v>滋賀</v>
      </c>
      <c r="F91" s="10" t="str">
        <f>VLOOKUP(D91,TPI[],3,FALSE)</f>
        <v>近畿地区</v>
      </c>
      <c r="G91" s="10" t="s">
        <v>84</v>
      </c>
      <c r="H91" s="10" t="str">
        <f>VLOOKUP(G91,SYI[],2,FALSE)</f>
        <v>食品クーポン5000</v>
      </c>
      <c r="I91" s="10" t="str">
        <f>VLOOKUP(G91,SYI[],3,FALSE)</f>
        <v>食品クーポン</v>
      </c>
      <c r="J91" s="15">
        <f>VLOOKUP(G91,SYI[],4,FALSE)</f>
        <v>5000</v>
      </c>
      <c r="K91" s="15">
        <v>71</v>
      </c>
      <c r="L91" s="15">
        <f t="shared" si="1"/>
        <v>355000</v>
      </c>
    </row>
    <row r="92" spans="2:12" x14ac:dyDescent="0.4">
      <c r="B92" s="8">
        <v>89</v>
      </c>
      <c r="C92" s="9">
        <v>42674</v>
      </c>
      <c r="D92" s="10" t="s">
        <v>38</v>
      </c>
      <c r="E92" s="10" t="str">
        <f>VLOOKUP(D92,TPI[],2,FALSE)</f>
        <v>和歌山</v>
      </c>
      <c r="F92" s="10" t="str">
        <f>VLOOKUP(D92,TPI[],3,FALSE)</f>
        <v>近畿地区</v>
      </c>
      <c r="G92" s="10" t="s">
        <v>71</v>
      </c>
      <c r="H92" s="10" t="str">
        <f>VLOOKUP(G92,SYI[],2,FALSE)</f>
        <v>カタログギフト3000</v>
      </c>
      <c r="I92" s="10" t="str">
        <f>VLOOKUP(G92,SYI[],3,FALSE)</f>
        <v>カタログギフト</v>
      </c>
      <c r="J92" s="15">
        <f>VLOOKUP(G92,SYI[],4,FALSE)</f>
        <v>3000</v>
      </c>
      <c r="K92" s="15">
        <v>40</v>
      </c>
      <c r="L92" s="15">
        <f t="shared" si="1"/>
        <v>120000</v>
      </c>
    </row>
    <row r="93" spans="2:12" x14ac:dyDescent="0.4">
      <c r="B93" s="8">
        <v>90</v>
      </c>
      <c r="C93" s="9">
        <v>42674</v>
      </c>
      <c r="D93" s="10" t="s">
        <v>31</v>
      </c>
      <c r="E93" s="10" t="str">
        <f>VLOOKUP(D93,TPI[],2,FALSE)</f>
        <v>千葉</v>
      </c>
      <c r="F93" s="10" t="str">
        <f>VLOOKUP(D93,TPI[],3,FALSE)</f>
        <v>関東地区</v>
      </c>
      <c r="G93" s="10" t="s">
        <v>84</v>
      </c>
      <c r="H93" s="10" t="str">
        <f>VLOOKUP(G93,SYI[],2,FALSE)</f>
        <v>食品クーポン5000</v>
      </c>
      <c r="I93" s="10" t="str">
        <f>VLOOKUP(G93,SYI[],3,FALSE)</f>
        <v>食品クーポン</v>
      </c>
      <c r="J93" s="15">
        <f>VLOOKUP(G93,SYI[],4,FALSE)</f>
        <v>5000</v>
      </c>
      <c r="K93" s="15">
        <v>54</v>
      </c>
      <c r="L93" s="15">
        <f t="shared" si="1"/>
        <v>270000</v>
      </c>
    </row>
    <row r="94" spans="2:12" x14ac:dyDescent="0.4">
      <c r="B94" s="8">
        <v>91</v>
      </c>
      <c r="C94" s="9">
        <v>42674</v>
      </c>
      <c r="D94" s="10" t="s">
        <v>37</v>
      </c>
      <c r="E94" s="10" t="str">
        <f>VLOOKUP(D94,TPI[],2,FALSE)</f>
        <v>滋賀</v>
      </c>
      <c r="F94" s="10" t="str">
        <f>VLOOKUP(D94,TPI[],3,FALSE)</f>
        <v>近畿地区</v>
      </c>
      <c r="G94" s="10" t="s">
        <v>85</v>
      </c>
      <c r="H94" s="10" t="str">
        <f>VLOOKUP(G94,SYI[],2,FALSE)</f>
        <v>食品クーポン10000</v>
      </c>
      <c r="I94" s="10" t="str">
        <f>VLOOKUP(G94,SYI[],3,FALSE)</f>
        <v>食品クーポン</v>
      </c>
      <c r="J94" s="15">
        <f>VLOOKUP(G94,SYI[],4,FALSE)</f>
        <v>10000</v>
      </c>
      <c r="K94" s="15">
        <v>1</v>
      </c>
      <c r="L94" s="15">
        <f t="shared" si="1"/>
        <v>10000</v>
      </c>
    </row>
    <row r="95" spans="2:12" x14ac:dyDescent="0.4">
      <c r="B95" s="8">
        <v>92</v>
      </c>
      <c r="C95" s="9">
        <v>42674</v>
      </c>
      <c r="D95" s="10" t="s">
        <v>37</v>
      </c>
      <c r="E95" s="10" t="str">
        <f>VLOOKUP(D95,TPI[],2,FALSE)</f>
        <v>滋賀</v>
      </c>
      <c r="F95" s="10" t="str">
        <f>VLOOKUP(D95,TPI[],3,FALSE)</f>
        <v>近畿地区</v>
      </c>
      <c r="G95" s="10" t="s">
        <v>81</v>
      </c>
      <c r="H95" s="10" t="str">
        <f>VLOOKUP(G95,SYI[],2,FALSE)</f>
        <v>商品券10000</v>
      </c>
      <c r="I95" s="10" t="str">
        <f>VLOOKUP(G95,SYI[],3,FALSE)</f>
        <v>商品券</v>
      </c>
      <c r="J95" s="15">
        <f>VLOOKUP(G95,SYI[],4,FALSE)</f>
        <v>10000</v>
      </c>
      <c r="K95" s="15">
        <v>24</v>
      </c>
      <c r="L95" s="15">
        <f t="shared" si="1"/>
        <v>240000</v>
      </c>
    </row>
    <row r="96" spans="2:12" x14ac:dyDescent="0.4">
      <c r="B96" s="8">
        <v>93</v>
      </c>
      <c r="C96" s="9">
        <v>42675</v>
      </c>
      <c r="D96" s="10" t="s">
        <v>42</v>
      </c>
      <c r="E96" s="10" t="str">
        <f>VLOOKUP(D96,TPI[],2,FALSE)</f>
        <v>広島</v>
      </c>
      <c r="F96" s="10" t="str">
        <f>VLOOKUP(D96,TPI[],3,FALSE)</f>
        <v>中国地区</v>
      </c>
      <c r="G96" s="10" t="s">
        <v>83</v>
      </c>
      <c r="H96" s="10" t="str">
        <f>VLOOKUP(G96,SYI[],2,FALSE)</f>
        <v>食品クーポン3000</v>
      </c>
      <c r="I96" s="10" t="str">
        <f>VLOOKUP(G96,SYI[],3,FALSE)</f>
        <v>食品クーポン</v>
      </c>
      <c r="J96" s="15">
        <f>VLOOKUP(G96,SYI[],4,FALSE)</f>
        <v>3000</v>
      </c>
      <c r="K96" s="15">
        <v>26</v>
      </c>
      <c r="L96" s="15">
        <f t="shared" si="1"/>
        <v>78000</v>
      </c>
    </row>
    <row r="97" spans="2:12" x14ac:dyDescent="0.4">
      <c r="B97" s="8">
        <v>94</v>
      </c>
      <c r="C97" s="9">
        <v>42675</v>
      </c>
      <c r="D97" s="10" t="s">
        <v>31</v>
      </c>
      <c r="E97" s="10" t="str">
        <f>VLOOKUP(D97,TPI[],2,FALSE)</f>
        <v>千葉</v>
      </c>
      <c r="F97" s="10" t="str">
        <f>VLOOKUP(D97,TPI[],3,FALSE)</f>
        <v>関東地区</v>
      </c>
      <c r="G97" s="10" t="s">
        <v>82</v>
      </c>
      <c r="H97" s="10" t="str">
        <f>VLOOKUP(G97,SYI[],2,FALSE)</f>
        <v>食品クーポン1000</v>
      </c>
      <c r="I97" s="10" t="str">
        <f>VLOOKUP(G97,SYI[],3,FALSE)</f>
        <v>食品クーポン</v>
      </c>
      <c r="J97" s="15">
        <f>VLOOKUP(G97,SYI[],4,FALSE)</f>
        <v>1000</v>
      </c>
      <c r="K97" s="15">
        <v>79</v>
      </c>
      <c r="L97" s="15">
        <f t="shared" si="1"/>
        <v>79000</v>
      </c>
    </row>
    <row r="98" spans="2:12" x14ac:dyDescent="0.4">
      <c r="B98" s="8">
        <v>95</v>
      </c>
      <c r="C98" s="9">
        <v>42675</v>
      </c>
      <c r="D98" s="10" t="s">
        <v>51</v>
      </c>
      <c r="E98" s="10" t="str">
        <f>VLOOKUP(D98,TPI[],2,FALSE)</f>
        <v>水戸</v>
      </c>
      <c r="F98" s="10" t="str">
        <f>VLOOKUP(D98,TPI[],3,FALSE)</f>
        <v>関東地区</v>
      </c>
      <c r="G98" s="10" t="s">
        <v>81</v>
      </c>
      <c r="H98" s="10" t="str">
        <f>VLOOKUP(G98,SYI[],2,FALSE)</f>
        <v>商品券10000</v>
      </c>
      <c r="I98" s="10" t="str">
        <f>VLOOKUP(G98,SYI[],3,FALSE)</f>
        <v>商品券</v>
      </c>
      <c r="J98" s="15">
        <f>VLOOKUP(G98,SYI[],4,FALSE)</f>
        <v>10000</v>
      </c>
      <c r="K98" s="15">
        <v>20</v>
      </c>
      <c r="L98" s="15">
        <f t="shared" si="1"/>
        <v>200000</v>
      </c>
    </row>
    <row r="99" spans="2:12" x14ac:dyDescent="0.4">
      <c r="B99" s="8">
        <v>96</v>
      </c>
      <c r="C99" s="9">
        <v>42676</v>
      </c>
      <c r="D99" s="10" t="s">
        <v>33</v>
      </c>
      <c r="E99" s="10" t="str">
        <f>VLOOKUP(D99,TPI[],2,FALSE)</f>
        <v>小田原</v>
      </c>
      <c r="F99" s="10" t="str">
        <f>VLOOKUP(D99,TPI[],3,FALSE)</f>
        <v>関東地区</v>
      </c>
      <c r="G99" s="10" t="s">
        <v>79</v>
      </c>
      <c r="H99" s="10" t="str">
        <f>VLOOKUP(G99,SYI[],2,FALSE)</f>
        <v>商品券3000</v>
      </c>
      <c r="I99" s="10" t="str">
        <f>VLOOKUP(G99,SYI[],3,FALSE)</f>
        <v>商品券</v>
      </c>
      <c r="J99" s="15">
        <f>VLOOKUP(G99,SYI[],4,FALSE)</f>
        <v>3000</v>
      </c>
      <c r="K99" s="15">
        <v>48</v>
      </c>
      <c r="L99" s="15">
        <f t="shared" si="1"/>
        <v>144000</v>
      </c>
    </row>
    <row r="100" spans="2:12" x14ac:dyDescent="0.4">
      <c r="B100" s="8">
        <v>97</v>
      </c>
      <c r="C100" s="9">
        <v>42676</v>
      </c>
      <c r="D100" s="10" t="s">
        <v>30</v>
      </c>
      <c r="E100" s="10" t="str">
        <f>VLOOKUP(D100,TPI[],2,FALSE)</f>
        <v>浦和</v>
      </c>
      <c r="F100" s="10" t="str">
        <f>VLOOKUP(D100,TPI[],3,FALSE)</f>
        <v>関東地区</v>
      </c>
      <c r="G100" s="10" t="s">
        <v>73</v>
      </c>
      <c r="H100" s="10" t="str">
        <f>VLOOKUP(G100,SYI[],2,FALSE)</f>
        <v>カタログギフト10000</v>
      </c>
      <c r="I100" s="10" t="str">
        <f>VLOOKUP(G100,SYI[],3,FALSE)</f>
        <v>カタログギフト</v>
      </c>
      <c r="J100" s="15">
        <f>VLOOKUP(G100,SYI[],4,FALSE)</f>
        <v>10000</v>
      </c>
      <c r="K100" s="15">
        <v>149</v>
      </c>
      <c r="L100" s="15">
        <f t="shared" si="1"/>
        <v>1490000</v>
      </c>
    </row>
    <row r="101" spans="2:12" x14ac:dyDescent="0.4">
      <c r="B101" s="8">
        <v>98</v>
      </c>
      <c r="C101" s="9">
        <v>42677</v>
      </c>
      <c r="D101" s="10" t="s">
        <v>49</v>
      </c>
      <c r="E101" s="10" t="str">
        <f>VLOOKUP(D101,TPI[],2,FALSE)</f>
        <v>大阪</v>
      </c>
      <c r="F101" s="10" t="str">
        <f>VLOOKUP(D101,TPI[],3,FALSE)</f>
        <v>近畿地区</v>
      </c>
      <c r="G101" s="10" t="s">
        <v>83</v>
      </c>
      <c r="H101" s="10" t="str">
        <f>VLOOKUP(G101,SYI[],2,FALSE)</f>
        <v>食品クーポン3000</v>
      </c>
      <c r="I101" s="10" t="str">
        <f>VLOOKUP(G101,SYI[],3,FALSE)</f>
        <v>食品クーポン</v>
      </c>
      <c r="J101" s="15">
        <f>VLOOKUP(G101,SYI[],4,FALSE)</f>
        <v>3000</v>
      </c>
      <c r="K101" s="15">
        <v>72</v>
      </c>
      <c r="L101" s="15">
        <f t="shared" si="1"/>
        <v>216000</v>
      </c>
    </row>
    <row r="102" spans="2:12" x14ac:dyDescent="0.4">
      <c r="B102" s="8">
        <v>99</v>
      </c>
      <c r="C102" s="9">
        <v>42678</v>
      </c>
      <c r="D102" s="10" t="s">
        <v>30</v>
      </c>
      <c r="E102" s="10" t="str">
        <f>VLOOKUP(D102,TPI[],2,FALSE)</f>
        <v>浦和</v>
      </c>
      <c r="F102" s="10" t="str">
        <f>VLOOKUP(D102,TPI[],3,FALSE)</f>
        <v>関東地区</v>
      </c>
      <c r="G102" s="10" t="s">
        <v>73</v>
      </c>
      <c r="H102" s="10" t="str">
        <f>VLOOKUP(G102,SYI[],2,FALSE)</f>
        <v>カタログギフト10000</v>
      </c>
      <c r="I102" s="10" t="str">
        <f>VLOOKUP(G102,SYI[],3,FALSE)</f>
        <v>カタログギフト</v>
      </c>
      <c r="J102" s="15">
        <f>VLOOKUP(G102,SYI[],4,FALSE)</f>
        <v>10000</v>
      </c>
      <c r="K102" s="15">
        <v>29</v>
      </c>
      <c r="L102" s="15">
        <f t="shared" si="1"/>
        <v>290000</v>
      </c>
    </row>
    <row r="103" spans="2:12" x14ac:dyDescent="0.4">
      <c r="B103" s="8">
        <v>100</v>
      </c>
      <c r="C103" s="9">
        <v>42679</v>
      </c>
      <c r="D103" s="10" t="s">
        <v>36</v>
      </c>
      <c r="E103" s="10" t="str">
        <f>VLOOKUP(D103,TPI[],2,FALSE)</f>
        <v>京都</v>
      </c>
      <c r="F103" s="10" t="str">
        <f>VLOOKUP(D103,TPI[],3,FALSE)</f>
        <v>近畿地区</v>
      </c>
      <c r="G103" s="10" t="s">
        <v>73</v>
      </c>
      <c r="H103" s="10" t="str">
        <f>VLOOKUP(G103,SYI[],2,FALSE)</f>
        <v>カタログギフト10000</v>
      </c>
      <c r="I103" s="10" t="str">
        <f>VLOOKUP(G103,SYI[],3,FALSE)</f>
        <v>カタログギフト</v>
      </c>
      <c r="J103" s="15">
        <f>VLOOKUP(G103,SYI[],4,FALSE)</f>
        <v>10000</v>
      </c>
      <c r="K103" s="15">
        <v>159</v>
      </c>
      <c r="L103" s="15">
        <f t="shared" si="1"/>
        <v>1590000</v>
      </c>
    </row>
    <row r="104" spans="2:12" x14ac:dyDescent="0.4">
      <c r="B104" s="8">
        <v>101</v>
      </c>
      <c r="C104" s="9">
        <v>42680</v>
      </c>
      <c r="D104" s="10" t="s">
        <v>35</v>
      </c>
      <c r="E104" s="10" t="str">
        <f>VLOOKUP(D104,TPI[],2,FALSE)</f>
        <v>神戸</v>
      </c>
      <c r="F104" s="10" t="str">
        <f>VLOOKUP(D104,TPI[],3,FALSE)</f>
        <v>近畿地区</v>
      </c>
      <c r="G104" s="10" t="s">
        <v>85</v>
      </c>
      <c r="H104" s="10" t="str">
        <f>VLOOKUP(G104,SYI[],2,FALSE)</f>
        <v>食品クーポン10000</v>
      </c>
      <c r="I104" s="10" t="str">
        <f>VLOOKUP(G104,SYI[],3,FALSE)</f>
        <v>食品クーポン</v>
      </c>
      <c r="J104" s="15">
        <f>VLOOKUP(G104,SYI[],4,FALSE)</f>
        <v>10000</v>
      </c>
      <c r="K104" s="15">
        <v>68</v>
      </c>
      <c r="L104" s="15">
        <f t="shared" si="1"/>
        <v>680000</v>
      </c>
    </row>
    <row r="105" spans="2:12" x14ac:dyDescent="0.4">
      <c r="B105" s="8">
        <v>102</v>
      </c>
      <c r="C105" s="9">
        <v>42680</v>
      </c>
      <c r="D105" s="10" t="s">
        <v>43</v>
      </c>
      <c r="E105" s="10" t="str">
        <f>VLOOKUP(D105,TPI[],2,FALSE)</f>
        <v>山口</v>
      </c>
      <c r="F105" s="10" t="str">
        <f>VLOOKUP(D105,TPI[],3,FALSE)</f>
        <v>中国地区</v>
      </c>
      <c r="G105" s="10" t="s">
        <v>72</v>
      </c>
      <c r="H105" s="10" t="str">
        <f>VLOOKUP(G105,SYI[],2,FALSE)</f>
        <v>カタログギフト5000</v>
      </c>
      <c r="I105" s="10" t="str">
        <f>VLOOKUP(G105,SYI[],3,FALSE)</f>
        <v>カタログギフト</v>
      </c>
      <c r="J105" s="15">
        <f>VLOOKUP(G105,SYI[],4,FALSE)</f>
        <v>5000</v>
      </c>
      <c r="K105" s="15">
        <v>162</v>
      </c>
      <c r="L105" s="15">
        <f t="shared" si="1"/>
        <v>810000</v>
      </c>
    </row>
    <row r="106" spans="2:12" x14ac:dyDescent="0.4">
      <c r="B106" s="8">
        <v>103</v>
      </c>
      <c r="C106" s="9">
        <v>42683</v>
      </c>
      <c r="D106" s="10" t="s">
        <v>36</v>
      </c>
      <c r="E106" s="10" t="str">
        <f>VLOOKUP(D106,TPI[],2,FALSE)</f>
        <v>京都</v>
      </c>
      <c r="F106" s="10" t="str">
        <f>VLOOKUP(D106,TPI[],3,FALSE)</f>
        <v>近畿地区</v>
      </c>
      <c r="G106" s="10" t="s">
        <v>82</v>
      </c>
      <c r="H106" s="10" t="str">
        <f>VLOOKUP(G106,SYI[],2,FALSE)</f>
        <v>食品クーポン1000</v>
      </c>
      <c r="I106" s="10" t="str">
        <f>VLOOKUP(G106,SYI[],3,FALSE)</f>
        <v>食品クーポン</v>
      </c>
      <c r="J106" s="15">
        <f>VLOOKUP(G106,SYI[],4,FALSE)</f>
        <v>1000</v>
      </c>
      <c r="K106" s="15">
        <v>66</v>
      </c>
      <c r="L106" s="15">
        <f t="shared" si="1"/>
        <v>66000</v>
      </c>
    </row>
    <row r="107" spans="2:12" x14ac:dyDescent="0.4">
      <c r="B107" s="8">
        <v>104</v>
      </c>
      <c r="C107" s="9">
        <v>42683</v>
      </c>
      <c r="D107" s="10" t="s">
        <v>38</v>
      </c>
      <c r="E107" s="10" t="str">
        <f>VLOOKUP(D107,TPI[],2,FALSE)</f>
        <v>和歌山</v>
      </c>
      <c r="F107" s="10" t="str">
        <f>VLOOKUP(D107,TPI[],3,FALSE)</f>
        <v>近畿地区</v>
      </c>
      <c r="G107" s="10" t="s">
        <v>80</v>
      </c>
      <c r="H107" s="10" t="str">
        <f>VLOOKUP(G107,SYI[],2,FALSE)</f>
        <v>商品券5000</v>
      </c>
      <c r="I107" s="10" t="str">
        <f>VLOOKUP(G107,SYI[],3,FALSE)</f>
        <v>商品券</v>
      </c>
      <c r="J107" s="15">
        <f>VLOOKUP(G107,SYI[],4,FALSE)</f>
        <v>5000</v>
      </c>
      <c r="K107" s="15">
        <v>6</v>
      </c>
      <c r="L107" s="15">
        <f t="shared" si="1"/>
        <v>30000</v>
      </c>
    </row>
    <row r="108" spans="2:12" x14ac:dyDescent="0.4">
      <c r="B108" s="8">
        <v>105</v>
      </c>
      <c r="C108" s="9">
        <v>42684</v>
      </c>
      <c r="D108" s="10" t="s">
        <v>49</v>
      </c>
      <c r="E108" s="10" t="str">
        <f>VLOOKUP(D108,TPI[],2,FALSE)</f>
        <v>大阪</v>
      </c>
      <c r="F108" s="10" t="str">
        <f>VLOOKUP(D108,TPI[],3,FALSE)</f>
        <v>近畿地区</v>
      </c>
      <c r="G108" s="10" t="s">
        <v>72</v>
      </c>
      <c r="H108" s="10" t="str">
        <f>VLOOKUP(G108,SYI[],2,FALSE)</f>
        <v>カタログギフト5000</v>
      </c>
      <c r="I108" s="10" t="str">
        <f>VLOOKUP(G108,SYI[],3,FALSE)</f>
        <v>カタログギフト</v>
      </c>
      <c r="J108" s="15">
        <f>VLOOKUP(G108,SYI[],4,FALSE)</f>
        <v>5000</v>
      </c>
      <c r="K108" s="15">
        <v>103</v>
      </c>
      <c r="L108" s="15">
        <f t="shared" si="1"/>
        <v>515000</v>
      </c>
    </row>
    <row r="109" spans="2:12" x14ac:dyDescent="0.4">
      <c r="B109" s="8">
        <v>106</v>
      </c>
      <c r="C109" s="9">
        <v>42685</v>
      </c>
      <c r="D109" s="10" t="s">
        <v>43</v>
      </c>
      <c r="E109" s="10" t="str">
        <f>VLOOKUP(D109,TPI[],2,FALSE)</f>
        <v>山口</v>
      </c>
      <c r="F109" s="10" t="str">
        <f>VLOOKUP(D109,TPI[],3,FALSE)</f>
        <v>中国地区</v>
      </c>
      <c r="G109" s="10" t="s">
        <v>81</v>
      </c>
      <c r="H109" s="10" t="str">
        <f>VLOOKUP(G109,SYI[],2,FALSE)</f>
        <v>商品券10000</v>
      </c>
      <c r="I109" s="10" t="str">
        <f>VLOOKUP(G109,SYI[],3,FALSE)</f>
        <v>商品券</v>
      </c>
      <c r="J109" s="15">
        <f>VLOOKUP(G109,SYI[],4,FALSE)</f>
        <v>10000</v>
      </c>
      <c r="K109" s="15">
        <v>250</v>
      </c>
      <c r="L109" s="15">
        <f t="shared" si="1"/>
        <v>2500000</v>
      </c>
    </row>
    <row r="110" spans="2:12" x14ac:dyDescent="0.4">
      <c r="B110" s="8">
        <v>107</v>
      </c>
      <c r="C110" s="9">
        <v>42685</v>
      </c>
      <c r="D110" s="10" t="s">
        <v>32</v>
      </c>
      <c r="E110" s="10" t="str">
        <f>VLOOKUP(D110,TPI[],2,FALSE)</f>
        <v>川崎</v>
      </c>
      <c r="F110" s="10" t="str">
        <f>VLOOKUP(D110,TPI[],3,FALSE)</f>
        <v>関東地区</v>
      </c>
      <c r="G110" s="10" t="s">
        <v>73</v>
      </c>
      <c r="H110" s="10" t="str">
        <f>VLOOKUP(G110,SYI[],2,FALSE)</f>
        <v>カタログギフト10000</v>
      </c>
      <c r="I110" s="10" t="str">
        <f>VLOOKUP(G110,SYI[],3,FALSE)</f>
        <v>カタログギフト</v>
      </c>
      <c r="J110" s="15">
        <f>VLOOKUP(G110,SYI[],4,FALSE)</f>
        <v>10000</v>
      </c>
      <c r="K110" s="15">
        <v>133</v>
      </c>
      <c r="L110" s="15">
        <f t="shared" si="1"/>
        <v>1330000</v>
      </c>
    </row>
    <row r="111" spans="2:12" x14ac:dyDescent="0.4">
      <c r="B111" s="8">
        <v>108</v>
      </c>
      <c r="C111" s="9">
        <v>42685</v>
      </c>
      <c r="D111" s="10" t="s">
        <v>32</v>
      </c>
      <c r="E111" s="10" t="str">
        <f>VLOOKUP(D111,TPI[],2,FALSE)</f>
        <v>川崎</v>
      </c>
      <c r="F111" s="10" t="str">
        <f>VLOOKUP(D111,TPI[],3,FALSE)</f>
        <v>関東地区</v>
      </c>
      <c r="G111" s="10" t="s">
        <v>82</v>
      </c>
      <c r="H111" s="10" t="str">
        <f>VLOOKUP(G111,SYI[],2,FALSE)</f>
        <v>食品クーポン1000</v>
      </c>
      <c r="I111" s="10" t="str">
        <f>VLOOKUP(G111,SYI[],3,FALSE)</f>
        <v>食品クーポン</v>
      </c>
      <c r="J111" s="15">
        <f>VLOOKUP(G111,SYI[],4,FALSE)</f>
        <v>1000</v>
      </c>
      <c r="K111" s="15">
        <v>35</v>
      </c>
      <c r="L111" s="15">
        <f t="shared" si="1"/>
        <v>35000</v>
      </c>
    </row>
    <row r="112" spans="2:12" x14ac:dyDescent="0.4">
      <c r="B112" s="8">
        <v>109</v>
      </c>
      <c r="C112" s="9">
        <v>42685</v>
      </c>
      <c r="D112" s="10" t="s">
        <v>36</v>
      </c>
      <c r="E112" s="10" t="str">
        <f>VLOOKUP(D112,TPI[],2,FALSE)</f>
        <v>京都</v>
      </c>
      <c r="F112" s="10" t="str">
        <f>VLOOKUP(D112,TPI[],3,FALSE)</f>
        <v>近畿地区</v>
      </c>
      <c r="G112" s="10" t="s">
        <v>81</v>
      </c>
      <c r="H112" s="10" t="str">
        <f>VLOOKUP(G112,SYI[],2,FALSE)</f>
        <v>商品券10000</v>
      </c>
      <c r="I112" s="10" t="str">
        <f>VLOOKUP(G112,SYI[],3,FALSE)</f>
        <v>商品券</v>
      </c>
      <c r="J112" s="15">
        <f>VLOOKUP(G112,SYI[],4,FALSE)</f>
        <v>10000</v>
      </c>
      <c r="K112" s="15">
        <v>283</v>
      </c>
      <c r="L112" s="15">
        <f t="shared" si="1"/>
        <v>2830000</v>
      </c>
    </row>
    <row r="113" spans="2:12" x14ac:dyDescent="0.4">
      <c r="B113" s="8">
        <v>110</v>
      </c>
      <c r="C113" s="9">
        <v>42687</v>
      </c>
      <c r="D113" s="10" t="s">
        <v>30</v>
      </c>
      <c r="E113" s="10" t="str">
        <f>VLOOKUP(D113,TPI[],2,FALSE)</f>
        <v>浦和</v>
      </c>
      <c r="F113" s="10" t="str">
        <f>VLOOKUP(D113,TPI[],3,FALSE)</f>
        <v>関東地区</v>
      </c>
      <c r="G113" s="10" t="s">
        <v>80</v>
      </c>
      <c r="H113" s="10" t="str">
        <f>VLOOKUP(G113,SYI[],2,FALSE)</f>
        <v>商品券5000</v>
      </c>
      <c r="I113" s="10" t="str">
        <f>VLOOKUP(G113,SYI[],3,FALSE)</f>
        <v>商品券</v>
      </c>
      <c r="J113" s="15">
        <f>VLOOKUP(G113,SYI[],4,FALSE)</f>
        <v>5000</v>
      </c>
      <c r="K113" s="15">
        <v>60</v>
      </c>
      <c r="L113" s="15">
        <f t="shared" si="1"/>
        <v>300000</v>
      </c>
    </row>
    <row r="114" spans="2:12" x14ac:dyDescent="0.4">
      <c r="B114" s="8">
        <v>111</v>
      </c>
      <c r="C114" s="9">
        <v>42687</v>
      </c>
      <c r="D114" s="10" t="s">
        <v>51</v>
      </c>
      <c r="E114" s="10" t="str">
        <f>VLOOKUP(D114,TPI[],2,FALSE)</f>
        <v>水戸</v>
      </c>
      <c r="F114" s="10" t="str">
        <f>VLOOKUP(D114,TPI[],3,FALSE)</f>
        <v>関東地区</v>
      </c>
      <c r="G114" s="10" t="s">
        <v>73</v>
      </c>
      <c r="H114" s="10" t="str">
        <f>VLOOKUP(G114,SYI[],2,FALSE)</f>
        <v>カタログギフト10000</v>
      </c>
      <c r="I114" s="10" t="str">
        <f>VLOOKUP(G114,SYI[],3,FALSE)</f>
        <v>カタログギフト</v>
      </c>
      <c r="J114" s="15">
        <f>VLOOKUP(G114,SYI[],4,FALSE)</f>
        <v>10000</v>
      </c>
      <c r="K114" s="15">
        <v>18</v>
      </c>
      <c r="L114" s="15">
        <f t="shared" si="1"/>
        <v>180000</v>
      </c>
    </row>
    <row r="115" spans="2:12" x14ac:dyDescent="0.4">
      <c r="B115" s="8">
        <v>112</v>
      </c>
      <c r="C115" s="9">
        <v>42687</v>
      </c>
      <c r="D115" s="10" t="s">
        <v>32</v>
      </c>
      <c r="E115" s="10" t="str">
        <f>VLOOKUP(D115,TPI[],2,FALSE)</f>
        <v>川崎</v>
      </c>
      <c r="F115" s="10" t="str">
        <f>VLOOKUP(D115,TPI[],3,FALSE)</f>
        <v>関東地区</v>
      </c>
      <c r="G115" s="10" t="s">
        <v>71</v>
      </c>
      <c r="H115" s="10" t="str">
        <f>VLOOKUP(G115,SYI[],2,FALSE)</f>
        <v>カタログギフト3000</v>
      </c>
      <c r="I115" s="10" t="str">
        <f>VLOOKUP(G115,SYI[],3,FALSE)</f>
        <v>カタログギフト</v>
      </c>
      <c r="J115" s="15">
        <f>VLOOKUP(G115,SYI[],4,FALSE)</f>
        <v>3000</v>
      </c>
      <c r="K115" s="15">
        <v>152</v>
      </c>
      <c r="L115" s="15">
        <f t="shared" si="1"/>
        <v>456000</v>
      </c>
    </row>
    <row r="116" spans="2:12" x14ac:dyDescent="0.4">
      <c r="B116" s="8">
        <v>113</v>
      </c>
      <c r="C116" s="9">
        <v>42687</v>
      </c>
      <c r="D116" s="10" t="s">
        <v>49</v>
      </c>
      <c r="E116" s="10" t="str">
        <f>VLOOKUP(D116,TPI[],2,FALSE)</f>
        <v>大阪</v>
      </c>
      <c r="F116" s="10" t="str">
        <f>VLOOKUP(D116,TPI[],3,FALSE)</f>
        <v>近畿地区</v>
      </c>
      <c r="G116" s="10" t="s">
        <v>70</v>
      </c>
      <c r="H116" s="10" t="str">
        <f>VLOOKUP(G116,SYI[],2,FALSE)</f>
        <v>カタログギフト1000</v>
      </c>
      <c r="I116" s="10" t="str">
        <f>VLOOKUP(G116,SYI[],3,FALSE)</f>
        <v>カタログギフト</v>
      </c>
      <c r="J116" s="15">
        <f>VLOOKUP(G116,SYI[],4,FALSE)</f>
        <v>1000</v>
      </c>
      <c r="K116" s="15">
        <v>56</v>
      </c>
      <c r="L116" s="15">
        <f t="shared" si="1"/>
        <v>56000</v>
      </c>
    </row>
    <row r="117" spans="2:12" x14ac:dyDescent="0.4">
      <c r="B117" s="8">
        <v>114</v>
      </c>
      <c r="C117" s="9">
        <v>42687</v>
      </c>
      <c r="D117" s="10" t="s">
        <v>31</v>
      </c>
      <c r="E117" s="10" t="str">
        <f>VLOOKUP(D117,TPI[],2,FALSE)</f>
        <v>千葉</v>
      </c>
      <c r="F117" s="10" t="str">
        <f>VLOOKUP(D117,TPI[],3,FALSE)</f>
        <v>関東地区</v>
      </c>
      <c r="G117" s="10" t="s">
        <v>70</v>
      </c>
      <c r="H117" s="10" t="str">
        <f>VLOOKUP(G117,SYI[],2,FALSE)</f>
        <v>カタログギフト1000</v>
      </c>
      <c r="I117" s="10" t="str">
        <f>VLOOKUP(G117,SYI[],3,FALSE)</f>
        <v>カタログギフト</v>
      </c>
      <c r="J117" s="15">
        <f>VLOOKUP(G117,SYI[],4,FALSE)</f>
        <v>1000</v>
      </c>
      <c r="K117" s="15">
        <v>23</v>
      </c>
      <c r="L117" s="15">
        <f t="shared" si="1"/>
        <v>23000</v>
      </c>
    </row>
    <row r="118" spans="2:12" x14ac:dyDescent="0.4">
      <c r="B118" s="8">
        <v>115</v>
      </c>
      <c r="C118" s="9">
        <v>42688</v>
      </c>
      <c r="D118" s="10" t="s">
        <v>37</v>
      </c>
      <c r="E118" s="10" t="str">
        <f>VLOOKUP(D118,TPI[],2,FALSE)</f>
        <v>滋賀</v>
      </c>
      <c r="F118" s="10" t="str">
        <f>VLOOKUP(D118,TPI[],3,FALSE)</f>
        <v>近畿地区</v>
      </c>
      <c r="G118" s="10" t="s">
        <v>80</v>
      </c>
      <c r="H118" s="10" t="str">
        <f>VLOOKUP(G118,SYI[],2,FALSE)</f>
        <v>商品券5000</v>
      </c>
      <c r="I118" s="10" t="str">
        <f>VLOOKUP(G118,SYI[],3,FALSE)</f>
        <v>商品券</v>
      </c>
      <c r="J118" s="15">
        <f>VLOOKUP(G118,SYI[],4,FALSE)</f>
        <v>5000</v>
      </c>
      <c r="K118" s="15">
        <v>86</v>
      </c>
      <c r="L118" s="15">
        <f t="shared" si="1"/>
        <v>430000</v>
      </c>
    </row>
    <row r="119" spans="2:12" x14ac:dyDescent="0.4">
      <c r="B119" s="8">
        <v>116</v>
      </c>
      <c r="C119" s="9">
        <v>42688</v>
      </c>
      <c r="D119" s="10" t="s">
        <v>51</v>
      </c>
      <c r="E119" s="10" t="str">
        <f>VLOOKUP(D119,TPI[],2,FALSE)</f>
        <v>水戸</v>
      </c>
      <c r="F119" s="10" t="str">
        <f>VLOOKUP(D119,TPI[],3,FALSE)</f>
        <v>関東地区</v>
      </c>
      <c r="G119" s="10" t="s">
        <v>71</v>
      </c>
      <c r="H119" s="10" t="str">
        <f>VLOOKUP(G119,SYI[],2,FALSE)</f>
        <v>カタログギフト3000</v>
      </c>
      <c r="I119" s="10" t="str">
        <f>VLOOKUP(G119,SYI[],3,FALSE)</f>
        <v>カタログギフト</v>
      </c>
      <c r="J119" s="15">
        <f>VLOOKUP(G119,SYI[],4,FALSE)</f>
        <v>3000</v>
      </c>
      <c r="K119" s="15">
        <v>188</v>
      </c>
      <c r="L119" s="15">
        <f t="shared" si="1"/>
        <v>564000</v>
      </c>
    </row>
    <row r="120" spans="2:12" x14ac:dyDescent="0.4">
      <c r="B120" s="8">
        <v>117</v>
      </c>
      <c r="C120" s="9">
        <v>42688</v>
      </c>
      <c r="D120" s="10" t="s">
        <v>36</v>
      </c>
      <c r="E120" s="10" t="str">
        <f>VLOOKUP(D120,TPI[],2,FALSE)</f>
        <v>京都</v>
      </c>
      <c r="F120" s="10" t="str">
        <f>VLOOKUP(D120,TPI[],3,FALSE)</f>
        <v>近畿地区</v>
      </c>
      <c r="G120" s="10" t="s">
        <v>81</v>
      </c>
      <c r="H120" s="10" t="str">
        <f>VLOOKUP(G120,SYI[],2,FALSE)</f>
        <v>商品券10000</v>
      </c>
      <c r="I120" s="10" t="str">
        <f>VLOOKUP(G120,SYI[],3,FALSE)</f>
        <v>商品券</v>
      </c>
      <c r="J120" s="15">
        <f>VLOOKUP(G120,SYI[],4,FALSE)</f>
        <v>10000</v>
      </c>
      <c r="K120" s="15">
        <v>93</v>
      </c>
      <c r="L120" s="15">
        <f t="shared" si="1"/>
        <v>930000</v>
      </c>
    </row>
    <row r="121" spans="2:12" x14ac:dyDescent="0.4">
      <c r="B121" s="8">
        <v>118</v>
      </c>
      <c r="C121" s="9">
        <v>42688</v>
      </c>
      <c r="D121" s="10" t="s">
        <v>35</v>
      </c>
      <c r="E121" s="10" t="str">
        <f>VLOOKUP(D121,TPI[],2,FALSE)</f>
        <v>神戸</v>
      </c>
      <c r="F121" s="10" t="str">
        <f>VLOOKUP(D121,TPI[],3,FALSE)</f>
        <v>近畿地区</v>
      </c>
      <c r="G121" s="10" t="s">
        <v>79</v>
      </c>
      <c r="H121" s="10" t="str">
        <f>VLOOKUP(G121,SYI[],2,FALSE)</f>
        <v>商品券3000</v>
      </c>
      <c r="I121" s="10" t="str">
        <f>VLOOKUP(G121,SYI[],3,FALSE)</f>
        <v>商品券</v>
      </c>
      <c r="J121" s="15">
        <f>VLOOKUP(G121,SYI[],4,FALSE)</f>
        <v>3000</v>
      </c>
      <c r="K121" s="15">
        <v>242</v>
      </c>
      <c r="L121" s="15">
        <f t="shared" si="1"/>
        <v>726000</v>
      </c>
    </row>
    <row r="122" spans="2:12" x14ac:dyDescent="0.4">
      <c r="B122" s="8">
        <v>119</v>
      </c>
      <c r="C122" s="9">
        <v>42690</v>
      </c>
      <c r="D122" s="10" t="s">
        <v>43</v>
      </c>
      <c r="E122" s="10" t="str">
        <f>VLOOKUP(D122,TPI[],2,FALSE)</f>
        <v>山口</v>
      </c>
      <c r="F122" s="10" t="str">
        <f>VLOOKUP(D122,TPI[],3,FALSE)</f>
        <v>中国地区</v>
      </c>
      <c r="G122" s="10" t="s">
        <v>80</v>
      </c>
      <c r="H122" s="10" t="str">
        <f>VLOOKUP(G122,SYI[],2,FALSE)</f>
        <v>商品券5000</v>
      </c>
      <c r="I122" s="10" t="str">
        <f>VLOOKUP(G122,SYI[],3,FALSE)</f>
        <v>商品券</v>
      </c>
      <c r="J122" s="15">
        <f>VLOOKUP(G122,SYI[],4,FALSE)</f>
        <v>5000</v>
      </c>
      <c r="K122" s="15">
        <v>76</v>
      </c>
      <c r="L122" s="15">
        <f t="shared" si="1"/>
        <v>380000</v>
      </c>
    </row>
    <row r="123" spans="2:12" x14ac:dyDescent="0.4">
      <c r="B123" s="8">
        <v>120</v>
      </c>
      <c r="C123" s="9">
        <v>42691</v>
      </c>
      <c r="D123" s="10" t="s">
        <v>49</v>
      </c>
      <c r="E123" s="10" t="str">
        <f>VLOOKUP(D123,TPI[],2,FALSE)</f>
        <v>大阪</v>
      </c>
      <c r="F123" s="10" t="str">
        <f>VLOOKUP(D123,TPI[],3,FALSE)</f>
        <v>近畿地区</v>
      </c>
      <c r="G123" s="10" t="s">
        <v>73</v>
      </c>
      <c r="H123" s="10" t="str">
        <f>VLOOKUP(G123,SYI[],2,FALSE)</f>
        <v>カタログギフト10000</v>
      </c>
      <c r="I123" s="10" t="str">
        <f>VLOOKUP(G123,SYI[],3,FALSE)</f>
        <v>カタログギフト</v>
      </c>
      <c r="J123" s="15">
        <f>VLOOKUP(G123,SYI[],4,FALSE)</f>
        <v>10000</v>
      </c>
      <c r="K123" s="15">
        <v>80</v>
      </c>
      <c r="L123" s="15">
        <f t="shared" si="1"/>
        <v>800000</v>
      </c>
    </row>
    <row r="124" spans="2:12" x14ac:dyDescent="0.4">
      <c r="B124" s="8">
        <v>121</v>
      </c>
      <c r="C124" s="9">
        <v>42691</v>
      </c>
      <c r="D124" s="10" t="s">
        <v>38</v>
      </c>
      <c r="E124" s="10" t="str">
        <f>VLOOKUP(D124,TPI[],2,FALSE)</f>
        <v>和歌山</v>
      </c>
      <c r="F124" s="10" t="str">
        <f>VLOOKUP(D124,TPI[],3,FALSE)</f>
        <v>近畿地区</v>
      </c>
      <c r="G124" s="10" t="s">
        <v>73</v>
      </c>
      <c r="H124" s="10" t="str">
        <f>VLOOKUP(G124,SYI[],2,FALSE)</f>
        <v>カタログギフト10000</v>
      </c>
      <c r="I124" s="10" t="str">
        <f>VLOOKUP(G124,SYI[],3,FALSE)</f>
        <v>カタログギフト</v>
      </c>
      <c r="J124" s="15">
        <f>VLOOKUP(G124,SYI[],4,FALSE)</f>
        <v>10000</v>
      </c>
      <c r="K124" s="15">
        <v>153</v>
      </c>
      <c r="L124" s="15">
        <f t="shared" si="1"/>
        <v>1530000</v>
      </c>
    </row>
    <row r="125" spans="2:12" x14ac:dyDescent="0.4">
      <c r="B125" s="8">
        <v>122</v>
      </c>
      <c r="C125" s="9">
        <v>42691</v>
      </c>
      <c r="D125" s="10" t="s">
        <v>38</v>
      </c>
      <c r="E125" s="10" t="str">
        <f>VLOOKUP(D125,TPI[],2,FALSE)</f>
        <v>和歌山</v>
      </c>
      <c r="F125" s="10" t="str">
        <f>VLOOKUP(D125,TPI[],3,FALSE)</f>
        <v>近畿地区</v>
      </c>
      <c r="G125" s="10" t="s">
        <v>71</v>
      </c>
      <c r="H125" s="10" t="str">
        <f>VLOOKUP(G125,SYI[],2,FALSE)</f>
        <v>カタログギフト3000</v>
      </c>
      <c r="I125" s="10" t="str">
        <f>VLOOKUP(G125,SYI[],3,FALSE)</f>
        <v>カタログギフト</v>
      </c>
      <c r="J125" s="15">
        <f>VLOOKUP(G125,SYI[],4,FALSE)</f>
        <v>3000</v>
      </c>
      <c r="K125" s="15">
        <v>50</v>
      </c>
      <c r="L125" s="15">
        <f t="shared" si="1"/>
        <v>150000</v>
      </c>
    </row>
    <row r="126" spans="2:12" x14ac:dyDescent="0.4">
      <c r="B126" s="8">
        <v>123</v>
      </c>
      <c r="C126" s="9">
        <v>42691</v>
      </c>
      <c r="D126" s="10" t="s">
        <v>49</v>
      </c>
      <c r="E126" s="10" t="str">
        <f>VLOOKUP(D126,TPI[],2,FALSE)</f>
        <v>大阪</v>
      </c>
      <c r="F126" s="10" t="str">
        <f>VLOOKUP(D126,TPI[],3,FALSE)</f>
        <v>近畿地区</v>
      </c>
      <c r="G126" s="10" t="s">
        <v>84</v>
      </c>
      <c r="H126" s="10" t="str">
        <f>VLOOKUP(G126,SYI[],2,FALSE)</f>
        <v>食品クーポン5000</v>
      </c>
      <c r="I126" s="10" t="str">
        <f>VLOOKUP(G126,SYI[],3,FALSE)</f>
        <v>食品クーポン</v>
      </c>
      <c r="J126" s="15">
        <f>VLOOKUP(G126,SYI[],4,FALSE)</f>
        <v>5000</v>
      </c>
      <c r="K126" s="15">
        <v>11</v>
      </c>
      <c r="L126" s="15">
        <f t="shared" si="1"/>
        <v>55000</v>
      </c>
    </row>
    <row r="127" spans="2:12" x14ac:dyDescent="0.4">
      <c r="B127" s="8">
        <v>124</v>
      </c>
      <c r="C127" s="9">
        <v>42691</v>
      </c>
      <c r="D127" s="10" t="s">
        <v>32</v>
      </c>
      <c r="E127" s="10" t="str">
        <f>VLOOKUP(D127,TPI[],2,FALSE)</f>
        <v>川崎</v>
      </c>
      <c r="F127" s="10" t="str">
        <f>VLOOKUP(D127,TPI[],3,FALSE)</f>
        <v>関東地区</v>
      </c>
      <c r="G127" s="10" t="s">
        <v>84</v>
      </c>
      <c r="H127" s="10" t="str">
        <f>VLOOKUP(G127,SYI[],2,FALSE)</f>
        <v>食品クーポン5000</v>
      </c>
      <c r="I127" s="10" t="str">
        <f>VLOOKUP(G127,SYI[],3,FALSE)</f>
        <v>食品クーポン</v>
      </c>
      <c r="J127" s="15">
        <f>VLOOKUP(G127,SYI[],4,FALSE)</f>
        <v>5000</v>
      </c>
      <c r="K127" s="15">
        <v>54</v>
      </c>
      <c r="L127" s="15">
        <f t="shared" si="1"/>
        <v>270000</v>
      </c>
    </row>
    <row r="128" spans="2:12" x14ac:dyDescent="0.4">
      <c r="B128" s="8">
        <v>125</v>
      </c>
      <c r="C128" s="9">
        <v>42691</v>
      </c>
      <c r="D128" s="10" t="s">
        <v>37</v>
      </c>
      <c r="E128" s="10" t="str">
        <f>VLOOKUP(D128,TPI[],2,FALSE)</f>
        <v>滋賀</v>
      </c>
      <c r="F128" s="10" t="str">
        <f>VLOOKUP(D128,TPI[],3,FALSE)</f>
        <v>近畿地区</v>
      </c>
      <c r="G128" s="10" t="s">
        <v>83</v>
      </c>
      <c r="H128" s="10" t="str">
        <f>VLOOKUP(G128,SYI[],2,FALSE)</f>
        <v>食品クーポン3000</v>
      </c>
      <c r="I128" s="10" t="str">
        <f>VLOOKUP(G128,SYI[],3,FALSE)</f>
        <v>食品クーポン</v>
      </c>
      <c r="J128" s="15">
        <f>VLOOKUP(G128,SYI[],4,FALSE)</f>
        <v>3000</v>
      </c>
      <c r="K128" s="15">
        <v>84</v>
      </c>
      <c r="L128" s="15">
        <f t="shared" si="1"/>
        <v>252000</v>
      </c>
    </row>
    <row r="129" spans="2:12" x14ac:dyDescent="0.4">
      <c r="B129" s="8">
        <v>126</v>
      </c>
      <c r="C129" s="9">
        <v>42691</v>
      </c>
      <c r="D129" s="10" t="s">
        <v>31</v>
      </c>
      <c r="E129" s="10" t="str">
        <f>VLOOKUP(D129,TPI[],2,FALSE)</f>
        <v>千葉</v>
      </c>
      <c r="F129" s="10" t="str">
        <f>VLOOKUP(D129,TPI[],3,FALSE)</f>
        <v>関東地区</v>
      </c>
      <c r="G129" s="10" t="s">
        <v>71</v>
      </c>
      <c r="H129" s="10" t="str">
        <f>VLOOKUP(G129,SYI[],2,FALSE)</f>
        <v>カタログギフト3000</v>
      </c>
      <c r="I129" s="10" t="str">
        <f>VLOOKUP(G129,SYI[],3,FALSE)</f>
        <v>カタログギフト</v>
      </c>
      <c r="J129" s="15">
        <f>VLOOKUP(G129,SYI[],4,FALSE)</f>
        <v>3000</v>
      </c>
      <c r="K129" s="15">
        <v>55</v>
      </c>
      <c r="L129" s="15">
        <f t="shared" si="1"/>
        <v>165000</v>
      </c>
    </row>
    <row r="130" spans="2:12" x14ac:dyDescent="0.4">
      <c r="B130" s="8">
        <v>127</v>
      </c>
      <c r="C130" s="9">
        <v>42692</v>
      </c>
      <c r="D130" s="10" t="s">
        <v>37</v>
      </c>
      <c r="E130" s="10" t="str">
        <f>VLOOKUP(D130,TPI[],2,FALSE)</f>
        <v>滋賀</v>
      </c>
      <c r="F130" s="10" t="str">
        <f>VLOOKUP(D130,TPI[],3,FALSE)</f>
        <v>近畿地区</v>
      </c>
      <c r="G130" s="10" t="s">
        <v>81</v>
      </c>
      <c r="H130" s="10" t="str">
        <f>VLOOKUP(G130,SYI[],2,FALSE)</f>
        <v>商品券10000</v>
      </c>
      <c r="I130" s="10" t="str">
        <f>VLOOKUP(G130,SYI[],3,FALSE)</f>
        <v>商品券</v>
      </c>
      <c r="J130" s="15">
        <f>VLOOKUP(G130,SYI[],4,FALSE)</f>
        <v>10000</v>
      </c>
      <c r="K130" s="15">
        <v>160</v>
      </c>
      <c r="L130" s="15">
        <f t="shared" si="1"/>
        <v>1600000</v>
      </c>
    </row>
    <row r="131" spans="2:12" x14ac:dyDescent="0.4">
      <c r="B131" s="8">
        <v>128</v>
      </c>
      <c r="C131" s="9">
        <v>42692</v>
      </c>
      <c r="D131" s="10" t="s">
        <v>36</v>
      </c>
      <c r="E131" s="10" t="str">
        <f>VLOOKUP(D131,TPI[],2,FALSE)</f>
        <v>京都</v>
      </c>
      <c r="F131" s="10" t="str">
        <f>VLOOKUP(D131,TPI[],3,FALSE)</f>
        <v>近畿地区</v>
      </c>
      <c r="G131" s="10" t="s">
        <v>73</v>
      </c>
      <c r="H131" s="10" t="str">
        <f>VLOOKUP(G131,SYI[],2,FALSE)</f>
        <v>カタログギフト10000</v>
      </c>
      <c r="I131" s="10" t="str">
        <f>VLOOKUP(G131,SYI[],3,FALSE)</f>
        <v>カタログギフト</v>
      </c>
      <c r="J131" s="15">
        <f>VLOOKUP(G131,SYI[],4,FALSE)</f>
        <v>10000</v>
      </c>
      <c r="K131" s="15">
        <v>79</v>
      </c>
      <c r="L131" s="15">
        <f t="shared" si="1"/>
        <v>790000</v>
      </c>
    </row>
    <row r="132" spans="2:12" x14ac:dyDescent="0.4">
      <c r="B132" s="8">
        <v>129</v>
      </c>
      <c r="C132" s="9">
        <v>42692</v>
      </c>
      <c r="D132" s="10" t="s">
        <v>36</v>
      </c>
      <c r="E132" s="10" t="str">
        <f>VLOOKUP(D132,TPI[],2,FALSE)</f>
        <v>京都</v>
      </c>
      <c r="F132" s="10" t="str">
        <f>VLOOKUP(D132,TPI[],3,FALSE)</f>
        <v>近畿地区</v>
      </c>
      <c r="G132" s="10" t="s">
        <v>79</v>
      </c>
      <c r="H132" s="10" t="str">
        <f>VLOOKUP(G132,SYI[],2,FALSE)</f>
        <v>商品券3000</v>
      </c>
      <c r="I132" s="10" t="str">
        <f>VLOOKUP(G132,SYI[],3,FALSE)</f>
        <v>商品券</v>
      </c>
      <c r="J132" s="15">
        <f>VLOOKUP(G132,SYI[],4,FALSE)</f>
        <v>3000</v>
      </c>
      <c r="K132" s="15">
        <v>284</v>
      </c>
      <c r="L132" s="15">
        <f t="shared" ref="L132:L195" si="2">J132*K132</f>
        <v>852000</v>
      </c>
    </row>
    <row r="133" spans="2:12" x14ac:dyDescent="0.4">
      <c r="B133" s="8">
        <v>130</v>
      </c>
      <c r="C133" s="9">
        <v>42693</v>
      </c>
      <c r="D133" s="10" t="s">
        <v>31</v>
      </c>
      <c r="E133" s="10" t="str">
        <f>VLOOKUP(D133,TPI[],2,FALSE)</f>
        <v>千葉</v>
      </c>
      <c r="F133" s="10" t="str">
        <f>VLOOKUP(D133,TPI[],3,FALSE)</f>
        <v>関東地区</v>
      </c>
      <c r="G133" s="10" t="s">
        <v>81</v>
      </c>
      <c r="H133" s="10" t="str">
        <f>VLOOKUP(G133,SYI[],2,FALSE)</f>
        <v>商品券10000</v>
      </c>
      <c r="I133" s="10" t="str">
        <f>VLOOKUP(G133,SYI[],3,FALSE)</f>
        <v>商品券</v>
      </c>
      <c r="J133" s="15">
        <f>VLOOKUP(G133,SYI[],4,FALSE)</f>
        <v>10000</v>
      </c>
      <c r="K133" s="15">
        <v>224</v>
      </c>
      <c r="L133" s="15">
        <f t="shared" si="2"/>
        <v>2240000</v>
      </c>
    </row>
    <row r="134" spans="2:12" x14ac:dyDescent="0.4">
      <c r="B134" s="8">
        <v>131</v>
      </c>
      <c r="C134" s="9">
        <v>42693</v>
      </c>
      <c r="D134" s="10" t="s">
        <v>30</v>
      </c>
      <c r="E134" s="10" t="str">
        <f>VLOOKUP(D134,TPI[],2,FALSE)</f>
        <v>浦和</v>
      </c>
      <c r="F134" s="10" t="str">
        <f>VLOOKUP(D134,TPI[],3,FALSE)</f>
        <v>関東地区</v>
      </c>
      <c r="G134" s="10" t="s">
        <v>78</v>
      </c>
      <c r="H134" s="10" t="str">
        <f>VLOOKUP(G134,SYI[],2,FALSE)</f>
        <v>商品券1000</v>
      </c>
      <c r="I134" s="10" t="str">
        <f>VLOOKUP(G134,SYI[],3,FALSE)</f>
        <v>商品券</v>
      </c>
      <c r="J134" s="15">
        <f>VLOOKUP(G134,SYI[],4,FALSE)</f>
        <v>1000</v>
      </c>
      <c r="K134" s="15">
        <v>140</v>
      </c>
      <c r="L134" s="15">
        <f t="shared" si="2"/>
        <v>140000</v>
      </c>
    </row>
    <row r="135" spans="2:12" x14ac:dyDescent="0.4">
      <c r="B135" s="8">
        <v>132</v>
      </c>
      <c r="C135" s="9">
        <v>42694</v>
      </c>
      <c r="D135" s="10" t="s">
        <v>43</v>
      </c>
      <c r="E135" s="10" t="str">
        <f>VLOOKUP(D135,TPI[],2,FALSE)</f>
        <v>山口</v>
      </c>
      <c r="F135" s="10" t="str">
        <f>VLOOKUP(D135,TPI[],3,FALSE)</f>
        <v>中国地区</v>
      </c>
      <c r="G135" s="10" t="s">
        <v>85</v>
      </c>
      <c r="H135" s="10" t="str">
        <f>VLOOKUP(G135,SYI[],2,FALSE)</f>
        <v>食品クーポン10000</v>
      </c>
      <c r="I135" s="10" t="str">
        <f>VLOOKUP(G135,SYI[],3,FALSE)</f>
        <v>食品クーポン</v>
      </c>
      <c r="J135" s="15">
        <f>VLOOKUP(G135,SYI[],4,FALSE)</f>
        <v>10000</v>
      </c>
      <c r="K135" s="15">
        <v>67</v>
      </c>
      <c r="L135" s="15">
        <f t="shared" si="2"/>
        <v>670000</v>
      </c>
    </row>
    <row r="136" spans="2:12" x14ac:dyDescent="0.4">
      <c r="B136" s="8">
        <v>133</v>
      </c>
      <c r="C136" s="9">
        <v>42694</v>
      </c>
      <c r="D136" s="10" t="s">
        <v>30</v>
      </c>
      <c r="E136" s="10" t="str">
        <f>VLOOKUP(D136,TPI[],2,FALSE)</f>
        <v>浦和</v>
      </c>
      <c r="F136" s="10" t="str">
        <f>VLOOKUP(D136,TPI[],3,FALSE)</f>
        <v>関東地区</v>
      </c>
      <c r="G136" s="10" t="s">
        <v>71</v>
      </c>
      <c r="H136" s="10" t="str">
        <f>VLOOKUP(G136,SYI[],2,FALSE)</f>
        <v>カタログギフト3000</v>
      </c>
      <c r="I136" s="10" t="str">
        <f>VLOOKUP(G136,SYI[],3,FALSE)</f>
        <v>カタログギフト</v>
      </c>
      <c r="J136" s="15">
        <f>VLOOKUP(G136,SYI[],4,FALSE)</f>
        <v>3000</v>
      </c>
      <c r="K136" s="15">
        <v>159</v>
      </c>
      <c r="L136" s="15">
        <f t="shared" si="2"/>
        <v>477000</v>
      </c>
    </row>
    <row r="137" spans="2:12" x14ac:dyDescent="0.4">
      <c r="B137" s="8">
        <v>134</v>
      </c>
      <c r="C137" s="9">
        <v>42694</v>
      </c>
      <c r="D137" s="10" t="s">
        <v>37</v>
      </c>
      <c r="E137" s="10" t="str">
        <f>VLOOKUP(D137,TPI[],2,FALSE)</f>
        <v>滋賀</v>
      </c>
      <c r="F137" s="10" t="str">
        <f>VLOOKUP(D137,TPI[],3,FALSE)</f>
        <v>近畿地区</v>
      </c>
      <c r="G137" s="10" t="s">
        <v>83</v>
      </c>
      <c r="H137" s="10" t="str">
        <f>VLOOKUP(G137,SYI[],2,FALSE)</f>
        <v>食品クーポン3000</v>
      </c>
      <c r="I137" s="10" t="str">
        <f>VLOOKUP(G137,SYI[],3,FALSE)</f>
        <v>食品クーポン</v>
      </c>
      <c r="J137" s="15">
        <f>VLOOKUP(G137,SYI[],4,FALSE)</f>
        <v>3000</v>
      </c>
      <c r="K137" s="15">
        <v>93</v>
      </c>
      <c r="L137" s="15">
        <f t="shared" si="2"/>
        <v>279000</v>
      </c>
    </row>
    <row r="138" spans="2:12" x14ac:dyDescent="0.4">
      <c r="B138" s="8">
        <v>135</v>
      </c>
      <c r="C138" s="9">
        <v>42695</v>
      </c>
      <c r="D138" s="10" t="s">
        <v>38</v>
      </c>
      <c r="E138" s="10" t="str">
        <f>VLOOKUP(D138,TPI[],2,FALSE)</f>
        <v>和歌山</v>
      </c>
      <c r="F138" s="10" t="str">
        <f>VLOOKUP(D138,TPI[],3,FALSE)</f>
        <v>近畿地区</v>
      </c>
      <c r="G138" s="10" t="s">
        <v>72</v>
      </c>
      <c r="H138" s="10" t="str">
        <f>VLOOKUP(G138,SYI[],2,FALSE)</f>
        <v>カタログギフト5000</v>
      </c>
      <c r="I138" s="10" t="str">
        <f>VLOOKUP(G138,SYI[],3,FALSE)</f>
        <v>カタログギフト</v>
      </c>
      <c r="J138" s="15">
        <f>VLOOKUP(G138,SYI[],4,FALSE)</f>
        <v>5000</v>
      </c>
      <c r="K138" s="15">
        <v>90</v>
      </c>
      <c r="L138" s="15">
        <f t="shared" si="2"/>
        <v>450000</v>
      </c>
    </row>
    <row r="139" spans="2:12" x14ac:dyDescent="0.4">
      <c r="B139" s="8">
        <v>136</v>
      </c>
      <c r="C139" s="9">
        <v>42695</v>
      </c>
      <c r="D139" s="10" t="s">
        <v>38</v>
      </c>
      <c r="E139" s="10" t="str">
        <f>VLOOKUP(D139,TPI[],2,FALSE)</f>
        <v>和歌山</v>
      </c>
      <c r="F139" s="10" t="str">
        <f>VLOOKUP(D139,TPI[],3,FALSE)</f>
        <v>近畿地区</v>
      </c>
      <c r="G139" s="10" t="s">
        <v>70</v>
      </c>
      <c r="H139" s="10" t="str">
        <f>VLOOKUP(G139,SYI[],2,FALSE)</f>
        <v>カタログギフト1000</v>
      </c>
      <c r="I139" s="10" t="str">
        <f>VLOOKUP(G139,SYI[],3,FALSE)</f>
        <v>カタログギフト</v>
      </c>
      <c r="J139" s="15">
        <f>VLOOKUP(G139,SYI[],4,FALSE)</f>
        <v>1000</v>
      </c>
      <c r="K139" s="15">
        <v>28</v>
      </c>
      <c r="L139" s="15">
        <f t="shared" si="2"/>
        <v>28000</v>
      </c>
    </row>
    <row r="140" spans="2:12" x14ac:dyDescent="0.4">
      <c r="B140" s="8">
        <v>137</v>
      </c>
      <c r="C140" s="9">
        <v>42695</v>
      </c>
      <c r="D140" s="10" t="s">
        <v>43</v>
      </c>
      <c r="E140" s="10" t="str">
        <f>VLOOKUP(D140,TPI[],2,FALSE)</f>
        <v>山口</v>
      </c>
      <c r="F140" s="10" t="str">
        <f>VLOOKUP(D140,TPI[],3,FALSE)</f>
        <v>中国地区</v>
      </c>
      <c r="G140" s="10" t="s">
        <v>73</v>
      </c>
      <c r="H140" s="10" t="str">
        <f>VLOOKUP(G140,SYI[],2,FALSE)</f>
        <v>カタログギフト10000</v>
      </c>
      <c r="I140" s="10" t="str">
        <f>VLOOKUP(G140,SYI[],3,FALSE)</f>
        <v>カタログギフト</v>
      </c>
      <c r="J140" s="15">
        <f>VLOOKUP(G140,SYI[],4,FALSE)</f>
        <v>10000</v>
      </c>
      <c r="K140" s="15">
        <v>119</v>
      </c>
      <c r="L140" s="15">
        <f t="shared" si="2"/>
        <v>1190000</v>
      </c>
    </row>
    <row r="141" spans="2:12" x14ac:dyDescent="0.4">
      <c r="B141" s="8">
        <v>138</v>
      </c>
      <c r="C141" s="9">
        <v>42695</v>
      </c>
      <c r="D141" s="10" t="s">
        <v>50</v>
      </c>
      <c r="E141" s="10" t="str">
        <f>VLOOKUP(D141,TPI[],2,FALSE)</f>
        <v>鳥取</v>
      </c>
      <c r="F141" s="10" t="str">
        <f>VLOOKUP(D141,TPI[],3,FALSE)</f>
        <v>中国地区</v>
      </c>
      <c r="G141" s="10" t="s">
        <v>72</v>
      </c>
      <c r="H141" s="10" t="str">
        <f>VLOOKUP(G141,SYI[],2,FALSE)</f>
        <v>カタログギフト5000</v>
      </c>
      <c r="I141" s="10" t="str">
        <f>VLOOKUP(G141,SYI[],3,FALSE)</f>
        <v>カタログギフト</v>
      </c>
      <c r="J141" s="15">
        <f>VLOOKUP(G141,SYI[],4,FALSE)</f>
        <v>5000</v>
      </c>
      <c r="K141" s="15">
        <v>128</v>
      </c>
      <c r="L141" s="15">
        <f t="shared" si="2"/>
        <v>640000</v>
      </c>
    </row>
    <row r="142" spans="2:12" x14ac:dyDescent="0.4">
      <c r="B142" s="8">
        <v>139</v>
      </c>
      <c r="C142" s="9">
        <v>42696</v>
      </c>
      <c r="D142" s="10" t="s">
        <v>30</v>
      </c>
      <c r="E142" s="10" t="str">
        <f>VLOOKUP(D142,TPI[],2,FALSE)</f>
        <v>浦和</v>
      </c>
      <c r="F142" s="10" t="str">
        <f>VLOOKUP(D142,TPI[],3,FALSE)</f>
        <v>関東地区</v>
      </c>
      <c r="G142" s="10" t="s">
        <v>73</v>
      </c>
      <c r="H142" s="10" t="str">
        <f>VLOOKUP(G142,SYI[],2,FALSE)</f>
        <v>カタログギフト10000</v>
      </c>
      <c r="I142" s="10" t="str">
        <f>VLOOKUP(G142,SYI[],3,FALSE)</f>
        <v>カタログギフト</v>
      </c>
      <c r="J142" s="15">
        <f>VLOOKUP(G142,SYI[],4,FALSE)</f>
        <v>10000</v>
      </c>
      <c r="K142" s="15">
        <v>131</v>
      </c>
      <c r="L142" s="15">
        <f t="shared" si="2"/>
        <v>1310000</v>
      </c>
    </row>
    <row r="143" spans="2:12" x14ac:dyDescent="0.4">
      <c r="B143" s="8">
        <v>140</v>
      </c>
      <c r="C143" s="9">
        <v>42696</v>
      </c>
      <c r="D143" s="10" t="s">
        <v>35</v>
      </c>
      <c r="E143" s="10" t="str">
        <f>VLOOKUP(D143,TPI[],2,FALSE)</f>
        <v>神戸</v>
      </c>
      <c r="F143" s="10" t="str">
        <f>VLOOKUP(D143,TPI[],3,FALSE)</f>
        <v>近畿地区</v>
      </c>
      <c r="G143" s="10" t="s">
        <v>79</v>
      </c>
      <c r="H143" s="10" t="str">
        <f>VLOOKUP(G143,SYI[],2,FALSE)</f>
        <v>商品券3000</v>
      </c>
      <c r="I143" s="10" t="str">
        <f>VLOOKUP(G143,SYI[],3,FALSE)</f>
        <v>商品券</v>
      </c>
      <c r="J143" s="15">
        <f>VLOOKUP(G143,SYI[],4,FALSE)</f>
        <v>3000</v>
      </c>
      <c r="K143" s="15">
        <v>295</v>
      </c>
      <c r="L143" s="15">
        <f t="shared" si="2"/>
        <v>885000</v>
      </c>
    </row>
    <row r="144" spans="2:12" x14ac:dyDescent="0.4">
      <c r="B144" s="8">
        <v>141</v>
      </c>
      <c r="C144" s="9">
        <v>42696</v>
      </c>
      <c r="D144" s="10" t="s">
        <v>49</v>
      </c>
      <c r="E144" s="10" t="str">
        <f>VLOOKUP(D144,TPI[],2,FALSE)</f>
        <v>大阪</v>
      </c>
      <c r="F144" s="10" t="str">
        <f>VLOOKUP(D144,TPI[],3,FALSE)</f>
        <v>近畿地区</v>
      </c>
      <c r="G144" s="10" t="s">
        <v>71</v>
      </c>
      <c r="H144" s="10" t="str">
        <f>VLOOKUP(G144,SYI[],2,FALSE)</f>
        <v>カタログギフト3000</v>
      </c>
      <c r="I144" s="10" t="str">
        <f>VLOOKUP(G144,SYI[],3,FALSE)</f>
        <v>カタログギフト</v>
      </c>
      <c r="J144" s="15">
        <f>VLOOKUP(G144,SYI[],4,FALSE)</f>
        <v>3000</v>
      </c>
      <c r="K144" s="15">
        <v>45</v>
      </c>
      <c r="L144" s="15">
        <f t="shared" si="2"/>
        <v>135000</v>
      </c>
    </row>
    <row r="145" spans="2:12" x14ac:dyDescent="0.4">
      <c r="B145" s="8">
        <v>142</v>
      </c>
      <c r="C145" s="9">
        <v>42696</v>
      </c>
      <c r="D145" s="10" t="s">
        <v>42</v>
      </c>
      <c r="E145" s="10" t="str">
        <f>VLOOKUP(D145,TPI[],2,FALSE)</f>
        <v>広島</v>
      </c>
      <c r="F145" s="10" t="str">
        <f>VLOOKUP(D145,TPI[],3,FALSE)</f>
        <v>中国地区</v>
      </c>
      <c r="G145" s="10" t="s">
        <v>80</v>
      </c>
      <c r="H145" s="10" t="str">
        <f>VLOOKUP(G145,SYI[],2,FALSE)</f>
        <v>商品券5000</v>
      </c>
      <c r="I145" s="10" t="str">
        <f>VLOOKUP(G145,SYI[],3,FALSE)</f>
        <v>商品券</v>
      </c>
      <c r="J145" s="15">
        <f>VLOOKUP(G145,SYI[],4,FALSE)</f>
        <v>5000</v>
      </c>
      <c r="K145" s="15">
        <v>118</v>
      </c>
      <c r="L145" s="15">
        <f t="shared" si="2"/>
        <v>590000</v>
      </c>
    </row>
    <row r="146" spans="2:12" x14ac:dyDescent="0.4">
      <c r="B146" s="8">
        <v>143</v>
      </c>
      <c r="C146" s="9">
        <v>42697</v>
      </c>
      <c r="D146" s="10" t="s">
        <v>36</v>
      </c>
      <c r="E146" s="10" t="str">
        <f>VLOOKUP(D146,TPI[],2,FALSE)</f>
        <v>京都</v>
      </c>
      <c r="F146" s="10" t="str">
        <f>VLOOKUP(D146,TPI[],3,FALSE)</f>
        <v>近畿地区</v>
      </c>
      <c r="G146" s="10" t="s">
        <v>78</v>
      </c>
      <c r="H146" s="10" t="str">
        <f>VLOOKUP(G146,SYI[],2,FALSE)</f>
        <v>商品券1000</v>
      </c>
      <c r="I146" s="10" t="str">
        <f>VLOOKUP(G146,SYI[],3,FALSE)</f>
        <v>商品券</v>
      </c>
      <c r="J146" s="15">
        <f>VLOOKUP(G146,SYI[],4,FALSE)</f>
        <v>1000</v>
      </c>
      <c r="K146" s="15">
        <v>15</v>
      </c>
      <c r="L146" s="15">
        <f t="shared" si="2"/>
        <v>15000</v>
      </c>
    </row>
    <row r="147" spans="2:12" x14ac:dyDescent="0.4">
      <c r="B147" s="8">
        <v>144</v>
      </c>
      <c r="C147" s="9">
        <v>42697</v>
      </c>
      <c r="D147" s="10" t="s">
        <v>42</v>
      </c>
      <c r="E147" s="10" t="str">
        <f>VLOOKUP(D147,TPI[],2,FALSE)</f>
        <v>広島</v>
      </c>
      <c r="F147" s="10" t="str">
        <f>VLOOKUP(D147,TPI[],3,FALSE)</f>
        <v>中国地区</v>
      </c>
      <c r="G147" s="10" t="s">
        <v>82</v>
      </c>
      <c r="H147" s="10" t="str">
        <f>VLOOKUP(G147,SYI[],2,FALSE)</f>
        <v>食品クーポン1000</v>
      </c>
      <c r="I147" s="10" t="str">
        <f>VLOOKUP(G147,SYI[],3,FALSE)</f>
        <v>食品クーポン</v>
      </c>
      <c r="J147" s="15">
        <f>VLOOKUP(G147,SYI[],4,FALSE)</f>
        <v>1000</v>
      </c>
      <c r="K147" s="15">
        <v>65</v>
      </c>
      <c r="L147" s="15">
        <f t="shared" si="2"/>
        <v>65000</v>
      </c>
    </row>
    <row r="148" spans="2:12" x14ac:dyDescent="0.4">
      <c r="B148" s="8">
        <v>145</v>
      </c>
      <c r="C148" s="9">
        <v>42697</v>
      </c>
      <c r="D148" s="10" t="s">
        <v>51</v>
      </c>
      <c r="E148" s="10" t="str">
        <f>VLOOKUP(D148,TPI[],2,FALSE)</f>
        <v>水戸</v>
      </c>
      <c r="F148" s="10" t="str">
        <f>VLOOKUP(D148,TPI[],3,FALSE)</f>
        <v>関東地区</v>
      </c>
      <c r="G148" s="10" t="s">
        <v>78</v>
      </c>
      <c r="H148" s="10" t="str">
        <f>VLOOKUP(G148,SYI[],2,FALSE)</f>
        <v>商品券1000</v>
      </c>
      <c r="I148" s="10" t="str">
        <f>VLOOKUP(G148,SYI[],3,FALSE)</f>
        <v>商品券</v>
      </c>
      <c r="J148" s="15">
        <f>VLOOKUP(G148,SYI[],4,FALSE)</f>
        <v>1000</v>
      </c>
      <c r="K148" s="15">
        <v>8</v>
      </c>
      <c r="L148" s="15">
        <f t="shared" si="2"/>
        <v>8000</v>
      </c>
    </row>
    <row r="149" spans="2:12" x14ac:dyDescent="0.4">
      <c r="B149" s="8">
        <v>146</v>
      </c>
      <c r="C149" s="9">
        <v>42697</v>
      </c>
      <c r="D149" s="10" t="s">
        <v>36</v>
      </c>
      <c r="E149" s="10" t="str">
        <f>VLOOKUP(D149,TPI[],2,FALSE)</f>
        <v>京都</v>
      </c>
      <c r="F149" s="10" t="str">
        <f>VLOOKUP(D149,TPI[],3,FALSE)</f>
        <v>近畿地区</v>
      </c>
      <c r="G149" s="10" t="s">
        <v>78</v>
      </c>
      <c r="H149" s="10" t="str">
        <f>VLOOKUP(G149,SYI[],2,FALSE)</f>
        <v>商品券1000</v>
      </c>
      <c r="I149" s="10" t="str">
        <f>VLOOKUP(G149,SYI[],3,FALSE)</f>
        <v>商品券</v>
      </c>
      <c r="J149" s="15">
        <f>VLOOKUP(G149,SYI[],4,FALSE)</f>
        <v>1000</v>
      </c>
      <c r="K149" s="15">
        <v>106</v>
      </c>
      <c r="L149" s="15">
        <f t="shared" si="2"/>
        <v>106000</v>
      </c>
    </row>
    <row r="150" spans="2:12" x14ac:dyDescent="0.4">
      <c r="B150" s="8">
        <v>147</v>
      </c>
      <c r="C150" s="9">
        <v>42698</v>
      </c>
      <c r="D150" s="10" t="s">
        <v>49</v>
      </c>
      <c r="E150" s="10" t="str">
        <f>VLOOKUP(D150,TPI[],2,FALSE)</f>
        <v>大阪</v>
      </c>
      <c r="F150" s="10" t="str">
        <f>VLOOKUP(D150,TPI[],3,FALSE)</f>
        <v>近畿地区</v>
      </c>
      <c r="G150" s="10" t="s">
        <v>73</v>
      </c>
      <c r="H150" s="10" t="str">
        <f>VLOOKUP(G150,SYI[],2,FALSE)</f>
        <v>カタログギフト10000</v>
      </c>
      <c r="I150" s="10" t="str">
        <f>VLOOKUP(G150,SYI[],3,FALSE)</f>
        <v>カタログギフト</v>
      </c>
      <c r="J150" s="15">
        <f>VLOOKUP(G150,SYI[],4,FALSE)</f>
        <v>10000</v>
      </c>
      <c r="K150" s="15">
        <v>66</v>
      </c>
      <c r="L150" s="15">
        <f t="shared" si="2"/>
        <v>660000</v>
      </c>
    </row>
    <row r="151" spans="2:12" x14ac:dyDescent="0.4">
      <c r="B151" s="8">
        <v>148</v>
      </c>
      <c r="C151" s="9">
        <v>42699</v>
      </c>
      <c r="D151" s="10" t="s">
        <v>33</v>
      </c>
      <c r="E151" s="10" t="str">
        <f>VLOOKUP(D151,TPI[],2,FALSE)</f>
        <v>小田原</v>
      </c>
      <c r="F151" s="10" t="str">
        <f>VLOOKUP(D151,TPI[],3,FALSE)</f>
        <v>関東地区</v>
      </c>
      <c r="G151" s="10" t="s">
        <v>72</v>
      </c>
      <c r="H151" s="10" t="str">
        <f>VLOOKUP(G151,SYI[],2,FALSE)</f>
        <v>カタログギフト5000</v>
      </c>
      <c r="I151" s="10" t="str">
        <f>VLOOKUP(G151,SYI[],3,FALSE)</f>
        <v>カタログギフト</v>
      </c>
      <c r="J151" s="15">
        <f>VLOOKUP(G151,SYI[],4,FALSE)</f>
        <v>5000</v>
      </c>
      <c r="K151" s="15">
        <v>177</v>
      </c>
      <c r="L151" s="15">
        <f t="shared" si="2"/>
        <v>885000</v>
      </c>
    </row>
    <row r="152" spans="2:12" x14ac:dyDescent="0.4">
      <c r="B152" s="8">
        <v>149</v>
      </c>
      <c r="C152" s="9">
        <v>42700</v>
      </c>
      <c r="D152" s="10" t="s">
        <v>40</v>
      </c>
      <c r="E152" s="10" t="str">
        <f>VLOOKUP(D152,TPI[],2,FALSE)</f>
        <v>岡山</v>
      </c>
      <c r="F152" s="10" t="str">
        <f>VLOOKUP(D152,TPI[],3,FALSE)</f>
        <v>中国地区</v>
      </c>
      <c r="G152" s="10" t="s">
        <v>84</v>
      </c>
      <c r="H152" s="10" t="str">
        <f>VLOOKUP(G152,SYI[],2,FALSE)</f>
        <v>食品クーポン5000</v>
      </c>
      <c r="I152" s="10" t="str">
        <f>VLOOKUP(G152,SYI[],3,FALSE)</f>
        <v>食品クーポン</v>
      </c>
      <c r="J152" s="15">
        <f>VLOOKUP(G152,SYI[],4,FALSE)</f>
        <v>5000</v>
      </c>
      <c r="K152" s="15">
        <v>63</v>
      </c>
      <c r="L152" s="15">
        <f t="shared" si="2"/>
        <v>315000</v>
      </c>
    </row>
    <row r="153" spans="2:12" x14ac:dyDescent="0.4">
      <c r="B153" s="8">
        <v>150</v>
      </c>
      <c r="C153" s="9">
        <v>42700</v>
      </c>
      <c r="D153" s="10" t="s">
        <v>36</v>
      </c>
      <c r="E153" s="10" t="str">
        <f>VLOOKUP(D153,TPI[],2,FALSE)</f>
        <v>京都</v>
      </c>
      <c r="F153" s="10" t="str">
        <f>VLOOKUP(D153,TPI[],3,FALSE)</f>
        <v>近畿地区</v>
      </c>
      <c r="G153" s="10" t="s">
        <v>73</v>
      </c>
      <c r="H153" s="10" t="str">
        <f>VLOOKUP(G153,SYI[],2,FALSE)</f>
        <v>カタログギフト10000</v>
      </c>
      <c r="I153" s="10" t="str">
        <f>VLOOKUP(G153,SYI[],3,FALSE)</f>
        <v>カタログギフト</v>
      </c>
      <c r="J153" s="15">
        <f>VLOOKUP(G153,SYI[],4,FALSE)</f>
        <v>10000</v>
      </c>
      <c r="K153" s="15">
        <v>68</v>
      </c>
      <c r="L153" s="15">
        <f t="shared" si="2"/>
        <v>680000</v>
      </c>
    </row>
    <row r="154" spans="2:12" x14ac:dyDescent="0.4">
      <c r="B154" s="8">
        <v>151</v>
      </c>
      <c r="C154" s="9">
        <v>42700</v>
      </c>
      <c r="D154" s="10" t="s">
        <v>32</v>
      </c>
      <c r="E154" s="10" t="str">
        <f>VLOOKUP(D154,TPI[],2,FALSE)</f>
        <v>川崎</v>
      </c>
      <c r="F154" s="10" t="str">
        <f>VLOOKUP(D154,TPI[],3,FALSE)</f>
        <v>関東地区</v>
      </c>
      <c r="G154" s="10" t="s">
        <v>85</v>
      </c>
      <c r="H154" s="10" t="str">
        <f>VLOOKUP(G154,SYI[],2,FALSE)</f>
        <v>食品クーポン10000</v>
      </c>
      <c r="I154" s="10" t="str">
        <f>VLOOKUP(G154,SYI[],3,FALSE)</f>
        <v>食品クーポン</v>
      </c>
      <c r="J154" s="15">
        <f>VLOOKUP(G154,SYI[],4,FALSE)</f>
        <v>10000</v>
      </c>
      <c r="K154" s="15">
        <v>27</v>
      </c>
      <c r="L154" s="15">
        <f t="shared" si="2"/>
        <v>270000</v>
      </c>
    </row>
    <row r="155" spans="2:12" x14ac:dyDescent="0.4">
      <c r="B155" s="8">
        <v>152</v>
      </c>
      <c r="C155" s="9">
        <v>42701</v>
      </c>
      <c r="D155" s="10" t="s">
        <v>49</v>
      </c>
      <c r="E155" s="10" t="str">
        <f>VLOOKUP(D155,TPI[],2,FALSE)</f>
        <v>大阪</v>
      </c>
      <c r="F155" s="10" t="str">
        <f>VLOOKUP(D155,TPI[],3,FALSE)</f>
        <v>近畿地区</v>
      </c>
      <c r="G155" s="10" t="s">
        <v>79</v>
      </c>
      <c r="H155" s="10" t="str">
        <f>VLOOKUP(G155,SYI[],2,FALSE)</f>
        <v>商品券3000</v>
      </c>
      <c r="I155" s="10" t="str">
        <f>VLOOKUP(G155,SYI[],3,FALSE)</f>
        <v>商品券</v>
      </c>
      <c r="J155" s="15">
        <f>VLOOKUP(G155,SYI[],4,FALSE)</f>
        <v>3000</v>
      </c>
      <c r="K155" s="15">
        <v>287</v>
      </c>
      <c r="L155" s="15">
        <f t="shared" si="2"/>
        <v>861000</v>
      </c>
    </row>
    <row r="156" spans="2:12" x14ac:dyDescent="0.4">
      <c r="B156" s="8">
        <v>153</v>
      </c>
      <c r="C156" s="9">
        <v>42701</v>
      </c>
      <c r="D156" s="10" t="s">
        <v>37</v>
      </c>
      <c r="E156" s="10" t="str">
        <f>VLOOKUP(D156,TPI[],2,FALSE)</f>
        <v>滋賀</v>
      </c>
      <c r="F156" s="10" t="str">
        <f>VLOOKUP(D156,TPI[],3,FALSE)</f>
        <v>近畿地区</v>
      </c>
      <c r="G156" s="10" t="s">
        <v>70</v>
      </c>
      <c r="H156" s="10" t="str">
        <f>VLOOKUP(G156,SYI[],2,FALSE)</f>
        <v>カタログギフト1000</v>
      </c>
      <c r="I156" s="10" t="str">
        <f>VLOOKUP(G156,SYI[],3,FALSE)</f>
        <v>カタログギフト</v>
      </c>
      <c r="J156" s="15">
        <f>VLOOKUP(G156,SYI[],4,FALSE)</f>
        <v>1000</v>
      </c>
      <c r="K156" s="15">
        <v>150</v>
      </c>
      <c r="L156" s="15">
        <f t="shared" si="2"/>
        <v>150000</v>
      </c>
    </row>
    <row r="157" spans="2:12" x14ac:dyDescent="0.4">
      <c r="B157" s="8">
        <v>154</v>
      </c>
      <c r="C157" s="9">
        <v>42701</v>
      </c>
      <c r="D157" s="10" t="s">
        <v>40</v>
      </c>
      <c r="E157" s="10" t="str">
        <f>VLOOKUP(D157,TPI[],2,FALSE)</f>
        <v>岡山</v>
      </c>
      <c r="F157" s="10" t="str">
        <f>VLOOKUP(D157,TPI[],3,FALSE)</f>
        <v>中国地区</v>
      </c>
      <c r="G157" s="10" t="s">
        <v>85</v>
      </c>
      <c r="H157" s="10" t="str">
        <f>VLOOKUP(G157,SYI[],2,FALSE)</f>
        <v>食品クーポン10000</v>
      </c>
      <c r="I157" s="10" t="str">
        <f>VLOOKUP(G157,SYI[],3,FALSE)</f>
        <v>食品クーポン</v>
      </c>
      <c r="J157" s="15">
        <f>VLOOKUP(G157,SYI[],4,FALSE)</f>
        <v>10000</v>
      </c>
      <c r="K157" s="15">
        <v>90</v>
      </c>
      <c r="L157" s="15">
        <f t="shared" si="2"/>
        <v>900000</v>
      </c>
    </row>
    <row r="158" spans="2:12" x14ac:dyDescent="0.4">
      <c r="B158" s="8">
        <v>155</v>
      </c>
      <c r="C158" s="9">
        <v>42702</v>
      </c>
      <c r="D158" s="10" t="s">
        <v>49</v>
      </c>
      <c r="E158" s="10" t="str">
        <f>VLOOKUP(D158,TPI[],2,FALSE)</f>
        <v>大阪</v>
      </c>
      <c r="F158" s="10" t="str">
        <f>VLOOKUP(D158,TPI[],3,FALSE)</f>
        <v>近畿地区</v>
      </c>
      <c r="G158" s="10" t="s">
        <v>83</v>
      </c>
      <c r="H158" s="10" t="str">
        <f>VLOOKUP(G158,SYI[],2,FALSE)</f>
        <v>食品クーポン3000</v>
      </c>
      <c r="I158" s="10" t="str">
        <f>VLOOKUP(G158,SYI[],3,FALSE)</f>
        <v>食品クーポン</v>
      </c>
      <c r="J158" s="15">
        <f>VLOOKUP(G158,SYI[],4,FALSE)</f>
        <v>3000</v>
      </c>
      <c r="K158" s="15">
        <v>10</v>
      </c>
      <c r="L158" s="15">
        <f t="shared" si="2"/>
        <v>30000</v>
      </c>
    </row>
    <row r="159" spans="2:12" x14ac:dyDescent="0.4">
      <c r="B159" s="8">
        <v>156</v>
      </c>
      <c r="C159" s="9">
        <v>42702</v>
      </c>
      <c r="D159" s="10" t="s">
        <v>37</v>
      </c>
      <c r="E159" s="10" t="str">
        <f>VLOOKUP(D159,TPI[],2,FALSE)</f>
        <v>滋賀</v>
      </c>
      <c r="F159" s="10" t="str">
        <f>VLOOKUP(D159,TPI[],3,FALSE)</f>
        <v>近畿地区</v>
      </c>
      <c r="G159" s="10" t="s">
        <v>82</v>
      </c>
      <c r="H159" s="10" t="str">
        <f>VLOOKUP(G159,SYI[],2,FALSE)</f>
        <v>食品クーポン1000</v>
      </c>
      <c r="I159" s="10" t="str">
        <f>VLOOKUP(G159,SYI[],3,FALSE)</f>
        <v>食品クーポン</v>
      </c>
      <c r="J159" s="15">
        <f>VLOOKUP(G159,SYI[],4,FALSE)</f>
        <v>1000</v>
      </c>
      <c r="K159" s="15">
        <v>48</v>
      </c>
      <c r="L159" s="15">
        <f t="shared" si="2"/>
        <v>48000</v>
      </c>
    </row>
    <row r="160" spans="2:12" x14ac:dyDescent="0.4">
      <c r="B160" s="8">
        <v>157</v>
      </c>
      <c r="C160" s="9">
        <v>42702</v>
      </c>
      <c r="D160" s="10" t="s">
        <v>37</v>
      </c>
      <c r="E160" s="10" t="str">
        <f>VLOOKUP(D160,TPI[],2,FALSE)</f>
        <v>滋賀</v>
      </c>
      <c r="F160" s="10" t="str">
        <f>VLOOKUP(D160,TPI[],3,FALSE)</f>
        <v>近畿地区</v>
      </c>
      <c r="G160" s="10" t="s">
        <v>83</v>
      </c>
      <c r="H160" s="10" t="str">
        <f>VLOOKUP(G160,SYI[],2,FALSE)</f>
        <v>食品クーポン3000</v>
      </c>
      <c r="I160" s="10" t="str">
        <f>VLOOKUP(G160,SYI[],3,FALSE)</f>
        <v>食品クーポン</v>
      </c>
      <c r="J160" s="15">
        <f>VLOOKUP(G160,SYI[],4,FALSE)</f>
        <v>3000</v>
      </c>
      <c r="K160" s="15">
        <v>55</v>
      </c>
      <c r="L160" s="15">
        <f t="shared" si="2"/>
        <v>165000</v>
      </c>
    </row>
    <row r="161" spans="2:12" x14ac:dyDescent="0.4">
      <c r="B161" s="8">
        <v>158</v>
      </c>
      <c r="C161" s="9">
        <v>42702</v>
      </c>
      <c r="D161" s="10" t="s">
        <v>51</v>
      </c>
      <c r="E161" s="10" t="str">
        <f>VLOOKUP(D161,TPI[],2,FALSE)</f>
        <v>水戸</v>
      </c>
      <c r="F161" s="10" t="str">
        <f>VLOOKUP(D161,TPI[],3,FALSE)</f>
        <v>関東地区</v>
      </c>
      <c r="G161" s="10" t="s">
        <v>78</v>
      </c>
      <c r="H161" s="10" t="str">
        <f>VLOOKUP(G161,SYI[],2,FALSE)</f>
        <v>商品券1000</v>
      </c>
      <c r="I161" s="10" t="str">
        <f>VLOOKUP(G161,SYI[],3,FALSE)</f>
        <v>商品券</v>
      </c>
      <c r="J161" s="15">
        <f>VLOOKUP(G161,SYI[],4,FALSE)</f>
        <v>1000</v>
      </c>
      <c r="K161" s="15">
        <v>295</v>
      </c>
      <c r="L161" s="15">
        <f t="shared" si="2"/>
        <v>295000</v>
      </c>
    </row>
    <row r="162" spans="2:12" x14ac:dyDescent="0.4">
      <c r="B162" s="8">
        <v>159</v>
      </c>
      <c r="C162" s="9">
        <v>42702</v>
      </c>
      <c r="D162" s="10" t="s">
        <v>40</v>
      </c>
      <c r="E162" s="10" t="str">
        <f>VLOOKUP(D162,TPI[],2,FALSE)</f>
        <v>岡山</v>
      </c>
      <c r="F162" s="10" t="str">
        <f>VLOOKUP(D162,TPI[],3,FALSE)</f>
        <v>中国地区</v>
      </c>
      <c r="G162" s="10" t="s">
        <v>78</v>
      </c>
      <c r="H162" s="10" t="str">
        <f>VLOOKUP(G162,SYI[],2,FALSE)</f>
        <v>商品券1000</v>
      </c>
      <c r="I162" s="10" t="str">
        <f>VLOOKUP(G162,SYI[],3,FALSE)</f>
        <v>商品券</v>
      </c>
      <c r="J162" s="15">
        <f>VLOOKUP(G162,SYI[],4,FALSE)</f>
        <v>1000</v>
      </c>
      <c r="K162" s="15">
        <v>294</v>
      </c>
      <c r="L162" s="15">
        <f t="shared" si="2"/>
        <v>294000</v>
      </c>
    </row>
    <row r="163" spans="2:12" x14ac:dyDescent="0.4">
      <c r="B163" s="8">
        <v>160</v>
      </c>
      <c r="C163" s="9">
        <v>42702</v>
      </c>
      <c r="D163" s="10" t="s">
        <v>30</v>
      </c>
      <c r="E163" s="10" t="str">
        <f>VLOOKUP(D163,TPI[],2,FALSE)</f>
        <v>浦和</v>
      </c>
      <c r="F163" s="10" t="str">
        <f>VLOOKUP(D163,TPI[],3,FALSE)</f>
        <v>関東地区</v>
      </c>
      <c r="G163" s="10" t="s">
        <v>78</v>
      </c>
      <c r="H163" s="10" t="str">
        <f>VLOOKUP(G163,SYI[],2,FALSE)</f>
        <v>商品券1000</v>
      </c>
      <c r="I163" s="10" t="str">
        <f>VLOOKUP(G163,SYI[],3,FALSE)</f>
        <v>商品券</v>
      </c>
      <c r="J163" s="15">
        <f>VLOOKUP(G163,SYI[],4,FALSE)</f>
        <v>1000</v>
      </c>
      <c r="K163" s="15">
        <v>177</v>
      </c>
      <c r="L163" s="15">
        <f t="shared" si="2"/>
        <v>177000</v>
      </c>
    </row>
    <row r="164" spans="2:12" x14ac:dyDescent="0.4">
      <c r="B164" s="8">
        <v>161</v>
      </c>
      <c r="C164" s="9">
        <v>42703</v>
      </c>
      <c r="D164" s="10" t="s">
        <v>41</v>
      </c>
      <c r="E164" s="10" t="str">
        <f>VLOOKUP(D164,TPI[],2,FALSE)</f>
        <v>島根</v>
      </c>
      <c r="F164" s="10" t="str">
        <f>VLOOKUP(D164,TPI[],3,FALSE)</f>
        <v>中国地区</v>
      </c>
      <c r="G164" s="10" t="s">
        <v>85</v>
      </c>
      <c r="H164" s="10" t="str">
        <f>VLOOKUP(G164,SYI[],2,FALSE)</f>
        <v>食品クーポン10000</v>
      </c>
      <c r="I164" s="10" t="str">
        <f>VLOOKUP(G164,SYI[],3,FALSE)</f>
        <v>食品クーポン</v>
      </c>
      <c r="J164" s="15">
        <f>VLOOKUP(G164,SYI[],4,FALSE)</f>
        <v>10000</v>
      </c>
      <c r="K164" s="15">
        <v>9</v>
      </c>
      <c r="L164" s="15">
        <f t="shared" si="2"/>
        <v>90000</v>
      </c>
    </row>
    <row r="165" spans="2:12" x14ac:dyDescent="0.4">
      <c r="B165" s="8">
        <v>162</v>
      </c>
      <c r="C165" s="9">
        <v>42704</v>
      </c>
      <c r="D165" s="10" t="s">
        <v>31</v>
      </c>
      <c r="E165" s="10" t="str">
        <f>VLOOKUP(D165,TPI[],2,FALSE)</f>
        <v>千葉</v>
      </c>
      <c r="F165" s="10" t="str">
        <f>VLOOKUP(D165,TPI[],3,FALSE)</f>
        <v>関東地区</v>
      </c>
      <c r="G165" s="10" t="s">
        <v>81</v>
      </c>
      <c r="H165" s="10" t="str">
        <f>VLOOKUP(G165,SYI[],2,FALSE)</f>
        <v>商品券10000</v>
      </c>
      <c r="I165" s="10" t="str">
        <f>VLOOKUP(G165,SYI[],3,FALSE)</f>
        <v>商品券</v>
      </c>
      <c r="J165" s="15">
        <f>VLOOKUP(G165,SYI[],4,FALSE)</f>
        <v>10000</v>
      </c>
      <c r="K165" s="15">
        <v>47</v>
      </c>
      <c r="L165" s="15">
        <f t="shared" si="2"/>
        <v>470000</v>
      </c>
    </row>
    <row r="166" spans="2:12" x14ac:dyDescent="0.4">
      <c r="B166" s="8">
        <v>163</v>
      </c>
      <c r="C166" s="9">
        <v>42704</v>
      </c>
      <c r="D166" s="10" t="s">
        <v>49</v>
      </c>
      <c r="E166" s="10" t="str">
        <f>VLOOKUP(D166,TPI[],2,FALSE)</f>
        <v>大阪</v>
      </c>
      <c r="F166" s="10" t="str">
        <f>VLOOKUP(D166,TPI[],3,FALSE)</f>
        <v>近畿地区</v>
      </c>
      <c r="G166" s="10" t="s">
        <v>80</v>
      </c>
      <c r="H166" s="10" t="str">
        <f>VLOOKUP(G166,SYI[],2,FALSE)</f>
        <v>商品券5000</v>
      </c>
      <c r="I166" s="10" t="str">
        <f>VLOOKUP(G166,SYI[],3,FALSE)</f>
        <v>商品券</v>
      </c>
      <c r="J166" s="15">
        <f>VLOOKUP(G166,SYI[],4,FALSE)</f>
        <v>5000</v>
      </c>
      <c r="K166" s="15">
        <v>22</v>
      </c>
      <c r="L166" s="15">
        <f t="shared" si="2"/>
        <v>110000</v>
      </c>
    </row>
    <row r="167" spans="2:12" x14ac:dyDescent="0.4">
      <c r="B167" s="8">
        <v>164</v>
      </c>
      <c r="C167" s="9">
        <v>42704</v>
      </c>
      <c r="D167" s="10" t="s">
        <v>51</v>
      </c>
      <c r="E167" s="10" t="str">
        <f>VLOOKUP(D167,TPI[],2,FALSE)</f>
        <v>水戸</v>
      </c>
      <c r="F167" s="10" t="str">
        <f>VLOOKUP(D167,TPI[],3,FALSE)</f>
        <v>関東地区</v>
      </c>
      <c r="G167" s="10" t="s">
        <v>71</v>
      </c>
      <c r="H167" s="10" t="str">
        <f>VLOOKUP(G167,SYI[],2,FALSE)</f>
        <v>カタログギフト3000</v>
      </c>
      <c r="I167" s="10" t="str">
        <f>VLOOKUP(G167,SYI[],3,FALSE)</f>
        <v>カタログギフト</v>
      </c>
      <c r="J167" s="15">
        <f>VLOOKUP(G167,SYI[],4,FALSE)</f>
        <v>3000</v>
      </c>
      <c r="K167" s="15">
        <v>139</v>
      </c>
      <c r="L167" s="15">
        <f t="shared" si="2"/>
        <v>417000</v>
      </c>
    </row>
    <row r="168" spans="2:12" x14ac:dyDescent="0.4">
      <c r="B168" s="8">
        <v>165</v>
      </c>
      <c r="C168" s="9">
        <v>42704</v>
      </c>
      <c r="D168" s="10" t="s">
        <v>32</v>
      </c>
      <c r="E168" s="10" t="str">
        <f>VLOOKUP(D168,TPI[],2,FALSE)</f>
        <v>川崎</v>
      </c>
      <c r="F168" s="10" t="str">
        <f>VLOOKUP(D168,TPI[],3,FALSE)</f>
        <v>関東地区</v>
      </c>
      <c r="G168" s="10" t="s">
        <v>72</v>
      </c>
      <c r="H168" s="10" t="str">
        <f>VLOOKUP(G168,SYI[],2,FALSE)</f>
        <v>カタログギフト5000</v>
      </c>
      <c r="I168" s="10" t="str">
        <f>VLOOKUP(G168,SYI[],3,FALSE)</f>
        <v>カタログギフト</v>
      </c>
      <c r="J168" s="15">
        <f>VLOOKUP(G168,SYI[],4,FALSE)</f>
        <v>5000</v>
      </c>
      <c r="K168" s="15">
        <v>133</v>
      </c>
      <c r="L168" s="15">
        <f t="shared" si="2"/>
        <v>665000</v>
      </c>
    </row>
    <row r="169" spans="2:12" x14ac:dyDescent="0.4">
      <c r="B169" s="8">
        <v>166</v>
      </c>
      <c r="C169" s="9">
        <v>42705</v>
      </c>
      <c r="D169" s="10" t="s">
        <v>43</v>
      </c>
      <c r="E169" s="10" t="str">
        <f>VLOOKUP(D169,TPI[],2,FALSE)</f>
        <v>山口</v>
      </c>
      <c r="F169" s="10" t="str">
        <f>VLOOKUP(D169,TPI[],3,FALSE)</f>
        <v>中国地区</v>
      </c>
      <c r="G169" s="10" t="s">
        <v>79</v>
      </c>
      <c r="H169" s="10" t="str">
        <f>VLOOKUP(G169,SYI[],2,FALSE)</f>
        <v>商品券3000</v>
      </c>
      <c r="I169" s="10" t="str">
        <f>VLOOKUP(G169,SYI[],3,FALSE)</f>
        <v>商品券</v>
      </c>
      <c r="J169" s="15">
        <f>VLOOKUP(G169,SYI[],4,FALSE)</f>
        <v>3000</v>
      </c>
      <c r="K169" s="15">
        <v>198</v>
      </c>
      <c r="L169" s="15">
        <f t="shared" si="2"/>
        <v>594000</v>
      </c>
    </row>
    <row r="170" spans="2:12" x14ac:dyDescent="0.4">
      <c r="B170" s="8">
        <v>167</v>
      </c>
      <c r="C170" s="9">
        <v>42705</v>
      </c>
      <c r="D170" s="10" t="s">
        <v>36</v>
      </c>
      <c r="E170" s="10" t="str">
        <f>VLOOKUP(D170,TPI[],2,FALSE)</f>
        <v>京都</v>
      </c>
      <c r="F170" s="10" t="str">
        <f>VLOOKUP(D170,TPI[],3,FALSE)</f>
        <v>近畿地区</v>
      </c>
      <c r="G170" s="10" t="s">
        <v>83</v>
      </c>
      <c r="H170" s="10" t="str">
        <f>VLOOKUP(G170,SYI[],2,FALSE)</f>
        <v>食品クーポン3000</v>
      </c>
      <c r="I170" s="10" t="str">
        <f>VLOOKUP(G170,SYI[],3,FALSE)</f>
        <v>食品クーポン</v>
      </c>
      <c r="J170" s="15">
        <f>VLOOKUP(G170,SYI[],4,FALSE)</f>
        <v>3000</v>
      </c>
      <c r="K170" s="15">
        <v>47</v>
      </c>
      <c r="L170" s="15">
        <f t="shared" si="2"/>
        <v>141000</v>
      </c>
    </row>
    <row r="171" spans="2:12" x14ac:dyDescent="0.4">
      <c r="B171" s="8">
        <v>168</v>
      </c>
      <c r="C171" s="9">
        <v>42706</v>
      </c>
      <c r="D171" s="10" t="s">
        <v>51</v>
      </c>
      <c r="E171" s="10" t="str">
        <f>VLOOKUP(D171,TPI[],2,FALSE)</f>
        <v>水戸</v>
      </c>
      <c r="F171" s="10" t="str">
        <f>VLOOKUP(D171,TPI[],3,FALSE)</f>
        <v>関東地区</v>
      </c>
      <c r="G171" s="10" t="s">
        <v>78</v>
      </c>
      <c r="H171" s="10" t="str">
        <f>VLOOKUP(G171,SYI[],2,FALSE)</f>
        <v>商品券1000</v>
      </c>
      <c r="I171" s="10" t="str">
        <f>VLOOKUP(G171,SYI[],3,FALSE)</f>
        <v>商品券</v>
      </c>
      <c r="J171" s="15">
        <f>VLOOKUP(G171,SYI[],4,FALSE)</f>
        <v>1000</v>
      </c>
      <c r="K171" s="15">
        <v>256</v>
      </c>
      <c r="L171" s="15">
        <f t="shared" si="2"/>
        <v>256000</v>
      </c>
    </row>
    <row r="172" spans="2:12" x14ac:dyDescent="0.4">
      <c r="B172" s="8">
        <v>169</v>
      </c>
      <c r="C172" s="9">
        <v>42706</v>
      </c>
      <c r="D172" s="10" t="s">
        <v>32</v>
      </c>
      <c r="E172" s="10" t="str">
        <f>VLOOKUP(D172,TPI[],2,FALSE)</f>
        <v>川崎</v>
      </c>
      <c r="F172" s="10" t="str">
        <f>VLOOKUP(D172,TPI[],3,FALSE)</f>
        <v>関東地区</v>
      </c>
      <c r="G172" s="10" t="s">
        <v>70</v>
      </c>
      <c r="H172" s="10" t="str">
        <f>VLOOKUP(G172,SYI[],2,FALSE)</f>
        <v>カタログギフト1000</v>
      </c>
      <c r="I172" s="10" t="str">
        <f>VLOOKUP(G172,SYI[],3,FALSE)</f>
        <v>カタログギフト</v>
      </c>
      <c r="J172" s="15">
        <f>VLOOKUP(G172,SYI[],4,FALSE)</f>
        <v>1000</v>
      </c>
      <c r="K172" s="15">
        <v>188</v>
      </c>
      <c r="L172" s="15">
        <f t="shared" si="2"/>
        <v>188000</v>
      </c>
    </row>
    <row r="173" spans="2:12" x14ac:dyDescent="0.4">
      <c r="B173" s="8">
        <v>170</v>
      </c>
      <c r="C173" s="9">
        <v>42707</v>
      </c>
      <c r="D173" s="10" t="s">
        <v>33</v>
      </c>
      <c r="E173" s="10" t="str">
        <f>VLOOKUP(D173,TPI[],2,FALSE)</f>
        <v>小田原</v>
      </c>
      <c r="F173" s="10" t="str">
        <f>VLOOKUP(D173,TPI[],3,FALSE)</f>
        <v>関東地区</v>
      </c>
      <c r="G173" s="10" t="s">
        <v>71</v>
      </c>
      <c r="H173" s="10" t="str">
        <f>VLOOKUP(G173,SYI[],2,FALSE)</f>
        <v>カタログギフト3000</v>
      </c>
      <c r="I173" s="10" t="str">
        <f>VLOOKUP(G173,SYI[],3,FALSE)</f>
        <v>カタログギフト</v>
      </c>
      <c r="J173" s="15">
        <f>VLOOKUP(G173,SYI[],4,FALSE)</f>
        <v>3000</v>
      </c>
      <c r="K173" s="15">
        <v>138</v>
      </c>
      <c r="L173" s="15">
        <f t="shared" si="2"/>
        <v>414000</v>
      </c>
    </row>
    <row r="174" spans="2:12" x14ac:dyDescent="0.4">
      <c r="B174" s="8">
        <v>171</v>
      </c>
      <c r="C174" s="9">
        <v>42707</v>
      </c>
      <c r="D174" s="10" t="s">
        <v>35</v>
      </c>
      <c r="E174" s="10" t="str">
        <f>VLOOKUP(D174,TPI[],2,FALSE)</f>
        <v>神戸</v>
      </c>
      <c r="F174" s="10" t="str">
        <f>VLOOKUP(D174,TPI[],3,FALSE)</f>
        <v>近畿地区</v>
      </c>
      <c r="G174" s="10" t="s">
        <v>78</v>
      </c>
      <c r="H174" s="10" t="str">
        <f>VLOOKUP(G174,SYI[],2,FALSE)</f>
        <v>商品券1000</v>
      </c>
      <c r="I174" s="10" t="str">
        <f>VLOOKUP(G174,SYI[],3,FALSE)</f>
        <v>商品券</v>
      </c>
      <c r="J174" s="15">
        <f>VLOOKUP(G174,SYI[],4,FALSE)</f>
        <v>1000</v>
      </c>
      <c r="K174" s="15">
        <v>142</v>
      </c>
      <c r="L174" s="15">
        <f t="shared" si="2"/>
        <v>142000</v>
      </c>
    </row>
    <row r="175" spans="2:12" x14ac:dyDescent="0.4">
      <c r="B175" s="8">
        <v>172</v>
      </c>
      <c r="C175" s="9">
        <v>42709</v>
      </c>
      <c r="D175" s="10" t="s">
        <v>50</v>
      </c>
      <c r="E175" s="10" t="str">
        <f>VLOOKUP(D175,TPI[],2,FALSE)</f>
        <v>鳥取</v>
      </c>
      <c r="F175" s="10" t="str">
        <f>VLOOKUP(D175,TPI[],3,FALSE)</f>
        <v>中国地区</v>
      </c>
      <c r="G175" s="10" t="s">
        <v>79</v>
      </c>
      <c r="H175" s="10" t="str">
        <f>VLOOKUP(G175,SYI[],2,FALSE)</f>
        <v>商品券3000</v>
      </c>
      <c r="I175" s="10" t="str">
        <f>VLOOKUP(G175,SYI[],3,FALSE)</f>
        <v>商品券</v>
      </c>
      <c r="J175" s="15">
        <f>VLOOKUP(G175,SYI[],4,FALSE)</f>
        <v>3000</v>
      </c>
      <c r="K175" s="15">
        <v>24</v>
      </c>
      <c r="L175" s="15">
        <f t="shared" si="2"/>
        <v>72000</v>
      </c>
    </row>
    <row r="176" spans="2:12" x14ac:dyDescent="0.4">
      <c r="B176" s="8">
        <v>173</v>
      </c>
      <c r="C176" s="9">
        <v>42709</v>
      </c>
      <c r="D176" s="10" t="s">
        <v>38</v>
      </c>
      <c r="E176" s="10" t="str">
        <f>VLOOKUP(D176,TPI[],2,FALSE)</f>
        <v>和歌山</v>
      </c>
      <c r="F176" s="10" t="str">
        <f>VLOOKUP(D176,TPI[],3,FALSE)</f>
        <v>近畿地区</v>
      </c>
      <c r="G176" s="10" t="s">
        <v>71</v>
      </c>
      <c r="H176" s="10" t="str">
        <f>VLOOKUP(G176,SYI[],2,FALSE)</f>
        <v>カタログギフト3000</v>
      </c>
      <c r="I176" s="10" t="str">
        <f>VLOOKUP(G176,SYI[],3,FALSE)</f>
        <v>カタログギフト</v>
      </c>
      <c r="J176" s="15">
        <f>VLOOKUP(G176,SYI[],4,FALSE)</f>
        <v>3000</v>
      </c>
      <c r="K176" s="15">
        <v>179</v>
      </c>
      <c r="L176" s="15">
        <f t="shared" si="2"/>
        <v>537000</v>
      </c>
    </row>
    <row r="177" spans="2:12" x14ac:dyDescent="0.4">
      <c r="B177" s="8">
        <v>174</v>
      </c>
      <c r="C177" s="9">
        <v>42709</v>
      </c>
      <c r="D177" s="10" t="s">
        <v>41</v>
      </c>
      <c r="E177" s="10" t="str">
        <f>VLOOKUP(D177,TPI[],2,FALSE)</f>
        <v>島根</v>
      </c>
      <c r="F177" s="10" t="str">
        <f>VLOOKUP(D177,TPI[],3,FALSE)</f>
        <v>中国地区</v>
      </c>
      <c r="G177" s="10" t="s">
        <v>71</v>
      </c>
      <c r="H177" s="10" t="str">
        <f>VLOOKUP(G177,SYI[],2,FALSE)</f>
        <v>カタログギフト3000</v>
      </c>
      <c r="I177" s="10" t="str">
        <f>VLOOKUP(G177,SYI[],3,FALSE)</f>
        <v>カタログギフト</v>
      </c>
      <c r="J177" s="15">
        <f>VLOOKUP(G177,SYI[],4,FALSE)</f>
        <v>3000</v>
      </c>
      <c r="K177" s="15">
        <v>21</v>
      </c>
      <c r="L177" s="15">
        <f t="shared" si="2"/>
        <v>63000</v>
      </c>
    </row>
    <row r="178" spans="2:12" x14ac:dyDescent="0.4">
      <c r="B178" s="8">
        <v>175</v>
      </c>
      <c r="C178" s="9">
        <v>42710</v>
      </c>
      <c r="D178" s="10" t="s">
        <v>37</v>
      </c>
      <c r="E178" s="10" t="str">
        <f>VLOOKUP(D178,TPI[],2,FALSE)</f>
        <v>滋賀</v>
      </c>
      <c r="F178" s="10" t="str">
        <f>VLOOKUP(D178,TPI[],3,FALSE)</f>
        <v>近畿地区</v>
      </c>
      <c r="G178" s="10" t="s">
        <v>78</v>
      </c>
      <c r="H178" s="10" t="str">
        <f>VLOOKUP(G178,SYI[],2,FALSE)</f>
        <v>商品券1000</v>
      </c>
      <c r="I178" s="10" t="str">
        <f>VLOOKUP(G178,SYI[],3,FALSE)</f>
        <v>商品券</v>
      </c>
      <c r="J178" s="15">
        <f>VLOOKUP(G178,SYI[],4,FALSE)</f>
        <v>1000</v>
      </c>
      <c r="K178" s="15">
        <v>133</v>
      </c>
      <c r="L178" s="15">
        <f t="shared" si="2"/>
        <v>133000</v>
      </c>
    </row>
    <row r="179" spans="2:12" x14ac:dyDescent="0.4">
      <c r="B179" s="8">
        <v>176</v>
      </c>
      <c r="C179" s="9">
        <v>42710</v>
      </c>
      <c r="D179" s="10" t="s">
        <v>41</v>
      </c>
      <c r="E179" s="10" t="str">
        <f>VLOOKUP(D179,TPI[],2,FALSE)</f>
        <v>島根</v>
      </c>
      <c r="F179" s="10" t="str">
        <f>VLOOKUP(D179,TPI[],3,FALSE)</f>
        <v>中国地区</v>
      </c>
      <c r="G179" s="10" t="s">
        <v>81</v>
      </c>
      <c r="H179" s="10" t="str">
        <f>VLOOKUP(G179,SYI[],2,FALSE)</f>
        <v>商品券10000</v>
      </c>
      <c r="I179" s="10" t="str">
        <f>VLOOKUP(G179,SYI[],3,FALSE)</f>
        <v>商品券</v>
      </c>
      <c r="J179" s="15">
        <f>VLOOKUP(G179,SYI[],4,FALSE)</f>
        <v>10000</v>
      </c>
      <c r="K179" s="15">
        <v>7</v>
      </c>
      <c r="L179" s="15">
        <f t="shared" si="2"/>
        <v>70000</v>
      </c>
    </row>
    <row r="180" spans="2:12" x14ac:dyDescent="0.4">
      <c r="B180" s="8">
        <v>177</v>
      </c>
      <c r="C180" s="9">
        <v>42710</v>
      </c>
      <c r="D180" s="10" t="s">
        <v>38</v>
      </c>
      <c r="E180" s="10" t="str">
        <f>VLOOKUP(D180,TPI[],2,FALSE)</f>
        <v>和歌山</v>
      </c>
      <c r="F180" s="10" t="str">
        <f>VLOOKUP(D180,TPI[],3,FALSE)</f>
        <v>近畿地区</v>
      </c>
      <c r="G180" s="10" t="s">
        <v>72</v>
      </c>
      <c r="H180" s="10" t="str">
        <f>VLOOKUP(G180,SYI[],2,FALSE)</f>
        <v>カタログギフト5000</v>
      </c>
      <c r="I180" s="10" t="str">
        <f>VLOOKUP(G180,SYI[],3,FALSE)</f>
        <v>カタログギフト</v>
      </c>
      <c r="J180" s="15">
        <f>VLOOKUP(G180,SYI[],4,FALSE)</f>
        <v>5000</v>
      </c>
      <c r="K180" s="15">
        <v>171</v>
      </c>
      <c r="L180" s="15">
        <f t="shared" si="2"/>
        <v>855000</v>
      </c>
    </row>
    <row r="181" spans="2:12" x14ac:dyDescent="0.4">
      <c r="B181" s="8">
        <v>178</v>
      </c>
      <c r="C181" s="9">
        <v>42710</v>
      </c>
      <c r="D181" s="10" t="s">
        <v>30</v>
      </c>
      <c r="E181" s="10" t="str">
        <f>VLOOKUP(D181,TPI[],2,FALSE)</f>
        <v>浦和</v>
      </c>
      <c r="F181" s="10" t="str">
        <f>VLOOKUP(D181,TPI[],3,FALSE)</f>
        <v>関東地区</v>
      </c>
      <c r="G181" s="10" t="s">
        <v>73</v>
      </c>
      <c r="H181" s="10" t="str">
        <f>VLOOKUP(G181,SYI[],2,FALSE)</f>
        <v>カタログギフト10000</v>
      </c>
      <c r="I181" s="10" t="str">
        <f>VLOOKUP(G181,SYI[],3,FALSE)</f>
        <v>カタログギフト</v>
      </c>
      <c r="J181" s="15">
        <f>VLOOKUP(G181,SYI[],4,FALSE)</f>
        <v>10000</v>
      </c>
      <c r="K181" s="15">
        <v>37</v>
      </c>
      <c r="L181" s="15">
        <f t="shared" si="2"/>
        <v>370000</v>
      </c>
    </row>
    <row r="182" spans="2:12" x14ac:dyDescent="0.4">
      <c r="B182" s="8">
        <v>179</v>
      </c>
      <c r="C182" s="9">
        <v>42710</v>
      </c>
      <c r="D182" s="10" t="s">
        <v>36</v>
      </c>
      <c r="E182" s="10" t="str">
        <f>VLOOKUP(D182,TPI[],2,FALSE)</f>
        <v>京都</v>
      </c>
      <c r="F182" s="10" t="str">
        <f>VLOOKUP(D182,TPI[],3,FALSE)</f>
        <v>近畿地区</v>
      </c>
      <c r="G182" s="10" t="s">
        <v>71</v>
      </c>
      <c r="H182" s="10" t="str">
        <f>VLOOKUP(G182,SYI[],2,FALSE)</f>
        <v>カタログギフト3000</v>
      </c>
      <c r="I182" s="10" t="str">
        <f>VLOOKUP(G182,SYI[],3,FALSE)</f>
        <v>カタログギフト</v>
      </c>
      <c r="J182" s="15">
        <f>VLOOKUP(G182,SYI[],4,FALSE)</f>
        <v>3000</v>
      </c>
      <c r="K182" s="15">
        <v>18</v>
      </c>
      <c r="L182" s="15">
        <f t="shared" si="2"/>
        <v>54000</v>
      </c>
    </row>
    <row r="183" spans="2:12" x14ac:dyDescent="0.4">
      <c r="B183" s="8">
        <v>180</v>
      </c>
      <c r="C183" s="9">
        <v>42711</v>
      </c>
      <c r="D183" s="10" t="s">
        <v>51</v>
      </c>
      <c r="E183" s="10" t="str">
        <f>VLOOKUP(D183,TPI[],2,FALSE)</f>
        <v>水戸</v>
      </c>
      <c r="F183" s="10" t="str">
        <f>VLOOKUP(D183,TPI[],3,FALSE)</f>
        <v>関東地区</v>
      </c>
      <c r="G183" s="10" t="s">
        <v>72</v>
      </c>
      <c r="H183" s="10" t="str">
        <f>VLOOKUP(G183,SYI[],2,FALSE)</f>
        <v>カタログギフト5000</v>
      </c>
      <c r="I183" s="10" t="str">
        <f>VLOOKUP(G183,SYI[],3,FALSE)</f>
        <v>カタログギフト</v>
      </c>
      <c r="J183" s="15">
        <f>VLOOKUP(G183,SYI[],4,FALSE)</f>
        <v>5000</v>
      </c>
      <c r="K183" s="15">
        <v>99</v>
      </c>
      <c r="L183" s="15">
        <f t="shared" si="2"/>
        <v>495000</v>
      </c>
    </row>
    <row r="184" spans="2:12" x14ac:dyDescent="0.4">
      <c r="B184" s="8">
        <v>181</v>
      </c>
      <c r="C184" s="9">
        <v>42711</v>
      </c>
      <c r="D184" s="10" t="s">
        <v>37</v>
      </c>
      <c r="E184" s="10" t="str">
        <f>VLOOKUP(D184,TPI[],2,FALSE)</f>
        <v>滋賀</v>
      </c>
      <c r="F184" s="10" t="str">
        <f>VLOOKUP(D184,TPI[],3,FALSE)</f>
        <v>近畿地区</v>
      </c>
      <c r="G184" s="10" t="s">
        <v>73</v>
      </c>
      <c r="H184" s="10" t="str">
        <f>VLOOKUP(G184,SYI[],2,FALSE)</f>
        <v>カタログギフト10000</v>
      </c>
      <c r="I184" s="10" t="str">
        <f>VLOOKUP(G184,SYI[],3,FALSE)</f>
        <v>カタログギフト</v>
      </c>
      <c r="J184" s="15">
        <f>VLOOKUP(G184,SYI[],4,FALSE)</f>
        <v>10000</v>
      </c>
      <c r="K184" s="15">
        <v>192</v>
      </c>
      <c r="L184" s="15">
        <f t="shared" si="2"/>
        <v>1920000</v>
      </c>
    </row>
    <row r="185" spans="2:12" x14ac:dyDescent="0.4">
      <c r="B185" s="8">
        <v>182</v>
      </c>
      <c r="C185" s="9">
        <v>42711</v>
      </c>
      <c r="D185" s="10" t="s">
        <v>49</v>
      </c>
      <c r="E185" s="10" t="str">
        <f>VLOOKUP(D185,TPI[],2,FALSE)</f>
        <v>大阪</v>
      </c>
      <c r="F185" s="10" t="str">
        <f>VLOOKUP(D185,TPI[],3,FALSE)</f>
        <v>近畿地区</v>
      </c>
      <c r="G185" s="10" t="s">
        <v>84</v>
      </c>
      <c r="H185" s="10" t="str">
        <f>VLOOKUP(G185,SYI[],2,FALSE)</f>
        <v>食品クーポン5000</v>
      </c>
      <c r="I185" s="10" t="str">
        <f>VLOOKUP(G185,SYI[],3,FALSE)</f>
        <v>食品クーポン</v>
      </c>
      <c r="J185" s="15">
        <f>VLOOKUP(G185,SYI[],4,FALSE)</f>
        <v>5000</v>
      </c>
      <c r="K185" s="15">
        <v>53</v>
      </c>
      <c r="L185" s="15">
        <f t="shared" si="2"/>
        <v>265000</v>
      </c>
    </row>
    <row r="186" spans="2:12" x14ac:dyDescent="0.4">
      <c r="B186" s="8">
        <v>183</v>
      </c>
      <c r="C186" s="9">
        <v>42711</v>
      </c>
      <c r="D186" s="10" t="s">
        <v>35</v>
      </c>
      <c r="E186" s="10" t="str">
        <f>VLOOKUP(D186,TPI[],2,FALSE)</f>
        <v>神戸</v>
      </c>
      <c r="F186" s="10" t="str">
        <f>VLOOKUP(D186,TPI[],3,FALSE)</f>
        <v>近畿地区</v>
      </c>
      <c r="G186" s="10" t="s">
        <v>71</v>
      </c>
      <c r="H186" s="10" t="str">
        <f>VLOOKUP(G186,SYI[],2,FALSE)</f>
        <v>カタログギフト3000</v>
      </c>
      <c r="I186" s="10" t="str">
        <f>VLOOKUP(G186,SYI[],3,FALSE)</f>
        <v>カタログギフト</v>
      </c>
      <c r="J186" s="15">
        <f>VLOOKUP(G186,SYI[],4,FALSE)</f>
        <v>3000</v>
      </c>
      <c r="K186" s="15">
        <v>91</v>
      </c>
      <c r="L186" s="15">
        <f t="shared" si="2"/>
        <v>273000</v>
      </c>
    </row>
    <row r="187" spans="2:12" x14ac:dyDescent="0.4">
      <c r="B187" s="8">
        <v>184</v>
      </c>
      <c r="C187" s="9">
        <v>42712</v>
      </c>
      <c r="D187" s="10" t="s">
        <v>41</v>
      </c>
      <c r="E187" s="10" t="str">
        <f>VLOOKUP(D187,TPI[],2,FALSE)</f>
        <v>島根</v>
      </c>
      <c r="F187" s="10" t="str">
        <f>VLOOKUP(D187,TPI[],3,FALSE)</f>
        <v>中国地区</v>
      </c>
      <c r="G187" s="10" t="s">
        <v>81</v>
      </c>
      <c r="H187" s="10" t="str">
        <f>VLOOKUP(G187,SYI[],2,FALSE)</f>
        <v>商品券10000</v>
      </c>
      <c r="I187" s="10" t="str">
        <f>VLOOKUP(G187,SYI[],3,FALSE)</f>
        <v>商品券</v>
      </c>
      <c r="J187" s="15">
        <f>VLOOKUP(G187,SYI[],4,FALSE)</f>
        <v>10000</v>
      </c>
      <c r="K187" s="15">
        <v>118</v>
      </c>
      <c r="L187" s="15">
        <f t="shared" si="2"/>
        <v>1180000</v>
      </c>
    </row>
    <row r="188" spans="2:12" x14ac:dyDescent="0.4">
      <c r="B188" s="8">
        <v>185</v>
      </c>
      <c r="C188" s="9">
        <v>42712</v>
      </c>
      <c r="D188" s="10" t="s">
        <v>49</v>
      </c>
      <c r="E188" s="10" t="str">
        <f>VLOOKUP(D188,TPI[],2,FALSE)</f>
        <v>大阪</v>
      </c>
      <c r="F188" s="10" t="str">
        <f>VLOOKUP(D188,TPI[],3,FALSE)</f>
        <v>近畿地区</v>
      </c>
      <c r="G188" s="10" t="s">
        <v>84</v>
      </c>
      <c r="H188" s="10" t="str">
        <f>VLOOKUP(G188,SYI[],2,FALSE)</f>
        <v>食品クーポン5000</v>
      </c>
      <c r="I188" s="10" t="str">
        <f>VLOOKUP(G188,SYI[],3,FALSE)</f>
        <v>食品クーポン</v>
      </c>
      <c r="J188" s="15">
        <f>VLOOKUP(G188,SYI[],4,FALSE)</f>
        <v>5000</v>
      </c>
      <c r="K188" s="15">
        <v>59</v>
      </c>
      <c r="L188" s="15">
        <f t="shared" si="2"/>
        <v>295000</v>
      </c>
    </row>
    <row r="189" spans="2:12" x14ac:dyDescent="0.4">
      <c r="B189" s="8">
        <v>186</v>
      </c>
      <c r="C189" s="9">
        <v>42712</v>
      </c>
      <c r="D189" s="10" t="s">
        <v>41</v>
      </c>
      <c r="E189" s="10" t="str">
        <f>VLOOKUP(D189,TPI[],2,FALSE)</f>
        <v>島根</v>
      </c>
      <c r="F189" s="10" t="str">
        <f>VLOOKUP(D189,TPI[],3,FALSE)</f>
        <v>中国地区</v>
      </c>
      <c r="G189" s="10" t="s">
        <v>79</v>
      </c>
      <c r="H189" s="10" t="str">
        <f>VLOOKUP(G189,SYI[],2,FALSE)</f>
        <v>商品券3000</v>
      </c>
      <c r="I189" s="10" t="str">
        <f>VLOOKUP(G189,SYI[],3,FALSE)</f>
        <v>商品券</v>
      </c>
      <c r="J189" s="15">
        <f>VLOOKUP(G189,SYI[],4,FALSE)</f>
        <v>3000</v>
      </c>
      <c r="K189" s="15">
        <v>210</v>
      </c>
      <c r="L189" s="15">
        <f t="shared" si="2"/>
        <v>630000</v>
      </c>
    </row>
    <row r="190" spans="2:12" x14ac:dyDescent="0.4">
      <c r="B190" s="8">
        <v>187</v>
      </c>
      <c r="C190" s="9">
        <v>42712</v>
      </c>
      <c r="D190" s="10" t="s">
        <v>40</v>
      </c>
      <c r="E190" s="10" t="str">
        <f>VLOOKUP(D190,TPI[],2,FALSE)</f>
        <v>岡山</v>
      </c>
      <c r="F190" s="10" t="str">
        <f>VLOOKUP(D190,TPI[],3,FALSE)</f>
        <v>中国地区</v>
      </c>
      <c r="G190" s="10" t="s">
        <v>78</v>
      </c>
      <c r="H190" s="10" t="str">
        <f>VLOOKUP(G190,SYI[],2,FALSE)</f>
        <v>商品券1000</v>
      </c>
      <c r="I190" s="10" t="str">
        <f>VLOOKUP(G190,SYI[],3,FALSE)</f>
        <v>商品券</v>
      </c>
      <c r="J190" s="15">
        <f>VLOOKUP(G190,SYI[],4,FALSE)</f>
        <v>1000</v>
      </c>
      <c r="K190" s="15">
        <v>101</v>
      </c>
      <c r="L190" s="15">
        <f t="shared" si="2"/>
        <v>101000</v>
      </c>
    </row>
    <row r="191" spans="2:12" x14ac:dyDescent="0.4">
      <c r="B191" s="8">
        <v>188</v>
      </c>
      <c r="C191" s="9">
        <v>42712</v>
      </c>
      <c r="D191" s="10" t="s">
        <v>42</v>
      </c>
      <c r="E191" s="10" t="str">
        <f>VLOOKUP(D191,TPI[],2,FALSE)</f>
        <v>広島</v>
      </c>
      <c r="F191" s="10" t="str">
        <f>VLOOKUP(D191,TPI[],3,FALSE)</f>
        <v>中国地区</v>
      </c>
      <c r="G191" s="10" t="s">
        <v>83</v>
      </c>
      <c r="H191" s="10" t="str">
        <f>VLOOKUP(G191,SYI[],2,FALSE)</f>
        <v>食品クーポン3000</v>
      </c>
      <c r="I191" s="10" t="str">
        <f>VLOOKUP(G191,SYI[],3,FALSE)</f>
        <v>食品クーポン</v>
      </c>
      <c r="J191" s="15">
        <f>VLOOKUP(G191,SYI[],4,FALSE)</f>
        <v>3000</v>
      </c>
      <c r="K191" s="15">
        <v>83</v>
      </c>
      <c r="L191" s="15">
        <f t="shared" si="2"/>
        <v>249000</v>
      </c>
    </row>
    <row r="192" spans="2:12" x14ac:dyDescent="0.4">
      <c r="B192" s="8">
        <v>189</v>
      </c>
      <c r="C192" s="9">
        <v>42712</v>
      </c>
      <c r="D192" s="10" t="s">
        <v>43</v>
      </c>
      <c r="E192" s="10" t="str">
        <f>VLOOKUP(D192,TPI[],2,FALSE)</f>
        <v>山口</v>
      </c>
      <c r="F192" s="10" t="str">
        <f>VLOOKUP(D192,TPI[],3,FALSE)</f>
        <v>中国地区</v>
      </c>
      <c r="G192" s="10" t="s">
        <v>83</v>
      </c>
      <c r="H192" s="10" t="str">
        <f>VLOOKUP(G192,SYI[],2,FALSE)</f>
        <v>食品クーポン3000</v>
      </c>
      <c r="I192" s="10" t="str">
        <f>VLOOKUP(G192,SYI[],3,FALSE)</f>
        <v>食品クーポン</v>
      </c>
      <c r="J192" s="15">
        <f>VLOOKUP(G192,SYI[],4,FALSE)</f>
        <v>3000</v>
      </c>
      <c r="K192" s="15">
        <v>3</v>
      </c>
      <c r="L192" s="15">
        <f t="shared" si="2"/>
        <v>9000</v>
      </c>
    </row>
    <row r="193" spans="2:12" x14ac:dyDescent="0.4">
      <c r="B193" s="8">
        <v>190</v>
      </c>
      <c r="C193" s="9">
        <v>42713</v>
      </c>
      <c r="D193" s="10" t="s">
        <v>30</v>
      </c>
      <c r="E193" s="10" t="str">
        <f>VLOOKUP(D193,TPI[],2,FALSE)</f>
        <v>浦和</v>
      </c>
      <c r="F193" s="10" t="str">
        <f>VLOOKUP(D193,TPI[],3,FALSE)</f>
        <v>関東地区</v>
      </c>
      <c r="G193" s="10" t="s">
        <v>83</v>
      </c>
      <c r="H193" s="10" t="str">
        <f>VLOOKUP(G193,SYI[],2,FALSE)</f>
        <v>食品クーポン3000</v>
      </c>
      <c r="I193" s="10" t="str">
        <f>VLOOKUP(G193,SYI[],3,FALSE)</f>
        <v>食品クーポン</v>
      </c>
      <c r="J193" s="15">
        <f>VLOOKUP(G193,SYI[],4,FALSE)</f>
        <v>3000</v>
      </c>
      <c r="K193" s="15">
        <v>57</v>
      </c>
      <c r="L193" s="15">
        <f t="shared" si="2"/>
        <v>171000</v>
      </c>
    </row>
    <row r="194" spans="2:12" x14ac:dyDescent="0.4">
      <c r="B194" s="8">
        <v>191</v>
      </c>
      <c r="C194" s="9">
        <v>42713</v>
      </c>
      <c r="D194" s="10" t="s">
        <v>30</v>
      </c>
      <c r="E194" s="10" t="str">
        <f>VLOOKUP(D194,TPI[],2,FALSE)</f>
        <v>浦和</v>
      </c>
      <c r="F194" s="10" t="str">
        <f>VLOOKUP(D194,TPI[],3,FALSE)</f>
        <v>関東地区</v>
      </c>
      <c r="G194" s="10" t="s">
        <v>85</v>
      </c>
      <c r="H194" s="10" t="str">
        <f>VLOOKUP(G194,SYI[],2,FALSE)</f>
        <v>食品クーポン10000</v>
      </c>
      <c r="I194" s="10" t="str">
        <f>VLOOKUP(G194,SYI[],3,FALSE)</f>
        <v>食品クーポン</v>
      </c>
      <c r="J194" s="15">
        <f>VLOOKUP(G194,SYI[],4,FALSE)</f>
        <v>10000</v>
      </c>
      <c r="K194" s="15">
        <v>81</v>
      </c>
      <c r="L194" s="15">
        <f t="shared" si="2"/>
        <v>810000</v>
      </c>
    </row>
    <row r="195" spans="2:12" x14ac:dyDescent="0.4">
      <c r="B195" s="8">
        <v>192</v>
      </c>
      <c r="C195" s="9">
        <v>42714</v>
      </c>
      <c r="D195" s="10" t="s">
        <v>40</v>
      </c>
      <c r="E195" s="10" t="str">
        <f>VLOOKUP(D195,TPI[],2,FALSE)</f>
        <v>岡山</v>
      </c>
      <c r="F195" s="10" t="str">
        <f>VLOOKUP(D195,TPI[],3,FALSE)</f>
        <v>中国地区</v>
      </c>
      <c r="G195" s="10" t="s">
        <v>85</v>
      </c>
      <c r="H195" s="10" t="str">
        <f>VLOOKUP(G195,SYI[],2,FALSE)</f>
        <v>食品クーポン10000</v>
      </c>
      <c r="I195" s="10" t="str">
        <f>VLOOKUP(G195,SYI[],3,FALSE)</f>
        <v>食品クーポン</v>
      </c>
      <c r="J195" s="15">
        <f>VLOOKUP(G195,SYI[],4,FALSE)</f>
        <v>10000</v>
      </c>
      <c r="K195" s="15">
        <v>29</v>
      </c>
      <c r="L195" s="15">
        <f t="shared" si="2"/>
        <v>290000</v>
      </c>
    </row>
    <row r="196" spans="2:12" x14ac:dyDescent="0.4">
      <c r="B196" s="8">
        <v>193</v>
      </c>
      <c r="C196" s="9">
        <v>42715</v>
      </c>
      <c r="D196" s="10" t="s">
        <v>42</v>
      </c>
      <c r="E196" s="10" t="str">
        <f>VLOOKUP(D196,TPI[],2,FALSE)</f>
        <v>広島</v>
      </c>
      <c r="F196" s="10" t="str">
        <f>VLOOKUP(D196,TPI[],3,FALSE)</f>
        <v>中国地区</v>
      </c>
      <c r="G196" s="10" t="s">
        <v>85</v>
      </c>
      <c r="H196" s="10" t="str">
        <f>VLOOKUP(G196,SYI[],2,FALSE)</f>
        <v>食品クーポン10000</v>
      </c>
      <c r="I196" s="10" t="str">
        <f>VLOOKUP(G196,SYI[],3,FALSE)</f>
        <v>食品クーポン</v>
      </c>
      <c r="J196" s="15">
        <f>VLOOKUP(G196,SYI[],4,FALSE)</f>
        <v>10000</v>
      </c>
      <c r="K196" s="15">
        <v>88</v>
      </c>
      <c r="L196" s="15">
        <f t="shared" ref="L196:L259" si="3">J196*K196</f>
        <v>880000</v>
      </c>
    </row>
    <row r="197" spans="2:12" x14ac:dyDescent="0.4">
      <c r="B197" s="8">
        <v>194</v>
      </c>
      <c r="C197" s="9">
        <v>42715</v>
      </c>
      <c r="D197" s="10" t="s">
        <v>51</v>
      </c>
      <c r="E197" s="10" t="str">
        <f>VLOOKUP(D197,TPI[],2,FALSE)</f>
        <v>水戸</v>
      </c>
      <c r="F197" s="10" t="str">
        <f>VLOOKUP(D197,TPI[],3,FALSE)</f>
        <v>関東地区</v>
      </c>
      <c r="G197" s="10" t="s">
        <v>81</v>
      </c>
      <c r="H197" s="10" t="str">
        <f>VLOOKUP(G197,SYI[],2,FALSE)</f>
        <v>商品券10000</v>
      </c>
      <c r="I197" s="10" t="str">
        <f>VLOOKUP(G197,SYI[],3,FALSE)</f>
        <v>商品券</v>
      </c>
      <c r="J197" s="15">
        <f>VLOOKUP(G197,SYI[],4,FALSE)</f>
        <v>10000</v>
      </c>
      <c r="K197" s="15">
        <v>186</v>
      </c>
      <c r="L197" s="15">
        <f t="shared" si="3"/>
        <v>1860000</v>
      </c>
    </row>
    <row r="198" spans="2:12" x14ac:dyDescent="0.4">
      <c r="B198" s="8">
        <v>195</v>
      </c>
      <c r="C198" s="9">
        <v>42715</v>
      </c>
      <c r="D198" s="10" t="s">
        <v>40</v>
      </c>
      <c r="E198" s="10" t="str">
        <f>VLOOKUP(D198,TPI[],2,FALSE)</f>
        <v>岡山</v>
      </c>
      <c r="F198" s="10" t="str">
        <f>VLOOKUP(D198,TPI[],3,FALSE)</f>
        <v>中国地区</v>
      </c>
      <c r="G198" s="10" t="s">
        <v>73</v>
      </c>
      <c r="H198" s="10" t="str">
        <f>VLOOKUP(G198,SYI[],2,FALSE)</f>
        <v>カタログギフト10000</v>
      </c>
      <c r="I198" s="10" t="str">
        <f>VLOOKUP(G198,SYI[],3,FALSE)</f>
        <v>カタログギフト</v>
      </c>
      <c r="J198" s="15">
        <f>VLOOKUP(G198,SYI[],4,FALSE)</f>
        <v>10000</v>
      </c>
      <c r="K198" s="15">
        <v>36</v>
      </c>
      <c r="L198" s="15">
        <f t="shared" si="3"/>
        <v>360000</v>
      </c>
    </row>
    <row r="199" spans="2:12" x14ac:dyDescent="0.4">
      <c r="B199" s="8">
        <v>196</v>
      </c>
      <c r="C199" s="9">
        <v>42716</v>
      </c>
      <c r="D199" s="10" t="s">
        <v>49</v>
      </c>
      <c r="E199" s="10" t="str">
        <f>VLOOKUP(D199,TPI[],2,FALSE)</f>
        <v>大阪</v>
      </c>
      <c r="F199" s="10" t="str">
        <f>VLOOKUP(D199,TPI[],3,FALSE)</f>
        <v>近畿地区</v>
      </c>
      <c r="G199" s="10" t="s">
        <v>78</v>
      </c>
      <c r="H199" s="10" t="str">
        <f>VLOOKUP(G199,SYI[],2,FALSE)</f>
        <v>商品券1000</v>
      </c>
      <c r="I199" s="10" t="str">
        <f>VLOOKUP(G199,SYI[],3,FALSE)</f>
        <v>商品券</v>
      </c>
      <c r="J199" s="15">
        <f>VLOOKUP(G199,SYI[],4,FALSE)</f>
        <v>1000</v>
      </c>
      <c r="K199" s="15">
        <v>216</v>
      </c>
      <c r="L199" s="15">
        <f t="shared" si="3"/>
        <v>216000</v>
      </c>
    </row>
    <row r="200" spans="2:12" x14ac:dyDescent="0.4">
      <c r="B200" s="8">
        <v>197</v>
      </c>
      <c r="C200" s="9">
        <v>42716</v>
      </c>
      <c r="D200" s="10" t="s">
        <v>30</v>
      </c>
      <c r="E200" s="10" t="str">
        <f>VLOOKUP(D200,TPI[],2,FALSE)</f>
        <v>浦和</v>
      </c>
      <c r="F200" s="10" t="str">
        <f>VLOOKUP(D200,TPI[],3,FALSE)</f>
        <v>関東地区</v>
      </c>
      <c r="G200" s="10" t="s">
        <v>85</v>
      </c>
      <c r="H200" s="10" t="str">
        <f>VLOOKUP(G200,SYI[],2,FALSE)</f>
        <v>食品クーポン10000</v>
      </c>
      <c r="I200" s="10" t="str">
        <f>VLOOKUP(G200,SYI[],3,FALSE)</f>
        <v>食品クーポン</v>
      </c>
      <c r="J200" s="15">
        <f>VLOOKUP(G200,SYI[],4,FALSE)</f>
        <v>10000</v>
      </c>
      <c r="K200" s="15">
        <v>25</v>
      </c>
      <c r="L200" s="15">
        <f t="shared" si="3"/>
        <v>250000</v>
      </c>
    </row>
    <row r="201" spans="2:12" x14ac:dyDescent="0.4">
      <c r="B201" s="8">
        <v>198</v>
      </c>
      <c r="C201" s="9">
        <v>42716</v>
      </c>
      <c r="D201" s="10" t="s">
        <v>41</v>
      </c>
      <c r="E201" s="10" t="str">
        <f>VLOOKUP(D201,TPI[],2,FALSE)</f>
        <v>島根</v>
      </c>
      <c r="F201" s="10" t="str">
        <f>VLOOKUP(D201,TPI[],3,FALSE)</f>
        <v>中国地区</v>
      </c>
      <c r="G201" s="10" t="s">
        <v>80</v>
      </c>
      <c r="H201" s="10" t="str">
        <f>VLOOKUP(G201,SYI[],2,FALSE)</f>
        <v>商品券5000</v>
      </c>
      <c r="I201" s="10" t="str">
        <f>VLOOKUP(G201,SYI[],3,FALSE)</f>
        <v>商品券</v>
      </c>
      <c r="J201" s="15">
        <f>VLOOKUP(G201,SYI[],4,FALSE)</f>
        <v>5000</v>
      </c>
      <c r="K201" s="15">
        <v>226</v>
      </c>
      <c r="L201" s="15">
        <f t="shared" si="3"/>
        <v>1130000</v>
      </c>
    </row>
    <row r="202" spans="2:12" x14ac:dyDescent="0.4">
      <c r="B202" s="8">
        <v>199</v>
      </c>
      <c r="C202" s="9">
        <v>42716</v>
      </c>
      <c r="D202" s="10" t="s">
        <v>37</v>
      </c>
      <c r="E202" s="10" t="str">
        <f>VLOOKUP(D202,TPI[],2,FALSE)</f>
        <v>滋賀</v>
      </c>
      <c r="F202" s="10" t="str">
        <f>VLOOKUP(D202,TPI[],3,FALSE)</f>
        <v>近畿地区</v>
      </c>
      <c r="G202" s="10" t="s">
        <v>73</v>
      </c>
      <c r="H202" s="10" t="str">
        <f>VLOOKUP(G202,SYI[],2,FALSE)</f>
        <v>カタログギフト10000</v>
      </c>
      <c r="I202" s="10" t="str">
        <f>VLOOKUP(G202,SYI[],3,FALSE)</f>
        <v>カタログギフト</v>
      </c>
      <c r="J202" s="15">
        <f>VLOOKUP(G202,SYI[],4,FALSE)</f>
        <v>10000</v>
      </c>
      <c r="K202" s="15">
        <v>54</v>
      </c>
      <c r="L202" s="15">
        <f t="shared" si="3"/>
        <v>540000</v>
      </c>
    </row>
    <row r="203" spans="2:12" x14ac:dyDescent="0.4">
      <c r="B203" s="8">
        <v>200</v>
      </c>
      <c r="C203" s="9">
        <v>42717</v>
      </c>
      <c r="D203" s="10" t="s">
        <v>40</v>
      </c>
      <c r="E203" s="10" t="str">
        <f>VLOOKUP(D203,TPI[],2,FALSE)</f>
        <v>岡山</v>
      </c>
      <c r="F203" s="10" t="str">
        <f>VLOOKUP(D203,TPI[],3,FALSE)</f>
        <v>中国地区</v>
      </c>
      <c r="G203" s="10" t="s">
        <v>83</v>
      </c>
      <c r="H203" s="10" t="str">
        <f>VLOOKUP(G203,SYI[],2,FALSE)</f>
        <v>食品クーポン3000</v>
      </c>
      <c r="I203" s="10" t="str">
        <f>VLOOKUP(G203,SYI[],3,FALSE)</f>
        <v>食品クーポン</v>
      </c>
      <c r="J203" s="15">
        <f>VLOOKUP(G203,SYI[],4,FALSE)</f>
        <v>3000</v>
      </c>
      <c r="K203" s="15">
        <v>37</v>
      </c>
      <c r="L203" s="15">
        <f t="shared" si="3"/>
        <v>111000</v>
      </c>
    </row>
    <row r="204" spans="2:12" x14ac:dyDescent="0.4">
      <c r="B204" s="8">
        <v>201</v>
      </c>
      <c r="C204" s="9">
        <v>42717</v>
      </c>
      <c r="D204" s="10" t="s">
        <v>50</v>
      </c>
      <c r="E204" s="10" t="str">
        <f>VLOOKUP(D204,TPI[],2,FALSE)</f>
        <v>鳥取</v>
      </c>
      <c r="F204" s="10" t="str">
        <f>VLOOKUP(D204,TPI[],3,FALSE)</f>
        <v>中国地区</v>
      </c>
      <c r="G204" s="10" t="s">
        <v>84</v>
      </c>
      <c r="H204" s="10" t="str">
        <f>VLOOKUP(G204,SYI[],2,FALSE)</f>
        <v>食品クーポン5000</v>
      </c>
      <c r="I204" s="10" t="str">
        <f>VLOOKUP(G204,SYI[],3,FALSE)</f>
        <v>食品クーポン</v>
      </c>
      <c r="J204" s="15">
        <f>VLOOKUP(G204,SYI[],4,FALSE)</f>
        <v>5000</v>
      </c>
      <c r="K204" s="15">
        <v>13</v>
      </c>
      <c r="L204" s="15">
        <f t="shared" si="3"/>
        <v>65000</v>
      </c>
    </row>
    <row r="205" spans="2:12" x14ac:dyDescent="0.4">
      <c r="B205" s="8">
        <v>202</v>
      </c>
      <c r="C205" s="9">
        <v>42717</v>
      </c>
      <c r="D205" s="10" t="s">
        <v>41</v>
      </c>
      <c r="E205" s="10" t="str">
        <f>VLOOKUP(D205,TPI[],2,FALSE)</f>
        <v>島根</v>
      </c>
      <c r="F205" s="10" t="str">
        <f>VLOOKUP(D205,TPI[],3,FALSE)</f>
        <v>中国地区</v>
      </c>
      <c r="G205" s="10" t="s">
        <v>83</v>
      </c>
      <c r="H205" s="10" t="str">
        <f>VLOOKUP(G205,SYI[],2,FALSE)</f>
        <v>食品クーポン3000</v>
      </c>
      <c r="I205" s="10" t="str">
        <f>VLOOKUP(G205,SYI[],3,FALSE)</f>
        <v>食品クーポン</v>
      </c>
      <c r="J205" s="15">
        <f>VLOOKUP(G205,SYI[],4,FALSE)</f>
        <v>3000</v>
      </c>
      <c r="K205" s="15">
        <v>80</v>
      </c>
      <c r="L205" s="15">
        <f t="shared" si="3"/>
        <v>240000</v>
      </c>
    </row>
    <row r="206" spans="2:12" x14ac:dyDescent="0.4">
      <c r="B206" s="8">
        <v>203</v>
      </c>
      <c r="C206" s="9">
        <v>42717</v>
      </c>
      <c r="D206" s="10" t="s">
        <v>37</v>
      </c>
      <c r="E206" s="10" t="str">
        <f>VLOOKUP(D206,TPI[],2,FALSE)</f>
        <v>滋賀</v>
      </c>
      <c r="F206" s="10" t="str">
        <f>VLOOKUP(D206,TPI[],3,FALSE)</f>
        <v>近畿地区</v>
      </c>
      <c r="G206" s="10" t="s">
        <v>80</v>
      </c>
      <c r="H206" s="10" t="str">
        <f>VLOOKUP(G206,SYI[],2,FALSE)</f>
        <v>商品券5000</v>
      </c>
      <c r="I206" s="10" t="str">
        <f>VLOOKUP(G206,SYI[],3,FALSE)</f>
        <v>商品券</v>
      </c>
      <c r="J206" s="15">
        <f>VLOOKUP(G206,SYI[],4,FALSE)</f>
        <v>5000</v>
      </c>
      <c r="K206" s="15">
        <v>30</v>
      </c>
      <c r="L206" s="15">
        <f t="shared" si="3"/>
        <v>150000</v>
      </c>
    </row>
    <row r="207" spans="2:12" x14ac:dyDescent="0.4">
      <c r="B207" s="8">
        <v>204</v>
      </c>
      <c r="C207" s="9">
        <v>42718</v>
      </c>
      <c r="D207" s="10" t="s">
        <v>31</v>
      </c>
      <c r="E207" s="10" t="str">
        <f>VLOOKUP(D207,TPI[],2,FALSE)</f>
        <v>千葉</v>
      </c>
      <c r="F207" s="10" t="str">
        <f>VLOOKUP(D207,TPI[],3,FALSE)</f>
        <v>関東地区</v>
      </c>
      <c r="G207" s="10" t="s">
        <v>85</v>
      </c>
      <c r="H207" s="10" t="str">
        <f>VLOOKUP(G207,SYI[],2,FALSE)</f>
        <v>食品クーポン10000</v>
      </c>
      <c r="I207" s="10" t="str">
        <f>VLOOKUP(G207,SYI[],3,FALSE)</f>
        <v>食品クーポン</v>
      </c>
      <c r="J207" s="15">
        <f>VLOOKUP(G207,SYI[],4,FALSE)</f>
        <v>10000</v>
      </c>
      <c r="K207" s="15">
        <v>83</v>
      </c>
      <c r="L207" s="15">
        <f t="shared" si="3"/>
        <v>830000</v>
      </c>
    </row>
    <row r="208" spans="2:12" x14ac:dyDescent="0.4">
      <c r="B208" s="8">
        <v>205</v>
      </c>
      <c r="C208" s="9">
        <v>42718</v>
      </c>
      <c r="D208" s="10" t="s">
        <v>40</v>
      </c>
      <c r="E208" s="10" t="str">
        <f>VLOOKUP(D208,TPI[],2,FALSE)</f>
        <v>岡山</v>
      </c>
      <c r="F208" s="10" t="str">
        <f>VLOOKUP(D208,TPI[],3,FALSE)</f>
        <v>中国地区</v>
      </c>
      <c r="G208" s="10" t="s">
        <v>80</v>
      </c>
      <c r="H208" s="10" t="str">
        <f>VLOOKUP(G208,SYI[],2,FALSE)</f>
        <v>商品券5000</v>
      </c>
      <c r="I208" s="10" t="str">
        <f>VLOOKUP(G208,SYI[],3,FALSE)</f>
        <v>商品券</v>
      </c>
      <c r="J208" s="15">
        <f>VLOOKUP(G208,SYI[],4,FALSE)</f>
        <v>5000</v>
      </c>
      <c r="K208" s="15">
        <v>293</v>
      </c>
      <c r="L208" s="15">
        <f t="shared" si="3"/>
        <v>1465000</v>
      </c>
    </row>
    <row r="209" spans="2:12" x14ac:dyDescent="0.4">
      <c r="B209" s="8">
        <v>206</v>
      </c>
      <c r="C209" s="9">
        <v>42719</v>
      </c>
      <c r="D209" s="10" t="s">
        <v>50</v>
      </c>
      <c r="E209" s="10" t="str">
        <f>VLOOKUP(D209,TPI[],2,FALSE)</f>
        <v>鳥取</v>
      </c>
      <c r="F209" s="10" t="str">
        <f>VLOOKUP(D209,TPI[],3,FALSE)</f>
        <v>中国地区</v>
      </c>
      <c r="G209" s="10" t="s">
        <v>78</v>
      </c>
      <c r="H209" s="10" t="str">
        <f>VLOOKUP(G209,SYI[],2,FALSE)</f>
        <v>商品券1000</v>
      </c>
      <c r="I209" s="10" t="str">
        <f>VLOOKUP(G209,SYI[],3,FALSE)</f>
        <v>商品券</v>
      </c>
      <c r="J209" s="15">
        <f>VLOOKUP(G209,SYI[],4,FALSE)</f>
        <v>1000</v>
      </c>
      <c r="K209" s="15">
        <v>145</v>
      </c>
      <c r="L209" s="15">
        <f t="shared" si="3"/>
        <v>145000</v>
      </c>
    </row>
    <row r="210" spans="2:12" x14ac:dyDescent="0.4">
      <c r="B210" s="8">
        <v>207</v>
      </c>
      <c r="C210" s="9">
        <v>42720</v>
      </c>
      <c r="D210" s="10" t="s">
        <v>50</v>
      </c>
      <c r="E210" s="10" t="str">
        <f>VLOOKUP(D210,TPI[],2,FALSE)</f>
        <v>鳥取</v>
      </c>
      <c r="F210" s="10" t="str">
        <f>VLOOKUP(D210,TPI[],3,FALSE)</f>
        <v>中国地区</v>
      </c>
      <c r="G210" s="10" t="s">
        <v>80</v>
      </c>
      <c r="H210" s="10" t="str">
        <f>VLOOKUP(G210,SYI[],2,FALSE)</f>
        <v>商品券5000</v>
      </c>
      <c r="I210" s="10" t="str">
        <f>VLOOKUP(G210,SYI[],3,FALSE)</f>
        <v>商品券</v>
      </c>
      <c r="J210" s="15">
        <f>VLOOKUP(G210,SYI[],4,FALSE)</f>
        <v>5000</v>
      </c>
      <c r="K210" s="15">
        <v>107</v>
      </c>
      <c r="L210" s="15">
        <f t="shared" si="3"/>
        <v>535000</v>
      </c>
    </row>
    <row r="211" spans="2:12" x14ac:dyDescent="0.4">
      <c r="B211" s="8">
        <v>208</v>
      </c>
      <c r="C211" s="9">
        <v>42720</v>
      </c>
      <c r="D211" s="10" t="s">
        <v>40</v>
      </c>
      <c r="E211" s="10" t="str">
        <f>VLOOKUP(D211,TPI[],2,FALSE)</f>
        <v>岡山</v>
      </c>
      <c r="F211" s="10" t="str">
        <f>VLOOKUP(D211,TPI[],3,FALSE)</f>
        <v>中国地区</v>
      </c>
      <c r="G211" s="10" t="s">
        <v>80</v>
      </c>
      <c r="H211" s="10" t="str">
        <f>VLOOKUP(G211,SYI[],2,FALSE)</f>
        <v>商品券5000</v>
      </c>
      <c r="I211" s="10" t="str">
        <f>VLOOKUP(G211,SYI[],3,FALSE)</f>
        <v>商品券</v>
      </c>
      <c r="J211" s="15">
        <f>VLOOKUP(G211,SYI[],4,FALSE)</f>
        <v>5000</v>
      </c>
      <c r="K211" s="15">
        <v>177</v>
      </c>
      <c r="L211" s="15">
        <f t="shared" si="3"/>
        <v>885000</v>
      </c>
    </row>
    <row r="212" spans="2:12" x14ac:dyDescent="0.4">
      <c r="B212" s="8">
        <v>209</v>
      </c>
      <c r="C212" s="9">
        <v>42720</v>
      </c>
      <c r="D212" s="10" t="s">
        <v>30</v>
      </c>
      <c r="E212" s="10" t="str">
        <f>VLOOKUP(D212,TPI[],2,FALSE)</f>
        <v>浦和</v>
      </c>
      <c r="F212" s="10" t="str">
        <f>VLOOKUP(D212,TPI[],3,FALSE)</f>
        <v>関東地区</v>
      </c>
      <c r="G212" s="10" t="s">
        <v>84</v>
      </c>
      <c r="H212" s="10" t="str">
        <f>VLOOKUP(G212,SYI[],2,FALSE)</f>
        <v>食品クーポン5000</v>
      </c>
      <c r="I212" s="10" t="str">
        <f>VLOOKUP(G212,SYI[],3,FALSE)</f>
        <v>食品クーポン</v>
      </c>
      <c r="J212" s="15">
        <f>VLOOKUP(G212,SYI[],4,FALSE)</f>
        <v>5000</v>
      </c>
      <c r="K212" s="15">
        <v>5</v>
      </c>
      <c r="L212" s="15">
        <f t="shared" si="3"/>
        <v>25000</v>
      </c>
    </row>
    <row r="213" spans="2:12" x14ac:dyDescent="0.4">
      <c r="B213" s="8">
        <v>210</v>
      </c>
      <c r="C213" s="9">
        <v>42721</v>
      </c>
      <c r="D213" s="10" t="s">
        <v>32</v>
      </c>
      <c r="E213" s="10" t="str">
        <f>VLOOKUP(D213,TPI[],2,FALSE)</f>
        <v>川崎</v>
      </c>
      <c r="F213" s="10" t="str">
        <f>VLOOKUP(D213,TPI[],3,FALSE)</f>
        <v>関東地区</v>
      </c>
      <c r="G213" s="10" t="s">
        <v>73</v>
      </c>
      <c r="H213" s="10" t="str">
        <f>VLOOKUP(G213,SYI[],2,FALSE)</f>
        <v>カタログギフト10000</v>
      </c>
      <c r="I213" s="10" t="str">
        <f>VLOOKUP(G213,SYI[],3,FALSE)</f>
        <v>カタログギフト</v>
      </c>
      <c r="J213" s="15">
        <f>VLOOKUP(G213,SYI[],4,FALSE)</f>
        <v>10000</v>
      </c>
      <c r="K213" s="15">
        <v>70</v>
      </c>
      <c r="L213" s="15">
        <f t="shared" si="3"/>
        <v>700000</v>
      </c>
    </row>
    <row r="214" spans="2:12" x14ac:dyDescent="0.4">
      <c r="B214" s="8">
        <v>211</v>
      </c>
      <c r="C214" s="9">
        <v>42721</v>
      </c>
      <c r="D214" s="10" t="s">
        <v>32</v>
      </c>
      <c r="E214" s="10" t="str">
        <f>VLOOKUP(D214,TPI[],2,FALSE)</f>
        <v>川崎</v>
      </c>
      <c r="F214" s="10" t="str">
        <f>VLOOKUP(D214,TPI[],3,FALSE)</f>
        <v>関東地区</v>
      </c>
      <c r="G214" s="10" t="s">
        <v>78</v>
      </c>
      <c r="H214" s="10" t="str">
        <f>VLOOKUP(G214,SYI[],2,FALSE)</f>
        <v>商品券1000</v>
      </c>
      <c r="I214" s="10" t="str">
        <f>VLOOKUP(G214,SYI[],3,FALSE)</f>
        <v>商品券</v>
      </c>
      <c r="J214" s="15">
        <f>VLOOKUP(G214,SYI[],4,FALSE)</f>
        <v>1000</v>
      </c>
      <c r="K214" s="15">
        <v>247</v>
      </c>
      <c r="L214" s="15">
        <f t="shared" si="3"/>
        <v>247000</v>
      </c>
    </row>
    <row r="215" spans="2:12" x14ac:dyDescent="0.4">
      <c r="B215" s="8">
        <v>212</v>
      </c>
      <c r="C215" s="9">
        <v>42722</v>
      </c>
      <c r="D215" s="10" t="s">
        <v>42</v>
      </c>
      <c r="E215" s="10" t="str">
        <f>VLOOKUP(D215,TPI[],2,FALSE)</f>
        <v>広島</v>
      </c>
      <c r="F215" s="10" t="str">
        <f>VLOOKUP(D215,TPI[],3,FALSE)</f>
        <v>中国地区</v>
      </c>
      <c r="G215" s="10" t="s">
        <v>85</v>
      </c>
      <c r="H215" s="10" t="str">
        <f>VLOOKUP(G215,SYI[],2,FALSE)</f>
        <v>食品クーポン10000</v>
      </c>
      <c r="I215" s="10" t="str">
        <f>VLOOKUP(G215,SYI[],3,FALSE)</f>
        <v>食品クーポン</v>
      </c>
      <c r="J215" s="15">
        <f>VLOOKUP(G215,SYI[],4,FALSE)</f>
        <v>10000</v>
      </c>
      <c r="K215" s="15">
        <v>3</v>
      </c>
      <c r="L215" s="15">
        <f t="shared" si="3"/>
        <v>30000</v>
      </c>
    </row>
    <row r="216" spans="2:12" x14ac:dyDescent="0.4">
      <c r="B216" s="8">
        <v>213</v>
      </c>
      <c r="C216" s="9">
        <v>42722</v>
      </c>
      <c r="D216" s="10" t="s">
        <v>49</v>
      </c>
      <c r="E216" s="10" t="str">
        <f>VLOOKUP(D216,TPI[],2,FALSE)</f>
        <v>大阪</v>
      </c>
      <c r="F216" s="10" t="str">
        <f>VLOOKUP(D216,TPI[],3,FALSE)</f>
        <v>近畿地区</v>
      </c>
      <c r="G216" s="10" t="s">
        <v>84</v>
      </c>
      <c r="H216" s="10" t="str">
        <f>VLOOKUP(G216,SYI[],2,FALSE)</f>
        <v>食品クーポン5000</v>
      </c>
      <c r="I216" s="10" t="str">
        <f>VLOOKUP(G216,SYI[],3,FALSE)</f>
        <v>食品クーポン</v>
      </c>
      <c r="J216" s="15">
        <f>VLOOKUP(G216,SYI[],4,FALSE)</f>
        <v>5000</v>
      </c>
      <c r="K216" s="15">
        <v>60</v>
      </c>
      <c r="L216" s="15">
        <f t="shared" si="3"/>
        <v>300000</v>
      </c>
    </row>
    <row r="217" spans="2:12" x14ac:dyDescent="0.4">
      <c r="B217" s="8">
        <v>214</v>
      </c>
      <c r="C217" s="9">
        <v>42723</v>
      </c>
      <c r="D217" s="10" t="s">
        <v>49</v>
      </c>
      <c r="E217" s="10" t="str">
        <f>VLOOKUP(D217,TPI[],2,FALSE)</f>
        <v>大阪</v>
      </c>
      <c r="F217" s="10" t="str">
        <f>VLOOKUP(D217,TPI[],3,FALSE)</f>
        <v>近畿地区</v>
      </c>
      <c r="G217" s="10" t="s">
        <v>79</v>
      </c>
      <c r="H217" s="10" t="str">
        <f>VLOOKUP(G217,SYI[],2,FALSE)</f>
        <v>商品券3000</v>
      </c>
      <c r="I217" s="10" t="str">
        <f>VLOOKUP(G217,SYI[],3,FALSE)</f>
        <v>商品券</v>
      </c>
      <c r="J217" s="15">
        <f>VLOOKUP(G217,SYI[],4,FALSE)</f>
        <v>3000</v>
      </c>
      <c r="K217" s="15">
        <v>224</v>
      </c>
      <c r="L217" s="15">
        <f t="shared" si="3"/>
        <v>672000</v>
      </c>
    </row>
    <row r="218" spans="2:12" x14ac:dyDescent="0.4">
      <c r="B218" s="8">
        <v>215</v>
      </c>
      <c r="C218" s="9">
        <v>42723</v>
      </c>
      <c r="D218" s="10" t="s">
        <v>35</v>
      </c>
      <c r="E218" s="10" t="str">
        <f>VLOOKUP(D218,TPI[],2,FALSE)</f>
        <v>神戸</v>
      </c>
      <c r="F218" s="10" t="str">
        <f>VLOOKUP(D218,TPI[],3,FALSE)</f>
        <v>近畿地区</v>
      </c>
      <c r="G218" s="10" t="s">
        <v>83</v>
      </c>
      <c r="H218" s="10" t="str">
        <f>VLOOKUP(G218,SYI[],2,FALSE)</f>
        <v>食品クーポン3000</v>
      </c>
      <c r="I218" s="10" t="str">
        <f>VLOOKUP(G218,SYI[],3,FALSE)</f>
        <v>食品クーポン</v>
      </c>
      <c r="J218" s="15">
        <f>VLOOKUP(G218,SYI[],4,FALSE)</f>
        <v>3000</v>
      </c>
      <c r="K218" s="15">
        <v>19</v>
      </c>
      <c r="L218" s="15">
        <f t="shared" si="3"/>
        <v>57000</v>
      </c>
    </row>
    <row r="219" spans="2:12" x14ac:dyDescent="0.4">
      <c r="B219" s="8">
        <v>216</v>
      </c>
      <c r="C219" s="9">
        <v>42724</v>
      </c>
      <c r="D219" s="10" t="s">
        <v>37</v>
      </c>
      <c r="E219" s="10" t="str">
        <f>VLOOKUP(D219,TPI[],2,FALSE)</f>
        <v>滋賀</v>
      </c>
      <c r="F219" s="10" t="str">
        <f>VLOOKUP(D219,TPI[],3,FALSE)</f>
        <v>近畿地区</v>
      </c>
      <c r="G219" s="10" t="s">
        <v>70</v>
      </c>
      <c r="H219" s="10" t="str">
        <f>VLOOKUP(G219,SYI[],2,FALSE)</f>
        <v>カタログギフト1000</v>
      </c>
      <c r="I219" s="10" t="str">
        <f>VLOOKUP(G219,SYI[],3,FALSE)</f>
        <v>カタログギフト</v>
      </c>
      <c r="J219" s="15">
        <f>VLOOKUP(G219,SYI[],4,FALSE)</f>
        <v>1000</v>
      </c>
      <c r="K219" s="15">
        <v>180</v>
      </c>
      <c r="L219" s="15">
        <f t="shared" si="3"/>
        <v>180000</v>
      </c>
    </row>
    <row r="220" spans="2:12" x14ac:dyDescent="0.4">
      <c r="B220" s="8">
        <v>217</v>
      </c>
      <c r="C220" s="9">
        <v>42724</v>
      </c>
      <c r="D220" s="10" t="s">
        <v>36</v>
      </c>
      <c r="E220" s="10" t="str">
        <f>VLOOKUP(D220,TPI[],2,FALSE)</f>
        <v>京都</v>
      </c>
      <c r="F220" s="10" t="str">
        <f>VLOOKUP(D220,TPI[],3,FALSE)</f>
        <v>近畿地区</v>
      </c>
      <c r="G220" s="10" t="s">
        <v>84</v>
      </c>
      <c r="H220" s="10" t="str">
        <f>VLOOKUP(G220,SYI[],2,FALSE)</f>
        <v>食品クーポン5000</v>
      </c>
      <c r="I220" s="10" t="str">
        <f>VLOOKUP(G220,SYI[],3,FALSE)</f>
        <v>食品クーポン</v>
      </c>
      <c r="J220" s="15">
        <f>VLOOKUP(G220,SYI[],4,FALSE)</f>
        <v>5000</v>
      </c>
      <c r="K220" s="15">
        <v>99</v>
      </c>
      <c r="L220" s="15">
        <f t="shared" si="3"/>
        <v>495000</v>
      </c>
    </row>
    <row r="221" spans="2:12" x14ac:dyDescent="0.4">
      <c r="B221" s="8">
        <v>218</v>
      </c>
      <c r="C221" s="9">
        <v>42725</v>
      </c>
      <c r="D221" s="10" t="s">
        <v>40</v>
      </c>
      <c r="E221" s="10" t="str">
        <f>VLOOKUP(D221,TPI[],2,FALSE)</f>
        <v>岡山</v>
      </c>
      <c r="F221" s="10" t="str">
        <f>VLOOKUP(D221,TPI[],3,FALSE)</f>
        <v>中国地区</v>
      </c>
      <c r="G221" s="10" t="s">
        <v>81</v>
      </c>
      <c r="H221" s="10" t="str">
        <f>VLOOKUP(G221,SYI[],2,FALSE)</f>
        <v>商品券10000</v>
      </c>
      <c r="I221" s="10" t="str">
        <f>VLOOKUP(G221,SYI[],3,FALSE)</f>
        <v>商品券</v>
      </c>
      <c r="J221" s="15">
        <f>VLOOKUP(G221,SYI[],4,FALSE)</f>
        <v>10000</v>
      </c>
      <c r="K221" s="15">
        <v>116</v>
      </c>
      <c r="L221" s="15">
        <f t="shared" si="3"/>
        <v>1160000</v>
      </c>
    </row>
    <row r="222" spans="2:12" x14ac:dyDescent="0.4">
      <c r="B222" s="8">
        <v>219</v>
      </c>
      <c r="C222" s="9">
        <v>42725</v>
      </c>
      <c r="D222" s="10" t="s">
        <v>40</v>
      </c>
      <c r="E222" s="10" t="str">
        <f>VLOOKUP(D222,TPI[],2,FALSE)</f>
        <v>岡山</v>
      </c>
      <c r="F222" s="10" t="str">
        <f>VLOOKUP(D222,TPI[],3,FALSE)</f>
        <v>中国地区</v>
      </c>
      <c r="G222" s="10" t="s">
        <v>70</v>
      </c>
      <c r="H222" s="10" t="str">
        <f>VLOOKUP(G222,SYI[],2,FALSE)</f>
        <v>カタログギフト1000</v>
      </c>
      <c r="I222" s="10" t="str">
        <f>VLOOKUP(G222,SYI[],3,FALSE)</f>
        <v>カタログギフト</v>
      </c>
      <c r="J222" s="15">
        <f>VLOOKUP(G222,SYI[],4,FALSE)</f>
        <v>1000</v>
      </c>
      <c r="K222" s="15">
        <v>56</v>
      </c>
      <c r="L222" s="15">
        <f t="shared" si="3"/>
        <v>56000</v>
      </c>
    </row>
    <row r="223" spans="2:12" x14ac:dyDescent="0.4">
      <c r="B223" s="8">
        <v>220</v>
      </c>
      <c r="C223" s="9">
        <v>42726</v>
      </c>
      <c r="D223" s="10" t="s">
        <v>40</v>
      </c>
      <c r="E223" s="10" t="str">
        <f>VLOOKUP(D223,TPI[],2,FALSE)</f>
        <v>岡山</v>
      </c>
      <c r="F223" s="10" t="str">
        <f>VLOOKUP(D223,TPI[],3,FALSE)</f>
        <v>中国地区</v>
      </c>
      <c r="G223" s="10" t="s">
        <v>81</v>
      </c>
      <c r="H223" s="10" t="str">
        <f>VLOOKUP(G223,SYI[],2,FALSE)</f>
        <v>商品券10000</v>
      </c>
      <c r="I223" s="10" t="str">
        <f>VLOOKUP(G223,SYI[],3,FALSE)</f>
        <v>商品券</v>
      </c>
      <c r="J223" s="15">
        <f>VLOOKUP(G223,SYI[],4,FALSE)</f>
        <v>10000</v>
      </c>
      <c r="K223" s="15">
        <v>74</v>
      </c>
      <c r="L223" s="15">
        <f t="shared" si="3"/>
        <v>740000</v>
      </c>
    </row>
    <row r="224" spans="2:12" x14ac:dyDescent="0.4">
      <c r="B224" s="8">
        <v>221</v>
      </c>
      <c r="C224" s="9">
        <v>42726</v>
      </c>
      <c r="D224" s="10" t="s">
        <v>49</v>
      </c>
      <c r="E224" s="10" t="str">
        <f>VLOOKUP(D224,TPI[],2,FALSE)</f>
        <v>大阪</v>
      </c>
      <c r="F224" s="10" t="str">
        <f>VLOOKUP(D224,TPI[],3,FALSE)</f>
        <v>近畿地区</v>
      </c>
      <c r="G224" s="10" t="s">
        <v>82</v>
      </c>
      <c r="H224" s="10" t="str">
        <f>VLOOKUP(G224,SYI[],2,FALSE)</f>
        <v>食品クーポン1000</v>
      </c>
      <c r="I224" s="10" t="str">
        <f>VLOOKUP(G224,SYI[],3,FALSE)</f>
        <v>食品クーポン</v>
      </c>
      <c r="J224" s="15">
        <f>VLOOKUP(G224,SYI[],4,FALSE)</f>
        <v>1000</v>
      </c>
      <c r="K224" s="15">
        <v>82</v>
      </c>
      <c r="L224" s="15">
        <f t="shared" si="3"/>
        <v>82000</v>
      </c>
    </row>
    <row r="225" spans="2:12" x14ac:dyDescent="0.4">
      <c r="B225" s="8">
        <v>222</v>
      </c>
      <c r="C225" s="9">
        <v>42727</v>
      </c>
      <c r="D225" s="10" t="s">
        <v>42</v>
      </c>
      <c r="E225" s="10" t="str">
        <f>VLOOKUP(D225,TPI[],2,FALSE)</f>
        <v>広島</v>
      </c>
      <c r="F225" s="10" t="str">
        <f>VLOOKUP(D225,TPI[],3,FALSE)</f>
        <v>中国地区</v>
      </c>
      <c r="G225" s="10" t="s">
        <v>81</v>
      </c>
      <c r="H225" s="10" t="str">
        <f>VLOOKUP(G225,SYI[],2,FALSE)</f>
        <v>商品券10000</v>
      </c>
      <c r="I225" s="10" t="str">
        <f>VLOOKUP(G225,SYI[],3,FALSE)</f>
        <v>商品券</v>
      </c>
      <c r="J225" s="15">
        <f>VLOOKUP(G225,SYI[],4,FALSE)</f>
        <v>10000</v>
      </c>
      <c r="K225" s="15">
        <v>258</v>
      </c>
      <c r="L225" s="15">
        <f t="shared" si="3"/>
        <v>2580000</v>
      </c>
    </row>
    <row r="226" spans="2:12" x14ac:dyDescent="0.4">
      <c r="B226" s="8">
        <v>223</v>
      </c>
      <c r="C226" s="9">
        <v>42727</v>
      </c>
      <c r="D226" s="10" t="s">
        <v>49</v>
      </c>
      <c r="E226" s="10" t="str">
        <f>VLOOKUP(D226,TPI[],2,FALSE)</f>
        <v>大阪</v>
      </c>
      <c r="F226" s="10" t="str">
        <f>VLOOKUP(D226,TPI[],3,FALSE)</f>
        <v>近畿地区</v>
      </c>
      <c r="G226" s="10" t="s">
        <v>79</v>
      </c>
      <c r="H226" s="10" t="str">
        <f>VLOOKUP(G226,SYI[],2,FALSE)</f>
        <v>商品券3000</v>
      </c>
      <c r="I226" s="10" t="str">
        <f>VLOOKUP(G226,SYI[],3,FALSE)</f>
        <v>商品券</v>
      </c>
      <c r="J226" s="15">
        <f>VLOOKUP(G226,SYI[],4,FALSE)</f>
        <v>3000</v>
      </c>
      <c r="K226" s="15">
        <v>42</v>
      </c>
      <c r="L226" s="15">
        <f t="shared" si="3"/>
        <v>126000</v>
      </c>
    </row>
    <row r="227" spans="2:12" x14ac:dyDescent="0.4">
      <c r="B227" s="8">
        <v>224</v>
      </c>
      <c r="C227" s="9">
        <v>42727</v>
      </c>
      <c r="D227" s="10" t="s">
        <v>41</v>
      </c>
      <c r="E227" s="10" t="str">
        <f>VLOOKUP(D227,TPI[],2,FALSE)</f>
        <v>島根</v>
      </c>
      <c r="F227" s="10" t="str">
        <f>VLOOKUP(D227,TPI[],3,FALSE)</f>
        <v>中国地区</v>
      </c>
      <c r="G227" s="10" t="s">
        <v>70</v>
      </c>
      <c r="H227" s="10" t="str">
        <f>VLOOKUP(G227,SYI[],2,FALSE)</f>
        <v>カタログギフト1000</v>
      </c>
      <c r="I227" s="10" t="str">
        <f>VLOOKUP(G227,SYI[],3,FALSE)</f>
        <v>カタログギフト</v>
      </c>
      <c r="J227" s="15">
        <f>VLOOKUP(G227,SYI[],4,FALSE)</f>
        <v>1000</v>
      </c>
      <c r="K227" s="15">
        <v>65</v>
      </c>
      <c r="L227" s="15">
        <f t="shared" si="3"/>
        <v>65000</v>
      </c>
    </row>
    <row r="228" spans="2:12" x14ac:dyDescent="0.4">
      <c r="B228" s="8">
        <v>225</v>
      </c>
      <c r="C228" s="9">
        <v>42727</v>
      </c>
      <c r="D228" s="10" t="s">
        <v>35</v>
      </c>
      <c r="E228" s="10" t="str">
        <f>VLOOKUP(D228,TPI[],2,FALSE)</f>
        <v>神戸</v>
      </c>
      <c r="F228" s="10" t="str">
        <f>VLOOKUP(D228,TPI[],3,FALSE)</f>
        <v>近畿地区</v>
      </c>
      <c r="G228" s="10" t="s">
        <v>70</v>
      </c>
      <c r="H228" s="10" t="str">
        <f>VLOOKUP(G228,SYI[],2,FALSE)</f>
        <v>カタログギフト1000</v>
      </c>
      <c r="I228" s="10" t="str">
        <f>VLOOKUP(G228,SYI[],3,FALSE)</f>
        <v>カタログギフト</v>
      </c>
      <c r="J228" s="15">
        <f>VLOOKUP(G228,SYI[],4,FALSE)</f>
        <v>1000</v>
      </c>
      <c r="K228" s="15">
        <v>86</v>
      </c>
      <c r="L228" s="15">
        <f t="shared" si="3"/>
        <v>86000</v>
      </c>
    </row>
    <row r="229" spans="2:12" x14ac:dyDescent="0.4">
      <c r="B229" s="8">
        <v>226</v>
      </c>
      <c r="C229" s="9">
        <v>42727</v>
      </c>
      <c r="D229" s="10" t="s">
        <v>50</v>
      </c>
      <c r="E229" s="10" t="str">
        <f>VLOOKUP(D229,TPI[],2,FALSE)</f>
        <v>鳥取</v>
      </c>
      <c r="F229" s="10" t="str">
        <f>VLOOKUP(D229,TPI[],3,FALSE)</f>
        <v>中国地区</v>
      </c>
      <c r="G229" s="10" t="s">
        <v>81</v>
      </c>
      <c r="H229" s="10" t="str">
        <f>VLOOKUP(G229,SYI[],2,FALSE)</f>
        <v>商品券10000</v>
      </c>
      <c r="I229" s="10" t="str">
        <f>VLOOKUP(G229,SYI[],3,FALSE)</f>
        <v>商品券</v>
      </c>
      <c r="J229" s="15">
        <f>VLOOKUP(G229,SYI[],4,FALSE)</f>
        <v>10000</v>
      </c>
      <c r="K229" s="15">
        <v>267</v>
      </c>
      <c r="L229" s="15">
        <f t="shared" si="3"/>
        <v>2670000</v>
      </c>
    </row>
    <row r="230" spans="2:12" x14ac:dyDescent="0.4">
      <c r="B230" s="8">
        <v>227</v>
      </c>
      <c r="C230" s="9">
        <v>42728</v>
      </c>
      <c r="D230" s="10" t="s">
        <v>33</v>
      </c>
      <c r="E230" s="10" t="str">
        <f>VLOOKUP(D230,TPI[],2,FALSE)</f>
        <v>小田原</v>
      </c>
      <c r="F230" s="10" t="str">
        <f>VLOOKUP(D230,TPI[],3,FALSE)</f>
        <v>関東地区</v>
      </c>
      <c r="G230" s="10" t="s">
        <v>78</v>
      </c>
      <c r="H230" s="10" t="str">
        <f>VLOOKUP(G230,SYI[],2,FALSE)</f>
        <v>商品券1000</v>
      </c>
      <c r="I230" s="10" t="str">
        <f>VLOOKUP(G230,SYI[],3,FALSE)</f>
        <v>商品券</v>
      </c>
      <c r="J230" s="15">
        <f>VLOOKUP(G230,SYI[],4,FALSE)</f>
        <v>1000</v>
      </c>
      <c r="K230" s="15">
        <v>164</v>
      </c>
      <c r="L230" s="15">
        <f t="shared" si="3"/>
        <v>164000</v>
      </c>
    </row>
    <row r="231" spans="2:12" x14ac:dyDescent="0.4">
      <c r="B231" s="8">
        <v>228</v>
      </c>
      <c r="C231" s="9">
        <v>42728</v>
      </c>
      <c r="D231" s="10" t="s">
        <v>31</v>
      </c>
      <c r="E231" s="10" t="str">
        <f>VLOOKUP(D231,TPI[],2,FALSE)</f>
        <v>千葉</v>
      </c>
      <c r="F231" s="10" t="str">
        <f>VLOOKUP(D231,TPI[],3,FALSE)</f>
        <v>関東地区</v>
      </c>
      <c r="G231" s="10" t="s">
        <v>82</v>
      </c>
      <c r="H231" s="10" t="str">
        <f>VLOOKUP(G231,SYI[],2,FALSE)</f>
        <v>食品クーポン1000</v>
      </c>
      <c r="I231" s="10" t="str">
        <f>VLOOKUP(G231,SYI[],3,FALSE)</f>
        <v>食品クーポン</v>
      </c>
      <c r="J231" s="15">
        <f>VLOOKUP(G231,SYI[],4,FALSE)</f>
        <v>1000</v>
      </c>
      <c r="K231" s="15">
        <v>44</v>
      </c>
      <c r="L231" s="15">
        <f t="shared" si="3"/>
        <v>44000</v>
      </c>
    </row>
    <row r="232" spans="2:12" x14ac:dyDescent="0.4">
      <c r="B232" s="8">
        <v>229</v>
      </c>
      <c r="C232" s="9">
        <v>42728</v>
      </c>
      <c r="D232" s="10" t="s">
        <v>50</v>
      </c>
      <c r="E232" s="10" t="str">
        <f>VLOOKUP(D232,TPI[],2,FALSE)</f>
        <v>鳥取</v>
      </c>
      <c r="F232" s="10" t="str">
        <f>VLOOKUP(D232,TPI[],3,FALSE)</f>
        <v>中国地区</v>
      </c>
      <c r="G232" s="10" t="s">
        <v>72</v>
      </c>
      <c r="H232" s="10" t="str">
        <f>VLOOKUP(G232,SYI[],2,FALSE)</f>
        <v>カタログギフト5000</v>
      </c>
      <c r="I232" s="10" t="str">
        <f>VLOOKUP(G232,SYI[],3,FALSE)</f>
        <v>カタログギフト</v>
      </c>
      <c r="J232" s="15">
        <f>VLOOKUP(G232,SYI[],4,FALSE)</f>
        <v>5000</v>
      </c>
      <c r="K232" s="15">
        <v>63</v>
      </c>
      <c r="L232" s="15">
        <f t="shared" si="3"/>
        <v>315000</v>
      </c>
    </row>
    <row r="233" spans="2:12" x14ac:dyDescent="0.4">
      <c r="B233" s="8">
        <v>230</v>
      </c>
      <c r="C233" s="9">
        <v>42729</v>
      </c>
      <c r="D233" s="10" t="s">
        <v>41</v>
      </c>
      <c r="E233" s="10" t="str">
        <f>VLOOKUP(D233,TPI[],2,FALSE)</f>
        <v>島根</v>
      </c>
      <c r="F233" s="10" t="str">
        <f>VLOOKUP(D233,TPI[],3,FALSE)</f>
        <v>中国地区</v>
      </c>
      <c r="G233" s="10" t="s">
        <v>78</v>
      </c>
      <c r="H233" s="10" t="str">
        <f>VLOOKUP(G233,SYI[],2,FALSE)</f>
        <v>商品券1000</v>
      </c>
      <c r="I233" s="10" t="str">
        <f>VLOOKUP(G233,SYI[],3,FALSE)</f>
        <v>商品券</v>
      </c>
      <c r="J233" s="15">
        <f>VLOOKUP(G233,SYI[],4,FALSE)</f>
        <v>1000</v>
      </c>
      <c r="K233" s="15">
        <v>71</v>
      </c>
      <c r="L233" s="15">
        <f t="shared" si="3"/>
        <v>71000</v>
      </c>
    </row>
    <row r="234" spans="2:12" x14ac:dyDescent="0.4">
      <c r="B234" s="8">
        <v>231</v>
      </c>
      <c r="C234" s="9">
        <v>42729</v>
      </c>
      <c r="D234" s="10" t="s">
        <v>31</v>
      </c>
      <c r="E234" s="10" t="str">
        <f>VLOOKUP(D234,TPI[],2,FALSE)</f>
        <v>千葉</v>
      </c>
      <c r="F234" s="10" t="str">
        <f>VLOOKUP(D234,TPI[],3,FALSE)</f>
        <v>関東地区</v>
      </c>
      <c r="G234" s="10" t="s">
        <v>79</v>
      </c>
      <c r="H234" s="10" t="str">
        <f>VLOOKUP(G234,SYI[],2,FALSE)</f>
        <v>商品券3000</v>
      </c>
      <c r="I234" s="10" t="str">
        <f>VLOOKUP(G234,SYI[],3,FALSE)</f>
        <v>商品券</v>
      </c>
      <c r="J234" s="15">
        <f>VLOOKUP(G234,SYI[],4,FALSE)</f>
        <v>3000</v>
      </c>
      <c r="K234" s="15">
        <v>69</v>
      </c>
      <c r="L234" s="15">
        <f t="shared" si="3"/>
        <v>207000</v>
      </c>
    </row>
    <row r="235" spans="2:12" x14ac:dyDescent="0.4">
      <c r="B235" s="8">
        <v>232</v>
      </c>
      <c r="C235" s="9">
        <v>42729</v>
      </c>
      <c r="D235" s="10" t="s">
        <v>35</v>
      </c>
      <c r="E235" s="10" t="str">
        <f>VLOOKUP(D235,TPI[],2,FALSE)</f>
        <v>神戸</v>
      </c>
      <c r="F235" s="10" t="str">
        <f>VLOOKUP(D235,TPI[],3,FALSE)</f>
        <v>近畿地区</v>
      </c>
      <c r="G235" s="10" t="s">
        <v>70</v>
      </c>
      <c r="H235" s="10" t="str">
        <f>VLOOKUP(G235,SYI[],2,FALSE)</f>
        <v>カタログギフト1000</v>
      </c>
      <c r="I235" s="10" t="str">
        <f>VLOOKUP(G235,SYI[],3,FALSE)</f>
        <v>カタログギフト</v>
      </c>
      <c r="J235" s="15">
        <f>VLOOKUP(G235,SYI[],4,FALSE)</f>
        <v>1000</v>
      </c>
      <c r="K235" s="15">
        <v>7</v>
      </c>
      <c r="L235" s="15">
        <f t="shared" si="3"/>
        <v>7000</v>
      </c>
    </row>
    <row r="236" spans="2:12" x14ac:dyDescent="0.4">
      <c r="B236" s="8">
        <v>233</v>
      </c>
      <c r="C236" s="9">
        <v>42730</v>
      </c>
      <c r="D236" s="10" t="s">
        <v>38</v>
      </c>
      <c r="E236" s="10" t="str">
        <f>VLOOKUP(D236,TPI[],2,FALSE)</f>
        <v>和歌山</v>
      </c>
      <c r="F236" s="10" t="str">
        <f>VLOOKUP(D236,TPI[],3,FALSE)</f>
        <v>近畿地区</v>
      </c>
      <c r="G236" s="10" t="s">
        <v>83</v>
      </c>
      <c r="H236" s="10" t="str">
        <f>VLOOKUP(G236,SYI[],2,FALSE)</f>
        <v>食品クーポン3000</v>
      </c>
      <c r="I236" s="10" t="str">
        <f>VLOOKUP(G236,SYI[],3,FALSE)</f>
        <v>食品クーポン</v>
      </c>
      <c r="J236" s="15">
        <f>VLOOKUP(G236,SYI[],4,FALSE)</f>
        <v>3000</v>
      </c>
      <c r="K236" s="15">
        <v>1</v>
      </c>
      <c r="L236" s="15">
        <f t="shared" si="3"/>
        <v>3000</v>
      </c>
    </row>
    <row r="237" spans="2:12" x14ac:dyDescent="0.4">
      <c r="B237" s="8">
        <v>234</v>
      </c>
      <c r="C237" s="9">
        <v>42730</v>
      </c>
      <c r="D237" s="10" t="s">
        <v>49</v>
      </c>
      <c r="E237" s="10" t="str">
        <f>VLOOKUP(D237,TPI[],2,FALSE)</f>
        <v>大阪</v>
      </c>
      <c r="F237" s="10" t="str">
        <f>VLOOKUP(D237,TPI[],3,FALSE)</f>
        <v>近畿地区</v>
      </c>
      <c r="G237" s="10" t="s">
        <v>80</v>
      </c>
      <c r="H237" s="10" t="str">
        <f>VLOOKUP(G237,SYI[],2,FALSE)</f>
        <v>商品券5000</v>
      </c>
      <c r="I237" s="10" t="str">
        <f>VLOOKUP(G237,SYI[],3,FALSE)</f>
        <v>商品券</v>
      </c>
      <c r="J237" s="15">
        <f>VLOOKUP(G237,SYI[],4,FALSE)</f>
        <v>5000</v>
      </c>
      <c r="K237" s="15">
        <v>297</v>
      </c>
      <c r="L237" s="15">
        <f t="shared" si="3"/>
        <v>1485000</v>
      </c>
    </row>
    <row r="238" spans="2:12" x14ac:dyDescent="0.4">
      <c r="B238" s="8">
        <v>235</v>
      </c>
      <c r="C238" s="9">
        <v>42731</v>
      </c>
      <c r="D238" s="10" t="s">
        <v>41</v>
      </c>
      <c r="E238" s="10" t="str">
        <f>VLOOKUP(D238,TPI[],2,FALSE)</f>
        <v>島根</v>
      </c>
      <c r="F238" s="10" t="str">
        <f>VLOOKUP(D238,TPI[],3,FALSE)</f>
        <v>中国地区</v>
      </c>
      <c r="G238" s="10" t="s">
        <v>73</v>
      </c>
      <c r="H238" s="10" t="str">
        <f>VLOOKUP(G238,SYI[],2,FALSE)</f>
        <v>カタログギフト10000</v>
      </c>
      <c r="I238" s="10" t="str">
        <f>VLOOKUP(G238,SYI[],3,FALSE)</f>
        <v>カタログギフト</v>
      </c>
      <c r="J238" s="15">
        <f>VLOOKUP(G238,SYI[],4,FALSE)</f>
        <v>10000</v>
      </c>
      <c r="K238" s="15">
        <v>14</v>
      </c>
      <c r="L238" s="15">
        <f t="shared" si="3"/>
        <v>140000</v>
      </c>
    </row>
    <row r="239" spans="2:12" x14ac:dyDescent="0.4">
      <c r="B239" s="8">
        <v>236</v>
      </c>
      <c r="C239" s="9">
        <v>42731</v>
      </c>
      <c r="D239" s="10" t="s">
        <v>37</v>
      </c>
      <c r="E239" s="10" t="str">
        <f>VLOOKUP(D239,TPI[],2,FALSE)</f>
        <v>滋賀</v>
      </c>
      <c r="F239" s="10" t="str">
        <f>VLOOKUP(D239,TPI[],3,FALSE)</f>
        <v>近畿地区</v>
      </c>
      <c r="G239" s="10" t="s">
        <v>85</v>
      </c>
      <c r="H239" s="10" t="str">
        <f>VLOOKUP(G239,SYI[],2,FALSE)</f>
        <v>食品クーポン10000</v>
      </c>
      <c r="I239" s="10" t="str">
        <f>VLOOKUP(G239,SYI[],3,FALSE)</f>
        <v>食品クーポン</v>
      </c>
      <c r="J239" s="15">
        <f>VLOOKUP(G239,SYI[],4,FALSE)</f>
        <v>10000</v>
      </c>
      <c r="K239" s="15">
        <v>38</v>
      </c>
      <c r="L239" s="15">
        <f t="shared" si="3"/>
        <v>380000</v>
      </c>
    </row>
    <row r="240" spans="2:12" x14ac:dyDescent="0.4">
      <c r="B240" s="8">
        <v>237</v>
      </c>
      <c r="C240" s="9">
        <v>42731</v>
      </c>
      <c r="D240" s="10" t="s">
        <v>35</v>
      </c>
      <c r="E240" s="10" t="str">
        <f>VLOOKUP(D240,TPI[],2,FALSE)</f>
        <v>神戸</v>
      </c>
      <c r="F240" s="10" t="str">
        <f>VLOOKUP(D240,TPI[],3,FALSE)</f>
        <v>近畿地区</v>
      </c>
      <c r="G240" s="10" t="s">
        <v>79</v>
      </c>
      <c r="H240" s="10" t="str">
        <f>VLOOKUP(G240,SYI[],2,FALSE)</f>
        <v>商品券3000</v>
      </c>
      <c r="I240" s="10" t="str">
        <f>VLOOKUP(G240,SYI[],3,FALSE)</f>
        <v>商品券</v>
      </c>
      <c r="J240" s="15">
        <f>VLOOKUP(G240,SYI[],4,FALSE)</f>
        <v>3000</v>
      </c>
      <c r="K240" s="15">
        <v>253</v>
      </c>
      <c r="L240" s="15">
        <f t="shared" si="3"/>
        <v>759000</v>
      </c>
    </row>
    <row r="241" spans="2:12" x14ac:dyDescent="0.4">
      <c r="B241" s="8">
        <v>238</v>
      </c>
      <c r="C241" s="9">
        <v>42734</v>
      </c>
      <c r="D241" s="10" t="s">
        <v>49</v>
      </c>
      <c r="E241" s="10" t="str">
        <f>VLOOKUP(D241,TPI[],2,FALSE)</f>
        <v>大阪</v>
      </c>
      <c r="F241" s="10" t="str">
        <f>VLOOKUP(D241,TPI[],3,FALSE)</f>
        <v>近畿地区</v>
      </c>
      <c r="G241" s="10" t="s">
        <v>72</v>
      </c>
      <c r="H241" s="10" t="str">
        <f>VLOOKUP(G241,SYI[],2,FALSE)</f>
        <v>カタログギフト5000</v>
      </c>
      <c r="I241" s="10" t="str">
        <f>VLOOKUP(G241,SYI[],3,FALSE)</f>
        <v>カタログギフト</v>
      </c>
      <c r="J241" s="15">
        <f>VLOOKUP(G241,SYI[],4,FALSE)</f>
        <v>5000</v>
      </c>
      <c r="K241" s="15">
        <v>170</v>
      </c>
      <c r="L241" s="15">
        <f t="shared" si="3"/>
        <v>850000</v>
      </c>
    </row>
    <row r="242" spans="2:12" x14ac:dyDescent="0.4">
      <c r="B242" s="8">
        <v>239</v>
      </c>
      <c r="C242" s="9">
        <v>42734</v>
      </c>
      <c r="D242" s="10" t="s">
        <v>36</v>
      </c>
      <c r="E242" s="10" t="str">
        <f>VLOOKUP(D242,TPI[],2,FALSE)</f>
        <v>京都</v>
      </c>
      <c r="F242" s="10" t="str">
        <f>VLOOKUP(D242,TPI[],3,FALSE)</f>
        <v>近畿地区</v>
      </c>
      <c r="G242" s="10" t="s">
        <v>81</v>
      </c>
      <c r="H242" s="10" t="str">
        <f>VLOOKUP(G242,SYI[],2,FALSE)</f>
        <v>商品券10000</v>
      </c>
      <c r="I242" s="10" t="str">
        <f>VLOOKUP(G242,SYI[],3,FALSE)</f>
        <v>商品券</v>
      </c>
      <c r="J242" s="15">
        <f>VLOOKUP(G242,SYI[],4,FALSE)</f>
        <v>10000</v>
      </c>
      <c r="K242" s="15">
        <v>178</v>
      </c>
      <c r="L242" s="15">
        <f t="shared" si="3"/>
        <v>1780000</v>
      </c>
    </row>
    <row r="243" spans="2:12" x14ac:dyDescent="0.4">
      <c r="B243" s="8">
        <v>240</v>
      </c>
      <c r="C243" s="9">
        <v>42734</v>
      </c>
      <c r="D243" s="10" t="s">
        <v>41</v>
      </c>
      <c r="E243" s="10" t="str">
        <f>VLOOKUP(D243,TPI[],2,FALSE)</f>
        <v>島根</v>
      </c>
      <c r="F243" s="10" t="str">
        <f>VLOOKUP(D243,TPI[],3,FALSE)</f>
        <v>中国地区</v>
      </c>
      <c r="G243" s="10" t="s">
        <v>79</v>
      </c>
      <c r="H243" s="10" t="str">
        <f>VLOOKUP(G243,SYI[],2,FALSE)</f>
        <v>商品券3000</v>
      </c>
      <c r="I243" s="10" t="str">
        <f>VLOOKUP(G243,SYI[],3,FALSE)</f>
        <v>商品券</v>
      </c>
      <c r="J243" s="15">
        <f>VLOOKUP(G243,SYI[],4,FALSE)</f>
        <v>3000</v>
      </c>
      <c r="K243" s="15">
        <v>140</v>
      </c>
      <c r="L243" s="15">
        <f t="shared" si="3"/>
        <v>420000</v>
      </c>
    </row>
    <row r="244" spans="2:12" x14ac:dyDescent="0.4">
      <c r="B244" s="8">
        <v>241</v>
      </c>
      <c r="C244" s="9">
        <v>42734</v>
      </c>
      <c r="D244" s="10" t="s">
        <v>32</v>
      </c>
      <c r="E244" s="10" t="str">
        <f>VLOOKUP(D244,TPI[],2,FALSE)</f>
        <v>川崎</v>
      </c>
      <c r="F244" s="10" t="str">
        <f>VLOOKUP(D244,TPI[],3,FALSE)</f>
        <v>関東地区</v>
      </c>
      <c r="G244" s="10" t="s">
        <v>83</v>
      </c>
      <c r="H244" s="10" t="str">
        <f>VLOOKUP(G244,SYI[],2,FALSE)</f>
        <v>食品クーポン3000</v>
      </c>
      <c r="I244" s="10" t="str">
        <f>VLOOKUP(G244,SYI[],3,FALSE)</f>
        <v>食品クーポン</v>
      </c>
      <c r="J244" s="15">
        <f>VLOOKUP(G244,SYI[],4,FALSE)</f>
        <v>3000</v>
      </c>
      <c r="K244" s="15">
        <v>54</v>
      </c>
      <c r="L244" s="15">
        <f t="shared" si="3"/>
        <v>162000</v>
      </c>
    </row>
    <row r="245" spans="2:12" x14ac:dyDescent="0.4">
      <c r="B245" s="8">
        <v>242</v>
      </c>
      <c r="C245" s="9">
        <v>42735</v>
      </c>
      <c r="D245" s="10" t="s">
        <v>51</v>
      </c>
      <c r="E245" s="10" t="str">
        <f>VLOOKUP(D245,TPI[],2,FALSE)</f>
        <v>水戸</v>
      </c>
      <c r="F245" s="10" t="str">
        <f>VLOOKUP(D245,TPI[],3,FALSE)</f>
        <v>関東地区</v>
      </c>
      <c r="G245" s="10" t="s">
        <v>85</v>
      </c>
      <c r="H245" s="10" t="str">
        <f>VLOOKUP(G245,SYI[],2,FALSE)</f>
        <v>食品クーポン10000</v>
      </c>
      <c r="I245" s="10" t="str">
        <f>VLOOKUP(G245,SYI[],3,FALSE)</f>
        <v>食品クーポン</v>
      </c>
      <c r="J245" s="15">
        <f>VLOOKUP(G245,SYI[],4,FALSE)</f>
        <v>10000</v>
      </c>
      <c r="K245" s="15">
        <v>26</v>
      </c>
      <c r="L245" s="15">
        <f t="shared" si="3"/>
        <v>260000</v>
      </c>
    </row>
    <row r="246" spans="2:12" x14ac:dyDescent="0.4">
      <c r="B246" s="8">
        <v>243</v>
      </c>
      <c r="C246" s="9">
        <v>42736</v>
      </c>
      <c r="D246" s="10" t="s">
        <v>50</v>
      </c>
      <c r="E246" s="10" t="str">
        <f>VLOOKUP(D246,TPI[],2,FALSE)</f>
        <v>鳥取</v>
      </c>
      <c r="F246" s="10" t="str">
        <f>VLOOKUP(D246,TPI[],3,FALSE)</f>
        <v>中国地区</v>
      </c>
      <c r="G246" s="10" t="s">
        <v>79</v>
      </c>
      <c r="H246" s="10" t="str">
        <f>VLOOKUP(G246,SYI[],2,FALSE)</f>
        <v>商品券3000</v>
      </c>
      <c r="I246" s="10" t="str">
        <f>VLOOKUP(G246,SYI[],3,FALSE)</f>
        <v>商品券</v>
      </c>
      <c r="J246" s="15">
        <f>VLOOKUP(G246,SYI[],4,FALSE)</f>
        <v>3000</v>
      </c>
      <c r="K246" s="15">
        <v>155</v>
      </c>
      <c r="L246" s="15">
        <f t="shared" si="3"/>
        <v>465000</v>
      </c>
    </row>
    <row r="247" spans="2:12" x14ac:dyDescent="0.4">
      <c r="B247" s="8">
        <v>244</v>
      </c>
      <c r="C247" s="9">
        <v>42736</v>
      </c>
      <c r="D247" s="10" t="s">
        <v>40</v>
      </c>
      <c r="E247" s="10" t="str">
        <f>VLOOKUP(D247,TPI[],2,FALSE)</f>
        <v>岡山</v>
      </c>
      <c r="F247" s="10" t="str">
        <f>VLOOKUP(D247,TPI[],3,FALSE)</f>
        <v>中国地区</v>
      </c>
      <c r="G247" s="10" t="s">
        <v>84</v>
      </c>
      <c r="H247" s="10" t="str">
        <f>VLOOKUP(G247,SYI[],2,FALSE)</f>
        <v>食品クーポン5000</v>
      </c>
      <c r="I247" s="10" t="str">
        <f>VLOOKUP(G247,SYI[],3,FALSE)</f>
        <v>食品クーポン</v>
      </c>
      <c r="J247" s="15">
        <f>VLOOKUP(G247,SYI[],4,FALSE)</f>
        <v>5000</v>
      </c>
      <c r="K247" s="15">
        <v>53</v>
      </c>
      <c r="L247" s="15">
        <f t="shared" si="3"/>
        <v>265000</v>
      </c>
    </row>
    <row r="248" spans="2:12" x14ac:dyDescent="0.4">
      <c r="B248" s="8">
        <v>245</v>
      </c>
      <c r="C248" s="9">
        <v>42736</v>
      </c>
      <c r="D248" s="10" t="s">
        <v>40</v>
      </c>
      <c r="E248" s="10" t="str">
        <f>VLOOKUP(D248,TPI[],2,FALSE)</f>
        <v>岡山</v>
      </c>
      <c r="F248" s="10" t="str">
        <f>VLOOKUP(D248,TPI[],3,FALSE)</f>
        <v>中国地区</v>
      </c>
      <c r="G248" s="10" t="s">
        <v>71</v>
      </c>
      <c r="H248" s="10" t="str">
        <f>VLOOKUP(G248,SYI[],2,FALSE)</f>
        <v>カタログギフト3000</v>
      </c>
      <c r="I248" s="10" t="str">
        <f>VLOOKUP(G248,SYI[],3,FALSE)</f>
        <v>カタログギフト</v>
      </c>
      <c r="J248" s="15">
        <f>VLOOKUP(G248,SYI[],4,FALSE)</f>
        <v>3000</v>
      </c>
      <c r="K248" s="15">
        <v>99</v>
      </c>
      <c r="L248" s="15">
        <f t="shared" si="3"/>
        <v>297000</v>
      </c>
    </row>
    <row r="249" spans="2:12" x14ac:dyDescent="0.4">
      <c r="B249" s="8">
        <v>246</v>
      </c>
      <c r="C249" s="9">
        <v>42737</v>
      </c>
      <c r="D249" s="10" t="s">
        <v>38</v>
      </c>
      <c r="E249" s="10" t="str">
        <f>VLOOKUP(D249,TPI[],2,FALSE)</f>
        <v>和歌山</v>
      </c>
      <c r="F249" s="10" t="str">
        <f>VLOOKUP(D249,TPI[],3,FALSE)</f>
        <v>近畿地区</v>
      </c>
      <c r="G249" s="10" t="s">
        <v>78</v>
      </c>
      <c r="H249" s="10" t="str">
        <f>VLOOKUP(G249,SYI[],2,FALSE)</f>
        <v>商品券1000</v>
      </c>
      <c r="I249" s="10" t="str">
        <f>VLOOKUP(G249,SYI[],3,FALSE)</f>
        <v>商品券</v>
      </c>
      <c r="J249" s="15">
        <f>VLOOKUP(G249,SYI[],4,FALSE)</f>
        <v>1000</v>
      </c>
      <c r="K249" s="15">
        <v>161</v>
      </c>
      <c r="L249" s="15">
        <f t="shared" si="3"/>
        <v>161000</v>
      </c>
    </row>
    <row r="250" spans="2:12" x14ac:dyDescent="0.4">
      <c r="B250" s="8">
        <v>247</v>
      </c>
      <c r="C250" s="9">
        <v>42738</v>
      </c>
      <c r="D250" s="10" t="s">
        <v>43</v>
      </c>
      <c r="E250" s="10" t="str">
        <f>VLOOKUP(D250,TPI[],2,FALSE)</f>
        <v>山口</v>
      </c>
      <c r="F250" s="10" t="str">
        <f>VLOOKUP(D250,TPI[],3,FALSE)</f>
        <v>中国地区</v>
      </c>
      <c r="G250" s="10" t="s">
        <v>72</v>
      </c>
      <c r="H250" s="10" t="str">
        <f>VLOOKUP(G250,SYI[],2,FALSE)</f>
        <v>カタログギフト5000</v>
      </c>
      <c r="I250" s="10" t="str">
        <f>VLOOKUP(G250,SYI[],3,FALSE)</f>
        <v>カタログギフト</v>
      </c>
      <c r="J250" s="15">
        <f>VLOOKUP(G250,SYI[],4,FALSE)</f>
        <v>5000</v>
      </c>
      <c r="K250" s="15">
        <v>121</v>
      </c>
      <c r="L250" s="15">
        <f t="shared" si="3"/>
        <v>605000</v>
      </c>
    </row>
    <row r="251" spans="2:12" x14ac:dyDescent="0.4">
      <c r="B251" s="8">
        <v>248</v>
      </c>
      <c r="C251" s="9">
        <v>42739</v>
      </c>
      <c r="D251" s="10" t="s">
        <v>37</v>
      </c>
      <c r="E251" s="10" t="str">
        <f>VLOOKUP(D251,TPI[],2,FALSE)</f>
        <v>滋賀</v>
      </c>
      <c r="F251" s="10" t="str">
        <f>VLOOKUP(D251,TPI[],3,FALSE)</f>
        <v>近畿地区</v>
      </c>
      <c r="G251" s="10" t="s">
        <v>82</v>
      </c>
      <c r="H251" s="10" t="str">
        <f>VLOOKUP(G251,SYI[],2,FALSE)</f>
        <v>食品クーポン1000</v>
      </c>
      <c r="I251" s="10" t="str">
        <f>VLOOKUP(G251,SYI[],3,FALSE)</f>
        <v>食品クーポン</v>
      </c>
      <c r="J251" s="15">
        <f>VLOOKUP(G251,SYI[],4,FALSE)</f>
        <v>1000</v>
      </c>
      <c r="K251" s="15">
        <v>23</v>
      </c>
      <c r="L251" s="15">
        <f t="shared" si="3"/>
        <v>23000</v>
      </c>
    </row>
    <row r="252" spans="2:12" x14ac:dyDescent="0.4">
      <c r="B252" s="8">
        <v>249</v>
      </c>
      <c r="C252" s="9">
        <v>42739</v>
      </c>
      <c r="D252" s="10" t="s">
        <v>37</v>
      </c>
      <c r="E252" s="10" t="str">
        <f>VLOOKUP(D252,TPI[],2,FALSE)</f>
        <v>滋賀</v>
      </c>
      <c r="F252" s="10" t="str">
        <f>VLOOKUP(D252,TPI[],3,FALSE)</f>
        <v>近畿地区</v>
      </c>
      <c r="G252" s="10" t="s">
        <v>73</v>
      </c>
      <c r="H252" s="10" t="str">
        <f>VLOOKUP(G252,SYI[],2,FALSE)</f>
        <v>カタログギフト10000</v>
      </c>
      <c r="I252" s="10" t="str">
        <f>VLOOKUP(G252,SYI[],3,FALSE)</f>
        <v>カタログギフト</v>
      </c>
      <c r="J252" s="15">
        <f>VLOOKUP(G252,SYI[],4,FALSE)</f>
        <v>10000</v>
      </c>
      <c r="K252" s="15">
        <v>200</v>
      </c>
      <c r="L252" s="15">
        <f t="shared" si="3"/>
        <v>2000000</v>
      </c>
    </row>
    <row r="253" spans="2:12" x14ac:dyDescent="0.4">
      <c r="B253" s="8">
        <v>250</v>
      </c>
      <c r="C253" s="9">
        <v>42739</v>
      </c>
      <c r="D253" s="10" t="s">
        <v>49</v>
      </c>
      <c r="E253" s="10" t="str">
        <f>VLOOKUP(D253,TPI[],2,FALSE)</f>
        <v>大阪</v>
      </c>
      <c r="F253" s="10" t="str">
        <f>VLOOKUP(D253,TPI[],3,FALSE)</f>
        <v>近畿地区</v>
      </c>
      <c r="G253" s="10" t="s">
        <v>85</v>
      </c>
      <c r="H253" s="10" t="str">
        <f>VLOOKUP(G253,SYI[],2,FALSE)</f>
        <v>食品クーポン10000</v>
      </c>
      <c r="I253" s="10" t="str">
        <f>VLOOKUP(G253,SYI[],3,FALSE)</f>
        <v>食品クーポン</v>
      </c>
      <c r="J253" s="15">
        <f>VLOOKUP(G253,SYI[],4,FALSE)</f>
        <v>10000</v>
      </c>
      <c r="K253" s="15">
        <v>24</v>
      </c>
      <c r="L253" s="15">
        <f t="shared" si="3"/>
        <v>240000</v>
      </c>
    </row>
    <row r="254" spans="2:12" x14ac:dyDescent="0.4">
      <c r="B254" s="8">
        <v>251</v>
      </c>
      <c r="C254" s="9">
        <v>42739</v>
      </c>
      <c r="D254" s="10" t="s">
        <v>32</v>
      </c>
      <c r="E254" s="10" t="str">
        <f>VLOOKUP(D254,TPI[],2,FALSE)</f>
        <v>川崎</v>
      </c>
      <c r="F254" s="10" t="str">
        <f>VLOOKUP(D254,TPI[],3,FALSE)</f>
        <v>関東地区</v>
      </c>
      <c r="G254" s="10" t="s">
        <v>84</v>
      </c>
      <c r="H254" s="10" t="str">
        <f>VLOOKUP(G254,SYI[],2,FALSE)</f>
        <v>食品クーポン5000</v>
      </c>
      <c r="I254" s="10" t="str">
        <f>VLOOKUP(G254,SYI[],3,FALSE)</f>
        <v>食品クーポン</v>
      </c>
      <c r="J254" s="15">
        <f>VLOOKUP(G254,SYI[],4,FALSE)</f>
        <v>5000</v>
      </c>
      <c r="K254" s="15">
        <v>46</v>
      </c>
      <c r="L254" s="15">
        <f t="shared" si="3"/>
        <v>230000</v>
      </c>
    </row>
    <row r="255" spans="2:12" x14ac:dyDescent="0.4">
      <c r="B255" s="8">
        <v>252</v>
      </c>
      <c r="C255" s="9">
        <v>42740</v>
      </c>
      <c r="D255" s="10" t="s">
        <v>38</v>
      </c>
      <c r="E255" s="10" t="str">
        <f>VLOOKUP(D255,TPI[],2,FALSE)</f>
        <v>和歌山</v>
      </c>
      <c r="F255" s="10" t="str">
        <f>VLOOKUP(D255,TPI[],3,FALSE)</f>
        <v>近畿地区</v>
      </c>
      <c r="G255" s="10" t="s">
        <v>85</v>
      </c>
      <c r="H255" s="10" t="str">
        <f>VLOOKUP(G255,SYI[],2,FALSE)</f>
        <v>食品クーポン10000</v>
      </c>
      <c r="I255" s="10" t="str">
        <f>VLOOKUP(G255,SYI[],3,FALSE)</f>
        <v>食品クーポン</v>
      </c>
      <c r="J255" s="15">
        <f>VLOOKUP(G255,SYI[],4,FALSE)</f>
        <v>10000</v>
      </c>
      <c r="K255" s="15">
        <v>73</v>
      </c>
      <c r="L255" s="15">
        <f t="shared" si="3"/>
        <v>730000</v>
      </c>
    </row>
    <row r="256" spans="2:12" x14ac:dyDescent="0.4">
      <c r="B256" s="8">
        <v>253</v>
      </c>
      <c r="C256" s="9">
        <v>42740</v>
      </c>
      <c r="D256" s="10" t="s">
        <v>31</v>
      </c>
      <c r="E256" s="10" t="str">
        <f>VLOOKUP(D256,TPI[],2,FALSE)</f>
        <v>千葉</v>
      </c>
      <c r="F256" s="10" t="str">
        <f>VLOOKUP(D256,TPI[],3,FALSE)</f>
        <v>関東地区</v>
      </c>
      <c r="G256" s="10" t="s">
        <v>70</v>
      </c>
      <c r="H256" s="10" t="str">
        <f>VLOOKUP(G256,SYI[],2,FALSE)</f>
        <v>カタログギフト1000</v>
      </c>
      <c r="I256" s="10" t="str">
        <f>VLOOKUP(G256,SYI[],3,FALSE)</f>
        <v>カタログギフト</v>
      </c>
      <c r="J256" s="15">
        <f>VLOOKUP(G256,SYI[],4,FALSE)</f>
        <v>1000</v>
      </c>
      <c r="K256" s="15">
        <v>39</v>
      </c>
      <c r="L256" s="15">
        <f t="shared" si="3"/>
        <v>39000</v>
      </c>
    </row>
    <row r="257" spans="2:12" x14ac:dyDescent="0.4">
      <c r="B257" s="8">
        <v>254</v>
      </c>
      <c r="C257" s="9">
        <v>42741</v>
      </c>
      <c r="D257" s="10" t="s">
        <v>49</v>
      </c>
      <c r="E257" s="10" t="str">
        <f>VLOOKUP(D257,TPI[],2,FALSE)</f>
        <v>大阪</v>
      </c>
      <c r="F257" s="10" t="str">
        <f>VLOOKUP(D257,TPI[],3,FALSE)</f>
        <v>近畿地区</v>
      </c>
      <c r="G257" s="10" t="s">
        <v>78</v>
      </c>
      <c r="H257" s="10" t="str">
        <f>VLOOKUP(G257,SYI[],2,FALSE)</f>
        <v>商品券1000</v>
      </c>
      <c r="I257" s="10" t="str">
        <f>VLOOKUP(G257,SYI[],3,FALSE)</f>
        <v>商品券</v>
      </c>
      <c r="J257" s="15">
        <f>VLOOKUP(G257,SYI[],4,FALSE)</f>
        <v>1000</v>
      </c>
      <c r="K257" s="15">
        <v>274</v>
      </c>
      <c r="L257" s="15">
        <f t="shared" si="3"/>
        <v>274000</v>
      </c>
    </row>
    <row r="258" spans="2:12" x14ac:dyDescent="0.4">
      <c r="B258" s="8">
        <v>255</v>
      </c>
      <c r="C258" s="9">
        <v>42741</v>
      </c>
      <c r="D258" s="10" t="s">
        <v>32</v>
      </c>
      <c r="E258" s="10" t="str">
        <f>VLOOKUP(D258,TPI[],2,FALSE)</f>
        <v>川崎</v>
      </c>
      <c r="F258" s="10" t="str">
        <f>VLOOKUP(D258,TPI[],3,FALSE)</f>
        <v>関東地区</v>
      </c>
      <c r="G258" s="10" t="s">
        <v>71</v>
      </c>
      <c r="H258" s="10" t="str">
        <f>VLOOKUP(G258,SYI[],2,FALSE)</f>
        <v>カタログギフト3000</v>
      </c>
      <c r="I258" s="10" t="str">
        <f>VLOOKUP(G258,SYI[],3,FALSE)</f>
        <v>カタログギフト</v>
      </c>
      <c r="J258" s="15">
        <f>VLOOKUP(G258,SYI[],4,FALSE)</f>
        <v>3000</v>
      </c>
      <c r="K258" s="15">
        <v>106</v>
      </c>
      <c r="L258" s="15">
        <f t="shared" si="3"/>
        <v>318000</v>
      </c>
    </row>
    <row r="259" spans="2:12" x14ac:dyDescent="0.4">
      <c r="B259" s="8">
        <v>256</v>
      </c>
      <c r="C259" s="9">
        <v>42742</v>
      </c>
      <c r="D259" s="10" t="s">
        <v>33</v>
      </c>
      <c r="E259" s="10" t="str">
        <f>VLOOKUP(D259,TPI[],2,FALSE)</f>
        <v>小田原</v>
      </c>
      <c r="F259" s="10" t="str">
        <f>VLOOKUP(D259,TPI[],3,FALSE)</f>
        <v>関東地区</v>
      </c>
      <c r="G259" s="10" t="s">
        <v>85</v>
      </c>
      <c r="H259" s="10" t="str">
        <f>VLOOKUP(G259,SYI[],2,FALSE)</f>
        <v>食品クーポン10000</v>
      </c>
      <c r="I259" s="10" t="str">
        <f>VLOOKUP(G259,SYI[],3,FALSE)</f>
        <v>食品クーポン</v>
      </c>
      <c r="J259" s="15">
        <f>VLOOKUP(G259,SYI[],4,FALSE)</f>
        <v>10000</v>
      </c>
      <c r="K259" s="15">
        <v>42</v>
      </c>
      <c r="L259" s="15">
        <f t="shared" si="3"/>
        <v>420000</v>
      </c>
    </row>
    <row r="260" spans="2:12" x14ac:dyDescent="0.4">
      <c r="B260" s="8">
        <v>257</v>
      </c>
      <c r="C260" s="9">
        <v>42743</v>
      </c>
      <c r="D260" s="10" t="s">
        <v>30</v>
      </c>
      <c r="E260" s="10" t="str">
        <f>VLOOKUP(D260,TPI[],2,FALSE)</f>
        <v>浦和</v>
      </c>
      <c r="F260" s="10" t="str">
        <f>VLOOKUP(D260,TPI[],3,FALSE)</f>
        <v>関東地区</v>
      </c>
      <c r="G260" s="10" t="s">
        <v>72</v>
      </c>
      <c r="H260" s="10" t="str">
        <f>VLOOKUP(G260,SYI[],2,FALSE)</f>
        <v>カタログギフト5000</v>
      </c>
      <c r="I260" s="10" t="str">
        <f>VLOOKUP(G260,SYI[],3,FALSE)</f>
        <v>カタログギフト</v>
      </c>
      <c r="J260" s="15">
        <f>VLOOKUP(G260,SYI[],4,FALSE)</f>
        <v>5000</v>
      </c>
      <c r="K260" s="15">
        <v>174</v>
      </c>
      <c r="L260" s="15">
        <f t="shared" ref="L260:L323" si="4">J260*K260</f>
        <v>870000</v>
      </c>
    </row>
    <row r="261" spans="2:12" x14ac:dyDescent="0.4">
      <c r="B261" s="8">
        <v>258</v>
      </c>
      <c r="C261" s="9">
        <v>42743</v>
      </c>
      <c r="D261" s="10" t="s">
        <v>33</v>
      </c>
      <c r="E261" s="10" t="str">
        <f>VLOOKUP(D261,TPI[],2,FALSE)</f>
        <v>小田原</v>
      </c>
      <c r="F261" s="10" t="str">
        <f>VLOOKUP(D261,TPI[],3,FALSE)</f>
        <v>関東地区</v>
      </c>
      <c r="G261" s="10" t="s">
        <v>81</v>
      </c>
      <c r="H261" s="10" t="str">
        <f>VLOOKUP(G261,SYI[],2,FALSE)</f>
        <v>商品券10000</v>
      </c>
      <c r="I261" s="10" t="str">
        <f>VLOOKUP(G261,SYI[],3,FALSE)</f>
        <v>商品券</v>
      </c>
      <c r="J261" s="15">
        <f>VLOOKUP(G261,SYI[],4,FALSE)</f>
        <v>10000</v>
      </c>
      <c r="K261" s="15">
        <v>7</v>
      </c>
      <c r="L261" s="15">
        <f t="shared" si="4"/>
        <v>70000</v>
      </c>
    </row>
    <row r="262" spans="2:12" x14ac:dyDescent="0.4">
      <c r="B262" s="8">
        <v>259</v>
      </c>
      <c r="C262" s="9">
        <v>42743</v>
      </c>
      <c r="D262" s="10" t="s">
        <v>40</v>
      </c>
      <c r="E262" s="10" t="str">
        <f>VLOOKUP(D262,TPI[],2,FALSE)</f>
        <v>岡山</v>
      </c>
      <c r="F262" s="10" t="str">
        <f>VLOOKUP(D262,TPI[],3,FALSE)</f>
        <v>中国地区</v>
      </c>
      <c r="G262" s="10" t="s">
        <v>71</v>
      </c>
      <c r="H262" s="10" t="str">
        <f>VLOOKUP(G262,SYI[],2,FALSE)</f>
        <v>カタログギフト3000</v>
      </c>
      <c r="I262" s="10" t="str">
        <f>VLOOKUP(G262,SYI[],3,FALSE)</f>
        <v>カタログギフト</v>
      </c>
      <c r="J262" s="15">
        <f>VLOOKUP(G262,SYI[],4,FALSE)</f>
        <v>3000</v>
      </c>
      <c r="K262" s="15">
        <v>188</v>
      </c>
      <c r="L262" s="15">
        <f t="shared" si="4"/>
        <v>564000</v>
      </c>
    </row>
    <row r="263" spans="2:12" x14ac:dyDescent="0.4">
      <c r="B263" s="8">
        <v>260</v>
      </c>
      <c r="C263" s="9">
        <v>42744</v>
      </c>
      <c r="D263" s="10" t="s">
        <v>32</v>
      </c>
      <c r="E263" s="10" t="str">
        <f>VLOOKUP(D263,TPI[],2,FALSE)</f>
        <v>川崎</v>
      </c>
      <c r="F263" s="10" t="str">
        <f>VLOOKUP(D263,TPI[],3,FALSE)</f>
        <v>関東地区</v>
      </c>
      <c r="G263" s="10" t="s">
        <v>72</v>
      </c>
      <c r="H263" s="10" t="str">
        <f>VLOOKUP(G263,SYI[],2,FALSE)</f>
        <v>カタログギフト5000</v>
      </c>
      <c r="I263" s="10" t="str">
        <f>VLOOKUP(G263,SYI[],3,FALSE)</f>
        <v>カタログギフト</v>
      </c>
      <c r="J263" s="15">
        <f>VLOOKUP(G263,SYI[],4,FALSE)</f>
        <v>5000</v>
      </c>
      <c r="K263" s="15">
        <v>170</v>
      </c>
      <c r="L263" s="15">
        <f t="shared" si="4"/>
        <v>850000</v>
      </c>
    </row>
    <row r="264" spans="2:12" x14ac:dyDescent="0.4">
      <c r="B264" s="8">
        <v>261</v>
      </c>
      <c r="C264" s="9">
        <v>42744</v>
      </c>
      <c r="D264" s="10" t="s">
        <v>41</v>
      </c>
      <c r="E264" s="10" t="str">
        <f>VLOOKUP(D264,TPI[],2,FALSE)</f>
        <v>島根</v>
      </c>
      <c r="F264" s="10" t="str">
        <f>VLOOKUP(D264,TPI[],3,FALSE)</f>
        <v>中国地区</v>
      </c>
      <c r="G264" s="10" t="s">
        <v>82</v>
      </c>
      <c r="H264" s="10" t="str">
        <f>VLOOKUP(G264,SYI[],2,FALSE)</f>
        <v>食品クーポン1000</v>
      </c>
      <c r="I264" s="10" t="str">
        <f>VLOOKUP(G264,SYI[],3,FALSE)</f>
        <v>食品クーポン</v>
      </c>
      <c r="J264" s="15">
        <f>VLOOKUP(G264,SYI[],4,FALSE)</f>
        <v>1000</v>
      </c>
      <c r="K264" s="15">
        <v>86</v>
      </c>
      <c r="L264" s="15">
        <f t="shared" si="4"/>
        <v>86000</v>
      </c>
    </row>
    <row r="265" spans="2:12" x14ac:dyDescent="0.4">
      <c r="B265" s="8">
        <v>262</v>
      </c>
      <c r="C265" s="9">
        <v>42744</v>
      </c>
      <c r="D265" s="10" t="s">
        <v>49</v>
      </c>
      <c r="E265" s="10" t="str">
        <f>VLOOKUP(D265,TPI[],2,FALSE)</f>
        <v>大阪</v>
      </c>
      <c r="F265" s="10" t="str">
        <f>VLOOKUP(D265,TPI[],3,FALSE)</f>
        <v>近畿地区</v>
      </c>
      <c r="G265" s="10" t="s">
        <v>71</v>
      </c>
      <c r="H265" s="10" t="str">
        <f>VLOOKUP(G265,SYI[],2,FALSE)</f>
        <v>カタログギフト3000</v>
      </c>
      <c r="I265" s="10" t="str">
        <f>VLOOKUP(G265,SYI[],3,FALSE)</f>
        <v>カタログギフト</v>
      </c>
      <c r="J265" s="15">
        <f>VLOOKUP(G265,SYI[],4,FALSE)</f>
        <v>3000</v>
      </c>
      <c r="K265" s="15">
        <v>197</v>
      </c>
      <c r="L265" s="15">
        <f t="shared" si="4"/>
        <v>591000</v>
      </c>
    </row>
    <row r="266" spans="2:12" x14ac:dyDescent="0.4">
      <c r="B266" s="8">
        <v>263</v>
      </c>
      <c r="C266" s="9">
        <v>42744</v>
      </c>
      <c r="D266" s="10" t="s">
        <v>32</v>
      </c>
      <c r="E266" s="10" t="str">
        <f>VLOOKUP(D266,TPI[],2,FALSE)</f>
        <v>川崎</v>
      </c>
      <c r="F266" s="10" t="str">
        <f>VLOOKUP(D266,TPI[],3,FALSE)</f>
        <v>関東地区</v>
      </c>
      <c r="G266" s="10" t="s">
        <v>72</v>
      </c>
      <c r="H266" s="10" t="str">
        <f>VLOOKUP(G266,SYI[],2,FALSE)</f>
        <v>カタログギフト5000</v>
      </c>
      <c r="I266" s="10" t="str">
        <f>VLOOKUP(G266,SYI[],3,FALSE)</f>
        <v>カタログギフト</v>
      </c>
      <c r="J266" s="15">
        <f>VLOOKUP(G266,SYI[],4,FALSE)</f>
        <v>5000</v>
      </c>
      <c r="K266" s="15">
        <v>33</v>
      </c>
      <c r="L266" s="15">
        <f t="shared" si="4"/>
        <v>165000</v>
      </c>
    </row>
    <row r="267" spans="2:12" x14ac:dyDescent="0.4">
      <c r="B267" s="8">
        <v>264</v>
      </c>
      <c r="C267" s="9">
        <v>42744</v>
      </c>
      <c r="D267" s="10" t="s">
        <v>50</v>
      </c>
      <c r="E267" s="10" t="str">
        <f>VLOOKUP(D267,TPI[],2,FALSE)</f>
        <v>鳥取</v>
      </c>
      <c r="F267" s="10" t="str">
        <f>VLOOKUP(D267,TPI[],3,FALSE)</f>
        <v>中国地区</v>
      </c>
      <c r="G267" s="10" t="s">
        <v>78</v>
      </c>
      <c r="H267" s="10" t="str">
        <f>VLOOKUP(G267,SYI[],2,FALSE)</f>
        <v>商品券1000</v>
      </c>
      <c r="I267" s="10" t="str">
        <f>VLOOKUP(G267,SYI[],3,FALSE)</f>
        <v>商品券</v>
      </c>
      <c r="J267" s="15">
        <f>VLOOKUP(G267,SYI[],4,FALSE)</f>
        <v>1000</v>
      </c>
      <c r="K267" s="15">
        <v>192</v>
      </c>
      <c r="L267" s="15">
        <f t="shared" si="4"/>
        <v>192000</v>
      </c>
    </row>
    <row r="268" spans="2:12" x14ac:dyDescent="0.4">
      <c r="B268" s="8">
        <v>265</v>
      </c>
      <c r="C268" s="9">
        <v>42744</v>
      </c>
      <c r="D268" s="10" t="s">
        <v>49</v>
      </c>
      <c r="E268" s="10" t="str">
        <f>VLOOKUP(D268,TPI[],2,FALSE)</f>
        <v>大阪</v>
      </c>
      <c r="F268" s="10" t="str">
        <f>VLOOKUP(D268,TPI[],3,FALSE)</f>
        <v>近畿地区</v>
      </c>
      <c r="G268" s="10" t="s">
        <v>78</v>
      </c>
      <c r="H268" s="10" t="str">
        <f>VLOOKUP(G268,SYI[],2,FALSE)</f>
        <v>商品券1000</v>
      </c>
      <c r="I268" s="10" t="str">
        <f>VLOOKUP(G268,SYI[],3,FALSE)</f>
        <v>商品券</v>
      </c>
      <c r="J268" s="15">
        <f>VLOOKUP(G268,SYI[],4,FALSE)</f>
        <v>1000</v>
      </c>
      <c r="K268" s="15">
        <v>118</v>
      </c>
      <c r="L268" s="15">
        <f t="shared" si="4"/>
        <v>118000</v>
      </c>
    </row>
    <row r="269" spans="2:12" x14ac:dyDescent="0.4">
      <c r="B269" s="8">
        <v>266</v>
      </c>
      <c r="C269" s="9">
        <v>42745</v>
      </c>
      <c r="D269" s="10" t="s">
        <v>49</v>
      </c>
      <c r="E269" s="10" t="str">
        <f>VLOOKUP(D269,TPI[],2,FALSE)</f>
        <v>大阪</v>
      </c>
      <c r="F269" s="10" t="str">
        <f>VLOOKUP(D269,TPI[],3,FALSE)</f>
        <v>近畿地区</v>
      </c>
      <c r="G269" s="10" t="s">
        <v>72</v>
      </c>
      <c r="H269" s="10" t="str">
        <f>VLOOKUP(G269,SYI[],2,FALSE)</f>
        <v>カタログギフト5000</v>
      </c>
      <c r="I269" s="10" t="str">
        <f>VLOOKUP(G269,SYI[],3,FALSE)</f>
        <v>カタログギフト</v>
      </c>
      <c r="J269" s="15">
        <f>VLOOKUP(G269,SYI[],4,FALSE)</f>
        <v>5000</v>
      </c>
      <c r="K269" s="15">
        <v>38</v>
      </c>
      <c r="L269" s="15">
        <f t="shared" si="4"/>
        <v>190000</v>
      </c>
    </row>
    <row r="270" spans="2:12" x14ac:dyDescent="0.4">
      <c r="B270" s="8">
        <v>267</v>
      </c>
      <c r="C270" s="9">
        <v>42745</v>
      </c>
      <c r="D270" s="10" t="s">
        <v>37</v>
      </c>
      <c r="E270" s="10" t="str">
        <f>VLOOKUP(D270,TPI[],2,FALSE)</f>
        <v>滋賀</v>
      </c>
      <c r="F270" s="10" t="str">
        <f>VLOOKUP(D270,TPI[],3,FALSE)</f>
        <v>近畿地区</v>
      </c>
      <c r="G270" s="10" t="s">
        <v>84</v>
      </c>
      <c r="H270" s="10" t="str">
        <f>VLOOKUP(G270,SYI[],2,FALSE)</f>
        <v>食品クーポン5000</v>
      </c>
      <c r="I270" s="10" t="str">
        <f>VLOOKUP(G270,SYI[],3,FALSE)</f>
        <v>食品クーポン</v>
      </c>
      <c r="J270" s="15">
        <f>VLOOKUP(G270,SYI[],4,FALSE)</f>
        <v>5000</v>
      </c>
      <c r="K270" s="15">
        <v>66</v>
      </c>
      <c r="L270" s="15">
        <f t="shared" si="4"/>
        <v>330000</v>
      </c>
    </row>
    <row r="271" spans="2:12" x14ac:dyDescent="0.4">
      <c r="B271" s="8">
        <v>268</v>
      </c>
      <c r="C271" s="9">
        <v>42745</v>
      </c>
      <c r="D271" s="10" t="s">
        <v>32</v>
      </c>
      <c r="E271" s="10" t="str">
        <f>VLOOKUP(D271,TPI[],2,FALSE)</f>
        <v>川崎</v>
      </c>
      <c r="F271" s="10" t="str">
        <f>VLOOKUP(D271,TPI[],3,FALSE)</f>
        <v>関東地区</v>
      </c>
      <c r="G271" s="10" t="s">
        <v>84</v>
      </c>
      <c r="H271" s="10" t="str">
        <f>VLOOKUP(G271,SYI[],2,FALSE)</f>
        <v>食品クーポン5000</v>
      </c>
      <c r="I271" s="10" t="str">
        <f>VLOOKUP(G271,SYI[],3,FALSE)</f>
        <v>食品クーポン</v>
      </c>
      <c r="J271" s="15">
        <f>VLOOKUP(G271,SYI[],4,FALSE)</f>
        <v>5000</v>
      </c>
      <c r="K271" s="15">
        <v>3</v>
      </c>
      <c r="L271" s="15">
        <f t="shared" si="4"/>
        <v>15000</v>
      </c>
    </row>
    <row r="272" spans="2:12" x14ac:dyDescent="0.4">
      <c r="B272" s="8">
        <v>269</v>
      </c>
      <c r="C272" s="9">
        <v>42745</v>
      </c>
      <c r="D272" s="10" t="s">
        <v>49</v>
      </c>
      <c r="E272" s="10" t="str">
        <f>VLOOKUP(D272,TPI[],2,FALSE)</f>
        <v>大阪</v>
      </c>
      <c r="F272" s="10" t="str">
        <f>VLOOKUP(D272,TPI[],3,FALSE)</f>
        <v>近畿地区</v>
      </c>
      <c r="G272" s="10" t="s">
        <v>79</v>
      </c>
      <c r="H272" s="10" t="str">
        <f>VLOOKUP(G272,SYI[],2,FALSE)</f>
        <v>商品券3000</v>
      </c>
      <c r="I272" s="10" t="str">
        <f>VLOOKUP(G272,SYI[],3,FALSE)</f>
        <v>商品券</v>
      </c>
      <c r="J272" s="15">
        <f>VLOOKUP(G272,SYI[],4,FALSE)</f>
        <v>3000</v>
      </c>
      <c r="K272" s="15">
        <v>127</v>
      </c>
      <c r="L272" s="15">
        <f t="shared" si="4"/>
        <v>381000</v>
      </c>
    </row>
    <row r="273" spans="2:12" x14ac:dyDescent="0.4">
      <c r="B273" s="8">
        <v>270</v>
      </c>
      <c r="C273" s="9">
        <v>42745</v>
      </c>
      <c r="D273" s="10" t="s">
        <v>31</v>
      </c>
      <c r="E273" s="10" t="str">
        <f>VLOOKUP(D273,TPI[],2,FALSE)</f>
        <v>千葉</v>
      </c>
      <c r="F273" s="10" t="str">
        <f>VLOOKUP(D273,TPI[],3,FALSE)</f>
        <v>関東地区</v>
      </c>
      <c r="G273" s="10" t="s">
        <v>81</v>
      </c>
      <c r="H273" s="10" t="str">
        <f>VLOOKUP(G273,SYI[],2,FALSE)</f>
        <v>商品券10000</v>
      </c>
      <c r="I273" s="10" t="str">
        <f>VLOOKUP(G273,SYI[],3,FALSE)</f>
        <v>商品券</v>
      </c>
      <c r="J273" s="15">
        <f>VLOOKUP(G273,SYI[],4,FALSE)</f>
        <v>10000</v>
      </c>
      <c r="K273" s="15">
        <v>110</v>
      </c>
      <c r="L273" s="15">
        <f t="shared" si="4"/>
        <v>1100000</v>
      </c>
    </row>
    <row r="274" spans="2:12" x14ac:dyDescent="0.4">
      <c r="B274" s="8">
        <v>271</v>
      </c>
      <c r="C274" s="9">
        <v>42746</v>
      </c>
      <c r="D274" s="10" t="s">
        <v>42</v>
      </c>
      <c r="E274" s="10" t="str">
        <f>VLOOKUP(D274,TPI[],2,FALSE)</f>
        <v>広島</v>
      </c>
      <c r="F274" s="10" t="str">
        <f>VLOOKUP(D274,TPI[],3,FALSE)</f>
        <v>中国地区</v>
      </c>
      <c r="G274" s="10" t="s">
        <v>83</v>
      </c>
      <c r="H274" s="10" t="str">
        <f>VLOOKUP(G274,SYI[],2,FALSE)</f>
        <v>食品クーポン3000</v>
      </c>
      <c r="I274" s="10" t="str">
        <f>VLOOKUP(G274,SYI[],3,FALSE)</f>
        <v>食品クーポン</v>
      </c>
      <c r="J274" s="15">
        <f>VLOOKUP(G274,SYI[],4,FALSE)</f>
        <v>3000</v>
      </c>
      <c r="K274" s="15">
        <v>52</v>
      </c>
      <c r="L274" s="15">
        <f t="shared" si="4"/>
        <v>156000</v>
      </c>
    </row>
    <row r="275" spans="2:12" x14ac:dyDescent="0.4">
      <c r="B275" s="8">
        <v>272</v>
      </c>
      <c r="C275" s="9">
        <v>42746</v>
      </c>
      <c r="D275" s="10" t="s">
        <v>37</v>
      </c>
      <c r="E275" s="10" t="str">
        <f>VLOOKUP(D275,TPI[],2,FALSE)</f>
        <v>滋賀</v>
      </c>
      <c r="F275" s="10" t="str">
        <f>VLOOKUP(D275,TPI[],3,FALSE)</f>
        <v>近畿地区</v>
      </c>
      <c r="G275" s="10" t="s">
        <v>80</v>
      </c>
      <c r="H275" s="10" t="str">
        <f>VLOOKUP(G275,SYI[],2,FALSE)</f>
        <v>商品券5000</v>
      </c>
      <c r="I275" s="10" t="str">
        <f>VLOOKUP(G275,SYI[],3,FALSE)</f>
        <v>商品券</v>
      </c>
      <c r="J275" s="15">
        <f>VLOOKUP(G275,SYI[],4,FALSE)</f>
        <v>5000</v>
      </c>
      <c r="K275" s="15">
        <v>235</v>
      </c>
      <c r="L275" s="15">
        <f t="shared" si="4"/>
        <v>1175000</v>
      </c>
    </row>
    <row r="276" spans="2:12" x14ac:dyDescent="0.4">
      <c r="B276" s="8">
        <v>273</v>
      </c>
      <c r="C276" s="9">
        <v>42747</v>
      </c>
      <c r="D276" s="10" t="s">
        <v>41</v>
      </c>
      <c r="E276" s="10" t="str">
        <f>VLOOKUP(D276,TPI[],2,FALSE)</f>
        <v>島根</v>
      </c>
      <c r="F276" s="10" t="str">
        <f>VLOOKUP(D276,TPI[],3,FALSE)</f>
        <v>中国地区</v>
      </c>
      <c r="G276" s="10" t="s">
        <v>81</v>
      </c>
      <c r="H276" s="10" t="str">
        <f>VLOOKUP(G276,SYI[],2,FALSE)</f>
        <v>商品券10000</v>
      </c>
      <c r="I276" s="10" t="str">
        <f>VLOOKUP(G276,SYI[],3,FALSE)</f>
        <v>商品券</v>
      </c>
      <c r="J276" s="15">
        <f>VLOOKUP(G276,SYI[],4,FALSE)</f>
        <v>10000</v>
      </c>
      <c r="K276" s="15">
        <v>167</v>
      </c>
      <c r="L276" s="15">
        <f t="shared" si="4"/>
        <v>1670000</v>
      </c>
    </row>
    <row r="277" spans="2:12" x14ac:dyDescent="0.4">
      <c r="B277" s="8">
        <v>274</v>
      </c>
      <c r="C277" s="9">
        <v>42747</v>
      </c>
      <c r="D277" s="10" t="s">
        <v>37</v>
      </c>
      <c r="E277" s="10" t="str">
        <f>VLOOKUP(D277,TPI[],2,FALSE)</f>
        <v>滋賀</v>
      </c>
      <c r="F277" s="10" t="str">
        <f>VLOOKUP(D277,TPI[],3,FALSE)</f>
        <v>近畿地区</v>
      </c>
      <c r="G277" s="10" t="s">
        <v>70</v>
      </c>
      <c r="H277" s="10" t="str">
        <f>VLOOKUP(G277,SYI[],2,FALSE)</f>
        <v>カタログギフト1000</v>
      </c>
      <c r="I277" s="10" t="str">
        <f>VLOOKUP(G277,SYI[],3,FALSE)</f>
        <v>カタログギフト</v>
      </c>
      <c r="J277" s="15">
        <f>VLOOKUP(G277,SYI[],4,FALSE)</f>
        <v>1000</v>
      </c>
      <c r="K277" s="15">
        <v>31</v>
      </c>
      <c r="L277" s="15">
        <f t="shared" si="4"/>
        <v>31000</v>
      </c>
    </row>
    <row r="278" spans="2:12" x14ac:dyDescent="0.4">
      <c r="B278" s="8">
        <v>275</v>
      </c>
      <c r="C278" s="9">
        <v>42747</v>
      </c>
      <c r="D278" s="10" t="s">
        <v>43</v>
      </c>
      <c r="E278" s="10" t="str">
        <f>VLOOKUP(D278,TPI[],2,FALSE)</f>
        <v>山口</v>
      </c>
      <c r="F278" s="10" t="str">
        <f>VLOOKUP(D278,TPI[],3,FALSE)</f>
        <v>中国地区</v>
      </c>
      <c r="G278" s="10" t="s">
        <v>78</v>
      </c>
      <c r="H278" s="10" t="str">
        <f>VLOOKUP(G278,SYI[],2,FALSE)</f>
        <v>商品券1000</v>
      </c>
      <c r="I278" s="10" t="str">
        <f>VLOOKUP(G278,SYI[],3,FALSE)</f>
        <v>商品券</v>
      </c>
      <c r="J278" s="15">
        <f>VLOOKUP(G278,SYI[],4,FALSE)</f>
        <v>1000</v>
      </c>
      <c r="K278" s="15">
        <v>89</v>
      </c>
      <c r="L278" s="15">
        <f t="shared" si="4"/>
        <v>89000</v>
      </c>
    </row>
    <row r="279" spans="2:12" x14ac:dyDescent="0.4">
      <c r="B279" s="8">
        <v>276</v>
      </c>
      <c r="C279" s="9">
        <v>42748</v>
      </c>
      <c r="D279" s="10" t="s">
        <v>37</v>
      </c>
      <c r="E279" s="10" t="str">
        <f>VLOOKUP(D279,TPI[],2,FALSE)</f>
        <v>滋賀</v>
      </c>
      <c r="F279" s="10" t="str">
        <f>VLOOKUP(D279,TPI[],3,FALSE)</f>
        <v>近畿地区</v>
      </c>
      <c r="G279" s="10" t="s">
        <v>80</v>
      </c>
      <c r="H279" s="10" t="str">
        <f>VLOOKUP(G279,SYI[],2,FALSE)</f>
        <v>商品券5000</v>
      </c>
      <c r="I279" s="10" t="str">
        <f>VLOOKUP(G279,SYI[],3,FALSE)</f>
        <v>商品券</v>
      </c>
      <c r="J279" s="15">
        <f>VLOOKUP(G279,SYI[],4,FALSE)</f>
        <v>5000</v>
      </c>
      <c r="K279" s="15">
        <v>275</v>
      </c>
      <c r="L279" s="15">
        <f t="shared" si="4"/>
        <v>1375000</v>
      </c>
    </row>
    <row r="280" spans="2:12" x14ac:dyDescent="0.4">
      <c r="B280" s="8">
        <v>277</v>
      </c>
      <c r="C280" s="9">
        <v>42748</v>
      </c>
      <c r="D280" s="10" t="s">
        <v>50</v>
      </c>
      <c r="E280" s="10" t="str">
        <f>VLOOKUP(D280,TPI[],2,FALSE)</f>
        <v>鳥取</v>
      </c>
      <c r="F280" s="10" t="str">
        <f>VLOOKUP(D280,TPI[],3,FALSE)</f>
        <v>中国地区</v>
      </c>
      <c r="G280" s="10" t="s">
        <v>82</v>
      </c>
      <c r="H280" s="10" t="str">
        <f>VLOOKUP(G280,SYI[],2,FALSE)</f>
        <v>食品クーポン1000</v>
      </c>
      <c r="I280" s="10" t="str">
        <f>VLOOKUP(G280,SYI[],3,FALSE)</f>
        <v>食品クーポン</v>
      </c>
      <c r="J280" s="15">
        <f>VLOOKUP(G280,SYI[],4,FALSE)</f>
        <v>1000</v>
      </c>
      <c r="K280" s="15">
        <v>32</v>
      </c>
      <c r="L280" s="15">
        <f t="shared" si="4"/>
        <v>32000</v>
      </c>
    </row>
    <row r="281" spans="2:12" x14ac:dyDescent="0.4">
      <c r="B281" s="8">
        <v>278</v>
      </c>
      <c r="C281" s="9">
        <v>42748</v>
      </c>
      <c r="D281" s="10" t="s">
        <v>40</v>
      </c>
      <c r="E281" s="10" t="str">
        <f>VLOOKUP(D281,TPI[],2,FALSE)</f>
        <v>岡山</v>
      </c>
      <c r="F281" s="10" t="str">
        <f>VLOOKUP(D281,TPI[],3,FALSE)</f>
        <v>中国地区</v>
      </c>
      <c r="G281" s="10" t="s">
        <v>80</v>
      </c>
      <c r="H281" s="10" t="str">
        <f>VLOOKUP(G281,SYI[],2,FALSE)</f>
        <v>商品券5000</v>
      </c>
      <c r="I281" s="10" t="str">
        <f>VLOOKUP(G281,SYI[],3,FALSE)</f>
        <v>商品券</v>
      </c>
      <c r="J281" s="15">
        <f>VLOOKUP(G281,SYI[],4,FALSE)</f>
        <v>5000</v>
      </c>
      <c r="K281" s="15">
        <v>245</v>
      </c>
      <c r="L281" s="15">
        <f t="shared" si="4"/>
        <v>1225000</v>
      </c>
    </row>
    <row r="282" spans="2:12" x14ac:dyDescent="0.4">
      <c r="B282" s="8">
        <v>279</v>
      </c>
      <c r="C282" s="9">
        <v>42748</v>
      </c>
      <c r="D282" s="10" t="s">
        <v>38</v>
      </c>
      <c r="E282" s="10" t="str">
        <f>VLOOKUP(D282,TPI[],2,FALSE)</f>
        <v>和歌山</v>
      </c>
      <c r="F282" s="10" t="str">
        <f>VLOOKUP(D282,TPI[],3,FALSE)</f>
        <v>近畿地区</v>
      </c>
      <c r="G282" s="10" t="s">
        <v>85</v>
      </c>
      <c r="H282" s="10" t="str">
        <f>VLOOKUP(G282,SYI[],2,FALSE)</f>
        <v>食品クーポン10000</v>
      </c>
      <c r="I282" s="10" t="str">
        <f>VLOOKUP(G282,SYI[],3,FALSE)</f>
        <v>食品クーポン</v>
      </c>
      <c r="J282" s="15">
        <f>VLOOKUP(G282,SYI[],4,FALSE)</f>
        <v>10000</v>
      </c>
      <c r="K282" s="15">
        <v>78</v>
      </c>
      <c r="L282" s="15">
        <f t="shared" si="4"/>
        <v>780000</v>
      </c>
    </row>
    <row r="283" spans="2:12" x14ac:dyDescent="0.4">
      <c r="B283" s="8">
        <v>280</v>
      </c>
      <c r="C283" s="9">
        <v>42748</v>
      </c>
      <c r="D283" s="10" t="s">
        <v>35</v>
      </c>
      <c r="E283" s="10" t="str">
        <f>VLOOKUP(D283,TPI[],2,FALSE)</f>
        <v>神戸</v>
      </c>
      <c r="F283" s="10" t="str">
        <f>VLOOKUP(D283,TPI[],3,FALSE)</f>
        <v>近畿地区</v>
      </c>
      <c r="G283" s="10" t="s">
        <v>70</v>
      </c>
      <c r="H283" s="10" t="str">
        <f>VLOOKUP(G283,SYI[],2,FALSE)</f>
        <v>カタログギフト1000</v>
      </c>
      <c r="I283" s="10" t="str">
        <f>VLOOKUP(G283,SYI[],3,FALSE)</f>
        <v>カタログギフト</v>
      </c>
      <c r="J283" s="15">
        <f>VLOOKUP(G283,SYI[],4,FALSE)</f>
        <v>1000</v>
      </c>
      <c r="K283" s="15">
        <v>181</v>
      </c>
      <c r="L283" s="15">
        <f t="shared" si="4"/>
        <v>181000</v>
      </c>
    </row>
    <row r="284" spans="2:12" x14ac:dyDescent="0.4">
      <c r="B284" s="8">
        <v>281</v>
      </c>
      <c r="C284" s="9">
        <v>42749</v>
      </c>
      <c r="D284" s="10" t="s">
        <v>43</v>
      </c>
      <c r="E284" s="10" t="str">
        <f>VLOOKUP(D284,TPI[],2,FALSE)</f>
        <v>山口</v>
      </c>
      <c r="F284" s="10" t="str">
        <f>VLOOKUP(D284,TPI[],3,FALSE)</f>
        <v>中国地区</v>
      </c>
      <c r="G284" s="10" t="s">
        <v>79</v>
      </c>
      <c r="H284" s="10" t="str">
        <f>VLOOKUP(G284,SYI[],2,FALSE)</f>
        <v>商品券3000</v>
      </c>
      <c r="I284" s="10" t="str">
        <f>VLOOKUP(G284,SYI[],3,FALSE)</f>
        <v>商品券</v>
      </c>
      <c r="J284" s="15">
        <f>VLOOKUP(G284,SYI[],4,FALSE)</f>
        <v>3000</v>
      </c>
      <c r="K284" s="15">
        <v>66</v>
      </c>
      <c r="L284" s="15">
        <f t="shared" si="4"/>
        <v>198000</v>
      </c>
    </row>
    <row r="285" spans="2:12" x14ac:dyDescent="0.4">
      <c r="B285" s="8">
        <v>282</v>
      </c>
      <c r="C285" s="9">
        <v>42750</v>
      </c>
      <c r="D285" s="10" t="s">
        <v>42</v>
      </c>
      <c r="E285" s="10" t="str">
        <f>VLOOKUP(D285,TPI[],2,FALSE)</f>
        <v>広島</v>
      </c>
      <c r="F285" s="10" t="str">
        <f>VLOOKUP(D285,TPI[],3,FALSE)</f>
        <v>中国地区</v>
      </c>
      <c r="G285" s="10" t="s">
        <v>80</v>
      </c>
      <c r="H285" s="10" t="str">
        <f>VLOOKUP(G285,SYI[],2,FALSE)</f>
        <v>商品券5000</v>
      </c>
      <c r="I285" s="10" t="str">
        <f>VLOOKUP(G285,SYI[],3,FALSE)</f>
        <v>商品券</v>
      </c>
      <c r="J285" s="15">
        <f>VLOOKUP(G285,SYI[],4,FALSE)</f>
        <v>5000</v>
      </c>
      <c r="K285" s="15">
        <v>229</v>
      </c>
      <c r="L285" s="15">
        <f t="shared" si="4"/>
        <v>1145000</v>
      </c>
    </row>
    <row r="286" spans="2:12" x14ac:dyDescent="0.4">
      <c r="B286" s="8">
        <v>283</v>
      </c>
      <c r="C286" s="9">
        <v>42750</v>
      </c>
      <c r="D286" s="10" t="s">
        <v>38</v>
      </c>
      <c r="E286" s="10" t="str">
        <f>VLOOKUP(D286,TPI[],2,FALSE)</f>
        <v>和歌山</v>
      </c>
      <c r="F286" s="10" t="str">
        <f>VLOOKUP(D286,TPI[],3,FALSE)</f>
        <v>近畿地区</v>
      </c>
      <c r="G286" s="10" t="s">
        <v>84</v>
      </c>
      <c r="H286" s="10" t="str">
        <f>VLOOKUP(G286,SYI[],2,FALSE)</f>
        <v>食品クーポン5000</v>
      </c>
      <c r="I286" s="10" t="str">
        <f>VLOOKUP(G286,SYI[],3,FALSE)</f>
        <v>食品クーポン</v>
      </c>
      <c r="J286" s="15">
        <f>VLOOKUP(G286,SYI[],4,FALSE)</f>
        <v>5000</v>
      </c>
      <c r="K286" s="15">
        <v>98</v>
      </c>
      <c r="L286" s="15">
        <f t="shared" si="4"/>
        <v>490000</v>
      </c>
    </row>
    <row r="287" spans="2:12" x14ac:dyDescent="0.4">
      <c r="B287" s="8">
        <v>284</v>
      </c>
      <c r="C287" s="9">
        <v>42751</v>
      </c>
      <c r="D287" s="10" t="s">
        <v>50</v>
      </c>
      <c r="E287" s="10" t="str">
        <f>VLOOKUP(D287,TPI[],2,FALSE)</f>
        <v>鳥取</v>
      </c>
      <c r="F287" s="10" t="str">
        <f>VLOOKUP(D287,TPI[],3,FALSE)</f>
        <v>中国地区</v>
      </c>
      <c r="G287" s="10" t="s">
        <v>70</v>
      </c>
      <c r="H287" s="10" t="str">
        <f>VLOOKUP(G287,SYI[],2,FALSE)</f>
        <v>カタログギフト1000</v>
      </c>
      <c r="I287" s="10" t="str">
        <f>VLOOKUP(G287,SYI[],3,FALSE)</f>
        <v>カタログギフト</v>
      </c>
      <c r="J287" s="15">
        <f>VLOOKUP(G287,SYI[],4,FALSE)</f>
        <v>1000</v>
      </c>
      <c r="K287" s="15">
        <v>10</v>
      </c>
      <c r="L287" s="15">
        <f t="shared" si="4"/>
        <v>10000</v>
      </c>
    </row>
    <row r="288" spans="2:12" x14ac:dyDescent="0.4">
      <c r="B288" s="8">
        <v>285</v>
      </c>
      <c r="C288" s="9">
        <v>42752</v>
      </c>
      <c r="D288" s="10" t="s">
        <v>38</v>
      </c>
      <c r="E288" s="10" t="str">
        <f>VLOOKUP(D288,TPI[],2,FALSE)</f>
        <v>和歌山</v>
      </c>
      <c r="F288" s="10" t="str">
        <f>VLOOKUP(D288,TPI[],3,FALSE)</f>
        <v>近畿地区</v>
      </c>
      <c r="G288" s="10" t="s">
        <v>84</v>
      </c>
      <c r="H288" s="10" t="str">
        <f>VLOOKUP(G288,SYI[],2,FALSE)</f>
        <v>食品クーポン5000</v>
      </c>
      <c r="I288" s="10" t="str">
        <f>VLOOKUP(G288,SYI[],3,FALSE)</f>
        <v>食品クーポン</v>
      </c>
      <c r="J288" s="15">
        <f>VLOOKUP(G288,SYI[],4,FALSE)</f>
        <v>5000</v>
      </c>
      <c r="K288" s="15">
        <v>74</v>
      </c>
      <c r="L288" s="15">
        <f t="shared" si="4"/>
        <v>370000</v>
      </c>
    </row>
    <row r="289" spans="2:12" x14ac:dyDescent="0.4">
      <c r="B289" s="8">
        <v>286</v>
      </c>
      <c r="C289" s="9">
        <v>42752</v>
      </c>
      <c r="D289" s="10" t="s">
        <v>33</v>
      </c>
      <c r="E289" s="10" t="str">
        <f>VLOOKUP(D289,TPI[],2,FALSE)</f>
        <v>小田原</v>
      </c>
      <c r="F289" s="10" t="str">
        <f>VLOOKUP(D289,TPI[],3,FALSE)</f>
        <v>関東地区</v>
      </c>
      <c r="G289" s="10" t="s">
        <v>70</v>
      </c>
      <c r="H289" s="10" t="str">
        <f>VLOOKUP(G289,SYI[],2,FALSE)</f>
        <v>カタログギフト1000</v>
      </c>
      <c r="I289" s="10" t="str">
        <f>VLOOKUP(G289,SYI[],3,FALSE)</f>
        <v>カタログギフト</v>
      </c>
      <c r="J289" s="15">
        <f>VLOOKUP(G289,SYI[],4,FALSE)</f>
        <v>1000</v>
      </c>
      <c r="K289" s="15">
        <v>185</v>
      </c>
      <c r="L289" s="15">
        <f t="shared" si="4"/>
        <v>185000</v>
      </c>
    </row>
    <row r="290" spans="2:12" x14ac:dyDescent="0.4">
      <c r="B290" s="8">
        <v>287</v>
      </c>
      <c r="C290" s="9">
        <v>42752</v>
      </c>
      <c r="D290" s="10" t="s">
        <v>32</v>
      </c>
      <c r="E290" s="10" t="str">
        <f>VLOOKUP(D290,TPI[],2,FALSE)</f>
        <v>川崎</v>
      </c>
      <c r="F290" s="10" t="str">
        <f>VLOOKUP(D290,TPI[],3,FALSE)</f>
        <v>関東地区</v>
      </c>
      <c r="G290" s="10" t="s">
        <v>83</v>
      </c>
      <c r="H290" s="10" t="str">
        <f>VLOOKUP(G290,SYI[],2,FALSE)</f>
        <v>食品クーポン3000</v>
      </c>
      <c r="I290" s="10" t="str">
        <f>VLOOKUP(G290,SYI[],3,FALSE)</f>
        <v>食品クーポン</v>
      </c>
      <c r="J290" s="15">
        <f>VLOOKUP(G290,SYI[],4,FALSE)</f>
        <v>3000</v>
      </c>
      <c r="K290" s="15">
        <v>84</v>
      </c>
      <c r="L290" s="15">
        <f t="shared" si="4"/>
        <v>252000</v>
      </c>
    </row>
    <row r="291" spans="2:12" x14ac:dyDescent="0.4">
      <c r="B291" s="8">
        <v>288</v>
      </c>
      <c r="C291" s="9">
        <v>42752</v>
      </c>
      <c r="D291" s="10" t="s">
        <v>38</v>
      </c>
      <c r="E291" s="10" t="str">
        <f>VLOOKUP(D291,TPI[],2,FALSE)</f>
        <v>和歌山</v>
      </c>
      <c r="F291" s="10" t="str">
        <f>VLOOKUP(D291,TPI[],3,FALSE)</f>
        <v>近畿地区</v>
      </c>
      <c r="G291" s="10" t="s">
        <v>78</v>
      </c>
      <c r="H291" s="10" t="str">
        <f>VLOOKUP(G291,SYI[],2,FALSE)</f>
        <v>商品券1000</v>
      </c>
      <c r="I291" s="10" t="str">
        <f>VLOOKUP(G291,SYI[],3,FALSE)</f>
        <v>商品券</v>
      </c>
      <c r="J291" s="15">
        <f>VLOOKUP(G291,SYI[],4,FALSE)</f>
        <v>1000</v>
      </c>
      <c r="K291" s="15">
        <v>85</v>
      </c>
      <c r="L291" s="15">
        <f t="shared" si="4"/>
        <v>85000</v>
      </c>
    </row>
    <row r="292" spans="2:12" x14ac:dyDescent="0.4">
      <c r="B292" s="8">
        <v>289</v>
      </c>
      <c r="C292" s="9">
        <v>42752</v>
      </c>
      <c r="D292" s="10" t="s">
        <v>51</v>
      </c>
      <c r="E292" s="10" t="str">
        <f>VLOOKUP(D292,TPI[],2,FALSE)</f>
        <v>水戸</v>
      </c>
      <c r="F292" s="10" t="str">
        <f>VLOOKUP(D292,TPI[],3,FALSE)</f>
        <v>関東地区</v>
      </c>
      <c r="G292" s="10" t="s">
        <v>79</v>
      </c>
      <c r="H292" s="10" t="str">
        <f>VLOOKUP(G292,SYI[],2,FALSE)</f>
        <v>商品券3000</v>
      </c>
      <c r="I292" s="10" t="str">
        <f>VLOOKUP(G292,SYI[],3,FALSE)</f>
        <v>商品券</v>
      </c>
      <c r="J292" s="15">
        <f>VLOOKUP(G292,SYI[],4,FALSE)</f>
        <v>3000</v>
      </c>
      <c r="K292" s="15">
        <v>271</v>
      </c>
      <c r="L292" s="15">
        <f t="shared" si="4"/>
        <v>813000</v>
      </c>
    </row>
    <row r="293" spans="2:12" x14ac:dyDescent="0.4">
      <c r="B293" s="8">
        <v>290</v>
      </c>
      <c r="C293" s="9">
        <v>42752</v>
      </c>
      <c r="D293" s="10" t="s">
        <v>30</v>
      </c>
      <c r="E293" s="10" t="str">
        <f>VLOOKUP(D293,TPI[],2,FALSE)</f>
        <v>浦和</v>
      </c>
      <c r="F293" s="10" t="str">
        <f>VLOOKUP(D293,TPI[],3,FALSE)</f>
        <v>関東地区</v>
      </c>
      <c r="G293" s="10" t="s">
        <v>84</v>
      </c>
      <c r="H293" s="10" t="str">
        <f>VLOOKUP(G293,SYI[],2,FALSE)</f>
        <v>食品クーポン5000</v>
      </c>
      <c r="I293" s="10" t="str">
        <f>VLOOKUP(G293,SYI[],3,FALSE)</f>
        <v>食品クーポン</v>
      </c>
      <c r="J293" s="15">
        <f>VLOOKUP(G293,SYI[],4,FALSE)</f>
        <v>5000</v>
      </c>
      <c r="K293" s="15">
        <v>46</v>
      </c>
      <c r="L293" s="15">
        <f t="shared" si="4"/>
        <v>230000</v>
      </c>
    </row>
    <row r="294" spans="2:12" x14ac:dyDescent="0.4">
      <c r="B294" s="8">
        <v>291</v>
      </c>
      <c r="C294" s="9">
        <v>42752</v>
      </c>
      <c r="D294" s="10" t="s">
        <v>42</v>
      </c>
      <c r="E294" s="10" t="str">
        <f>VLOOKUP(D294,TPI[],2,FALSE)</f>
        <v>広島</v>
      </c>
      <c r="F294" s="10" t="str">
        <f>VLOOKUP(D294,TPI[],3,FALSE)</f>
        <v>中国地区</v>
      </c>
      <c r="G294" s="10" t="s">
        <v>84</v>
      </c>
      <c r="H294" s="10" t="str">
        <f>VLOOKUP(G294,SYI[],2,FALSE)</f>
        <v>食品クーポン5000</v>
      </c>
      <c r="I294" s="10" t="str">
        <f>VLOOKUP(G294,SYI[],3,FALSE)</f>
        <v>食品クーポン</v>
      </c>
      <c r="J294" s="15">
        <f>VLOOKUP(G294,SYI[],4,FALSE)</f>
        <v>5000</v>
      </c>
      <c r="K294" s="15">
        <v>48</v>
      </c>
      <c r="L294" s="15">
        <f t="shared" si="4"/>
        <v>240000</v>
      </c>
    </row>
    <row r="295" spans="2:12" x14ac:dyDescent="0.4">
      <c r="B295" s="8">
        <v>292</v>
      </c>
      <c r="C295" s="9">
        <v>42752</v>
      </c>
      <c r="D295" s="10" t="s">
        <v>49</v>
      </c>
      <c r="E295" s="10" t="str">
        <f>VLOOKUP(D295,TPI[],2,FALSE)</f>
        <v>大阪</v>
      </c>
      <c r="F295" s="10" t="str">
        <f>VLOOKUP(D295,TPI[],3,FALSE)</f>
        <v>近畿地区</v>
      </c>
      <c r="G295" s="10" t="s">
        <v>80</v>
      </c>
      <c r="H295" s="10" t="str">
        <f>VLOOKUP(G295,SYI[],2,FALSE)</f>
        <v>商品券5000</v>
      </c>
      <c r="I295" s="10" t="str">
        <f>VLOOKUP(G295,SYI[],3,FALSE)</f>
        <v>商品券</v>
      </c>
      <c r="J295" s="15">
        <f>VLOOKUP(G295,SYI[],4,FALSE)</f>
        <v>5000</v>
      </c>
      <c r="K295" s="15">
        <v>296</v>
      </c>
      <c r="L295" s="15">
        <f t="shared" si="4"/>
        <v>1480000</v>
      </c>
    </row>
    <row r="296" spans="2:12" x14ac:dyDescent="0.4">
      <c r="B296" s="8">
        <v>293</v>
      </c>
      <c r="C296" s="9">
        <v>42752</v>
      </c>
      <c r="D296" s="10" t="s">
        <v>30</v>
      </c>
      <c r="E296" s="10" t="str">
        <f>VLOOKUP(D296,TPI[],2,FALSE)</f>
        <v>浦和</v>
      </c>
      <c r="F296" s="10" t="str">
        <f>VLOOKUP(D296,TPI[],3,FALSE)</f>
        <v>関東地区</v>
      </c>
      <c r="G296" s="10" t="s">
        <v>81</v>
      </c>
      <c r="H296" s="10" t="str">
        <f>VLOOKUP(G296,SYI[],2,FALSE)</f>
        <v>商品券10000</v>
      </c>
      <c r="I296" s="10" t="str">
        <f>VLOOKUP(G296,SYI[],3,FALSE)</f>
        <v>商品券</v>
      </c>
      <c r="J296" s="15">
        <f>VLOOKUP(G296,SYI[],4,FALSE)</f>
        <v>10000</v>
      </c>
      <c r="K296" s="15">
        <v>19</v>
      </c>
      <c r="L296" s="15">
        <f t="shared" si="4"/>
        <v>190000</v>
      </c>
    </row>
    <row r="297" spans="2:12" x14ac:dyDescent="0.4">
      <c r="B297" s="8">
        <v>294</v>
      </c>
      <c r="C297" s="9">
        <v>42753</v>
      </c>
      <c r="D297" s="10" t="s">
        <v>37</v>
      </c>
      <c r="E297" s="10" t="str">
        <f>VLOOKUP(D297,TPI[],2,FALSE)</f>
        <v>滋賀</v>
      </c>
      <c r="F297" s="10" t="str">
        <f>VLOOKUP(D297,TPI[],3,FALSE)</f>
        <v>近畿地区</v>
      </c>
      <c r="G297" s="10" t="s">
        <v>73</v>
      </c>
      <c r="H297" s="10" t="str">
        <f>VLOOKUP(G297,SYI[],2,FALSE)</f>
        <v>カタログギフト10000</v>
      </c>
      <c r="I297" s="10" t="str">
        <f>VLOOKUP(G297,SYI[],3,FALSE)</f>
        <v>カタログギフト</v>
      </c>
      <c r="J297" s="15">
        <f>VLOOKUP(G297,SYI[],4,FALSE)</f>
        <v>10000</v>
      </c>
      <c r="K297" s="15">
        <v>45</v>
      </c>
      <c r="L297" s="15">
        <f t="shared" si="4"/>
        <v>450000</v>
      </c>
    </row>
    <row r="298" spans="2:12" x14ac:dyDescent="0.4">
      <c r="B298" s="8">
        <v>295</v>
      </c>
      <c r="C298" s="9">
        <v>42753</v>
      </c>
      <c r="D298" s="10" t="s">
        <v>40</v>
      </c>
      <c r="E298" s="10" t="str">
        <f>VLOOKUP(D298,TPI[],2,FALSE)</f>
        <v>岡山</v>
      </c>
      <c r="F298" s="10" t="str">
        <f>VLOOKUP(D298,TPI[],3,FALSE)</f>
        <v>中国地区</v>
      </c>
      <c r="G298" s="10" t="s">
        <v>82</v>
      </c>
      <c r="H298" s="10" t="str">
        <f>VLOOKUP(G298,SYI[],2,FALSE)</f>
        <v>食品クーポン1000</v>
      </c>
      <c r="I298" s="10" t="str">
        <f>VLOOKUP(G298,SYI[],3,FALSE)</f>
        <v>食品クーポン</v>
      </c>
      <c r="J298" s="15">
        <f>VLOOKUP(G298,SYI[],4,FALSE)</f>
        <v>1000</v>
      </c>
      <c r="K298" s="15">
        <v>63</v>
      </c>
      <c r="L298" s="15">
        <f t="shared" si="4"/>
        <v>63000</v>
      </c>
    </row>
    <row r="299" spans="2:12" x14ac:dyDescent="0.4">
      <c r="B299" s="8">
        <v>296</v>
      </c>
      <c r="C299" s="9">
        <v>42753</v>
      </c>
      <c r="D299" s="10" t="s">
        <v>42</v>
      </c>
      <c r="E299" s="10" t="str">
        <f>VLOOKUP(D299,TPI[],2,FALSE)</f>
        <v>広島</v>
      </c>
      <c r="F299" s="10" t="str">
        <f>VLOOKUP(D299,TPI[],3,FALSE)</f>
        <v>中国地区</v>
      </c>
      <c r="G299" s="10" t="s">
        <v>80</v>
      </c>
      <c r="H299" s="10" t="str">
        <f>VLOOKUP(G299,SYI[],2,FALSE)</f>
        <v>商品券5000</v>
      </c>
      <c r="I299" s="10" t="str">
        <f>VLOOKUP(G299,SYI[],3,FALSE)</f>
        <v>商品券</v>
      </c>
      <c r="J299" s="15">
        <f>VLOOKUP(G299,SYI[],4,FALSE)</f>
        <v>5000</v>
      </c>
      <c r="K299" s="15">
        <v>172</v>
      </c>
      <c r="L299" s="15">
        <f t="shared" si="4"/>
        <v>860000</v>
      </c>
    </row>
    <row r="300" spans="2:12" x14ac:dyDescent="0.4">
      <c r="B300" s="8">
        <v>297</v>
      </c>
      <c r="C300" s="9">
        <v>42753</v>
      </c>
      <c r="D300" s="10" t="s">
        <v>36</v>
      </c>
      <c r="E300" s="10" t="str">
        <f>VLOOKUP(D300,TPI[],2,FALSE)</f>
        <v>京都</v>
      </c>
      <c r="F300" s="10" t="str">
        <f>VLOOKUP(D300,TPI[],3,FALSE)</f>
        <v>近畿地区</v>
      </c>
      <c r="G300" s="10" t="s">
        <v>83</v>
      </c>
      <c r="H300" s="10" t="str">
        <f>VLOOKUP(G300,SYI[],2,FALSE)</f>
        <v>食品クーポン3000</v>
      </c>
      <c r="I300" s="10" t="str">
        <f>VLOOKUP(G300,SYI[],3,FALSE)</f>
        <v>食品クーポン</v>
      </c>
      <c r="J300" s="15">
        <f>VLOOKUP(G300,SYI[],4,FALSE)</f>
        <v>3000</v>
      </c>
      <c r="K300" s="15">
        <v>28</v>
      </c>
      <c r="L300" s="15">
        <f t="shared" si="4"/>
        <v>84000</v>
      </c>
    </row>
    <row r="301" spans="2:12" x14ac:dyDescent="0.4">
      <c r="B301" s="8">
        <v>298</v>
      </c>
      <c r="C301" s="9">
        <v>42754</v>
      </c>
      <c r="D301" s="10" t="s">
        <v>38</v>
      </c>
      <c r="E301" s="10" t="str">
        <f>VLOOKUP(D301,TPI[],2,FALSE)</f>
        <v>和歌山</v>
      </c>
      <c r="F301" s="10" t="str">
        <f>VLOOKUP(D301,TPI[],3,FALSE)</f>
        <v>近畿地区</v>
      </c>
      <c r="G301" s="10" t="s">
        <v>85</v>
      </c>
      <c r="H301" s="10" t="str">
        <f>VLOOKUP(G301,SYI[],2,FALSE)</f>
        <v>食品クーポン10000</v>
      </c>
      <c r="I301" s="10" t="str">
        <f>VLOOKUP(G301,SYI[],3,FALSE)</f>
        <v>食品クーポン</v>
      </c>
      <c r="J301" s="15">
        <f>VLOOKUP(G301,SYI[],4,FALSE)</f>
        <v>10000</v>
      </c>
      <c r="K301" s="15">
        <v>64</v>
      </c>
      <c r="L301" s="15">
        <f t="shared" si="4"/>
        <v>640000</v>
      </c>
    </row>
    <row r="302" spans="2:12" x14ac:dyDescent="0.4">
      <c r="B302" s="8">
        <v>299</v>
      </c>
      <c r="C302" s="9">
        <v>42754</v>
      </c>
      <c r="D302" s="10" t="s">
        <v>51</v>
      </c>
      <c r="E302" s="10" t="str">
        <f>VLOOKUP(D302,TPI[],2,FALSE)</f>
        <v>水戸</v>
      </c>
      <c r="F302" s="10" t="str">
        <f>VLOOKUP(D302,TPI[],3,FALSE)</f>
        <v>関東地区</v>
      </c>
      <c r="G302" s="10" t="s">
        <v>73</v>
      </c>
      <c r="H302" s="10" t="str">
        <f>VLOOKUP(G302,SYI[],2,FALSE)</f>
        <v>カタログギフト10000</v>
      </c>
      <c r="I302" s="10" t="str">
        <f>VLOOKUP(G302,SYI[],3,FALSE)</f>
        <v>カタログギフト</v>
      </c>
      <c r="J302" s="15">
        <f>VLOOKUP(G302,SYI[],4,FALSE)</f>
        <v>10000</v>
      </c>
      <c r="K302" s="15">
        <v>145</v>
      </c>
      <c r="L302" s="15">
        <f t="shared" si="4"/>
        <v>1450000</v>
      </c>
    </row>
    <row r="303" spans="2:12" x14ac:dyDescent="0.4">
      <c r="B303" s="8">
        <v>300</v>
      </c>
      <c r="C303" s="9">
        <v>42755</v>
      </c>
      <c r="D303" s="10" t="s">
        <v>43</v>
      </c>
      <c r="E303" s="10" t="str">
        <f>VLOOKUP(D303,TPI[],2,FALSE)</f>
        <v>山口</v>
      </c>
      <c r="F303" s="10" t="str">
        <f>VLOOKUP(D303,TPI[],3,FALSE)</f>
        <v>中国地区</v>
      </c>
      <c r="G303" s="10" t="s">
        <v>85</v>
      </c>
      <c r="H303" s="10" t="str">
        <f>VLOOKUP(G303,SYI[],2,FALSE)</f>
        <v>食品クーポン10000</v>
      </c>
      <c r="I303" s="10" t="str">
        <f>VLOOKUP(G303,SYI[],3,FALSE)</f>
        <v>食品クーポン</v>
      </c>
      <c r="J303" s="15">
        <f>VLOOKUP(G303,SYI[],4,FALSE)</f>
        <v>10000</v>
      </c>
      <c r="K303" s="15">
        <v>10</v>
      </c>
      <c r="L303" s="15">
        <f t="shared" si="4"/>
        <v>100000</v>
      </c>
    </row>
    <row r="304" spans="2:12" x14ac:dyDescent="0.4">
      <c r="B304" s="8">
        <v>301</v>
      </c>
      <c r="C304" s="9">
        <v>42755</v>
      </c>
      <c r="D304" s="10" t="s">
        <v>40</v>
      </c>
      <c r="E304" s="10" t="str">
        <f>VLOOKUP(D304,TPI[],2,FALSE)</f>
        <v>岡山</v>
      </c>
      <c r="F304" s="10" t="str">
        <f>VLOOKUP(D304,TPI[],3,FALSE)</f>
        <v>中国地区</v>
      </c>
      <c r="G304" s="10" t="s">
        <v>72</v>
      </c>
      <c r="H304" s="10" t="str">
        <f>VLOOKUP(G304,SYI[],2,FALSE)</f>
        <v>カタログギフト5000</v>
      </c>
      <c r="I304" s="10" t="str">
        <f>VLOOKUP(G304,SYI[],3,FALSE)</f>
        <v>カタログギフト</v>
      </c>
      <c r="J304" s="15">
        <f>VLOOKUP(G304,SYI[],4,FALSE)</f>
        <v>5000</v>
      </c>
      <c r="K304" s="15">
        <v>7</v>
      </c>
      <c r="L304" s="15">
        <f t="shared" si="4"/>
        <v>35000</v>
      </c>
    </row>
    <row r="305" spans="2:12" x14ac:dyDescent="0.4">
      <c r="B305" s="8">
        <v>302</v>
      </c>
      <c r="C305" s="9">
        <v>42757</v>
      </c>
      <c r="D305" s="10" t="s">
        <v>30</v>
      </c>
      <c r="E305" s="10" t="str">
        <f>VLOOKUP(D305,TPI[],2,FALSE)</f>
        <v>浦和</v>
      </c>
      <c r="F305" s="10" t="str">
        <f>VLOOKUP(D305,TPI[],3,FALSE)</f>
        <v>関東地区</v>
      </c>
      <c r="G305" s="10" t="s">
        <v>78</v>
      </c>
      <c r="H305" s="10" t="str">
        <f>VLOOKUP(G305,SYI[],2,FALSE)</f>
        <v>商品券1000</v>
      </c>
      <c r="I305" s="10" t="str">
        <f>VLOOKUP(G305,SYI[],3,FALSE)</f>
        <v>商品券</v>
      </c>
      <c r="J305" s="15">
        <f>VLOOKUP(G305,SYI[],4,FALSE)</f>
        <v>1000</v>
      </c>
      <c r="K305" s="15">
        <v>65</v>
      </c>
      <c r="L305" s="15">
        <f t="shared" si="4"/>
        <v>65000</v>
      </c>
    </row>
    <row r="306" spans="2:12" x14ac:dyDescent="0.4">
      <c r="B306" s="8">
        <v>303</v>
      </c>
      <c r="C306" s="9">
        <v>42757</v>
      </c>
      <c r="D306" s="10" t="s">
        <v>41</v>
      </c>
      <c r="E306" s="10" t="str">
        <f>VLOOKUP(D306,TPI[],2,FALSE)</f>
        <v>島根</v>
      </c>
      <c r="F306" s="10" t="str">
        <f>VLOOKUP(D306,TPI[],3,FALSE)</f>
        <v>中国地区</v>
      </c>
      <c r="G306" s="10" t="s">
        <v>79</v>
      </c>
      <c r="H306" s="10" t="str">
        <f>VLOOKUP(G306,SYI[],2,FALSE)</f>
        <v>商品券3000</v>
      </c>
      <c r="I306" s="10" t="str">
        <f>VLOOKUP(G306,SYI[],3,FALSE)</f>
        <v>商品券</v>
      </c>
      <c r="J306" s="15">
        <f>VLOOKUP(G306,SYI[],4,FALSE)</f>
        <v>3000</v>
      </c>
      <c r="K306" s="15">
        <v>108</v>
      </c>
      <c r="L306" s="15">
        <f t="shared" si="4"/>
        <v>324000</v>
      </c>
    </row>
    <row r="307" spans="2:12" x14ac:dyDescent="0.4">
      <c r="B307" s="8">
        <v>304</v>
      </c>
      <c r="C307" s="9">
        <v>42758</v>
      </c>
      <c r="D307" s="10" t="s">
        <v>40</v>
      </c>
      <c r="E307" s="10" t="str">
        <f>VLOOKUP(D307,TPI[],2,FALSE)</f>
        <v>岡山</v>
      </c>
      <c r="F307" s="10" t="str">
        <f>VLOOKUP(D307,TPI[],3,FALSE)</f>
        <v>中国地区</v>
      </c>
      <c r="G307" s="10" t="s">
        <v>83</v>
      </c>
      <c r="H307" s="10" t="str">
        <f>VLOOKUP(G307,SYI[],2,FALSE)</f>
        <v>食品クーポン3000</v>
      </c>
      <c r="I307" s="10" t="str">
        <f>VLOOKUP(G307,SYI[],3,FALSE)</f>
        <v>食品クーポン</v>
      </c>
      <c r="J307" s="15">
        <f>VLOOKUP(G307,SYI[],4,FALSE)</f>
        <v>3000</v>
      </c>
      <c r="K307" s="15">
        <v>83</v>
      </c>
      <c r="L307" s="15">
        <f t="shared" si="4"/>
        <v>249000</v>
      </c>
    </row>
    <row r="308" spans="2:12" x14ac:dyDescent="0.4">
      <c r="B308" s="8">
        <v>305</v>
      </c>
      <c r="C308" s="9">
        <v>42758</v>
      </c>
      <c r="D308" s="10" t="s">
        <v>36</v>
      </c>
      <c r="E308" s="10" t="str">
        <f>VLOOKUP(D308,TPI[],2,FALSE)</f>
        <v>京都</v>
      </c>
      <c r="F308" s="10" t="str">
        <f>VLOOKUP(D308,TPI[],3,FALSE)</f>
        <v>近畿地区</v>
      </c>
      <c r="G308" s="10" t="s">
        <v>84</v>
      </c>
      <c r="H308" s="10" t="str">
        <f>VLOOKUP(G308,SYI[],2,FALSE)</f>
        <v>食品クーポン5000</v>
      </c>
      <c r="I308" s="10" t="str">
        <f>VLOOKUP(G308,SYI[],3,FALSE)</f>
        <v>食品クーポン</v>
      </c>
      <c r="J308" s="15">
        <f>VLOOKUP(G308,SYI[],4,FALSE)</f>
        <v>5000</v>
      </c>
      <c r="K308" s="15">
        <v>26</v>
      </c>
      <c r="L308" s="15">
        <f t="shared" si="4"/>
        <v>130000</v>
      </c>
    </row>
    <row r="309" spans="2:12" x14ac:dyDescent="0.4">
      <c r="B309" s="8">
        <v>306</v>
      </c>
      <c r="C309" s="9">
        <v>42758</v>
      </c>
      <c r="D309" s="10" t="s">
        <v>35</v>
      </c>
      <c r="E309" s="10" t="str">
        <f>VLOOKUP(D309,TPI[],2,FALSE)</f>
        <v>神戸</v>
      </c>
      <c r="F309" s="10" t="str">
        <f>VLOOKUP(D309,TPI[],3,FALSE)</f>
        <v>近畿地区</v>
      </c>
      <c r="G309" s="10" t="s">
        <v>73</v>
      </c>
      <c r="H309" s="10" t="str">
        <f>VLOOKUP(G309,SYI[],2,FALSE)</f>
        <v>カタログギフト10000</v>
      </c>
      <c r="I309" s="10" t="str">
        <f>VLOOKUP(G309,SYI[],3,FALSE)</f>
        <v>カタログギフト</v>
      </c>
      <c r="J309" s="15">
        <f>VLOOKUP(G309,SYI[],4,FALSE)</f>
        <v>10000</v>
      </c>
      <c r="K309" s="15">
        <v>174</v>
      </c>
      <c r="L309" s="15">
        <f t="shared" si="4"/>
        <v>1740000</v>
      </c>
    </row>
    <row r="310" spans="2:12" x14ac:dyDescent="0.4">
      <c r="B310" s="8">
        <v>307</v>
      </c>
      <c r="C310" s="9">
        <v>42758</v>
      </c>
      <c r="D310" s="10" t="s">
        <v>36</v>
      </c>
      <c r="E310" s="10" t="str">
        <f>VLOOKUP(D310,TPI[],2,FALSE)</f>
        <v>京都</v>
      </c>
      <c r="F310" s="10" t="str">
        <f>VLOOKUP(D310,TPI[],3,FALSE)</f>
        <v>近畿地区</v>
      </c>
      <c r="G310" s="10" t="s">
        <v>79</v>
      </c>
      <c r="H310" s="10" t="str">
        <f>VLOOKUP(G310,SYI[],2,FALSE)</f>
        <v>商品券3000</v>
      </c>
      <c r="I310" s="10" t="str">
        <f>VLOOKUP(G310,SYI[],3,FALSE)</f>
        <v>商品券</v>
      </c>
      <c r="J310" s="15">
        <f>VLOOKUP(G310,SYI[],4,FALSE)</f>
        <v>3000</v>
      </c>
      <c r="K310" s="15">
        <v>139</v>
      </c>
      <c r="L310" s="15">
        <f t="shared" si="4"/>
        <v>417000</v>
      </c>
    </row>
    <row r="311" spans="2:12" x14ac:dyDescent="0.4">
      <c r="B311" s="8">
        <v>308</v>
      </c>
      <c r="C311" s="9">
        <v>42759</v>
      </c>
      <c r="D311" s="10" t="s">
        <v>51</v>
      </c>
      <c r="E311" s="10" t="str">
        <f>VLOOKUP(D311,TPI[],2,FALSE)</f>
        <v>水戸</v>
      </c>
      <c r="F311" s="10" t="str">
        <f>VLOOKUP(D311,TPI[],3,FALSE)</f>
        <v>関東地区</v>
      </c>
      <c r="G311" s="10" t="s">
        <v>82</v>
      </c>
      <c r="H311" s="10" t="str">
        <f>VLOOKUP(G311,SYI[],2,FALSE)</f>
        <v>食品クーポン1000</v>
      </c>
      <c r="I311" s="10" t="str">
        <f>VLOOKUP(G311,SYI[],3,FALSE)</f>
        <v>食品クーポン</v>
      </c>
      <c r="J311" s="15">
        <f>VLOOKUP(G311,SYI[],4,FALSE)</f>
        <v>1000</v>
      </c>
      <c r="K311" s="15">
        <v>65</v>
      </c>
      <c r="L311" s="15">
        <f t="shared" si="4"/>
        <v>65000</v>
      </c>
    </row>
    <row r="312" spans="2:12" x14ac:dyDescent="0.4">
      <c r="B312" s="8">
        <v>309</v>
      </c>
      <c r="C312" s="9">
        <v>42760</v>
      </c>
      <c r="D312" s="10" t="s">
        <v>42</v>
      </c>
      <c r="E312" s="10" t="str">
        <f>VLOOKUP(D312,TPI[],2,FALSE)</f>
        <v>広島</v>
      </c>
      <c r="F312" s="10" t="str">
        <f>VLOOKUP(D312,TPI[],3,FALSE)</f>
        <v>中国地区</v>
      </c>
      <c r="G312" s="10" t="s">
        <v>80</v>
      </c>
      <c r="H312" s="10" t="str">
        <f>VLOOKUP(G312,SYI[],2,FALSE)</f>
        <v>商品券5000</v>
      </c>
      <c r="I312" s="10" t="str">
        <f>VLOOKUP(G312,SYI[],3,FALSE)</f>
        <v>商品券</v>
      </c>
      <c r="J312" s="15">
        <f>VLOOKUP(G312,SYI[],4,FALSE)</f>
        <v>5000</v>
      </c>
      <c r="K312" s="15">
        <v>159</v>
      </c>
      <c r="L312" s="15">
        <f t="shared" si="4"/>
        <v>795000</v>
      </c>
    </row>
    <row r="313" spans="2:12" x14ac:dyDescent="0.4">
      <c r="B313" s="8">
        <v>310</v>
      </c>
      <c r="C313" s="9">
        <v>42760</v>
      </c>
      <c r="D313" s="10" t="s">
        <v>43</v>
      </c>
      <c r="E313" s="10" t="str">
        <f>VLOOKUP(D313,TPI[],2,FALSE)</f>
        <v>山口</v>
      </c>
      <c r="F313" s="10" t="str">
        <f>VLOOKUP(D313,TPI[],3,FALSE)</f>
        <v>中国地区</v>
      </c>
      <c r="G313" s="10" t="s">
        <v>85</v>
      </c>
      <c r="H313" s="10" t="str">
        <f>VLOOKUP(G313,SYI[],2,FALSE)</f>
        <v>食品クーポン10000</v>
      </c>
      <c r="I313" s="10" t="str">
        <f>VLOOKUP(G313,SYI[],3,FALSE)</f>
        <v>食品クーポン</v>
      </c>
      <c r="J313" s="15">
        <f>VLOOKUP(G313,SYI[],4,FALSE)</f>
        <v>10000</v>
      </c>
      <c r="K313" s="15">
        <v>91</v>
      </c>
      <c r="L313" s="15">
        <f t="shared" si="4"/>
        <v>910000</v>
      </c>
    </row>
    <row r="314" spans="2:12" x14ac:dyDescent="0.4">
      <c r="B314" s="8">
        <v>311</v>
      </c>
      <c r="C314" s="9">
        <v>42761</v>
      </c>
      <c r="D314" s="10" t="s">
        <v>49</v>
      </c>
      <c r="E314" s="10" t="str">
        <f>VLOOKUP(D314,TPI[],2,FALSE)</f>
        <v>大阪</v>
      </c>
      <c r="F314" s="10" t="str">
        <f>VLOOKUP(D314,TPI[],3,FALSE)</f>
        <v>近畿地区</v>
      </c>
      <c r="G314" s="10" t="s">
        <v>71</v>
      </c>
      <c r="H314" s="10" t="str">
        <f>VLOOKUP(G314,SYI[],2,FALSE)</f>
        <v>カタログギフト3000</v>
      </c>
      <c r="I314" s="10" t="str">
        <f>VLOOKUP(G314,SYI[],3,FALSE)</f>
        <v>カタログギフト</v>
      </c>
      <c r="J314" s="15">
        <f>VLOOKUP(G314,SYI[],4,FALSE)</f>
        <v>3000</v>
      </c>
      <c r="K314" s="15">
        <v>121</v>
      </c>
      <c r="L314" s="15">
        <f t="shared" si="4"/>
        <v>363000</v>
      </c>
    </row>
    <row r="315" spans="2:12" x14ac:dyDescent="0.4">
      <c r="B315" s="8">
        <v>312</v>
      </c>
      <c r="C315" s="9">
        <v>42761</v>
      </c>
      <c r="D315" s="10" t="s">
        <v>36</v>
      </c>
      <c r="E315" s="10" t="str">
        <f>VLOOKUP(D315,TPI[],2,FALSE)</f>
        <v>京都</v>
      </c>
      <c r="F315" s="10" t="str">
        <f>VLOOKUP(D315,TPI[],3,FALSE)</f>
        <v>近畿地区</v>
      </c>
      <c r="G315" s="10" t="s">
        <v>85</v>
      </c>
      <c r="H315" s="10" t="str">
        <f>VLOOKUP(G315,SYI[],2,FALSE)</f>
        <v>食品クーポン10000</v>
      </c>
      <c r="I315" s="10" t="str">
        <f>VLOOKUP(G315,SYI[],3,FALSE)</f>
        <v>食品クーポン</v>
      </c>
      <c r="J315" s="15">
        <f>VLOOKUP(G315,SYI[],4,FALSE)</f>
        <v>10000</v>
      </c>
      <c r="K315" s="15">
        <v>40</v>
      </c>
      <c r="L315" s="15">
        <f t="shared" si="4"/>
        <v>400000</v>
      </c>
    </row>
    <row r="316" spans="2:12" x14ac:dyDescent="0.4">
      <c r="B316" s="8">
        <v>313</v>
      </c>
      <c r="C316" s="9">
        <v>42762</v>
      </c>
      <c r="D316" s="10" t="s">
        <v>37</v>
      </c>
      <c r="E316" s="10" t="str">
        <f>VLOOKUP(D316,TPI[],2,FALSE)</f>
        <v>滋賀</v>
      </c>
      <c r="F316" s="10" t="str">
        <f>VLOOKUP(D316,TPI[],3,FALSE)</f>
        <v>近畿地区</v>
      </c>
      <c r="G316" s="10" t="s">
        <v>72</v>
      </c>
      <c r="H316" s="10" t="str">
        <f>VLOOKUP(G316,SYI[],2,FALSE)</f>
        <v>カタログギフト5000</v>
      </c>
      <c r="I316" s="10" t="str">
        <f>VLOOKUP(G316,SYI[],3,FALSE)</f>
        <v>カタログギフト</v>
      </c>
      <c r="J316" s="15">
        <f>VLOOKUP(G316,SYI[],4,FALSE)</f>
        <v>5000</v>
      </c>
      <c r="K316" s="15">
        <v>124</v>
      </c>
      <c r="L316" s="15">
        <f t="shared" si="4"/>
        <v>620000</v>
      </c>
    </row>
    <row r="317" spans="2:12" x14ac:dyDescent="0.4">
      <c r="B317" s="8">
        <v>314</v>
      </c>
      <c r="C317" s="9">
        <v>42762</v>
      </c>
      <c r="D317" s="10" t="s">
        <v>30</v>
      </c>
      <c r="E317" s="10" t="str">
        <f>VLOOKUP(D317,TPI[],2,FALSE)</f>
        <v>浦和</v>
      </c>
      <c r="F317" s="10" t="str">
        <f>VLOOKUP(D317,TPI[],3,FALSE)</f>
        <v>関東地区</v>
      </c>
      <c r="G317" s="10" t="s">
        <v>71</v>
      </c>
      <c r="H317" s="10" t="str">
        <f>VLOOKUP(G317,SYI[],2,FALSE)</f>
        <v>カタログギフト3000</v>
      </c>
      <c r="I317" s="10" t="str">
        <f>VLOOKUP(G317,SYI[],3,FALSE)</f>
        <v>カタログギフト</v>
      </c>
      <c r="J317" s="15">
        <f>VLOOKUP(G317,SYI[],4,FALSE)</f>
        <v>3000</v>
      </c>
      <c r="K317" s="15">
        <v>153</v>
      </c>
      <c r="L317" s="15">
        <f t="shared" si="4"/>
        <v>459000</v>
      </c>
    </row>
    <row r="318" spans="2:12" x14ac:dyDescent="0.4">
      <c r="B318" s="8">
        <v>315</v>
      </c>
      <c r="C318" s="9">
        <v>42762</v>
      </c>
      <c r="D318" s="10" t="s">
        <v>37</v>
      </c>
      <c r="E318" s="10" t="str">
        <f>VLOOKUP(D318,TPI[],2,FALSE)</f>
        <v>滋賀</v>
      </c>
      <c r="F318" s="10" t="str">
        <f>VLOOKUP(D318,TPI[],3,FALSE)</f>
        <v>近畿地区</v>
      </c>
      <c r="G318" s="10" t="s">
        <v>80</v>
      </c>
      <c r="H318" s="10" t="str">
        <f>VLOOKUP(G318,SYI[],2,FALSE)</f>
        <v>商品券5000</v>
      </c>
      <c r="I318" s="10" t="str">
        <f>VLOOKUP(G318,SYI[],3,FALSE)</f>
        <v>商品券</v>
      </c>
      <c r="J318" s="15">
        <f>VLOOKUP(G318,SYI[],4,FALSE)</f>
        <v>5000</v>
      </c>
      <c r="K318" s="15">
        <v>282</v>
      </c>
      <c r="L318" s="15">
        <f t="shared" si="4"/>
        <v>1410000</v>
      </c>
    </row>
    <row r="319" spans="2:12" x14ac:dyDescent="0.4">
      <c r="B319" s="8">
        <v>316</v>
      </c>
      <c r="C319" s="9">
        <v>42762</v>
      </c>
      <c r="D319" s="10" t="s">
        <v>49</v>
      </c>
      <c r="E319" s="10" t="str">
        <f>VLOOKUP(D319,TPI[],2,FALSE)</f>
        <v>大阪</v>
      </c>
      <c r="F319" s="10" t="str">
        <f>VLOOKUP(D319,TPI[],3,FALSE)</f>
        <v>近畿地区</v>
      </c>
      <c r="G319" s="10" t="s">
        <v>70</v>
      </c>
      <c r="H319" s="10" t="str">
        <f>VLOOKUP(G319,SYI[],2,FALSE)</f>
        <v>カタログギフト1000</v>
      </c>
      <c r="I319" s="10" t="str">
        <f>VLOOKUP(G319,SYI[],3,FALSE)</f>
        <v>カタログギフト</v>
      </c>
      <c r="J319" s="15">
        <f>VLOOKUP(G319,SYI[],4,FALSE)</f>
        <v>1000</v>
      </c>
      <c r="K319" s="15">
        <v>29</v>
      </c>
      <c r="L319" s="15">
        <f t="shared" si="4"/>
        <v>29000</v>
      </c>
    </row>
    <row r="320" spans="2:12" x14ac:dyDescent="0.4">
      <c r="B320" s="8">
        <v>317</v>
      </c>
      <c r="C320" s="9">
        <v>42762</v>
      </c>
      <c r="D320" s="10" t="s">
        <v>40</v>
      </c>
      <c r="E320" s="10" t="str">
        <f>VLOOKUP(D320,TPI[],2,FALSE)</f>
        <v>岡山</v>
      </c>
      <c r="F320" s="10" t="str">
        <f>VLOOKUP(D320,TPI[],3,FALSE)</f>
        <v>中国地区</v>
      </c>
      <c r="G320" s="10" t="s">
        <v>83</v>
      </c>
      <c r="H320" s="10" t="str">
        <f>VLOOKUP(G320,SYI[],2,FALSE)</f>
        <v>食品クーポン3000</v>
      </c>
      <c r="I320" s="10" t="str">
        <f>VLOOKUP(G320,SYI[],3,FALSE)</f>
        <v>食品クーポン</v>
      </c>
      <c r="J320" s="15">
        <f>VLOOKUP(G320,SYI[],4,FALSE)</f>
        <v>3000</v>
      </c>
      <c r="K320" s="15">
        <v>83</v>
      </c>
      <c r="L320" s="15">
        <f t="shared" si="4"/>
        <v>249000</v>
      </c>
    </row>
    <row r="321" spans="2:12" x14ac:dyDescent="0.4">
      <c r="B321" s="8">
        <v>318</v>
      </c>
      <c r="C321" s="9">
        <v>42763</v>
      </c>
      <c r="D321" s="10" t="s">
        <v>37</v>
      </c>
      <c r="E321" s="10" t="str">
        <f>VLOOKUP(D321,TPI[],2,FALSE)</f>
        <v>滋賀</v>
      </c>
      <c r="F321" s="10" t="str">
        <f>VLOOKUP(D321,TPI[],3,FALSE)</f>
        <v>近畿地区</v>
      </c>
      <c r="G321" s="10" t="s">
        <v>80</v>
      </c>
      <c r="H321" s="10" t="str">
        <f>VLOOKUP(G321,SYI[],2,FALSE)</f>
        <v>商品券5000</v>
      </c>
      <c r="I321" s="10" t="str">
        <f>VLOOKUP(G321,SYI[],3,FALSE)</f>
        <v>商品券</v>
      </c>
      <c r="J321" s="15">
        <f>VLOOKUP(G321,SYI[],4,FALSE)</f>
        <v>5000</v>
      </c>
      <c r="K321" s="15">
        <v>171</v>
      </c>
      <c r="L321" s="15">
        <f t="shared" si="4"/>
        <v>855000</v>
      </c>
    </row>
    <row r="322" spans="2:12" x14ac:dyDescent="0.4">
      <c r="B322" s="8">
        <v>319</v>
      </c>
      <c r="C322" s="9">
        <v>42763</v>
      </c>
      <c r="D322" s="10" t="s">
        <v>35</v>
      </c>
      <c r="E322" s="10" t="str">
        <f>VLOOKUP(D322,TPI[],2,FALSE)</f>
        <v>神戸</v>
      </c>
      <c r="F322" s="10" t="str">
        <f>VLOOKUP(D322,TPI[],3,FALSE)</f>
        <v>近畿地区</v>
      </c>
      <c r="G322" s="10" t="s">
        <v>72</v>
      </c>
      <c r="H322" s="10" t="str">
        <f>VLOOKUP(G322,SYI[],2,FALSE)</f>
        <v>カタログギフト5000</v>
      </c>
      <c r="I322" s="10" t="str">
        <f>VLOOKUP(G322,SYI[],3,FALSE)</f>
        <v>カタログギフト</v>
      </c>
      <c r="J322" s="15">
        <f>VLOOKUP(G322,SYI[],4,FALSE)</f>
        <v>5000</v>
      </c>
      <c r="K322" s="15">
        <v>105</v>
      </c>
      <c r="L322" s="15">
        <f t="shared" si="4"/>
        <v>525000</v>
      </c>
    </row>
    <row r="323" spans="2:12" x14ac:dyDescent="0.4">
      <c r="B323" s="8">
        <v>320</v>
      </c>
      <c r="C323" s="9">
        <v>42764</v>
      </c>
      <c r="D323" s="10" t="s">
        <v>50</v>
      </c>
      <c r="E323" s="10" t="str">
        <f>VLOOKUP(D323,TPI[],2,FALSE)</f>
        <v>鳥取</v>
      </c>
      <c r="F323" s="10" t="str">
        <f>VLOOKUP(D323,TPI[],3,FALSE)</f>
        <v>中国地区</v>
      </c>
      <c r="G323" s="10" t="s">
        <v>79</v>
      </c>
      <c r="H323" s="10" t="str">
        <f>VLOOKUP(G323,SYI[],2,FALSE)</f>
        <v>商品券3000</v>
      </c>
      <c r="I323" s="10" t="str">
        <f>VLOOKUP(G323,SYI[],3,FALSE)</f>
        <v>商品券</v>
      </c>
      <c r="J323" s="15">
        <f>VLOOKUP(G323,SYI[],4,FALSE)</f>
        <v>3000</v>
      </c>
      <c r="K323" s="15">
        <v>293</v>
      </c>
      <c r="L323" s="15">
        <f t="shared" si="4"/>
        <v>879000</v>
      </c>
    </row>
    <row r="324" spans="2:12" x14ac:dyDescent="0.4">
      <c r="B324" s="8">
        <v>321</v>
      </c>
      <c r="C324" s="9">
        <v>42764</v>
      </c>
      <c r="D324" s="10" t="s">
        <v>49</v>
      </c>
      <c r="E324" s="10" t="str">
        <f>VLOOKUP(D324,TPI[],2,FALSE)</f>
        <v>大阪</v>
      </c>
      <c r="F324" s="10" t="str">
        <f>VLOOKUP(D324,TPI[],3,FALSE)</f>
        <v>近畿地区</v>
      </c>
      <c r="G324" s="10" t="s">
        <v>72</v>
      </c>
      <c r="H324" s="10" t="str">
        <f>VLOOKUP(G324,SYI[],2,FALSE)</f>
        <v>カタログギフト5000</v>
      </c>
      <c r="I324" s="10" t="str">
        <f>VLOOKUP(G324,SYI[],3,FALSE)</f>
        <v>カタログギフト</v>
      </c>
      <c r="J324" s="15">
        <f>VLOOKUP(G324,SYI[],4,FALSE)</f>
        <v>5000</v>
      </c>
      <c r="K324" s="15">
        <v>198</v>
      </c>
      <c r="L324" s="15">
        <f t="shared" ref="L324:L387" si="5">J324*K324</f>
        <v>990000</v>
      </c>
    </row>
    <row r="325" spans="2:12" x14ac:dyDescent="0.4">
      <c r="B325" s="8">
        <v>322</v>
      </c>
      <c r="C325" s="9">
        <v>42765</v>
      </c>
      <c r="D325" s="10" t="s">
        <v>33</v>
      </c>
      <c r="E325" s="10" t="str">
        <f>VLOOKUP(D325,TPI[],2,FALSE)</f>
        <v>小田原</v>
      </c>
      <c r="F325" s="10" t="str">
        <f>VLOOKUP(D325,TPI[],3,FALSE)</f>
        <v>関東地区</v>
      </c>
      <c r="G325" s="10" t="s">
        <v>73</v>
      </c>
      <c r="H325" s="10" t="str">
        <f>VLOOKUP(G325,SYI[],2,FALSE)</f>
        <v>カタログギフト10000</v>
      </c>
      <c r="I325" s="10" t="str">
        <f>VLOOKUP(G325,SYI[],3,FALSE)</f>
        <v>カタログギフト</v>
      </c>
      <c r="J325" s="15">
        <f>VLOOKUP(G325,SYI[],4,FALSE)</f>
        <v>10000</v>
      </c>
      <c r="K325" s="15">
        <v>33</v>
      </c>
      <c r="L325" s="15">
        <f t="shared" si="5"/>
        <v>330000</v>
      </c>
    </row>
    <row r="326" spans="2:12" x14ac:dyDescent="0.4">
      <c r="B326" s="8">
        <v>323</v>
      </c>
      <c r="C326" s="9">
        <v>42765</v>
      </c>
      <c r="D326" s="10" t="s">
        <v>33</v>
      </c>
      <c r="E326" s="10" t="str">
        <f>VLOOKUP(D326,TPI[],2,FALSE)</f>
        <v>小田原</v>
      </c>
      <c r="F326" s="10" t="str">
        <f>VLOOKUP(D326,TPI[],3,FALSE)</f>
        <v>関東地区</v>
      </c>
      <c r="G326" s="10" t="s">
        <v>84</v>
      </c>
      <c r="H326" s="10" t="str">
        <f>VLOOKUP(G326,SYI[],2,FALSE)</f>
        <v>食品クーポン5000</v>
      </c>
      <c r="I326" s="10" t="str">
        <f>VLOOKUP(G326,SYI[],3,FALSE)</f>
        <v>食品クーポン</v>
      </c>
      <c r="J326" s="15">
        <f>VLOOKUP(G326,SYI[],4,FALSE)</f>
        <v>5000</v>
      </c>
      <c r="K326" s="15">
        <v>84</v>
      </c>
      <c r="L326" s="15">
        <f t="shared" si="5"/>
        <v>420000</v>
      </c>
    </row>
    <row r="327" spans="2:12" x14ac:dyDescent="0.4">
      <c r="B327" s="8">
        <v>324</v>
      </c>
      <c r="C327" s="9">
        <v>42765</v>
      </c>
      <c r="D327" s="10" t="s">
        <v>40</v>
      </c>
      <c r="E327" s="10" t="str">
        <f>VLOOKUP(D327,TPI[],2,FALSE)</f>
        <v>岡山</v>
      </c>
      <c r="F327" s="10" t="str">
        <f>VLOOKUP(D327,TPI[],3,FALSE)</f>
        <v>中国地区</v>
      </c>
      <c r="G327" s="10" t="s">
        <v>72</v>
      </c>
      <c r="H327" s="10" t="str">
        <f>VLOOKUP(G327,SYI[],2,FALSE)</f>
        <v>カタログギフト5000</v>
      </c>
      <c r="I327" s="10" t="str">
        <f>VLOOKUP(G327,SYI[],3,FALSE)</f>
        <v>カタログギフト</v>
      </c>
      <c r="J327" s="15">
        <f>VLOOKUP(G327,SYI[],4,FALSE)</f>
        <v>5000</v>
      </c>
      <c r="K327" s="15">
        <v>20</v>
      </c>
      <c r="L327" s="15">
        <f t="shared" si="5"/>
        <v>100000</v>
      </c>
    </row>
    <row r="328" spans="2:12" x14ac:dyDescent="0.4">
      <c r="B328" s="8">
        <v>325</v>
      </c>
      <c r="C328" s="9">
        <v>42765</v>
      </c>
      <c r="D328" s="10" t="s">
        <v>49</v>
      </c>
      <c r="E328" s="10" t="str">
        <f>VLOOKUP(D328,TPI[],2,FALSE)</f>
        <v>大阪</v>
      </c>
      <c r="F328" s="10" t="str">
        <f>VLOOKUP(D328,TPI[],3,FALSE)</f>
        <v>近畿地区</v>
      </c>
      <c r="G328" s="10" t="s">
        <v>83</v>
      </c>
      <c r="H328" s="10" t="str">
        <f>VLOOKUP(G328,SYI[],2,FALSE)</f>
        <v>食品クーポン3000</v>
      </c>
      <c r="I328" s="10" t="str">
        <f>VLOOKUP(G328,SYI[],3,FALSE)</f>
        <v>食品クーポン</v>
      </c>
      <c r="J328" s="15">
        <f>VLOOKUP(G328,SYI[],4,FALSE)</f>
        <v>3000</v>
      </c>
      <c r="K328" s="15">
        <v>26</v>
      </c>
      <c r="L328" s="15">
        <f t="shared" si="5"/>
        <v>78000</v>
      </c>
    </row>
    <row r="329" spans="2:12" x14ac:dyDescent="0.4">
      <c r="B329" s="8">
        <v>326</v>
      </c>
      <c r="C329" s="9">
        <v>42766</v>
      </c>
      <c r="D329" s="10" t="s">
        <v>38</v>
      </c>
      <c r="E329" s="10" t="str">
        <f>VLOOKUP(D329,TPI[],2,FALSE)</f>
        <v>和歌山</v>
      </c>
      <c r="F329" s="10" t="str">
        <f>VLOOKUP(D329,TPI[],3,FALSE)</f>
        <v>近畿地区</v>
      </c>
      <c r="G329" s="10" t="s">
        <v>85</v>
      </c>
      <c r="H329" s="10" t="str">
        <f>VLOOKUP(G329,SYI[],2,FALSE)</f>
        <v>食品クーポン10000</v>
      </c>
      <c r="I329" s="10" t="str">
        <f>VLOOKUP(G329,SYI[],3,FALSE)</f>
        <v>食品クーポン</v>
      </c>
      <c r="J329" s="15">
        <f>VLOOKUP(G329,SYI[],4,FALSE)</f>
        <v>10000</v>
      </c>
      <c r="K329" s="15">
        <v>11</v>
      </c>
      <c r="L329" s="15">
        <f t="shared" si="5"/>
        <v>110000</v>
      </c>
    </row>
    <row r="330" spans="2:12" x14ac:dyDescent="0.4">
      <c r="B330" s="8">
        <v>327</v>
      </c>
      <c r="C330" s="9">
        <v>42766</v>
      </c>
      <c r="D330" s="10" t="s">
        <v>50</v>
      </c>
      <c r="E330" s="10" t="str">
        <f>VLOOKUP(D330,TPI[],2,FALSE)</f>
        <v>鳥取</v>
      </c>
      <c r="F330" s="10" t="str">
        <f>VLOOKUP(D330,TPI[],3,FALSE)</f>
        <v>中国地区</v>
      </c>
      <c r="G330" s="10" t="s">
        <v>85</v>
      </c>
      <c r="H330" s="10" t="str">
        <f>VLOOKUP(G330,SYI[],2,FALSE)</f>
        <v>食品クーポン10000</v>
      </c>
      <c r="I330" s="10" t="str">
        <f>VLOOKUP(G330,SYI[],3,FALSE)</f>
        <v>食品クーポン</v>
      </c>
      <c r="J330" s="15">
        <f>VLOOKUP(G330,SYI[],4,FALSE)</f>
        <v>10000</v>
      </c>
      <c r="K330" s="15">
        <v>86</v>
      </c>
      <c r="L330" s="15">
        <f t="shared" si="5"/>
        <v>860000</v>
      </c>
    </row>
    <row r="331" spans="2:12" x14ac:dyDescent="0.4">
      <c r="B331" s="8">
        <v>328</v>
      </c>
      <c r="C331" s="9">
        <v>42766</v>
      </c>
      <c r="D331" s="10" t="s">
        <v>33</v>
      </c>
      <c r="E331" s="10" t="str">
        <f>VLOOKUP(D331,TPI[],2,FALSE)</f>
        <v>小田原</v>
      </c>
      <c r="F331" s="10" t="str">
        <f>VLOOKUP(D331,TPI[],3,FALSE)</f>
        <v>関東地区</v>
      </c>
      <c r="G331" s="10" t="s">
        <v>85</v>
      </c>
      <c r="H331" s="10" t="str">
        <f>VLOOKUP(G331,SYI[],2,FALSE)</f>
        <v>食品クーポン10000</v>
      </c>
      <c r="I331" s="10" t="str">
        <f>VLOOKUP(G331,SYI[],3,FALSE)</f>
        <v>食品クーポン</v>
      </c>
      <c r="J331" s="15">
        <f>VLOOKUP(G331,SYI[],4,FALSE)</f>
        <v>10000</v>
      </c>
      <c r="K331" s="15">
        <v>49</v>
      </c>
      <c r="L331" s="15">
        <f t="shared" si="5"/>
        <v>490000</v>
      </c>
    </row>
    <row r="332" spans="2:12" x14ac:dyDescent="0.4">
      <c r="B332" s="8">
        <v>329</v>
      </c>
      <c r="C332" s="9">
        <v>42766</v>
      </c>
      <c r="D332" s="10" t="s">
        <v>36</v>
      </c>
      <c r="E332" s="10" t="str">
        <f>VLOOKUP(D332,TPI[],2,FALSE)</f>
        <v>京都</v>
      </c>
      <c r="F332" s="10" t="str">
        <f>VLOOKUP(D332,TPI[],3,FALSE)</f>
        <v>近畿地区</v>
      </c>
      <c r="G332" s="10" t="s">
        <v>78</v>
      </c>
      <c r="H332" s="10" t="str">
        <f>VLOOKUP(G332,SYI[],2,FALSE)</f>
        <v>商品券1000</v>
      </c>
      <c r="I332" s="10" t="str">
        <f>VLOOKUP(G332,SYI[],3,FALSE)</f>
        <v>商品券</v>
      </c>
      <c r="J332" s="15">
        <f>VLOOKUP(G332,SYI[],4,FALSE)</f>
        <v>1000</v>
      </c>
      <c r="K332" s="15">
        <v>67</v>
      </c>
      <c r="L332" s="15">
        <f t="shared" si="5"/>
        <v>67000</v>
      </c>
    </row>
    <row r="333" spans="2:12" x14ac:dyDescent="0.4">
      <c r="B333" s="8">
        <v>330</v>
      </c>
      <c r="C333" s="9">
        <v>42767</v>
      </c>
      <c r="D333" s="10" t="s">
        <v>49</v>
      </c>
      <c r="E333" s="10" t="str">
        <f>VLOOKUP(D333,TPI[],2,FALSE)</f>
        <v>大阪</v>
      </c>
      <c r="F333" s="10" t="str">
        <f>VLOOKUP(D333,TPI[],3,FALSE)</f>
        <v>近畿地区</v>
      </c>
      <c r="G333" s="10" t="s">
        <v>79</v>
      </c>
      <c r="H333" s="10" t="str">
        <f>VLOOKUP(G333,SYI[],2,FALSE)</f>
        <v>商品券3000</v>
      </c>
      <c r="I333" s="10" t="str">
        <f>VLOOKUP(G333,SYI[],3,FALSE)</f>
        <v>商品券</v>
      </c>
      <c r="J333" s="15">
        <f>VLOOKUP(G333,SYI[],4,FALSE)</f>
        <v>3000</v>
      </c>
      <c r="K333" s="15">
        <v>287</v>
      </c>
      <c r="L333" s="15">
        <f t="shared" si="5"/>
        <v>861000</v>
      </c>
    </row>
    <row r="334" spans="2:12" x14ac:dyDescent="0.4">
      <c r="B334" s="8">
        <v>331</v>
      </c>
      <c r="C334" s="9">
        <v>42767</v>
      </c>
      <c r="D334" s="10" t="s">
        <v>49</v>
      </c>
      <c r="E334" s="10" t="str">
        <f>VLOOKUP(D334,TPI[],2,FALSE)</f>
        <v>大阪</v>
      </c>
      <c r="F334" s="10" t="str">
        <f>VLOOKUP(D334,TPI[],3,FALSE)</f>
        <v>近畿地区</v>
      </c>
      <c r="G334" s="10" t="s">
        <v>79</v>
      </c>
      <c r="H334" s="10" t="str">
        <f>VLOOKUP(G334,SYI[],2,FALSE)</f>
        <v>商品券3000</v>
      </c>
      <c r="I334" s="10" t="str">
        <f>VLOOKUP(G334,SYI[],3,FALSE)</f>
        <v>商品券</v>
      </c>
      <c r="J334" s="15">
        <f>VLOOKUP(G334,SYI[],4,FALSE)</f>
        <v>3000</v>
      </c>
      <c r="K334" s="15">
        <v>9</v>
      </c>
      <c r="L334" s="15">
        <f t="shared" si="5"/>
        <v>27000</v>
      </c>
    </row>
    <row r="335" spans="2:12" x14ac:dyDescent="0.4">
      <c r="B335" s="8">
        <v>332</v>
      </c>
      <c r="C335" s="9">
        <v>42768</v>
      </c>
      <c r="D335" s="10" t="s">
        <v>40</v>
      </c>
      <c r="E335" s="10" t="str">
        <f>VLOOKUP(D335,TPI[],2,FALSE)</f>
        <v>岡山</v>
      </c>
      <c r="F335" s="10" t="str">
        <f>VLOOKUP(D335,TPI[],3,FALSE)</f>
        <v>中国地区</v>
      </c>
      <c r="G335" s="10" t="s">
        <v>82</v>
      </c>
      <c r="H335" s="10" t="str">
        <f>VLOOKUP(G335,SYI[],2,FALSE)</f>
        <v>食品クーポン1000</v>
      </c>
      <c r="I335" s="10" t="str">
        <f>VLOOKUP(G335,SYI[],3,FALSE)</f>
        <v>食品クーポン</v>
      </c>
      <c r="J335" s="15">
        <f>VLOOKUP(G335,SYI[],4,FALSE)</f>
        <v>1000</v>
      </c>
      <c r="K335" s="15">
        <v>25</v>
      </c>
      <c r="L335" s="15">
        <f t="shared" si="5"/>
        <v>25000</v>
      </c>
    </row>
    <row r="336" spans="2:12" x14ac:dyDescent="0.4">
      <c r="B336" s="8">
        <v>333</v>
      </c>
      <c r="C336" s="9">
        <v>42769</v>
      </c>
      <c r="D336" s="10" t="s">
        <v>43</v>
      </c>
      <c r="E336" s="10" t="str">
        <f>VLOOKUP(D336,TPI[],2,FALSE)</f>
        <v>山口</v>
      </c>
      <c r="F336" s="10" t="str">
        <f>VLOOKUP(D336,TPI[],3,FALSE)</f>
        <v>中国地区</v>
      </c>
      <c r="G336" s="10" t="s">
        <v>84</v>
      </c>
      <c r="H336" s="10" t="str">
        <f>VLOOKUP(G336,SYI[],2,FALSE)</f>
        <v>食品クーポン5000</v>
      </c>
      <c r="I336" s="10" t="str">
        <f>VLOOKUP(G336,SYI[],3,FALSE)</f>
        <v>食品クーポン</v>
      </c>
      <c r="J336" s="15">
        <f>VLOOKUP(G336,SYI[],4,FALSE)</f>
        <v>5000</v>
      </c>
      <c r="K336" s="15">
        <v>99</v>
      </c>
      <c r="L336" s="15">
        <f t="shared" si="5"/>
        <v>495000</v>
      </c>
    </row>
    <row r="337" spans="2:12" x14ac:dyDescent="0.4">
      <c r="B337" s="8">
        <v>334</v>
      </c>
      <c r="C337" s="9">
        <v>42769</v>
      </c>
      <c r="D337" s="10" t="s">
        <v>51</v>
      </c>
      <c r="E337" s="10" t="str">
        <f>VLOOKUP(D337,TPI[],2,FALSE)</f>
        <v>水戸</v>
      </c>
      <c r="F337" s="10" t="str">
        <f>VLOOKUP(D337,TPI[],3,FALSE)</f>
        <v>関東地区</v>
      </c>
      <c r="G337" s="10" t="s">
        <v>70</v>
      </c>
      <c r="H337" s="10" t="str">
        <f>VLOOKUP(G337,SYI[],2,FALSE)</f>
        <v>カタログギフト1000</v>
      </c>
      <c r="I337" s="10" t="str">
        <f>VLOOKUP(G337,SYI[],3,FALSE)</f>
        <v>カタログギフト</v>
      </c>
      <c r="J337" s="15">
        <f>VLOOKUP(G337,SYI[],4,FALSE)</f>
        <v>1000</v>
      </c>
      <c r="K337" s="15">
        <v>79</v>
      </c>
      <c r="L337" s="15">
        <f t="shared" si="5"/>
        <v>79000</v>
      </c>
    </row>
    <row r="338" spans="2:12" x14ac:dyDescent="0.4">
      <c r="B338" s="8">
        <v>335</v>
      </c>
      <c r="C338" s="9">
        <v>42769</v>
      </c>
      <c r="D338" s="10" t="s">
        <v>51</v>
      </c>
      <c r="E338" s="10" t="str">
        <f>VLOOKUP(D338,TPI[],2,FALSE)</f>
        <v>水戸</v>
      </c>
      <c r="F338" s="10" t="str">
        <f>VLOOKUP(D338,TPI[],3,FALSE)</f>
        <v>関東地区</v>
      </c>
      <c r="G338" s="10" t="s">
        <v>82</v>
      </c>
      <c r="H338" s="10" t="str">
        <f>VLOOKUP(G338,SYI[],2,FALSE)</f>
        <v>食品クーポン1000</v>
      </c>
      <c r="I338" s="10" t="str">
        <f>VLOOKUP(G338,SYI[],3,FALSE)</f>
        <v>食品クーポン</v>
      </c>
      <c r="J338" s="15">
        <f>VLOOKUP(G338,SYI[],4,FALSE)</f>
        <v>1000</v>
      </c>
      <c r="K338" s="15">
        <v>58</v>
      </c>
      <c r="L338" s="15">
        <f t="shared" si="5"/>
        <v>58000</v>
      </c>
    </row>
    <row r="339" spans="2:12" x14ac:dyDescent="0.4">
      <c r="B339" s="8">
        <v>336</v>
      </c>
      <c r="C339" s="9">
        <v>42770</v>
      </c>
      <c r="D339" s="10" t="s">
        <v>49</v>
      </c>
      <c r="E339" s="10" t="str">
        <f>VLOOKUP(D339,TPI[],2,FALSE)</f>
        <v>大阪</v>
      </c>
      <c r="F339" s="10" t="str">
        <f>VLOOKUP(D339,TPI[],3,FALSE)</f>
        <v>近畿地区</v>
      </c>
      <c r="G339" s="10" t="s">
        <v>84</v>
      </c>
      <c r="H339" s="10" t="str">
        <f>VLOOKUP(G339,SYI[],2,FALSE)</f>
        <v>食品クーポン5000</v>
      </c>
      <c r="I339" s="10" t="str">
        <f>VLOOKUP(G339,SYI[],3,FALSE)</f>
        <v>食品クーポン</v>
      </c>
      <c r="J339" s="15">
        <f>VLOOKUP(G339,SYI[],4,FALSE)</f>
        <v>5000</v>
      </c>
      <c r="K339" s="15">
        <v>36</v>
      </c>
      <c r="L339" s="15">
        <f t="shared" si="5"/>
        <v>180000</v>
      </c>
    </row>
    <row r="340" spans="2:12" x14ac:dyDescent="0.4">
      <c r="B340" s="8">
        <v>337</v>
      </c>
      <c r="C340" s="9">
        <v>42771</v>
      </c>
      <c r="D340" s="10" t="s">
        <v>41</v>
      </c>
      <c r="E340" s="10" t="str">
        <f>VLOOKUP(D340,TPI[],2,FALSE)</f>
        <v>島根</v>
      </c>
      <c r="F340" s="10" t="str">
        <f>VLOOKUP(D340,TPI[],3,FALSE)</f>
        <v>中国地区</v>
      </c>
      <c r="G340" s="10" t="s">
        <v>79</v>
      </c>
      <c r="H340" s="10" t="str">
        <f>VLOOKUP(G340,SYI[],2,FALSE)</f>
        <v>商品券3000</v>
      </c>
      <c r="I340" s="10" t="str">
        <f>VLOOKUP(G340,SYI[],3,FALSE)</f>
        <v>商品券</v>
      </c>
      <c r="J340" s="15">
        <f>VLOOKUP(G340,SYI[],4,FALSE)</f>
        <v>3000</v>
      </c>
      <c r="K340" s="15">
        <v>136</v>
      </c>
      <c r="L340" s="15">
        <f t="shared" si="5"/>
        <v>408000</v>
      </c>
    </row>
    <row r="341" spans="2:12" x14ac:dyDescent="0.4">
      <c r="B341" s="8">
        <v>338</v>
      </c>
      <c r="C341" s="9">
        <v>42772</v>
      </c>
      <c r="D341" s="10" t="s">
        <v>35</v>
      </c>
      <c r="E341" s="10" t="str">
        <f>VLOOKUP(D341,TPI[],2,FALSE)</f>
        <v>神戸</v>
      </c>
      <c r="F341" s="10" t="str">
        <f>VLOOKUP(D341,TPI[],3,FALSE)</f>
        <v>近畿地区</v>
      </c>
      <c r="G341" s="10" t="s">
        <v>72</v>
      </c>
      <c r="H341" s="10" t="str">
        <f>VLOOKUP(G341,SYI[],2,FALSE)</f>
        <v>カタログギフト5000</v>
      </c>
      <c r="I341" s="10" t="str">
        <f>VLOOKUP(G341,SYI[],3,FALSE)</f>
        <v>カタログギフト</v>
      </c>
      <c r="J341" s="15">
        <f>VLOOKUP(G341,SYI[],4,FALSE)</f>
        <v>5000</v>
      </c>
      <c r="K341" s="15">
        <v>172</v>
      </c>
      <c r="L341" s="15">
        <f t="shared" si="5"/>
        <v>860000</v>
      </c>
    </row>
    <row r="342" spans="2:12" x14ac:dyDescent="0.4">
      <c r="B342" s="8">
        <v>339</v>
      </c>
      <c r="C342" s="9">
        <v>42772</v>
      </c>
      <c r="D342" s="10" t="s">
        <v>36</v>
      </c>
      <c r="E342" s="10" t="str">
        <f>VLOOKUP(D342,TPI[],2,FALSE)</f>
        <v>京都</v>
      </c>
      <c r="F342" s="10" t="str">
        <f>VLOOKUP(D342,TPI[],3,FALSE)</f>
        <v>近畿地区</v>
      </c>
      <c r="G342" s="10" t="s">
        <v>82</v>
      </c>
      <c r="H342" s="10" t="str">
        <f>VLOOKUP(G342,SYI[],2,FALSE)</f>
        <v>食品クーポン1000</v>
      </c>
      <c r="I342" s="10" t="str">
        <f>VLOOKUP(G342,SYI[],3,FALSE)</f>
        <v>食品クーポン</v>
      </c>
      <c r="J342" s="15">
        <f>VLOOKUP(G342,SYI[],4,FALSE)</f>
        <v>1000</v>
      </c>
      <c r="K342" s="15">
        <v>86</v>
      </c>
      <c r="L342" s="15">
        <f t="shared" si="5"/>
        <v>86000</v>
      </c>
    </row>
    <row r="343" spans="2:12" x14ac:dyDescent="0.4">
      <c r="B343" s="8">
        <v>340</v>
      </c>
      <c r="C343" s="9">
        <v>42772</v>
      </c>
      <c r="D343" s="10" t="s">
        <v>50</v>
      </c>
      <c r="E343" s="10" t="str">
        <f>VLOOKUP(D343,TPI[],2,FALSE)</f>
        <v>鳥取</v>
      </c>
      <c r="F343" s="10" t="str">
        <f>VLOOKUP(D343,TPI[],3,FALSE)</f>
        <v>中国地区</v>
      </c>
      <c r="G343" s="10" t="s">
        <v>70</v>
      </c>
      <c r="H343" s="10" t="str">
        <f>VLOOKUP(G343,SYI[],2,FALSE)</f>
        <v>カタログギフト1000</v>
      </c>
      <c r="I343" s="10" t="str">
        <f>VLOOKUP(G343,SYI[],3,FALSE)</f>
        <v>カタログギフト</v>
      </c>
      <c r="J343" s="15">
        <f>VLOOKUP(G343,SYI[],4,FALSE)</f>
        <v>1000</v>
      </c>
      <c r="K343" s="15">
        <v>92</v>
      </c>
      <c r="L343" s="15">
        <f t="shared" si="5"/>
        <v>92000</v>
      </c>
    </row>
    <row r="344" spans="2:12" x14ac:dyDescent="0.4">
      <c r="B344" s="8">
        <v>341</v>
      </c>
      <c r="C344" s="9">
        <v>42772</v>
      </c>
      <c r="D344" s="10" t="s">
        <v>38</v>
      </c>
      <c r="E344" s="10" t="str">
        <f>VLOOKUP(D344,TPI[],2,FALSE)</f>
        <v>和歌山</v>
      </c>
      <c r="F344" s="10" t="str">
        <f>VLOOKUP(D344,TPI[],3,FALSE)</f>
        <v>近畿地区</v>
      </c>
      <c r="G344" s="10" t="s">
        <v>84</v>
      </c>
      <c r="H344" s="10" t="str">
        <f>VLOOKUP(G344,SYI[],2,FALSE)</f>
        <v>食品クーポン5000</v>
      </c>
      <c r="I344" s="10" t="str">
        <f>VLOOKUP(G344,SYI[],3,FALSE)</f>
        <v>食品クーポン</v>
      </c>
      <c r="J344" s="15">
        <f>VLOOKUP(G344,SYI[],4,FALSE)</f>
        <v>5000</v>
      </c>
      <c r="K344" s="15">
        <v>97</v>
      </c>
      <c r="L344" s="15">
        <f t="shared" si="5"/>
        <v>485000</v>
      </c>
    </row>
    <row r="345" spans="2:12" x14ac:dyDescent="0.4">
      <c r="B345" s="8">
        <v>342</v>
      </c>
      <c r="C345" s="9">
        <v>42773</v>
      </c>
      <c r="D345" s="10" t="s">
        <v>49</v>
      </c>
      <c r="E345" s="10" t="str">
        <f>VLOOKUP(D345,TPI[],2,FALSE)</f>
        <v>大阪</v>
      </c>
      <c r="F345" s="10" t="str">
        <f>VLOOKUP(D345,TPI[],3,FALSE)</f>
        <v>近畿地区</v>
      </c>
      <c r="G345" s="10" t="s">
        <v>84</v>
      </c>
      <c r="H345" s="10" t="str">
        <f>VLOOKUP(G345,SYI[],2,FALSE)</f>
        <v>食品クーポン5000</v>
      </c>
      <c r="I345" s="10" t="str">
        <f>VLOOKUP(G345,SYI[],3,FALSE)</f>
        <v>食品クーポン</v>
      </c>
      <c r="J345" s="15">
        <f>VLOOKUP(G345,SYI[],4,FALSE)</f>
        <v>5000</v>
      </c>
      <c r="K345" s="15">
        <v>1</v>
      </c>
      <c r="L345" s="15">
        <f t="shared" si="5"/>
        <v>5000</v>
      </c>
    </row>
    <row r="346" spans="2:12" x14ac:dyDescent="0.4">
      <c r="B346" s="8">
        <v>343</v>
      </c>
      <c r="C346" s="9">
        <v>42773</v>
      </c>
      <c r="D346" s="10" t="s">
        <v>49</v>
      </c>
      <c r="E346" s="10" t="str">
        <f>VLOOKUP(D346,TPI[],2,FALSE)</f>
        <v>大阪</v>
      </c>
      <c r="F346" s="10" t="str">
        <f>VLOOKUP(D346,TPI[],3,FALSE)</f>
        <v>近畿地区</v>
      </c>
      <c r="G346" s="10" t="s">
        <v>82</v>
      </c>
      <c r="H346" s="10" t="str">
        <f>VLOOKUP(G346,SYI[],2,FALSE)</f>
        <v>食品クーポン1000</v>
      </c>
      <c r="I346" s="10" t="str">
        <f>VLOOKUP(G346,SYI[],3,FALSE)</f>
        <v>食品クーポン</v>
      </c>
      <c r="J346" s="15">
        <f>VLOOKUP(G346,SYI[],4,FALSE)</f>
        <v>1000</v>
      </c>
      <c r="K346" s="15">
        <v>29</v>
      </c>
      <c r="L346" s="15">
        <f t="shared" si="5"/>
        <v>29000</v>
      </c>
    </row>
    <row r="347" spans="2:12" x14ac:dyDescent="0.4">
      <c r="B347" s="8">
        <v>344</v>
      </c>
      <c r="C347" s="9">
        <v>42773</v>
      </c>
      <c r="D347" s="10" t="s">
        <v>49</v>
      </c>
      <c r="E347" s="10" t="str">
        <f>VLOOKUP(D347,TPI[],2,FALSE)</f>
        <v>大阪</v>
      </c>
      <c r="F347" s="10" t="str">
        <f>VLOOKUP(D347,TPI[],3,FALSE)</f>
        <v>近畿地区</v>
      </c>
      <c r="G347" s="10" t="s">
        <v>84</v>
      </c>
      <c r="H347" s="10" t="str">
        <f>VLOOKUP(G347,SYI[],2,FALSE)</f>
        <v>食品クーポン5000</v>
      </c>
      <c r="I347" s="10" t="str">
        <f>VLOOKUP(G347,SYI[],3,FALSE)</f>
        <v>食品クーポン</v>
      </c>
      <c r="J347" s="15">
        <f>VLOOKUP(G347,SYI[],4,FALSE)</f>
        <v>5000</v>
      </c>
      <c r="K347" s="15">
        <v>27</v>
      </c>
      <c r="L347" s="15">
        <f t="shared" si="5"/>
        <v>135000</v>
      </c>
    </row>
    <row r="348" spans="2:12" x14ac:dyDescent="0.4">
      <c r="B348" s="8">
        <v>345</v>
      </c>
      <c r="C348" s="9">
        <v>42774</v>
      </c>
      <c r="D348" s="10" t="s">
        <v>38</v>
      </c>
      <c r="E348" s="10" t="str">
        <f>VLOOKUP(D348,TPI[],2,FALSE)</f>
        <v>和歌山</v>
      </c>
      <c r="F348" s="10" t="str">
        <f>VLOOKUP(D348,TPI[],3,FALSE)</f>
        <v>近畿地区</v>
      </c>
      <c r="G348" s="10" t="s">
        <v>81</v>
      </c>
      <c r="H348" s="10" t="str">
        <f>VLOOKUP(G348,SYI[],2,FALSE)</f>
        <v>商品券10000</v>
      </c>
      <c r="I348" s="10" t="str">
        <f>VLOOKUP(G348,SYI[],3,FALSE)</f>
        <v>商品券</v>
      </c>
      <c r="J348" s="15">
        <f>VLOOKUP(G348,SYI[],4,FALSE)</f>
        <v>10000</v>
      </c>
      <c r="K348" s="15">
        <v>170</v>
      </c>
      <c r="L348" s="15">
        <f t="shared" si="5"/>
        <v>1700000</v>
      </c>
    </row>
    <row r="349" spans="2:12" x14ac:dyDescent="0.4">
      <c r="B349" s="8">
        <v>346</v>
      </c>
      <c r="C349" s="9">
        <v>42774</v>
      </c>
      <c r="D349" s="10" t="s">
        <v>31</v>
      </c>
      <c r="E349" s="10" t="str">
        <f>VLOOKUP(D349,TPI[],2,FALSE)</f>
        <v>千葉</v>
      </c>
      <c r="F349" s="10" t="str">
        <f>VLOOKUP(D349,TPI[],3,FALSE)</f>
        <v>関東地区</v>
      </c>
      <c r="G349" s="10" t="s">
        <v>79</v>
      </c>
      <c r="H349" s="10" t="str">
        <f>VLOOKUP(G349,SYI[],2,FALSE)</f>
        <v>商品券3000</v>
      </c>
      <c r="I349" s="10" t="str">
        <f>VLOOKUP(G349,SYI[],3,FALSE)</f>
        <v>商品券</v>
      </c>
      <c r="J349" s="15">
        <f>VLOOKUP(G349,SYI[],4,FALSE)</f>
        <v>3000</v>
      </c>
      <c r="K349" s="15">
        <v>138</v>
      </c>
      <c r="L349" s="15">
        <f t="shared" si="5"/>
        <v>414000</v>
      </c>
    </row>
    <row r="350" spans="2:12" x14ac:dyDescent="0.4">
      <c r="B350" s="8">
        <v>347</v>
      </c>
      <c r="C350" s="9">
        <v>42774</v>
      </c>
      <c r="D350" s="10" t="s">
        <v>32</v>
      </c>
      <c r="E350" s="10" t="str">
        <f>VLOOKUP(D350,TPI[],2,FALSE)</f>
        <v>川崎</v>
      </c>
      <c r="F350" s="10" t="str">
        <f>VLOOKUP(D350,TPI[],3,FALSE)</f>
        <v>関東地区</v>
      </c>
      <c r="G350" s="10" t="s">
        <v>81</v>
      </c>
      <c r="H350" s="10" t="str">
        <f>VLOOKUP(G350,SYI[],2,FALSE)</f>
        <v>商品券10000</v>
      </c>
      <c r="I350" s="10" t="str">
        <f>VLOOKUP(G350,SYI[],3,FALSE)</f>
        <v>商品券</v>
      </c>
      <c r="J350" s="15">
        <f>VLOOKUP(G350,SYI[],4,FALSE)</f>
        <v>10000</v>
      </c>
      <c r="K350" s="15">
        <v>100</v>
      </c>
      <c r="L350" s="15">
        <f t="shared" si="5"/>
        <v>1000000</v>
      </c>
    </row>
    <row r="351" spans="2:12" x14ac:dyDescent="0.4">
      <c r="B351" s="8">
        <v>348</v>
      </c>
      <c r="C351" s="9">
        <v>42774</v>
      </c>
      <c r="D351" s="10" t="s">
        <v>36</v>
      </c>
      <c r="E351" s="10" t="str">
        <f>VLOOKUP(D351,TPI[],2,FALSE)</f>
        <v>京都</v>
      </c>
      <c r="F351" s="10" t="str">
        <f>VLOOKUP(D351,TPI[],3,FALSE)</f>
        <v>近畿地区</v>
      </c>
      <c r="G351" s="10" t="s">
        <v>82</v>
      </c>
      <c r="H351" s="10" t="str">
        <f>VLOOKUP(G351,SYI[],2,FALSE)</f>
        <v>食品クーポン1000</v>
      </c>
      <c r="I351" s="10" t="str">
        <f>VLOOKUP(G351,SYI[],3,FALSE)</f>
        <v>食品クーポン</v>
      </c>
      <c r="J351" s="15">
        <f>VLOOKUP(G351,SYI[],4,FALSE)</f>
        <v>1000</v>
      </c>
      <c r="K351" s="15">
        <v>71</v>
      </c>
      <c r="L351" s="15">
        <f t="shared" si="5"/>
        <v>71000</v>
      </c>
    </row>
    <row r="352" spans="2:12" x14ac:dyDescent="0.4">
      <c r="B352" s="8">
        <v>349</v>
      </c>
      <c r="C352" s="9">
        <v>42775</v>
      </c>
      <c r="D352" s="10" t="s">
        <v>38</v>
      </c>
      <c r="E352" s="10" t="str">
        <f>VLOOKUP(D352,TPI[],2,FALSE)</f>
        <v>和歌山</v>
      </c>
      <c r="F352" s="10" t="str">
        <f>VLOOKUP(D352,TPI[],3,FALSE)</f>
        <v>近畿地区</v>
      </c>
      <c r="G352" s="10" t="s">
        <v>73</v>
      </c>
      <c r="H352" s="10" t="str">
        <f>VLOOKUP(G352,SYI[],2,FALSE)</f>
        <v>カタログギフト10000</v>
      </c>
      <c r="I352" s="10" t="str">
        <f>VLOOKUP(G352,SYI[],3,FALSE)</f>
        <v>カタログギフト</v>
      </c>
      <c r="J352" s="15">
        <f>VLOOKUP(G352,SYI[],4,FALSE)</f>
        <v>10000</v>
      </c>
      <c r="K352" s="15">
        <v>111</v>
      </c>
      <c r="L352" s="15">
        <f t="shared" si="5"/>
        <v>1110000</v>
      </c>
    </row>
    <row r="353" spans="2:12" x14ac:dyDescent="0.4">
      <c r="B353" s="8">
        <v>350</v>
      </c>
      <c r="C353" s="9">
        <v>42775</v>
      </c>
      <c r="D353" s="10" t="s">
        <v>41</v>
      </c>
      <c r="E353" s="10" t="str">
        <f>VLOOKUP(D353,TPI[],2,FALSE)</f>
        <v>島根</v>
      </c>
      <c r="F353" s="10" t="str">
        <f>VLOOKUP(D353,TPI[],3,FALSE)</f>
        <v>中国地区</v>
      </c>
      <c r="G353" s="10" t="s">
        <v>73</v>
      </c>
      <c r="H353" s="10" t="str">
        <f>VLOOKUP(G353,SYI[],2,FALSE)</f>
        <v>カタログギフト10000</v>
      </c>
      <c r="I353" s="10" t="str">
        <f>VLOOKUP(G353,SYI[],3,FALSE)</f>
        <v>カタログギフト</v>
      </c>
      <c r="J353" s="15">
        <f>VLOOKUP(G353,SYI[],4,FALSE)</f>
        <v>10000</v>
      </c>
      <c r="K353" s="15">
        <v>75</v>
      </c>
      <c r="L353" s="15">
        <f t="shared" si="5"/>
        <v>750000</v>
      </c>
    </row>
    <row r="354" spans="2:12" x14ac:dyDescent="0.4">
      <c r="B354" s="8">
        <v>351</v>
      </c>
      <c r="C354" s="9">
        <v>42776</v>
      </c>
      <c r="D354" s="10" t="s">
        <v>37</v>
      </c>
      <c r="E354" s="10" t="str">
        <f>VLOOKUP(D354,TPI[],2,FALSE)</f>
        <v>滋賀</v>
      </c>
      <c r="F354" s="10" t="str">
        <f>VLOOKUP(D354,TPI[],3,FALSE)</f>
        <v>近畿地区</v>
      </c>
      <c r="G354" s="10" t="s">
        <v>81</v>
      </c>
      <c r="H354" s="10" t="str">
        <f>VLOOKUP(G354,SYI[],2,FALSE)</f>
        <v>商品券10000</v>
      </c>
      <c r="I354" s="10" t="str">
        <f>VLOOKUP(G354,SYI[],3,FALSE)</f>
        <v>商品券</v>
      </c>
      <c r="J354" s="15">
        <f>VLOOKUP(G354,SYI[],4,FALSE)</f>
        <v>10000</v>
      </c>
      <c r="K354" s="15">
        <v>136</v>
      </c>
      <c r="L354" s="15">
        <f t="shared" si="5"/>
        <v>1360000</v>
      </c>
    </row>
    <row r="355" spans="2:12" x14ac:dyDescent="0.4">
      <c r="B355" s="8">
        <v>352</v>
      </c>
      <c r="C355" s="9">
        <v>42776</v>
      </c>
      <c r="D355" s="10" t="s">
        <v>36</v>
      </c>
      <c r="E355" s="10" t="str">
        <f>VLOOKUP(D355,TPI[],2,FALSE)</f>
        <v>京都</v>
      </c>
      <c r="F355" s="10" t="str">
        <f>VLOOKUP(D355,TPI[],3,FALSE)</f>
        <v>近畿地区</v>
      </c>
      <c r="G355" s="10" t="s">
        <v>84</v>
      </c>
      <c r="H355" s="10" t="str">
        <f>VLOOKUP(G355,SYI[],2,FALSE)</f>
        <v>食品クーポン5000</v>
      </c>
      <c r="I355" s="10" t="str">
        <f>VLOOKUP(G355,SYI[],3,FALSE)</f>
        <v>食品クーポン</v>
      </c>
      <c r="J355" s="15">
        <f>VLOOKUP(G355,SYI[],4,FALSE)</f>
        <v>5000</v>
      </c>
      <c r="K355" s="15">
        <v>78</v>
      </c>
      <c r="L355" s="15">
        <f t="shared" si="5"/>
        <v>390000</v>
      </c>
    </row>
    <row r="356" spans="2:12" x14ac:dyDescent="0.4">
      <c r="B356" s="8">
        <v>353</v>
      </c>
      <c r="C356" s="9">
        <v>42776</v>
      </c>
      <c r="D356" s="10" t="s">
        <v>32</v>
      </c>
      <c r="E356" s="10" t="str">
        <f>VLOOKUP(D356,TPI[],2,FALSE)</f>
        <v>川崎</v>
      </c>
      <c r="F356" s="10" t="str">
        <f>VLOOKUP(D356,TPI[],3,FALSE)</f>
        <v>関東地区</v>
      </c>
      <c r="G356" s="10" t="s">
        <v>71</v>
      </c>
      <c r="H356" s="10" t="str">
        <f>VLOOKUP(G356,SYI[],2,FALSE)</f>
        <v>カタログギフト3000</v>
      </c>
      <c r="I356" s="10" t="str">
        <f>VLOOKUP(G356,SYI[],3,FALSE)</f>
        <v>カタログギフト</v>
      </c>
      <c r="J356" s="15">
        <f>VLOOKUP(G356,SYI[],4,FALSE)</f>
        <v>3000</v>
      </c>
      <c r="K356" s="15">
        <v>137</v>
      </c>
      <c r="L356" s="15">
        <f t="shared" si="5"/>
        <v>411000</v>
      </c>
    </row>
    <row r="357" spans="2:12" x14ac:dyDescent="0.4">
      <c r="B357" s="8">
        <v>354</v>
      </c>
      <c r="C357" s="9">
        <v>42776</v>
      </c>
      <c r="D357" s="10" t="s">
        <v>32</v>
      </c>
      <c r="E357" s="10" t="str">
        <f>VLOOKUP(D357,TPI[],2,FALSE)</f>
        <v>川崎</v>
      </c>
      <c r="F357" s="10" t="str">
        <f>VLOOKUP(D357,TPI[],3,FALSE)</f>
        <v>関東地区</v>
      </c>
      <c r="G357" s="10" t="s">
        <v>73</v>
      </c>
      <c r="H357" s="10" t="str">
        <f>VLOOKUP(G357,SYI[],2,FALSE)</f>
        <v>カタログギフト10000</v>
      </c>
      <c r="I357" s="10" t="str">
        <f>VLOOKUP(G357,SYI[],3,FALSE)</f>
        <v>カタログギフト</v>
      </c>
      <c r="J357" s="15">
        <f>VLOOKUP(G357,SYI[],4,FALSE)</f>
        <v>10000</v>
      </c>
      <c r="K357" s="15">
        <v>66</v>
      </c>
      <c r="L357" s="15">
        <f t="shared" si="5"/>
        <v>660000</v>
      </c>
    </row>
    <row r="358" spans="2:12" x14ac:dyDescent="0.4">
      <c r="B358" s="8">
        <v>355</v>
      </c>
      <c r="C358" s="9">
        <v>42777</v>
      </c>
      <c r="D358" s="10" t="s">
        <v>37</v>
      </c>
      <c r="E358" s="10" t="str">
        <f>VLOOKUP(D358,TPI[],2,FALSE)</f>
        <v>滋賀</v>
      </c>
      <c r="F358" s="10" t="str">
        <f>VLOOKUP(D358,TPI[],3,FALSE)</f>
        <v>近畿地区</v>
      </c>
      <c r="G358" s="10" t="s">
        <v>73</v>
      </c>
      <c r="H358" s="10" t="str">
        <f>VLOOKUP(G358,SYI[],2,FALSE)</f>
        <v>カタログギフト10000</v>
      </c>
      <c r="I358" s="10" t="str">
        <f>VLOOKUP(G358,SYI[],3,FALSE)</f>
        <v>カタログギフト</v>
      </c>
      <c r="J358" s="15">
        <f>VLOOKUP(G358,SYI[],4,FALSE)</f>
        <v>10000</v>
      </c>
      <c r="K358" s="15">
        <v>145</v>
      </c>
      <c r="L358" s="15">
        <f t="shared" si="5"/>
        <v>1450000</v>
      </c>
    </row>
    <row r="359" spans="2:12" x14ac:dyDescent="0.4">
      <c r="B359" s="8">
        <v>356</v>
      </c>
      <c r="C359" s="9">
        <v>42777</v>
      </c>
      <c r="D359" s="10" t="s">
        <v>37</v>
      </c>
      <c r="E359" s="10" t="str">
        <f>VLOOKUP(D359,TPI[],2,FALSE)</f>
        <v>滋賀</v>
      </c>
      <c r="F359" s="10" t="str">
        <f>VLOOKUP(D359,TPI[],3,FALSE)</f>
        <v>近畿地区</v>
      </c>
      <c r="G359" s="10" t="s">
        <v>72</v>
      </c>
      <c r="H359" s="10" t="str">
        <f>VLOOKUP(G359,SYI[],2,FALSE)</f>
        <v>カタログギフト5000</v>
      </c>
      <c r="I359" s="10" t="str">
        <f>VLOOKUP(G359,SYI[],3,FALSE)</f>
        <v>カタログギフト</v>
      </c>
      <c r="J359" s="15">
        <f>VLOOKUP(G359,SYI[],4,FALSE)</f>
        <v>5000</v>
      </c>
      <c r="K359" s="15">
        <v>159</v>
      </c>
      <c r="L359" s="15">
        <f t="shared" si="5"/>
        <v>795000</v>
      </c>
    </row>
    <row r="360" spans="2:12" x14ac:dyDescent="0.4">
      <c r="B360" s="8">
        <v>357</v>
      </c>
      <c r="C360" s="9">
        <v>42777</v>
      </c>
      <c r="D360" s="10" t="s">
        <v>50</v>
      </c>
      <c r="E360" s="10" t="str">
        <f>VLOOKUP(D360,TPI[],2,FALSE)</f>
        <v>鳥取</v>
      </c>
      <c r="F360" s="10" t="str">
        <f>VLOOKUP(D360,TPI[],3,FALSE)</f>
        <v>中国地区</v>
      </c>
      <c r="G360" s="10" t="s">
        <v>83</v>
      </c>
      <c r="H360" s="10" t="str">
        <f>VLOOKUP(G360,SYI[],2,FALSE)</f>
        <v>食品クーポン3000</v>
      </c>
      <c r="I360" s="10" t="str">
        <f>VLOOKUP(G360,SYI[],3,FALSE)</f>
        <v>食品クーポン</v>
      </c>
      <c r="J360" s="15">
        <f>VLOOKUP(G360,SYI[],4,FALSE)</f>
        <v>3000</v>
      </c>
      <c r="K360" s="15">
        <v>69</v>
      </c>
      <c r="L360" s="15">
        <f t="shared" si="5"/>
        <v>207000</v>
      </c>
    </row>
    <row r="361" spans="2:12" x14ac:dyDescent="0.4">
      <c r="B361" s="8">
        <v>358</v>
      </c>
      <c r="C361" s="9">
        <v>42777</v>
      </c>
      <c r="D361" s="10" t="s">
        <v>40</v>
      </c>
      <c r="E361" s="10" t="str">
        <f>VLOOKUP(D361,TPI[],2,FALSE)</f>
        <v>岡山</v>
      </c>
      <c r="F361" s="10" t="str">
        <f>VLOOKUP(D361,TPI[],3,FALSE)</f>
        <v>中国地区</v>
      </c>
      <c r="G361" s="10" t="s">
        <v>83</v>
      </c>
      <c r="H361" s="10" t="str">
        <f>VLOOKUP(G361,SYI[],2,FALSE)</f>
        <v>食品クーポン3000</v>
      </c>
      <c r="I361" s="10" t="str">
        <f>VLOOKUP(G361,SYI[],3,FALSE)</f>
        <v>食品クーポン</v>
      </c>
      <c r="J361" s="15">
        <f>VLOOKUP(G361,SYI[],4,FALSE)</f>
        <v>3000</v>
      </c>
      <c r="K361" s="15">
        <v>34</v>
      </c>
      <c r="L361" s="15">
        <f t="shared" si="5"/>
        <v>102000</v>
      </c>
    </row>
    <row r="362" spans="2:12" x14ac:dyDescent="0.4">
      <c r="B362" s="8">
        <v>359</v>
      </c>
      <c r="C362" s="9">
        <v>42777</v>
      </c>
      <c r="D362" s="10" t="s">
        <v>40</v>
      </c>
      <c r="E362" s="10" t="str">
        <f>VLOOKUP(D362,TPI[],2,FALSE)</f>
        <v>岡山</v>
      </c>
      <c r="F362" s="10" t="str">
        <f>VLOOKUP(D362,TPI[],3,FALSE)</f>
        <v>中国地区</v>
      </c>
      <c r="G362" s="10" t="s">
        <v>82</v>
      </c>
      <c r="H362" s="10" t="str">
        <f>VLOOKUP(G362,SYI[],2,FALSE)</f>
        <v>食品クーポン1000</v>
      </c>
      <c r="I362" s="10" t="str">
        <f>VLOOKUP(G362,SYI[],3,FALSE)</f>
        <v>食品クーポン</v>
      </c>
      <c r="J362" s="15">
        <f>VLOOKUP(G362,SYI[],4,FALSE)</f>
        <v>1000</v>
      </c>
      <c r="K362" s="15">
        <v>100</v>
      </c>
      <c r="L362" s="15">
        <f t="shared" si="5"/>
        <v>100000</v>
      </c>
    </row>
    <row r="363" spans="2:12" x14ac:dyDescent="0.4">
      <c r="B363" s="8">
        <v>360</v>
      </c>
      <c r="C363" s="9">
        <v>42777</v>
      </c>
      <c r="D363" s="10" t="s">
        <v>41</v>
      </c>
      <c r="E363" s="10" t="str">
        <f>VLOOKUP(D363,TPI[],2,FALSE)</f>
        <v>島根</v>
      </c>
      <c r="F363" s="10" t="str">
        <f>VLOOKUP(D363,TPI[],3,FALSE)</f>
        <v>中国地区</v>
      </c>
      <c r="G363" s="10" t="s">
        <v>80</v>
      </c>
      <c r="H363" s="10" t="str">
        <f>VLOOKUP(G363,SYI[],2,FALSE)</f>
        <v>商品券5000</v>
      </c>
      <c r="I363" s="10" t="str">
        <f>VLOOKUP(G363,SYI[],3,FALSE)</f>
        <v>商品券</v>
      </c>
      <c r="J363" s="15">
        <f>VLOOKUP(G363,SYI[],4,FALSE)</f>
        <v>5000</v>
      </c>
      <c r="K363" s="15">
        <v>274</v>
      </c>
      <c r="L363" s="15">
        <f t="shared" si="5"/>
        <v>1370000</v>
      </c>
    </row>
    <row r="364" spans="2:12" x14ac:dyDescent="0.4">
      <c r="B364" s="8">
        <v>361</v>
      </c>
      <c r="C364" s="9">
        <v>42778</v>
      </c>
      <c r="D364" s="10" t="s">
        <v>51</v>
      </c>
      <c r="E364" s="10" t="str">
        <f>VLOOKUP(D364,TPI[],2,FALSE)</f>
        <v>水戸</v>
      </c>
      <c r="F364" s="10" t="str">
        <f>VLOOKUP(D364,TPI[],3,FALSE)</f>
        <v>関東地区</v>
      </c>
      <c r="G364" s="10" t="s">
        <v>80</v>
      </c>
      <c r="H364" s="10" t="str">
        <f>VLOOKUP(G364,SYI[],2,FALSE)</f>
        <v>商品券5000</v>
      </c>
      <c r="I364" s="10" t="str">
        <f>VLOOKUP(G364,SYI[],3,FALSE)</f>
        <v>商品券</v>
      </c>
      <c r="J364" s="15">
        <f>VLOOKUP(G364,SYI[],4,FALSE)</f>
        <v>5000</v>
      </c>
      <c r="K364" s="15">
        <v>206</v>
      </c>
      <c r="L364" s="15">
        <f t="shared" si="5"/>
        <v>1030000</v>
      </c>
    </row>
    <row r="365" spans="2:12" x14ac:dyDescent="0.4">
      <c r="B365" s="8">
        <v>362</v>
      </c>
      <c r="C365" s="9">
        <v>42779</v>
      </c>
      <c r="D365" s="10" t="s">
        <v>36</v>
      </c>
      <c r="E365" s="10" t="str">
        <f>VLOOKUP(D365,TPI[],2,FALSE)</f>
        <v>京都</v>
      </c>
      <c r="F365" s="10" t="str">
        <f>VLOOKUP(D365,TPI[],3,FALSE)</f>
        <v>近畿地区</v>
      </c>
      <c r="G365" s="10" t="s">
        <v>83</v>
      </c>
      <c r="H365" s="10" t="str">
        <f>VLOOKUP(G365,SYI[],2,FALSE)</f>
        <v>食品クーポン3000</v>
      </c>
      <c r="I365" s="10" t="str">
        <f>VLOOKUP(G365,SYI[],3,FALSE)</f>
        <v>食品クーポン</v>
      </c>
      <c r="J365" s="15">
        <f>VLOOKUP(G365,SYI[],4,FALSE)</f>
        <v>3000</v>
      </c>
      <c r="K365" s="15">
        <v>61</v>
      </c>
      <c r="L365" s="15">
        <f t="shared" si="5"/>
        <v>183000</v>
      </c>
    </row>
    <row r="366" spans="2:12" x14ac:dyDescent="0.4">
      <c r="B366" s="8">
        <v>363</v>
      </c>
      <c r="C366" s="9">
        <v>42779</v>
      </c>
      <c r="D366" s="10" t="s">
        <v>31</v>
      </c>
      <c r="E366" s="10" t="str">
        <f>VLOOKUP(D366,TPI[],2,FALSE)</f>
        <v>千葉</v>
      </c>
      <c r="F366" s="10" t="str">
        <f>VLOOKUP(D366,TPI[],3,FALSE)</f>
        <v>関東地区</v>
      </c>
      <c r="G366" s="10" t="s">
        <v>84</v>
      </c>
      <c r="H366" s="10" t="str">
        <f>VLOOKUP(G366,SYI[],2,FALSE)</f>
        <v>食品クーポン5000</v>
      </c>
      <c r="I366" s="10" t="str">
        <f>VLOOKUP(G366,SYI[],3,FALSE)</f>
        <v>食品クーポン</v>
      </c>
      <c r="J366" s="15">
        <f>VLOOKUP(G366,SYI[],4,FALSE)</f>
        <v>5000</v>
      </c>
      <c r="K366" s="15">
        <v>48</v>
      </c>
      <c r="L366" s="15">
        <f t="shared" si="5"/>
        <v>240000</v>
      </c>
    </row>
    <row r="367" spans="2:12" x14ac:dyDescent="0.4">
      <c r="B367" s="8">
        <v>364</v>
      </c>
      <c r="C367" s="9">
        <v>42779</v>
      </c>
      <c r="D367" s="10" t="s">
        <v>40</v>
      </c>
      <c r="E367" s="10" t="str">
        <f>VLOOKUP(D367,TPI[],2,FALSE)</f>
        <v>岡山</v>
      </c>
      <c r="F367" s="10" t="str">
        <f>VLOOKUP(D367,TPI[],3,FALSE)</f>
        <v>中国地区</v>
      </c>
      <c r="G367" s="10" t="s">
        <v>79</v>
      </c>
      <c r="H367" s="10" t="str">
        <f>VLOOKUP(G367,SYI[],2,FALSE)</f>
        <v>商品券3000</v>
      </c>
      <c r="I367" s="10" t="str">
        <f>VLOOKUP(G367,SYI[],3,FALSE)</f>
        <v>商品券</v>
      </c>
      <c r="J367" s="15">
        <f>VLOOKUP(G367,SYI[],4,FALSE)</f>
        <v>3000</v>
      </c>
      <c r="K367" s="15">
        <v>101</v>
      </c>
      <c r="L367" s="15">
        <f t="shared" si="5"/>
        <v>303000</v>
      </c>
    </row>
    <row r="368" spans="2:12" x14ac:dyDescent="0.4">
      <c r="B368" s="8">
        <v>365</v>
      </c>
      <c r="C368" s="9">
        <v>42780</v>
      </c>
      <c r="D368" s="10" t="s">
        <v>38</v>
      </c>
      <c r="E368" s="10" t="str">
        <f>VLOOKUP(D368,TPI[],2,FALSE)</f>
        <v>和歌山</v>
      </c>
      <c r="F368" s="10" t="str">
        <f>VLOOKUP(D368,TPI[],3,FALSE)</f>
        <v>近畿地区</v>
      </c>
      <c r="G368" s="10" t="s">
        <v>84</v>
      </c>
      <c r="H368" s="10" t="str">
        <f>VLOOKUP(G368,SYI[],2,FALSE)</f>
        <v>食品クーポン5000</v>
      </c>
      <c r="I368" s="10" t="str">
        <f>VLOOKUP(G368,SYI[],3,FALSE)</f>
        <v>食品クーポン</v>
      </c>
      <c r="J368" s="15">
        <f>VLOOKUP(G368,SYI[],4,FALSE)</f>
        <v>5000</v>
      </c>
      <c r="K368" s="15">
        <v>64</v>
      </c>
      <c r="L368" s="15">
        <f t="shared" si="5"/>
        <v>320000</v>
      </c>
    </row>
    <row r="369" spans="2:12" x14ac:dyDescent="0.4">
      <c r="B369" s="8">
        <v>366</v>
      </c>
      <c r="C369" s="9">
        <v>42780</v>
      </c>
      <c r="D369" s="10" t="s">
        <v>51</v>
      </c>
      <c r="E369" s="10" t="str">
        <f>VLOOKUP(D369,TPI[],2,FALSE)</f>
        <v>水戸</v>
      </c>
      <c r="F369" s="10" t="str">
        <f>VLOOKUP(D369,TPI[],3,FALSE)</f>
        <v>関東地区</v>
      </c>
      <c r="G369" s="10" t="s">
        <v>73</v>
      </c>
      <c r="H369" s="10" t="str">
        <f>VLOOKUP(G369,SYI[],2,FALSE)</f>
        <v>カタログギフト10000</v>
      </c>
      <c r="I369" s="10" t="str">
        <f>VLOOKUP(G369,SYI[],3,FALSE)</f>
        <v>カタログギフト</v>
      </c>
      <c r="J369" s="15">
        <f>VLOOKUP(G369,SYI[],4,FALSE)</f>
        <v>10000</v>
      </c>
      <c r="K369" s="15">
        <v>158</v>
      </c>
      <c r="L369" s="15">
        <f t="shared" si="5"/>
        <v>1580000</v>
      </c>
    </row>
    <row r="370" spans="2:12" x14ac:dyDescent="0.4">
      <c r="B370" s="8">
        <v>367</v>
      </c>
      <c r="C370" s="9">
        <v>42780</v>
      </c>
      <c r="D370" s="10" t="s">
        <v>30</v>
      </c>
      <c r="E370" s="10" t="str">
        <f>VLOOKUP(D370,TPI[],2,FALSE)</f>
        <v>浦和</v>
      </c>
      <c r="F370" s="10" t="str">
        <f>VLOOKUP(D370,TPI[],3,FALSE)</f>
        <v>関東地区</v>
      </c>
      <c r="G370" s="10" t="s">
        <v>84</v>
      </c>
      <c r="H370" s="10" t="str">
        <f>VLOOKUP(G370,SYI[],2,FALSE)</f>
        <v>食品クーポン5000</v>
      </c>
      <c r="I370" s="10" t="str">
        <f>VLOOKUP(G370,SYI[],3,FALSE)</f>
        <v>食品クーポン</v>
      </c>
      <c r="J370" s="15">
        <f>VLOOKUP(G370,SYI[],4,FALSE)</f>
        <v>5000</v>
      </c>
      <c r="K370" s="15">
        <v>77</v>
      </c>
      <c r="L370" s="15">
        <f t="shared" si="5"/>
        <v>385000</v>
      </c>
    </row>
    <row r="371" spans="2:12" x14ac:dyDescent="0.4">
      <c r="B371" s="8">
        <v>368</v>
      </c>
      <c r="C371" s="9">
        <v>42780</v>
      </c>
      <c r="D371" s="10" t="s">
        <v>35</v>
      </c>
      <c r="E371" s="10" t="str">
        <f>VLOOKUP(D371,TPI[],2,FALSE)</f>
        <v>神戸</v>
      </c>
      <c r="F371" s="10" t="str">
        <f>VLOOKUP(D371,TPI[],3,FALSE)</f>
        <v>近畿地区</v>
      </c>
      <c r="G371" s="10" t="s">
        <v>80</v>
      </c>
      <c r="H371" s="10" t="str">
        <f>VLOOKUP(G371,SYI[],2,FALSE)</f>
        <v>商品券5000</v>
      </c>
      <c r="I371" s="10" t="str">
        <f>VLOOKUP(G371,SYI[],3,FALSE)</f>
        <v>商品券</v>
      </c>
      <c r="J371" s="15">
        <f>VLOOKUP(G371,SYI[],4,FALSE)</f>
        <v>5000</v>
      </c>
      <c r="K371" s="15">
        <v>268</v>
      </c>
      <c r="L371" s="15">
        <f t="shared" si="5"/>
        <v>1340000</v>
      </c>
    </row>
    <row r="372" spans="2:12" x14ac:dyDescent="0.4">
      <c r="B372" s="8">
        <v>369</v>
      </c>
      <c r="C372" s="9">
        <v>42780</v>
      </c>
      <c r="D372" s="10" t="s">
        <v>36</v>
      </c>
      <c r="E372" s="10" t="str">
        <f>VLOOKUP(D372,TPI[],2,FALSE)</f>
        <v>京都</v>
      </c>
      <c r="F372" s="10" t="str">
        <f>VLOOKUP(D372,TPI[],3,FALSE)</f>
        <v>近畿地区</v>
      </c>
      <c r="G372" s="10" t="s">
        <v>70</v>
      </c>
      <c r="H372" s="10" t="str">
        <f>VLOOKUP(G372,SYI[],2,FALSE)</f>
        <v>カタログギフト1000</v>
      </c>
      <c r="I372" s="10" t="str">
        <f>VLOOKUP(G372,SYI[],3,FALSE)</f>
        <v>カタログギフト</v>
      </c>
      <c r="J372" s="15">
        <f>VLOOKUP(G372,SYI[],4,FALSE)</f>
        <v>1000</v>
      </c>
      <c r="K372" s="15">
        <v>76</v>
      </c>
      <c r="L372" s="15">
        <f t="shared" si="5"/>
        <v>76000</v>
      </c>
    </row>
    <row r="373" spans="2:12" x14ac:dyDescent="0.4">
      <c r="B373" s="8">
        <v>370</v>
      </c>
      <c r="C373" s="9">
        <v>42781</v>
      </c>
      <c r="D373" s="10" t="s">
        <v>32</v>
      </c>
      <c r="E373" s="10" t="str">
        <f>VLOOKUP(D373,TPI[],2,FALSE)</f>
        <v>川崎</v>
      </c>
      <c r="F373" s="10" t="str">
        <f>VLOOKUP(D373,TPI[],3,FALSE)</f>
        <v>関東地区</v>
      </c>
      <c r="G373" s="10" t="s">
        <v>85</v>
      </c>
      <c r="H373" s="10" t="str">
        <f>VLOOKUP(G373,SYI[],2,FALSE)</f>
        <v>食品クーポン10000</v>
      </c>
      <c r="I373" s="10" t="str">
        <f>VLOOKUP(G373,SYI[],3,FALSE)</f>
        <v>食品クーポン</v>
      </c>
      <c r="J373" s="15">
        <f>VLOOKUP(G373,SYI[],4,FALSE)</f>
        <v>10000</v>
      </c>
      <c r="K373" s="15">
        <v>57</v>
      </c>
      <c r="L373" s="15">
        <f t="shared" si="5"/>
        <v>570000</v>
      </c>
    </row>
    <row r="374" spans="2:12" x14ac:dyDescent="0.4">
      <c r="B374" s="8">
        <v>371</v>
      </c>
      <c r="C374" s="9">
        <v>42781</v>
      </c>
      <c r="D374" s="10" t="s">
        <v>30</v>
      </c>
      <c r="E374" s="10" t="str">
        <f>VLOOKUP(D374,TPI[],2,FALSE)</f>
        <v>浦和</v>
      </c>
      <c r="F374" s="10" t="str">
        <f>VLOOKUP(D374,TPI[],3,FALSE)</f>
        <v>関東地区</v>
      </c>
      <c r="G374" s="10" t="s">
        <v>79</v>
      </c>
      <c r="H374" s="10" t="str">
        <f>VLOOKUP(G374,SYI[],2,FALSE)</f>
        <v>商品券3000</v>
      </c>
      <c r="I374" s="10" t="str">
        <f>VLOOKUP(G374,SYI[],3,FALSE)</f>
        <v>商品券</v>
      </c>
      <c r="J374" s="15">
        <f>VLOOKUP(G374,SYI[],4,FALSE)</f>
        <v>3000</v>
      </c>
      <c r="K374" s="15">
        <v>34</v>
      </c>
      <c r="L374" s="15">
        <f t="shared" si="5"/>
        <v>102000</v>
      </c>
    </row>
    <row r="375" spans="2:12" x14ac:dyDescent="0.4">
      <c r="B375" s="8">
        <v>372</v>
      </c>
      <c r="C375" s="9">
        <v>42781</v>
      </c>
      <c r="D375" s="10" t="s">
        <v>38</v>
      </c>
      <c r="E375" s="10" t="str">
        <f>VLOOKUP(D375,TPI[],2,FALSE)</f>
        <v>和歌山</v>
      </c>
      <c r="F375" s="10" t="str">
        <f>VLOOKUP(D375,TPI[],3,FALSE)</f>
        <v>近畿地区</v>
      </c>
      <c r="G375" s="10" t="s">
        <v>82</v>
      </c>
      <c r="H375" s="10" t="str">
        <f>VLOOKUP(G375,SYI[],2,FALSE)</f>
        <v>食品クーポン1000</v>
      </c>
      <c r="I375" s="10" t="str">
        <f>VLOOKUP(G375,SYI[],3,FALSE)</f>
        <v>食品クーポン</v>
      </c>
      <c r="J375" s="15">
        <f>VLOOKUP(G375,SYI[],4,FALSE)</f>
        <v>1000</v>
      </c>
      <c r="K375" s="15">
        <v>29</v>
      </c>
      <c r="L375" s="15">
        <f t="shared" si="5"/>
        <v>29000</v>
      </c>
    </row>
    <row r="376" spans="2:12" x14ac:dyDescent="0.4">
      <c r="B376" s="8">
        <v>373</v>
      </c>
      <c r="C376" s="9">
        <v>42783</v>
      </c>
      <c r="D376" s="10" t="s">
        <v>40</v>
      </c>
      <c r="E376" s="10" t="str">
        <f>VLOOKUP(D376,TPI[],2,FALSE)</f>
        <v>岡山</v>
      </c>
      <c r="F376" s="10" t="str">
        <f>VLOOKUP(D376,TPI[],3,FALSE)</f>
        <v>中国地区</v>
      </c>
      <c r="G376" s="10" t="s">
        <v>80</v>
      </c>
      <c r="H376" s="10" t="str">
        <f>VLOOKUP(G376,SYI[],2,FALSE)</f>
        <v>商品券5000</v>
      </c>
      <c r="I376" s="10" t="str">
        <f>VLOOKUP(G376,SYI[],3,FALSE)</f>
        <v>商品券</v>
      </c>
      <c r="J376" s="15">
        <f>VLOOKUP(G376,SYI[],4,FALSE)</f>
        <v>5000</v>
      </c>
      <c r="K376" s="15">
        <v>187</v>
      </c>
      <c r="L376" s="15">
        <f t="shared" si="5"/>
        <v>935000</v>
      </c>
    </row>
    <row r="377" spans="2:12" x14ac:dyDescent="0.4">
      <c r="B377" s="8">
        <v>374</v>
      </c>
      <c r="C377" s="9">
        <v>42784</v>
      </c>
      <c r="D377" s="10" t="s">
        <v>51</v>
      </c>
      <c r="E377" s="10" t="str">
        <f>VLOOKUP(D377,TPI[],2,FALSE)</f>
        <v>水戸</v>
      </c>
      <c r="F377" s="10" t="str">
        <f>VLOOKUP(D377,TPI[],3,FALSE)</f>
        <v>関東地区</v>
      </c>
      <c r="G377" s="10" t="s">
        <v>84</v>
      </c>
      <c r="H377" s="10" t="str">
        <f>VLOOKUP(G377,SYI[],2,FALSE)</f>
        <v>食品クーポン5000</v>
      </c>
      <c r="I377" s="10" t="str">
        <f>VLOOKUP(G377,SYI[],3,FALSE)</f>
        <v>食品クーポン</v>
      </c>
      <c r="J377" s="15">
        <f>VLOOKUP(G377,SYI[],4,FALSE)</f>
        <v>5000</v>
      </c>
      <c r="K377" s="15">
        <v>83</v>
      </c>
      <c r="L377" s="15">
        <f t="shared" si="5"/>
        <v>415000</v>
      </c>
    </row>
    <row r="378" spans="2:12" x14ac:dyDescent="0.4">
      <c r="B378" s="8">
        <v>375</v>
      </c>
      <c r="C378" s="9">
        <v>42784</v>
      </c>
      <c r="D378" s="10" t="s">
        <v>33</v>
      </c>
      <c r="E378" s="10" t="str">
        <f>VLOOKUP(D378,TPI[],2,FALSE)</f>
        <v>小田原</v>
      </c>
      <c r="F378" s="10" t="str">
        <f>VLOOKUP(D378,TPI[],3,FALSE)</f>
        <v>関東地区</v>
      </c>
      <c r="G378" s="10" t="s">
        <v>71</v>
      </c>
      <c r="H378" s="10" t="str">
        <f>VLOOKUP(G378,SYI[],2,FALSE)</f>
        <v>カタログギフト3000</v>
      </c>
      <c r="I378" s="10" t="str">
        <f>VLOOKUP(G378,SYI[],3,FALSE)</f>
        <v>カタログギフト</v>
      </c>
      <c r="J378" s="15">
        <f>VLOOKUP(G378,SYI[],4,FALSE)</f>
        <v>3000</v>
      </c>
      <c r="K378" s="15">
        <v>39</v>
      </c>
      <c r="L378" s="15">
        <f t="shared" si="5"/>
        <v>117000</v>
      </c>
    </row>
    <row r="379" spans="2:12" x14ac:dyDescent="0.4">
      <c r="B379" s="8">
        <v>376</v>
      </c>
      <c r="C379" s="9">
        <v>42784</v>
      </c>
      <c r="D379" s="10" t="s">
        <v>40</v>
      </c>
      <c r="E379" s="10" t="str">
        <f>VLOOKUP(D379,TPI[],2,FALSE)</f>
        <v>岡山</v>
      </c>
      <c r="F379" s="10" t="str">
        <f>VLOOKUP(D379,TPI[],3,FALSE)</f>
        <v>中国地区</v>
      </c>
      <c r="G379" s="10" t="s">
        <v>70</v>
      </c>
      <c r="H379" s="10" t="str">
        <f>VLOOKUP(G379,SYI[],2,FALSE)</f>
        <v>カタログギフト1000</v>
      </c>
      <c r="I379" s="10" t="str">
        <f>VLOOKUP(G379,SYI[],3,FALSE)</f>
        <v>カタログギフト</v>
      </c>
      <c r="J379" s="15">
        <f>VLOOKUP(G379,SYI[],4,FALSE)</f>
        <v>1000</v>
      </c>
      <c r="K379" s="15">
        <v>82</v>
      </c>
      <c r="L379" s="15">
        <f t="shared" si="5"/>
        <v>82000</v>
      </c>
    </row>
    <row r="380" spans="2:12" x14ac:dyDescent="0.4">
      <c r="B380" s="8">
        <v>377</v>
      </c>
      <c r="C380" s="9">
        <v>42785</v>
      </c>
      <c r="D380" s="10" t="s">
        <v>38</v>
      </c>
      <c r="E380" s="10" t="str">
        <f>VLOOKUP(D380,TPI[],2,FALSE)</f>
        <v>和歌山</v>
      </c>
      <c r="F380" s="10" t="str">
        <f>VLOOKUP(D380,TPI[],3,FALSE)</f>
        <v>近畿地区</v>
      </c>
      <c r="G380" s="10" t="s">
        <v>80</v>
      </c>
      <c r="H380" s="10" t="str">
        <f>VLOOKUP(G380,SYI[],2,FALSE)</f>
        <v>商品券5000</v>
      </c>
      <c r="I380" s="10" t="str">
        <f>VLOOKUP(G380,SYI[],3,FALSE)</f>
        <v>商品券</v>
      </c>
      <c r="J380" s="15">
        <f>VLOOKUP(G380,SYI[],4,FALSE)</f>
        <v>5000</v>
      </c>
      <c r="K380" s="15">
        <v>172</v>
      </c>
      <c r="L380" s="15">
        <f t="shared" si="5"/>
        <v>860000</v>
      </c>
    </row>
    <row r="381" spans="2:12" x14ac:dyDescent="0.4">
      <c r="B381" s="8">
        <v>378</v>
      </c>
      <c r="C381" s="9">
        <v>42785</v>
      </c>
      <c r="D381" s="10" t="s">
        <v>38</v>
      </c>
      <c r="E381" s="10" t="str">
        <f>VLOOKUP(D381,TPI[],2,FALSE)</f>
        <v>和歌山</v>
      </c>
      <c r="F381" s="10" t="str">
        <f>VLOOKUP(D381,TPI[],3,FALSE)</f>
        <v>近畿地区</v>
      </c>
      <c r="G381" s="10" t="s">
        <v>70</v>
      </c>
      <c r="H381" s="10" t="str">
        <f>VLOOKUP(G381,SYI[],2,FALSE)</f>
        <v>カタログギフト1000</v>
      </c>
      <c r="I381" s="10" t="str">
        <f>VLOOKUP(G381,SYI[],3,FALSE)</f>
        <v>カタログギフト</v>
      </c>
      <c r="J381" s="15">
        <f>VLOOKUP(G381,SYI[],4,FALSE)</f>
        <v>1000</v>
      </c>
      <c r="K381" s="15">
        <v>163</v>
      </c>
      <c r="L381" s="15">
        <f t="shared" si="5"/>
        <v>163000</v>
      </c>
    </row>
    <row r="382" spans="2:12" x14ac:dyDescent="0.4">
      <c r="B382" s="8">
        <v>379</v>
      </c>
      <c r="C382" s="9">
        <v>42785</v>
      </c>
      <c r="D382" s="10" t="s">
        <v>42</v>
      </c>
      <c r="E382" s="10" t="str">
        <f>VLOOKUP(D382,TPI[],2,FALSE)</f>
        <v>広島</v>
      </c>
      <c r="F382" s="10" t="str">
        <f>VLOOKUP(D382,TPI[],3,FALSE)</f>
        <v>中国地区</v>
      </c>
      <c r="G382" s="10" t="s">
        <v>78</v>
      </c>
      <c r="H382" s="10" t="str">
        <f>VLOOKUP(G382,SYI[],2,FALSE)</f>
        <v>商品券1000</v>
      </c>
      <c r="I382" s="10" t="str">
        <f>VLOOKUP(G382,SYI[],3,FALSE)</f>
        <v>商品券</v>
      </c>
      <c r="J382" s="15">
        <f>VLOOKUP(G382,SYI[],4,FALSE)</f>
        <v>1000</v>
      </c>
      <c r="K382" s="15">
        <v>82</v>
      </c>
      <c r="L382" s="15">
        <f t="shared" si="5"/>
        <v>82000</v>
      </c>
    </row>
    <row r="383" spans="2:12" x14ac:dyDescent="0.4">
      <c r="B383" s="8">
        <v>380</v>
      </c>
      <c r="C383" s="9">
        <v>42786</v>
      </c>
      <c r="D383" s="10" t="s">
        <v>30</v>
      </c>
      <c r="E383" s="10" t="str">
        <f>VLOOKUP(D383,TPI[],2,FALSE)</f>
        <v>浦和</v>
      </c>
      <c r="F383" s="10" t="str">
        <f>VLOOKUP(D383,TPI[],3,FALSE)</f>
        <v>関東地区</v>
      </c>
      <c r="G383" s="10" t="s">
        <v>73</v>
      </c>
      <c r="H383" s="10" t="str">
        <f>VLOOKUP(G383,SYI[],2,FALSE)</f>
        <v>カタログギフト10000</v>
      </c>
      <c r="I383" s="10" t="str">
        <f>VLOOKUP(G383,SYI[],3,FALSE)</f>
        <v>カタログギフト</v>
      </c>
      <c r="J383" s="15">
        <f>VLOOKUP(G383,SYI[],4,FALSE)</f>
        <v>10000</v>
      </c>
      <c r="K383" s="15">
        <v>38</v>
      </c>
      <c r="L383" s="15">
        <f t="shared" si="5"/>
        <v>380000</v>
      </c>
    </row>
    <row r="384" spans="2:12" x14ac:dyDescent="0.4">
      <c r="B384" s="8">
        <v>381</v>
      </c>
      <c r="C384" s="9">
        <v>42786</v>
      </c>
      <c r="D384" s="10" t="s">
        <v>33</v>
      </c>
      <c r="E384" s="10" t="str">
        <f>VLOOKUP(D384,TPI[],2,FALSE)</f>
        <v>小田原</v>
      </c>
      <c r="F384" s="10" t="str">
        <f>VLOOKUP(D384,TPI[],3,FALSE)</f>
        <v>関東地区</v>
      </c>
      <c r="G384" s="10" t="s">
        <v>78</v>
      </c>
      <c r="H384" s="10" t="str">
        <f>VLOOKUP(G384,SYI[],2,FALSE)</f>
        <v>商品券1000</v>
      </c>
      <c r="I384" s="10" t="str">
        <f>VLOOKUP(G384,SYI[],3,FALSE)</f>
        <v>商品券</v>
      </c>
      <c r="J384" s="15">
        <f>VLOOKUP(G384,SYI[],4,FALSE)</f>
        <v>1000</v>
      </c>
      <c r="K384" s="15">
        <v>59</v>
      </c>
      <c r="L384" s="15">
        <f t="shared" si="5"/>
        <v>59000</v>
      </c>
    </row>
    <row r="385" spans="2:12" x14ac:dyDescent="0.4">
      <c r="B385" s="8">
        <v>382</v>
      </c>
      <c r="C385" s="9">
        <v>42787</v>
      </c>
      <c r="D385" s="10" t="s">
        <v>51</v>
      </c>
      <c r="E385" s="10" t="str">
        <f>VLOOKUP(D385,TPI[],2,FALSE)</f>
        <v>水戸</v>
      </c>
      <c r="F385" s="10" t="str">
        <f>VLOOKUP(D385,TPI[],3,FALSE)</f>
        <v>関東地区</v>
      </c>
      <c r="G385" s="10" t="s">
        <v>79</v>
      </c>
      <c r="H385" s="10" t="str">
        <f>VLOOKUP(G385,SYI[],2,FALSE)</f>
        <v>商品券3000</v>
      </c>
      <c r="I385" s="10" t="str">
        <f>VLOOKUP(G385,SYI[],3,FALSE)</f>
        <v>商品券</v>
      </c>
      <c r="J385" s="15">
        <f>VLOOKUP(G385,SYI[],4,FALSE)</f>
        <v>3000</v>
      </c>
      <c r="K385" s="15">
        <v>120</v>
      </c>
      <c r="L385" s="15">
        <f t="shared" si="5"/>
        <v>360000</v>
      </c>
    </row>
    <row r="386" spans="2:12" x14ac:dyDescent="0.4">
      <c r="B386" s="8">
        <v>383</v>
      </c>
      <c r="C386" s="9">
        <v>42787</v>
      </c>
      <c r="D386" s="10" t="s">
        <v>42</v>
      </c>
      <c r="E386" s="10" t="str">
        <f>VLOOKUP(D386,TPI[],2,FALSE)</f>
        <v>広島</v>
      </c>
      <c r="F386" s="10" t="str">
        <f>VLOOKUP(D386,TPI[],3,FALSE)</f>
        <v>中国地区</v>
      </c>
      <c r="G386" s="10" t="s">
        <v>83</v>
      </c>
      <c r="H386" s="10" t="str">
        <f>VLOOKUP(G386,SYI[],2,FALSE)</f>
        <v>食品クーポン3000</v>
      </c>
      <c r="I386" s="10" t="str">
        <f>VLOOKUP(G386,SYI[],3,FALSE)</f>
        <v>食品クーポン</v>
      </c>
      <c r="J386" s="15">
        <f>VLOOKUP(G386,SYI[],4,FALSE)</f>
        <v>3000</v>
      </c>
      <c r="K386" s="15">
        <v>88</v>
      </c>
      <c r="L386" s="15">
        <f t="shared" si="5"/>
        <v>264000</v>
      </c>
    </row>
    <row r="387" spans="2:12" x14ac:dyDescent="0.4">
      <c r="B387" s="8">
        <v>384</v>
      </c>
      <c r="C387" s="9">
        <v>42788</v>
      </c>
      <c r="D387" s="10" t="s">
        <v>30</v>
      </c>
      <c r="E387" s="10" t="str">
        <f>VLOOKUP(D387,TPI[],2,FALSE)</f>
        <v>浦和</v>
      </c>
      <c r="F387" s="10" t="str">
        <f>VLOOKUP(D387,TPI[],3,FALSE)</f>
        <v>関東地区</v>
      </c>
      <c r="G387" s="10" t="s">
        <v>71</v>
      </c>
      <c r="H387" s="10" t="str">
        <f>VLOOKUP(G387,SYI[],2,FALSE)</f>
        <v>カタログギフト3000</v>
      </c>
      <c r="I387" s="10" t="str">
        <f>VLOOKUP(G387,SYI[],3,FALSE)</f>
        <v>カタログギフト</v>
      </c>
      <c r="J387" s="15">
        <f>VLOOKUP(G387,SYI[],4,FALSE)</f>
        <v>3000</v>
      </c>
      <c r="K387" s="15">
        <v>17</v>
      </c>
      <c r="L387" s="15">
        <f t="shared" si="5"/>
        <v>51000</v>
      </c>
    </row>
    <row r="388" spans="2:12" x14ac:dyDescent="0.4">
      <c r="B388" s="8">
        <v>385</v>
      </c>
      <c r="C388" s="9">
        <v>42788</v>
      </c>
      <c r="D388" s="10" t="s">
        <v>42</v>
      </c>
      <c r="E388" s="10" t="str">
        <f>VLOOKUP(D388,TPI[],2,FALSE)</f>
        <v>広島</v>
      </c>
      <c r="F388" s="10" t="str">
        <f>VLOOKUP(D388,TPI[],3,FALSE)</f>
        <v>中国地区</v>
      </c>
      <c r="G388" s="10" t="s">
        <v>78</v>
      </c>
      <c r="H388" s="10" t="str">
        <f>VLOOKUP(G388,SYI[],2,FALSE)</f>
        <v>商品券1000</v>
      </c>
      <c r="I388" s="10" t="str">
        <f>VLOOKUP(G388,SYI[],3,FALSE)</f>
        <v>商品券</v>
      </c>
      <c r="J388" s="15">
        <f>VLOOKUP(G388,SYI[],4,FALSE)</f>
        <v>1000</v>
      </c>
      <c r="K388" s="15">
        <v>278</v>
      </c>
      <c r="L388" s="15">
        <f t="shared" ref="L388:L451" si="6">J388*K388</f>
        <v>278000</v>
      </c>
    </row>
    <row r="389" spans="2:12" x14ac:dyDescent="0.4">
      <c r="B389" s="8">
        <v>386</v>
      </c>
      <c r="C389" s="9">
        <v>42788</v>
      </c>
      <c r="D389" s="10" t="s">
        <v>49</v>
      </c>
      <c r="E389" s="10" t="str">
        <f>VLOOKUP(D389,TPI[],2,FALSE)</f>
        <v>大阪</v>
      </c>
      <c r="F389" s="10" t="str">
        <f>VLOOKUP(D389,TPI[],3,FALSE)</f>
        <v>近畿地区</v>
      </c>
      <c r="G389" s="10" t="s">
        <v>72</v>
      </c>
      <c r="H389" s="10" t="str">
        <f>VLOOKUP(G389,SYI[],2,FALSE)</f>
        <v>カタログギフト5000</v>
      </c>
      <c r="I389" s="10" t="str">
        <f>VLOOKUP(G389,SYI[],3,FALSE)</f>
        <v>カタログギフト</v>
      </c>
      <c r="J389" s="15">
        <f>VLOOKUP(G389,SYI[],4,FALSE)</f>
        <v>5000</v>
      </c>
      <c r="K389" s="15">
        <v>162</v>
      </c>
      <c r="L389" s="15">
        <f t="shared" si="6"/>
        <v>810000</v>
      </c>
    </row>
    <row r="390" spans="2:12" x14ac:dyDescent="0.4">
      <c r="B390" s="8">
        <v>387</v>
      </c>
      <c r="C390" s="9">
        <v>42788</v>
      </c>
      <c r="D390" s="10" t="s">
        <v>30</v>
      </c>
      <c r="E390" s="10" t="str">
        <f>VLOOKUP(D390,TPI[],2,FALSE)</f>
        <v>浦和</v>
      </c>
      <c r="F390" s="10" t="str">
        <f>VLOOKUP(D390,TPI[],3,FALSE)</f>
        <v>関東地区</v>
      </c>
      <c r="G390" s="10" t="s">
        <v>81</v>
      </c>
      <c r="H390" s="10" t="str">
        <f>VLOOKUP(G390,SYI[],2,FALSE)</f>
        <v>商品券10000</v>
      </c>
      <c r="I390" s="10" t="str">
        <f>VLOOKUP(G390,SYI[],3,FALSE)</f>
        <v>商品券</v>
      </c>
      <c r="J390" s="15">
        <f>VLOOKUP(G390,SYI[],4,FALSE)</f>
        <v>10000</v>
      </c>
      <c r="K390" s="15">
        <v>100</v>
      </c>
      <c r="L390" s="15">
        <f t="shared" si="6"/>
        <v>1000000</v>
      </c>
    </row>
    <row r="391" spans="2:12" x14ac:dyDescent="0.4">
      <c r="B391" s="8">
        <v>388</v>
      </c>
      <c r="C391" s="9">
        <v>42788</v>
      </c>
      <c r="D391" s="10" t="s">
        <v>42</v>
      </c>
      <c r="E391" s="10" t="str">
        <f>VLOOKUP(D391,TPI[],2,FALSE)</f>
        <v>広島</v>
      </c>
      <c r="F391" s="10" t="str">
        <f>VLOOKUP(D391,TPI[],3,FALSE)</f>
        <v>中国地区</v>
      </c>
      <c r="G391" s="10" t="s">
        <v>82</v>
      </c>
      <c r="H391" s="10" t="str">
        <f>VLOOKUP(G391,SYI[],2,FALSE)</f>
        <v>食品クーポン1000</v>
      </c>
      <c r="I391" s="10" t="str">
        <f>VLOOKUP(G391,SYI[],3,FALSE)</f>
        <v>食品クーポン</v>
      </c>
      <c r="J391" s="15">
        <f>VLOOKUP(G391,SYI[],4,FALSE)</f>
        <v>1000</v>
      </c>
      <c r="K391" s="15">
        <v>83</v>
      </c>
      <c r="L391" s="15">
        <f t="shared" si="6"/>
        <v>83000</v>
      </c>
    </row>
    <row r="392" spans="2:12" x14ac:dyDescent="0.4">
      <c r="B392" s="8">
        <v>389</v>
      </c>
      <c r="C392" s="9">
        <v>42788</v>
      </c>
      <c r="D392" s="10" t="s">
        <v>30</v>
      </c>
      <c r="E392" s="10" t="str">
        <f>VLOOKUP(D392,TPI[],2,FALSE)</f>
        <v>浦和</v>
      </c>
      <c r="F392" s="10" t="str">
        <f>VLOOKUP(D392,TPI[],3,FALSE)</f>
        <v>関東地区</v>
      </c>
      <c r="G392" s="10" t="s">
        <v>83</v>
      </c>
      <c r="H392" s="10" t="str">
        <f>VLOOKUP(G392,SYI[],2,FALSE)</f>
        <v>食品クーポン3000</v>
      </c>
      <c r="I392" s="10" t="str">
        <f>VLOOKUP(G392,SYI[],3,FALSE)</f>
        <v>食品クーポン</v>
      </c>
      <c r="J392" s="15">
        <f>VLOOKUP(G392,SYI[],4,FALSE)</f>
        <v>3000</v>
      </c>
      <c r="K392" s="15">
        <v>55</v>
      </c>
      <c r="L392" s="15">
        <f t="shared" si="6"/>
        <v>165000</v>
      </c>
    </row>
    <row r="393" spans="2:12" x14ac:dyDescent="0.4">
      <c r="B393" s="8">
        <v>390</v>
      </c>
      <c r="C393" s="9">
        <v>42789</v>
      </c>
      <c r="D393" s="10" t="s">
        <v>33</v>
      </c>
      <c r="E393" s="10" t="str">
        <f>VLOOKUP(D393,TPI[],2,FALSE)</f>
        <v>小田原</v>
      </c>
      <c r="F393" s="10" t="str">
        <f>VLOOKUP(D393,TPI[],3,FALSE)</f>
        <v>関東地区</v>
      </c>
      <c r="G393" s="10" t="s">
        <v>73</v>
      </c>
      <c r="H393" s="10" t="str">
        <f>VLOOKUP(G393,SYI[],2,FALSE)</f>
        <v>カタログギフト10000</v>
      </c>
      <c r="I393" s="10" t="str">
        <f>VLOOKUP(G393,SYI[],3,FALSE)</f>
        <v>カタログギフト</v>
      </c>
      <c r="J393" s="15">
        <f>VLOOKUP(G393,SYI[],4,FALSE)</f>
        <v>10000</v>
      </c>
      <c r="K393" s="15">
        <v>92</v>
      </c>
      <c r="L393" s="15">
        <f t="shared" si="6"/>
        <v>920000</v>
      </c>
    </row>
    <row r="394" spans="2:12" x14ac:dyDescent="0.4">
      <c r="B394" s="8">
        <v>391</v>
      </c>
      <c r="C394" s="9">
        <v>42789</v>
      </c>
      <c r="D394" s="10" t="s">
        <v>31</v>
      </c>
      <c r="E394" s="10" t="str">
        <f>VLOOKUP(D394,TPI[],2,FALSE)</f>
        <v>千葉</v>
      </c>
      <c r="F394" s="10" t="str">
        <f>VLOOKUP(D394,TPI[],3,FALSE)</f>
        <v>関東地区</v>
      </c>
      <c r="G394" s="10" t="s">
        <v>81</v>
      </c>
      <c r="H394" s="10" t="str">
        <f>VLOOKUP(G394,SYI[],2,FALSE)</f>
        <v>商品券10000</v>
      </c>
      <c r="I394" s="10" t="str">
        <f>VLOOKUP(G394,SYI[],3,FALSE)</f>
        <v>商品券</v>
      </c>
      <c r="J394" s="15">
        <f>VLOOKUP(G394,SYI[],4,FALSE)</f>
        <v>10000</v>
      </c>
      <c r="K394" s="15">
        <v>270</v>
      </c>
      <c r="L394" s="15">
        <f t="shared" si="6"/>
        <v>2700000</v>
      </c>
    </row>
    <row r="395" spans="2:12" x14ac:dyDescent="0.4">
      <c r="B395" s="8">
        <v>392</v>
      </c>
      <c r="C395" s="9">
        <v>42790</v>
      </c>
      <c r="D395" s="10" t="s">
        <v>49</v>
      </c>
      <c r="E395" s="10" t="str">
        <f>VLOOKUP(D395,TPI[],2,FALSE)</f>
        <v>大阪</v>
      </c>
      <c r="F395" s="10" t="str">
        <f>VLOOKUP(D395,TPI[],3,FALSE)</f>
        <v>近畿地区</v>
      </c>
      <c r="G395" s="10" t="s">
        <v>85</v>
      </c>
      <c r="H395" s="10" t="str">
        <f>VLOOKUP(G395,SYI[],2,FALSE)</f>
        <v>食品クーポン10000</v>
      </c>
      <c r="I395" s="10" t="str">
        <f>VLOOKUP(G395,SYI[],3,FALSE)</f>
        <v>食品クーポン</v>
      </c>
      <c r="J395" s="15">
        <f>VLOOKUP(G395,SYI[],4,FALSE)</f>
        <v>10000</v>
      </c>
      <c r="K395" s="15">
        <v>62</v>
      </c>
      <c r="L395" s="15">
        <f t="shared" si="6"/>
        <v>620000</v>
      </c>
    </row>
    <row r="396" spans="2:12" x14ac:dyDescent="0.4">
      <c r="B396" s="8">
        <v>393</v>
      </c>
      <c r="C396" s="9">
        <v>42790</v>
      </c>
      <c r="D396" s="10" t="s">
        <v>37</v>
      </c>
      <c r="E396" s="10" t="str">
        <f>VLOOKUP(D396,TPI[],2,FALSE)</f>
        <v>滋賀</v>
      </c>
      <c r="F396" s="10" t="str">
        <f>VLOOKUP(D396,TPI[],3,FALSE)</f>
        <v>近畿地区</v>
      </c>
      <c r="G396" s="10" t="s">
        <v>83</v>
      </c>
      <c r="H396" s="10" t="str">
        <f>VLOOKUP(G396,SYI[],2,FALSE)</f>
        <v>食品クーポン3000</v>
      </c>
      <c r="I396" s="10" t="str">
        <f>VLOOKUP(G396,SYI[],3,FALSE)</f>
        <v>食品クーポン</v>
      </c>
      <c r="J396" s="15">
        <f>VLOOKUP(G396,SYI[],4,FALSE)</f>
        <v>3000</v>
      </c>
      <c r="K396" s="15">
        <v>52</v>
      </c>
      <c r="L396" s="15">
        <f t="shared" si="6"/>
        <v>156000</v>
      </c>
    </row>
    <row r="397" spans="2:12" x14ac:dyDescent="0.4">
      <c r="B397" s="8">
        <v>394</v>
      </c>
      <c r="C397" s="9">
        <v>42790</v>
      </c>
      <c r="D397" s="10" t="s">
        <v>49</v>
      </c>
      <c r="E397" s="10" t="str">
        <f>VLOOKUP(D397,TPI[],2,FALSE)</f>
        <v>大阪</v>
      </c>
      <c r="F397" s="10" t="str">
        <f>VLOOKUP(D397,TPI[],3,FALSE)</f>
        <v>近畿地区</v>
      </c>
      <c r="G397" s="10" t="s">
        <v>70</v>
      </c>
      <c r="H397" s="10" t="str">
        <f>VLOOKUP(G397,SYI[],2,FALSE)</f>
        <v>カタログギフト1000</v>
      </c>
      <c r="I397" s="10" t="str">
        <f>VLOOKUP(G397,SYI[],3,FALSE)</f>
        <v>カタログギフト</v>
      </c>
      <c r="J397" s="15">
        <f>VLOOKUP(G397,SYI[],4,FALSE)</f>
        <v>1000</v>
      </c>
      <c r="K397" s="15">
        <v>9</v>
      </c>
      <c r="L397" s="15">
        <f t="shared" si="6"/>
        <v>9000</v>
      </c>
    </row>
    <row r="398" spans="2:12" x14ac:dyDescent="0.4">
      <c r="B398" s="8">
        <v>395</v>
      </c>
      <c r="C398" s="9">
        <v>42791</v>
      </c>
      <c r="D398" s="10" t="s">
        <v>30</v>
      </c>
      <c r="E398" s="10" t="str">
        <f>VLOOKUP(D398,TPI[],2,FALSE)</f>
        <v>浦和</v>
      </c>
      <c r="F398" s="10" t="str">
        <f>VLOOKUP(D398,TPI[],3,FALSE)</f>
        <v>関東地区</v>
      </c>
      <c r="G398" s="10" t="s">
        <v>84</v>
      </c>
      <c r="H398" s="10" t="str">
        <f>VLOOKUP(G398,SYI[],2,FALSE)</f>
        <v>食品クーポン5000</v>
      </c>
      <c r="I398" s="10" t="str">
        <f>VLOOKUP(G398,SYI[],3,FALSE)</f>
        <v>食品クーポン</v>
      </c>
      <c r="J398" s="15">
        <f>VLOOKUP(G398,SYI[],4,FALSE)</f>
        <v>5000</v>
      </c>
      <c r="K398" s="15">
        <v>96</v>
      </c>
      <c r="L398" s="15">
        <f t="shared" si="6"/>
        <v>480000</v>
      </c>
    </row>
    <row r="399" spans="2:12" x14ac:dyDescent="0.4">
      <c r="B399" s="8">
        <v>396</v>
      </c>
      <c r="C399" s="9">
        <v>42791</v>
      </c>
      <c r="D399" s="10" t="s">
        <v>32</v>
      </c>
      <c r="E399" s="10" t="str">
        <f>VLOOKUP(D399,TPI[],2,FALSE)</f>
        <v>川崎</v>
      </c>
      <c r="F399" s="10" t="str">
        <f>VLOOKUP(D399,TPI[],3,FALSE)</f>
        <v>関東地区</v>
      </c>
      <c r="G399" s="10" t="s">
        <v>85</v>
      </c>
      <c r="H399" s="10" t="str">
        <f>VLOOKUP(G399,SYI[],2,FALSE)</f>
        <v>食品クーポン10000</v>
      </c>
      <c r="I399" s="10" t="str">
        <f>VLOOKUP(G399,SYI[],3,FALSE)</f>
        <v>食品クーポン</v>
      </c>
      <c r="J399" s="15">
        <f>VLOOKUP(G399,SYI[],4,FALSE)</f>
        <v>10000</v>
      </c>
      <c r="K399" s="15">
        <v>10</v>
      </c>
      <c r="L399" s="15">
        <f t="shared" si="6"/>
        <v>100000</v>
      </c>
    </row>
    <row r="400" spans="2:12" x14ac:dyDescent="0.4">
      <c r="B400" s="8">
        <v>397</v>
      </c>
      <c r="C400" s="9">
        <v>42792</v>
      </c>
      <c r="D400" s="10" t="s">
        <v>43</v>
      </c>
      <c r="E400" s="10" t="str">
        <f>VLOOKUP(D400,TPI[],2,FALSE)</f>
        <v>山口</v>
      </c>
      <c r="F400" s="10" t="str">
        <f>VLOOKUP(D400,TPI[],3,FALSE)</f>
        <v>中国地区</v>
      </c>
      <c r="G400" s="10" t="s">
        <v>78</v>
      </c>
      <c r="H400" s="10" t="str">
        <f>VLOOKUP(G400,SYI[],2,FALSE)</f>
        <v>商品券1000</v>
      </c>
      <c r="I400" s="10" t="str">
        <f>VLOOKUP(G400,SYI[],3,FALSE)</f>
        <v>商品券</v>
      </c>
      <c r="J400" s="15">
        <f>VLOOKUP(G400,SYI[],4,FALSE)</f>
        <v>1000</v>
      </c>
      <c r="K400" s="15">
        <v>251</v>
      </c>
      <c r="L400" s="15">
        <f t="shared" si="6"/>
        <v>251000</v>
      </c>
    </row>
    <row r="401" spans="2:12" x14ac:dyDescent="0.4">
      <c r="B401" s="8">
        <v>398</v>
      </c>
      <c r="C401" s="9">
        <v>42792</v>
      </c>
      <c r="D401" s="10" t="s">
        <v>50</v>
      </c>
      <c r="E401" s="10" t="str">
        <f>VLOOKUP(D401,TPI[],2,FALSE)</f>
        <v>鳥取</v>
      </c>
      <c r="F401" s="10" t="str">
        <f>VLOOKUP(D401,TPI[],3,FALSE)</f>
        <v>中国地区</v>
      </c>
      <c r="G401" s="10" t="s">
        <v>72</v>
      </c>
      <c r="H401" s="10" t="str">
        <f>VLOOKUP(G401,SYI[],2,FALSE)</f>
        <v>カタログギフト5000</v>
      </c>
      <c r="I401" s="10" t="str">
        <f>VLOOKUP(G401,SYI[],3,FALSE)</f>
        <v>カタログギフト</v>
      </c>
      <c r="J401" s="15">
        <f>VLOOKUP(G401,SYI[],4,FALSE)</f>
        <v>5000</v>
      </c>
      <c r="K401" s="15">
        <v>31</v>
      </c>
      <c r="L401" s="15">
        <f t="shared" si="6"/>
        <v>155000</v>
      </c>
    </row>
    <row r="402" spans="2:12" x14ac:dyDescent="0.4">
      <c r="B402" s="8">
        <v>399</v>
      </c>
      <c r="C402" s="9">
        <v>42792</v>
      </c>
      <c r="D402" s="10" t="s">
        <v>40</v>
      </c>
      <c r="E402" s="10" t="str">
        <f>VLOOKUP(D402,TPI[],2,FALSE)</f>
        <v>岡山</v>
      </c>
      <c r="F402" s="10" t="str">
        <f>VLOOKUP(D402,TPI[],3,FALSE)</f>
        <v>中国地区</v>
      </c>
      <c r="G402" s="10" t="s">
        <v>73</v>
      </c>
      <c r="H402" s="10" t="str">
        <f>VLOOKUP(G402,SYI[],2,FALSE)</f>
        <v>カタログギフト10000</v>
      </c>
      <c r="I402" s="10" t="str">
        <f>VLOOKUP(G402,SYI[],3,FALSE)</f>
        <v>カタログギフト</v>
      </c>
      <c r="J402" s="15">
        <f>VLOOKUP(G402,SYI[],4,FALSE)</f>
        <v>10000</v>
      </c>
      <c r="K402" s="15">
        <v>115</v>
      </c>
      <c r="L402" s="15">
        <f t="shared" si="6"/>
        <v>1150000</v>
      </c>
    </row>
    <row r="403" spans="2:12" x14ac:dyDescent="0.4">
      <c r="B403" s="8">
        <v>400</v>
      </c>
      <c r="C403" s="9">
        <v>42792</v>
      </c>
      <c r="D403" s="10" t="s">
        <v>41</v>
      </c>
      <c r="E403" s="10" t="str">
        <f>VLOOKUP(D403,TPI[],2,FALSE)</f>
        <v>島根</v>
      </c>
      <c r="F403" s="10" t="str">
        <f>VLOOKUP(D403,TPI[],3,FALSE)</f>
        <v>中国地区</v>
      </c>
      <c r="G403" s="10" t="s">
        <v>71</v>
      </c>
      <c r="H403" s="10" t="str">
        <f>VLOOKUP(G403,SYI[],2,FALSE)</f>
        <v>カタログギフト3000</v>
      </c>
      <c r="I403" s="10" t="str">
        <f>VLOOKUP(G403,SYI[],3,FALSE)</f>
        <v>カタログギフト</v>
      </c>
      <c r="J403" s="15">
        <f>VLOOKUP(G403,SYI[],4,FALSE)</f>
        <v>3000</v>
      </c>
      <c r="K403" s="15">
        <v>98</v>
      </c>
      <c r="L403" s="15">
        <f t="shared" si="6"/>
        <v>294000</v>
      </c>
    </row>
    <row r="404" spans="2:12" x14ac:dyDescent="0.4">
      <c r="B404" s="8">
        <v>401</v>
      </c>
      <c r="C404" s="9">
        <v>42793</v>
      </c>
      <c r="D404" s="10" t="s">
        <v>40</v>
      </c>
      <c r="E404" s="10" t="str">
        <f>VLOOKUP(D404,TPI[],2,FALSE)</f>
        <v>岡山</v>
      </c>
      <c r="F404" s="10" t="str">
        <f>VLOOKUP(D404,TPI[],3,FALSE)</f>
        <v>中国地区</v>
      </c>
      <c r="G404" s="10" t="s">
        <v>83</v>
      </c>
      <c r="H404" s="10" t="str">
        <f>VLOOKUP(G404,SYI[],2,FALSE)</f>
        <v>食品クーポン3000</v>
      </c>
      <c r="I404" s="10" t="str">
        <f>VLOOKUP(G404,SYI[],3,FALSE)</f>
        <v>食品クーポン</v>
      </c>
      <c r="J404" s="15">
        <f>VLOOKUP(G404,SYI[],4,FALSE)</f>
        <v>3000</v>
      </c>
      <c r="K404" s="15">
        <v>38</v>
      </c>
      <c r="L404" s="15">
        <f t="shared" si="6"/>
        <v>114000</v>
      </c>
    </row>
    <row r="405" spans="2:12" x14ac:dyDescent="0.4">
      <c r="B405" s="8">
        <v>402</v>
      </c>
      <c r="C405" s="9">
        <v>42793</v>
      </c>
      <c r="D405" s="10" t="s">
        <v>40</v>
      </c>
      <c r="E405" s="10" t="str">
        <f>VLOOKUP(D405,TPI[],2,FALSE)</f>
        <v>岡山</v>
      </c>
      <c r="F405" s="10" t="str">
        <f>VLOOKUP(D405,TPI[],3,FALSE)</f>
        <v>中国地区</v>
      </c>
      <c r="G405" s="10" t="s">
        <v>84</v>
      </c>
      <c r="H405" s="10" t="str">
        <f>VLOOKUP(G405,SYI[],2,FALSE)</f>
        <v>食品クーポン5000</v>
      </c>
      <c r="I405" s="10" t="str">
        <f>VLOOKUP(G405,SYI[],3,FALSE)</f>
        <v>食品クーポン</v>
      </c>
      <c r="J405" s="15">
        <f>VLOOKUP(G405,SYI[],4,FALSE)</f>
        <v>5000</v>
      </c>
      <c r="K405" s="15">
        <v>98</v>
      </c>
      <c r="L405" s="15">
        <f t="shared" si="6"/>
        <v>490000</v>
      </c>
    </row>
    <row r="406" spans="2:12" x14ac:dyDescent="0.4">
      <c r="B406" s="8">
        <v>403</v>
      </c>
      <c r="C406" s="9">
        <v>42794</v>
      </c>
      <c r="D406" s="10" t="s">
        <v>42</v>
      </c>
      <c r="E406" s="10" t="str">
        <f>VLOOKUP(D406,TPI[],2,FALSE)</f>
        <v>広島</v>
      </c>
      <c r="F406" s="10" t="str">
        <f>VLOOKUP(D406,TPI[],3,FALSE)</f>
        <v>中国地区</v>
      </c>
      <c r="G406" s="10" t="s">
        <v>85</v>
      </c>
      <c r="H406" s="10" t="str">
        <f>VLOOKUP(G406,SYI[],2,FALSE)</f>
        <v>食品クーポン10000</v>
      </c>
      <c r="I406" s="10" t="str">
        <f>VLOOKUP(G406,SYI[],3,FALSE)</f>
        <v>食品クーポン</v>
      </c>
      <c r="J406" s="15">
        <f>VLOOKUP(G406,SYI[],4,FALSE)</f>
        <v>10000</v>
      </c>
      <c r="K406" s="15">
        <v>85</v>
      </c>
      <c r="L406" s="15">
        <f t="shared" si="6"/>
        <v>850000</v>
      </c>
    </row>
    <row r="407" spans="2:12" x14ac:dyDescent="0.4">
      <c r="B407" s="8">
        <v>404</v>
      </c>
      <c r="C407" s="9">
        <v>42795</v>
      </c>
      <c r="D407" s="10" t="s">
        <v>37</v>
      </c>
      <c r="E407" s="10" t="str">
        <f>VLOOKUP(D407,TPI[],2,FALSE)</f>
        <v>滋賀</v>
      </c>
      <c r="F407" s="10" t="str">
        <f>VLOOKUP(D407,TPI[],3,FALSE)</f>
        <v>近畿地区</v>
      </c>
      <c r="G407" s="10" t="s">
        <v>79</v>
      </c>
      <c r="H407" s="10" t="str">
        <f>VLOOKUP(G407,SYI[],2,FALSE)</f>
        <v>商品券3000</v>
      </c>
      <c r="I407" s="10" t="str">
        <f>VLOOKUP(G407,SYI[],3,FALSE)</f>
        <v>商品券</v>
      </c>
      <c r="J407" s="15">
        <f>VLOOKUP(G407,SYI[],4,FALSE)</f>
        <v>3000</v>
      </c>
      <c r="K407" s="15">
        <v>192</v>
      </c>
      <c r="L407" s="15">
        <f t="shared" si="6"/>
        <v>576000</v>
      </c>
    </row>
    <row r="408" spans="2:12" x14ac:dyDescent="0.4">
      <c r="B408" s="8">
        <v>405</v>
      </c>
      <c r="C408" s="9">
        <v>42795</v>
      </c>
      <c r="D408" s="10" t="s">
        <v>33</v>
      </c>
      <c r="E408" s="10" t="str">
        <f>VLOOKUP(D408,TPI[],2,FALSE)</f>
        <v>小田原</v>
      </c>
      <c r="F408" s="10" t="str">
        <f>VLOOKUP(D408,TPI[],3,FALSE)</f>
        <v>関東地区</v>
      </c>
      <c r="G408" s="10" t="s">
        <v>82</v>
      </c>
      <c r="H408" s="10" t="str">
        <f>VLOOKUP(G408,SYI[],2,FALSE)</f>
        <v>食品クーポン1000</v>
      </c>
      <c r="I408" s="10" t="str">
        <f>VLOOKUP(G408,SYI[],3,FALSE)</f>
        <v>食品クーポン</v>
      </c>
      <c r="J408" s="15">
        <f>VLOOKUP(G408,SYI[],4,FALSE)</f>
        <v>1000</v>
      </c>
      <c r="K408" s="15">
        <v>48</v>
      </c>
      <c r="L408" s="15">
        <f t="shared" si="6"/>
        <v>48000</v>
      </c>
    </row>
    <row r="409" spans="2:12" x14ac:dyDescent="0.4">
      <c r="B409" s="8">
        <v>406</v>
      </c>
      <c r="C409" s="9">
        <v>42795</v>
      </c>
      <c r="D409" s="10" t="s">
        <v>35</v>
      </c>
      <c r="E409" s="10" t="str">
        <f>VLOOKUP(D409,TPI[],2,FALSE)</f>
        <v>神戸</v>
      </c>
      <c r="F409" s="10" t="str">
        <f>VLOOKUP(D409,TPI[],3,FALSE)</f>
        <v>近畿地区</v>
      </c>
      <c r="G409" s="10" t="s">
        <v>84</v>
      </c>
      <c r="H409" s="10" t="str">
        <f>VLOOKUP(G409,SYI[],2,FALSE)</f>
        <v>食品クーポン5000</v>
      </c>
      <c r="I409" s="10" t="str">
        <f>VLOOKUP(G409,SYI[],3,FALSE)</f>
        <v>食品クーポン</v>
      </c>
      <c r="J409" s="15">
        <f>VLOOKUP(G409,SYI[],4,FALSE)</f>
        <v>5000</v>
      </c>
      <c r="K409" s="15">
        <v>88</v>
      </c>
      <c r="L409" s="15">
        <f t="shared" si="6"/>
        <v>440000</v>
      </c>
    </row>
    <row r="410" spans="2:12" x14ac:dyDescent="0.4">
      <c r="B410" s="8">
        <v>407</v>
      </c>
      <c r="C410" s="9">
        <v>42795</v>
      </c>
      <c r="D410" s="10" t="s">
        <v>51</v>
      </c>
      <c r="E410" s="10" t="str">
        <f>VLOOKUP(D410,TPI[],2,FALSE)</f>
        <v>水戸</v>
      </c>
      <c r="F410" s="10" t="str">
        <f>VLOOKUP(D410,TPI[],3,FALSE)</f>
        <v>関東地区</v>
      </c>
      <c r="G410" s="10" t="s">
        <v>82</v>
      </c>
      <c r="H410" s="10" t="str">
        <f>VLOOKUP(G410,SYI[],2,FALSE)</f>
        <v>食品クーポン1000</v>
      </c>
      <c r="I410" s="10" t="str">
        <f>VLOOKUP(G410,SYI[],3,FALSE)</f>
        <v>食品クーポン</v>
      </c>
      <c r="J410" s="15">
        <f>VLOOKUP(G410,SYI[],4,FALSE)</f>
        <v>1000</v>
      </c>
      <c r="K410" s="15">
        <v>64</v>
      </c>
      <c r="L410" s="15">
        <f t="shared" si="6"/>
        <v>64000</v>
      </c>
    </row>
    <row r="411" spans="2:12" x14ac:dyDescent="0.4">
      <c r="B411" s="8">
        <v>408</v>
      </c>
      <c r="C411" s="9">
        <v>42796</v>
      </c>
      <c r="D411" s="10" t="s">
        <v>38</v>
      </c>
      <c r="E411" s="10" t="str">
        <f>VLOOKUP(D411,TPI[],2,FALSE)</f>
        <v>和歌山</v>
      </c>
      <c r="F411" s="10" t="str">
        <f>VLOOKUP(D411,TPI[],3,FALSE)</f>
        <v>近畿地区</v>
      </c>
      <c r="G411" s="10" t="s">
        <v>70</v>
      </c>
      <c r="H411" s="10" t="str">
        <f>VLOOKUP(G411,SYI[],2,FALSE)</f>
        <v>カタログギフト1000</v>
      </c>
      <c r="I411" s="10" t="str">
        <f>VLOOKUP(G411,SYI[],3,FALSE)</f>
        <v>カタログギフト</v>
      </c>
      <c r="J411" s="15">
        <f>VLOOKUP(G411,SYI[],4,FALSE)</f>
        <v>1000</v>
      </c>
      <c r="K411" s="15">
        <v>19</v>
      </c>
      <c r="L411" s="15">
        <f t="shared" si="6"/>
        <v>19000</v>
      </c>
    </row>
    <row r="412" spans="2:12" x14ac:dyDescent="0.4">
      <c r="B412" s="8">
        <v>409</v>
      </c>
      <c r="C412" s="9">
        <v>42797</v>
      </c>
      <c r="D412" s="10" t="s">
        <v>50</v>
      </c>
      <c r="E412" s="10" t="str">
        <f>VLOOKUP(D412,TPI[],2,FALSE)</f>
        <v>鳥取</v>
      </c>
      <c r="F412" s="10" t="str">
        <f>VLOOKUP(D412,TPI[],3,FALSE)</f>
        <v>中国地区</v>
      </c>
      <c r="G412" s="10" t="s">
        <v>73</v>
      </c>
      <c r="H412" s="10" t="str">
        <f>VLOOKUP(G412,SYI[],2,FALSE)</f>
        <v>カタログギフト10000</v>
      </c>
      <c r="I412" s="10" t="str">
        <f>VLOOKUP(G412,SYI[],3,FALSE)</f>
        <v>カタログギフト</v>
      </c>
      <c r="J412" s="15">
        <f>VLOOKUP(G412,SYI[],4,FALSE)</f>
        <v>10000</v>
      </c>
      <c r="K412" s="15">
        <v>67</v>
      </c>
      <c r="L412" s="15">
        <f t="shared" si="6"/>
        <v>670000</v>
      </c>
    </row>
    <row r="413" spans="2:12" x14ac:dyDescent="0.4">
      <c r="B413" s="8">
        <v>410</v>
      </c>
      <c r="C413" s="9">
        <v>42797</v>
      </c>
      <c r="D413" s="10" t="s">
        <v>51</v>
      </c>
      <c r="E413" s="10" t="str">
        <f>VLOOKUP(D413,TPI[],2,FALSE)</f>
        <v>水戸</v>
      </c>
      <c r="F413" s="10" t="str">
        <f>VLOOKUP(D413,TPI[],3,FALSE)</f>
        <v>関東地区</v>
      </c>
      <c r="G413" s="10" t="s">
        <v>71</v>
      </c>
      <c r="H413" s="10" t="str">
        <f>VLOOKUP(G413,SYI[],2,FALSE)</f>
        <v>カタログギフト3000</v>
      </c>
      <c r="I413" s="10" t="str">
        <f>VLOOKUP(G413,SYI[],3,FALSE)</f>
        <v>カタログギフト</v>
      </c>
      <c r="J413" s="15">
        <f>VLOOKUP(G413,SYI[],4,FALSE)</f>
        <v>3000</v>
      </c>
      <c r="K413" s="15">
        <v>36</v>
      </c>
      <c r="L413" s="15">
        <f t="shared" si="6"/>
        <v>108000</v>
      </c>
    </row>
    <row r="414" spans="2:12" x14ac:dyDescent="0.4">
      <c r="B414" s="8">
        <v>411</v>
      </c>
      <c r="C414" s="9">
        <v>42797</v>
      </c>
      <c r="D414" s="10" t="s">
        <v>38</v>
      </c>
      <c r="E414" s="10" t="str">
        <f>VLOOKUP(D414,TPI[],2,FALSE)</f>
        <v>和歌山</v>
      </c>
      <c r="F414" s="10" t="str">
        <f>VLOOKUP(D414,TPI[],3,FALSE)</f>
        <v>近畿地区</v>
      </c>
      <c r="G414" s="10" t="s">
        <v>83</v>
      </c>
      <c r="H414" s="10" t="str">
        <f>VLOOKUP(G414,SYI[],2,FALSE)</f>
        <v>食品クーポン3000</v>
      </c>
      <c r="I414" s="10" t="str">
        <f>VLOOKUP(G414,SYI[],3,FALSE)</f>
        <v>食品クーポン</v>
      </c>
      <c r="J414" s="15">
        <f>VLOOKUP(G414,SYI[],4,FALSE)</f>
        <v>3000</v>
      </c>
      <c r="K414" s="15">
        <v>2</v>
      </c>
      <c r="L414" s="15">
        <f t="shared" si="6"/>
        <v>6000</v>
      </c>
    </row>
    <row r="415" spans="2:12" x14ac:dyDescent="0.4">
      <c r="B415" s="8">
        <v>412</v>
      </c>
      <c r="C415" s="9">
        <v>42798</v>
      </c>
      <c r="D415" s="10" t="s">
        <v>32</v>
      </c>
      <c r="E415" s="10" t="str">
        <f>VLOOKUP(D415,TPI[],2,FALSE)</f>
        <v>川崎</v>
      </c>
      <c r="F415" s="10" t="str">
        <f>VLOOKUP(D415,TPI[],3,FALSE)</f>
        <v>関東地区</v>
      </c>
      <c r="G415" s="10" t="s">
        <v>73</v>
      </c>
      <c r="H415" s="10" t="str">
        <f>VLOOKUP(G415,SYI[],2,FALSE)</f>
        <v>カタログギフト10000</v>
      </c>
      <c r="I415" s="10" t="str">
        <f>VLOOKUP(G415,SYI[],3,FALSE)</f>
        <v>カタログギフト</v>
      </c>
      <c r="J415" s="15">
        <f>VLOOKUP(G415,SYI[],4,FALSE)</f>
        <v>10000</v>
      </c>
      <c r="K415" s="15">
        <v>156</v>
      </c>
      <c r="L415" s="15">
        <f t="shared" si="6"/>
        <v>1560000</v>
      </c>
    </row>
    <row r="416" spans="2:12" x14ac:dyDescent="0.4">
      <c r="B416" s="8">
        <v>413</v>
      </c>
      <c r="C416" s="9">
        <v>42798</v>
      </c>
      <c r="D416" s="10" t="s">
        <v>38</v>
      </c>
      <c r="E416" s="10" t="str">
        <f>VLOOKUP(D416,TPI[],2,FALSE)</f>
        <v>和歌山</v>
      </c>
      <c r="F416" s="10" t="str">
        <f>VLOOKUP(D416,TPI[],3,FALSE)</f>
        <v>近畿地区</v>
      </c>
      <c r="G416" s="10" t="s">
        <v>82</v>
      </c>
      <c r="H416" s="10" t="str">
        <f>VLOOKUP(G416,SYI[],2,FALSE)</f>
        <v>食品クーポン1000</v>
      </c>
      <c r="I416" s="10" t="str">
        <f>VLOOKUP(G416,SYI[],3,FALSE)</f>
        <v>食品クーポン</v>
      </c>
      <c r="J416" s="15">
        <f>VLOOKUP(G416,SYI[],4,FALSE)</f>
        <v>1000</v>
      </c>
      <c r="K416" s="15">
        <v>70</v>
      </c>
      <c r="L416" s="15">
        <f t="shared" si="6"/>
        <v>70000</v>
      </c>
    </row>
    <row r="417" spans="2:12" x14ac:dyDescent="0.4">
      <c r="B417" s="8">
        <v>414</v>
      </c>
      <c r="C417" s="9">
        <v>42799</v>
      </c>
      <c r="D417" s="10" t="s">
        <v>41</v>
      </c>
      <c r="E417" s="10" t="str">
        <f>VLOOKUP(D417,TPI[],2,FALSE)</f>
        <v>島根</v>
      </c>
      <c r="F417" s="10" t="str">
        <f>VLOOKUP(D417,TPI[],3,FALSE)</f>
        <v>中国地区</v>
      </c>
      <c r="G417" s="10" t="s">
        <v>80</v>
      </c>
      <c r="H417" s="10" t="str">
        <f>VLOOKUP(G417,SYI[],2,FALSE)</f>
        <v>商品券5000</v>
      </c>
      <c r="I417" s="10" t="str">
        <f>VLOOKUP(G417,SYI[],3,FALSE)</f>
        <v>商品券</v>
      </c>
      <c r="J417" s="15">
        <f>VLOOKUP(G417,SYI[],4,FALSE)</f>
        <v>5000</v>
      </c>
      <c r="K417" s="15">
        <v>36</v>
      </c>
      <c r="L417" s="15">
        <f t="shared" si="6"/>
        <v>180000</v>
      </c>
    </row>
    <row r="418" spans="2:12" x14ac:dyDescent="0.4">
      <c r="B418" s="8">
        <v>415</v>
      </c>
      <c r="C418" s="9">
        <v>42799</v>
      </c>
      <c r="D418" s="10" t="s">
        <v>30</v>
      </c>
      <c r="E418" s="10" t="str">
        <f>VLOOKUP(D418,TPI[],2,FALSE)</f>
        <v>浦和</v>
      </c>
      <c r="F418" s="10" t="str">
        <f>VLOOKUP(D418,TPI[],3,FALSE)</f>
        <v>関東地区</v>
      </c>
      <c r="G418" s="10" t="s">
        <v>71</v>
      </c>
      <c r="H418" s="10" t="str">
        <f>VLOOKUP(G418,SYI[],2,FALSE)</f>
        <v>カタログギフト3000</v>
      </c>
      <c r="I418" s="10" t="str">
        <f>VLOOKUP(G418,SYI[],3,FALSE)</f>
        <v>カタログギフト</v>
      </c>
      <c r="J418" s="15">
        <f>VLOOKUP(G418,SYI[],4,FALSE)</f>
        <v>3000</v>
      </c>
      <c r="K418" s="15">
        <v>63</v>
      </c>
      <c r="L418" s="15">
        <f t="shared" si="6"/>
        <v>189000</v>
      </c>
    </row>
    <row r="419" spans="2:12" x14ac:dyDescent="0.4">
      <c r="B419" s="8">
        <v>416</v>
      </c>
      <c r="C419" s="9">
        <v>42799</v>
      </c>
      <c r="D419" s="10" t="s">
        <v>43</v>
      </c>
      <c r="E419" s="10" t="str">
        <f>VLOOKUP(D419,TPI[],2,FALSE)</f>
        <v>山口</v>
      </c>
      <c r="F419" s="10" t="str">
        <f>VLOOKUP(D419,TPI[],3,FALSE)</f>
        <v>中国地区</v>
      </c>
      <c r="G419" s="10" t="s">
        <v>81</v>
      </c>
      <c r="H419" s="10" t="str">
        <f>VLOOKUP(G419,SYI[],2,FALSE)</f>
        <v>商品券10000</v>
      </c>
      <c r="I419" s="10" t="str">
        <f>VLOOKUP(G419,SYI[],3,FALSE)</f>
        <v>商品券</v>
      </c>
      <c r="J419" s="15">
        <f>VLOOKUP(G419,SYI[],4,FALSE)</f>
        <v>10000</v>
      </c>
      <c r="K419" s="15">
        <v>85</v>
      </c>
      <c r="L419" s="15">
        <f t="shared" si="6"/>
        <v>850000</v>
      </c>
    </row>
    <row r="420" spans="2:12" x14ac:dyDescent="0.4">
      <c r="B420" s="8">
        <v>417</v>
      </c>
      <c r="C420" s="9">
        <v>42800</v>
      </c>
      <c r="D420" s="10" t="s">
        <v>50</v>
      </c>
      <c r="E420" s="10" t="str">
        <f>VLOOKUP(D420,TPI[],2,FALSE)</f>
        <v>鳥取</v>
      </c>
      <c r="F420" s="10" t="str">
        <f>VLOOKUP(D420,TPI[],3,FALSE)</f>
        <v>中国地区</v>
      </c>
      <c r="G420" s="10" t="s">
        <v>79</v>
      </c>
      <c r="H420" s="10" t="str">
        <f>VLOOKUP(G420,SYI[],2,FALSE)</f>
        <v>商品券3000</v>
      </c>
      <c r="I420" s="10" t="str">
        <f>VLOOKUP(G420,SYI[],3,FALSE)</f>
        <v>商品券</v>
      </c>
      <c r="J420" s="15">
        <f>VLOOKUP(G420,SYI[],4,FALSE)</f>
        <v>3000</v>
      </c>
      <c r="K420" s="15">
        <v>153</v>
      </c>
      <c r="L420" s="15">
        <f t="shared" si="6"/>
        <v>459000</v>
      </c>
    </row>
    <row r="421" spans="2:12" x14ac:dyDescent="0.4">
      <c r="B421" s="8">
        <v>418</v>
      </c>
      <c r="C421" s="9">
        <v>42800</v>
      </c>
      <c r="D421" s="10" t="s">
        <v>41</v>
      </c>
      <c r="E421" s="10" t="str">
        <f>VLOOKUP(D421,TPI[],2,FALSE)</f>
        <v>島根</v>
      </c>
      <c r="F421" s="10" t="str">
        <f>VLOOKUP(D421,TPI[],3,FALSE)</f>
        <v>中国地区</v>
      </c>
      <c r="G421" s="10" t="s">
        <v>82</v>
      </c>
      <c r="H421" s="10" t="str">
        <f>VLOOKUP(G421,SYI[],2,FALSE)</f>
        <v>食品クーポン1000</v>
      </c>
      <c r="I421" s="10" t="str">
        <f>VLOOKUP(G421,SYI[],3,FALSE)</f>
        <v>食品クーポン</v>
      </c>
      <c r="J421" s="15">
        <f>VLOOKUP(G421,SYI[],4,FALSE)</f>
        <v>1000</v>
      </c>
      <c r="K421" s="15">
        <v>68</v>
      </c>
      <c r="L421" s="15">
        <f t="shared" si="6"/>
        <v>68000</v>
      </c>
    </row>
    <row r="422" spans="2:12" x14ac:dyDescent="0.4">
      <c r="B422" s="8">
        <v>419</v>
      </c>
      <c r="C422" s="9">
        <v>42800</v>
      </c>
      <c r="D422" s="10" t="s">
        <v>37</v>
      </c>
      <c r="E422" s="10" t="str">
        <f>VLOOKUP(D422,TPI[],2,FALSE)</f>
        <v>滋賀</v>
      </c>
      <c r="F422" s="10" t="str">
        <f>VLOOKUP(D422,TPI[],3,FALSE)</f>
        <v>近畿地区</v>
      </c>
      <c r="G422" s="10" t="s">
        <v>80</v>
      </c>
      <c r="H422" s="10" t="str">
        <f>VLOOKUP(G422,SYI[],2,FALSE)</f>
        <v>商品券5000</v>
      </c>
      <c r="I422" s="10" t="str">
        <f>VLOOKUP(G422,SYI[],3,FALSE)</f>
        <v>商品券</v>
      </c>
      <c r="J422" s="15">
        <f>VLOOKUP(G422,SYI[],4,FALSE)</f>
        <v>5000</v>
      </c>
      <c r="K422" s="15">
        <v>106</v>
      </c>
      <c r="L422" s="15">
        <f t="shared" si="6"/>
        <v>530000</v>
      </c>
    </row>
    <row r="423" spans="2:12" x14ac:dyDescent="0.4">
      <c r="B423" s="8">
        <v>420</v>
      </c>
      <c r="C423" s="9">
        <v>42800</v>
      </c>
      <c r="D423" s="10" t="s">
        <v>50</v>
      </c>
      <c r="E423" s="10" t="str">
        <f>VLOOKUP(D423,TPI[],2,FALSE)</f>
        <v>鳥取</v>
      </c>
      <c r="F423" s="10" t="str">
        <f>VLOOKUP(D423,TPI[],3,FALSE)</f>
        <v>中国地区</v>
      </c>
      <c r="G423" s="10" t="s">
        <v>82</v>
      </c>
      <c r="H423" s="10" t="str">
        <f>VLOOKUP(G423,SYI[],2,FALSE)</f>
        <v>食品クーポン1000</v>
      </c>
      <c r="I423" s="10" t="str">
        <f>VLOOKUP(G423,SYI[],3,FALSE)</f>
        <v>食品クーポン</v>
      </c>
      <c r="J423" s="15">
        <f>VLOOKUP(G423,SYI[],4,FALSE)</f>
        <v>1000</v>
      </c>
      <c r="K423" s="15">
        <v>66</v>
      </c>
      <c r="L423" s="15">
        <f t="shared" si="6"/>
        <v>66000</v>
      </c>
    </row>
    <row r="424" spans="2:12" x14ac:dyDescent="0.4">
      <c r="B424" s="8">
        <v>421</v>
      </c>
      <c r="C424" s="9">
        <v>42801</v>
      </c>
      <c r="D424" s="10" t="s">
        <v>42</v>
      </c>
      <c r="E424" s="10" t="str">
        <f>VLOOKUP(D424,TPI[],2,FALSE)</f>
        <v>広島</v>
      </c>
      <c r="F424" s="10" t="str">
        <f>VLOOKUP(D424,TPI[],3,FALSE)</f>
        <v>中国地区</v>
      </c>
      <c r="G424" s="10" t="s">
        <v>78</v>
      </c>
      <c r="H424" s="10" t="str">
        <f>VLOOKUP(G424,SYI[],2,FALSE)</f>
        <v>商品券1000</v>
      </c>
      <c r="I424" s="10" t="str">
        <f>VLOOKUP(G424,SYI[],3,FALSE)</f>
        <v>商品券</v>
      </c>
      <c r="J424" s="15">
        <f>VLOOKUP(G424,SYI[],4,FALSE)</f>
        <v>1000</v>
      </c>
      <c r="K424" s="15">
        <v>76</v>
      </c>
      <c r="L424" s="15">
        <f t="shared" si="6"/>
        <v>76000</v>
      </c>
    </row>
    <row r="425" spans="2:12" x14ac:dyDescent="0.4">
      <c r="B425" s="8">
        <v>422</v>
      </c>
      <c r="C425" s="9">
        <v>42802</v>
      </c>
      <c r="D425" s="10" t="s">
        <v>40</v>
      </c>
      <c r="E425" s="10" t="str">
        <f>VLOOKUP(D425,TPI[],2,FALSE)</f>
        <v>岡山</v>
      </c>
      <c r="F425" s="10" t="str">
        <f>VLOOKUP(D425,TPI[],3,FALSE)</f>
        <v>中国地区</v>
      </c>
      <c r="G425" s="10" t="s">
        <v>81</v>
      </c>
      <c r="H425" s="10" t="str">
        <f>VLOOKUP(G425,SYI[],2,FALSE)</f>
        <v>商品券10000</v>
      </c>
      <c r="I425" s="10" t="str">
        <f>VLOOKUP(G425,SYI[],3,FALSE)</f>
        <v>商品券</v>
      </c>
      <c r="J425" s="15">
        <f>VLOOKUP(G425,SYI[],4,FALSE)</f>
        <v>10000</v>
      </c>
      <c r="K425" s="15">
        <v>102</v>
      </c>
      <c r="L425" s="15">
        <f t="shared" si="6"/>
        <v>1020000</v>
      </c>
    </row>
    <row r="426" spans="2:12" x14ac:dyDescent="0.4">
      <c r="B426" s="8">
        <v>423</v>
      </c>
      <c r="C426" s="9">
        <v>42802</v>
      </c>
      <c r="D426" s="10" t="s">
        <v>50</v>
      </c>
      <c r="E426" s="10" t="str">
        <f>VLOOKUP(D426,TPI[],2,FALSE)</f>
        <v>鳥取</v>
      </c>
      <c r="F426" s="10" t="str">
        <f>VLOOKUP(D426,TPI[],3,FALSE)</f>
        <v>中国地区</v>
      </c>
      <c r="G426" s="10" t="s">
        <v>83</v>
      </c>
      <c r="H426" s="10" t="str">
        <f>VLOOKUP(G426,SYI[],2,FALSE)</f>
        <v>食品クーポン3000</v>
      </c>
      <c r="I426" s="10" t="str">
        <f>VLOOKUP(G426,SYI[],3,FALSE)</f>
        <v>食品クーポン</v>
      </c>
      <c r="J426" s="15">
        <f>VLOOKUP(G426,SYI[],4,FALSE)</f>
        <v>3000</v>
      </c>
      <c r="K426" s="15">
        <v>53</v>
      </c>
      <c r="L426" s="15">
        <f t="shared" si="6"/>
        <v>159000</v>
      </c>
    </row>
    <row r="427" spans="2:12" x14ac:dyDescent="0.4">
      <c r="B427" s="8">
        <v>424</v>
      </c>
      <c r="C427" s="9">
        <v>42802</v>
      </c>
      <c r="D427" s="10" t="s">
        <v>43</v>
      </c>
      <c r="E427" s="10" t="str">
        <f>VLOOKUP(D427,TPI[],2,FALSE)</f>
        <v>山口</v>
      </c>
      <c r="F427" s="10" t="str">
        <f>VLOOKUP(D427,TPI[],3,FALSE)</f>
        <v>中国地区</v>
      </c>
      <c r="G427" s="10" t="s">
        <v>73</v>
      </c>
      <c r="H427" s="10" t="str">
        <f>VLOOKUP(G427,SYI[],2,FALSE)</f>
        <v>カタログギフト10000</v>
      </c>
      <c r="I427" s="10" t="str">
        <f>VLOOKUP(G427,SYI[],3,FALSE)</f>
        <v>カタログギフト</v>
      </c>
      <c r="J427" s="15">
        <f>VLOOKUP(G427,SYI[],4,FALSE)</f>
        <v>10000</v>
      </c>
      <c r="K427" s="15">
        <v>190</v>
      </c>
      <c r="L427" s="15">
        <f t="shared" si="6"/>
        <v>1900000</v>
      </c>
    </row>
    <row r="428" spans="2:12" x14ac:dyDescent="0.4">
      <c r="B428" s="8">
        <v>425</v>
      </c>
      <c r="C428" s="9">
        <v>42803</v>
      </c>
      <c r="D428" s="10" t="s">
        <v>49</v>
      </c>
      <c r="E428" s="10" t="str">
        <f>VLOOKUP(D428,TPI[],2,FALSE)</f>
        <v>大阪</v>
      </c>
      <c r="F428" s="10" t="str">
        <f>VLOOKUP(D428,TPI[],3,FALSE)</f>
        <v>近畿地区</v>
      </c>
      <c r="G428" s="10" t="s">
        <v>71</v>
      </c>
      <c r="H428" s="10" t="str">
        <f>VLOOKUP(G428,SYI[],2,FALSE)</f>
        <v>カタログギフト3000</v>
      </c>
      <c r="I428" s="10" t="str">
        <f>VLOOKUP(G428,SYI[],3,FALSE)</f>
        <v>カタログギフト</v>
      </c>
      <c r="J428" s="15">
        <f>VLOOKUP(G428,SYI[],4,FALSE)</f>
        <v>3000</v>
      </c>
      <c r="K428" s="15">
        <v>45</v>
      </c>
      <c r="L428" s="15">
        <f t="shared" si="6"/>
        <v>135000</v>
      </c>
    </row>
    <row r="429" spans="2:12" x14ac:dyDescent="0.4">
      <c r="B429" s="8">
        <v>426</v>
      </c>
      <c r="C429" s="9">
        <v>42803</v>
      </c>
      <c r="D429" s="10" t="s">
        <v>41</v>
      </c>
      <c r="E429" s="10" t="str">
        <f>VLOOKUP(D429,TPI[],2,FALSE)</f>
        <v>島根</v>
      </c>
      <c r="F429" s="10" t="str">
        <f>VLOOKUP(D429,TPI[],3,FALSE)</f>
        <v>中国地区</v>
      </c>
      <c r="G429" s="10" t="s">
        <v>70</v>
      </c>
      <c r="H429" s="10" t="str">
        <f>VLOOKUP(G429,SYI[],2,FALSE)</f>
        <v>カタログギフト1000</v>
      </c>
      <c r="I429" s="10" t="str">
        <f>VLOOKUP(G429,SYI[],3,FALSE)</f>
        <v>カタログギフト</v>
      </c>
      <c r="J429" s="15">
        <f>VLOOKUP(G429,SYI[],4,FALSE)</f>
        <v>1000</v>
      </c>
      <c r="K429" s="15">
        <v>38</v>
      </c>
      <c r="L429" s="15">
        <f t="shared" si="6"/>
        <v>38000</v>
      </c>
    </row>
    <row r="430" spans="2:12" x14ac:dyDescent="0.4">
      <c r="B430" s="8">
        <v>427</v>
      </c>
      <c r="C430" s="9">
        <v>42804</v>
      </c>
      <c r="D430" s="10" t="s">
        <v>31</v>
      </c>
      <c r="E430" s="10" t="str">
        <f>VLOOKUP(D430,TPI[],2,FALSE)</f>
        <v>千葉</v>
      </c>
      <c r="F430" s="10" t="str">
        <f>VLOOKUP(D430,TPI[],3,FALSE)</f>
        <v>関東地区</v>
      </c>
      <c r="G430" s="10" t="s">
        <v>70</v>
      </c>
      <c r="H430" s="10" t="str">
        <f>VLOOKUP(G430,SYI[],2,FALSE)</f>
        <v>カタログギフト1000</v>
      </c>
      <c r="I430" s="10" t="str">
        <f>VLOOKUP(G430,SYI[],3,FALSE)</f>
        <v>カタログギフト</v>
      </c>
      <c r="J430" s="15">
        <f>VLOOKUP(G430,SYI[],4,FALSE)</f>
        <v>1000</v>
      </c>
      <c r="K430" s="15">
        <v>45</v>
      </c>
      <c r="L430" s="15">
        <f t="shared" si="6"/>
        <v>45000</v>
      </c>
    </row>
    <row r="431" spans="2:12" x14ac:dyDescent="0.4">
      <c r="B431" s="8">
        <v>428</v>
      </c>
      <c r="C431" s="9">
        <v>42804</v>
      </c>
      <c r="D431" s="10" t="s">
        <v>33</v>
      </c>
      <c r="E431" s="10" t="str">
        <f>VLOOKUP(D431,TPI[],2,FALSE)</f>
        <v>小田原</v>
      </c>
      <c r="F431" s="10" t="str">
        <f>VLOOKUP(D431,TPI[],3,FALSE)</f>
        <v>関東地区</v>
      </c>
      <c r="G431" s="10" t="s">
        <v>71</v>
      </c>
      <c r="H431" s="10" t="str">
        <f>VLOOKUP(G431,SYI[],2,FALSE)</f>
        <v>カタログギフト3000</v>
      </c>
      <c r="I431" s="10" t="str">
        <f>VLOOKUP(G431,SYI[],3,FALSE)</f>
        <v>カタログギフト</v>
      </c>
      <c r="J431" s="15">
        <f>VLOOKUP(G431,SYI[],4,FALSE)</f>
        <v>3000</v>
      </c>
      <c r="K431" s="15">
        <v>199</v>
      </c>
      <c r="L431" s="15">
        <f t="shared" si="6"/>
        <v>597000</v>
      </c>
    </row>
    <row r="432" spans="2:12" x14ac:dyDescent="0.4">
      <c r="B432" s="8">
        <v>429</v>
      </c>
      <c r="C432" s="9">
        <v>42804</v>
      </c>
      <c r="D432" s="10" t="s">
        <v>49</v>
      </c>
      <c r="E432" s="10" t="str">
        <f>VLOOKUP(D432,TPI[],2,FALSE)</f>
        <v>大阪</v>
      </c>
      <c r="F432" s="10" t="str">
        <f>VLOOKUP(D432,TPI[],3,FALSE)</f>
        <v>近畿地区</v>
      </c>
      <c r="G432" s="10" t="s">
        <v>78</v>
      </c>
      <c r="H432" s="10" t="str">
        <f>VLOOKUP(G432,SYI[],2,FALSE)</f>
        <v>商品券1000</v>
      </c>
      <c r="I432" s="10" t="str">
        <f>VLOOKUP(G432,SYI[],3,FALSE)</f>
        <v>商品券</v>
      </c>
      <c r="J432" s="15">
        <f>VLOOKUP(G432,SYI[],4,FALSE)</f>
        <v>1000</v>
      </c>
      <c r="K432" s="15">
        <v>272</v>
      </c>
      <c r="L432" s="15">
        <f t="shared" si="6"/>
        <v>272000</v>
      </c>
    </row>
    <row r="433" spans="2:12" x14ac:dyDescent="0.4">
      <c r="B433" s="8">
        <v>430</v>
      </c>
      <c r="C433" s="9">
        <v>42804</v>
      </c>
      <c r="D433" s="10" t="s">
        <v>43</v>
      </c>
      <c r="E433" s="10" t="str">
        <f>VLOOKUP(D433,TPI[],2,FALSE)</f>
        <v>山口</v>
      </c>
      <c r="F433" s="10" t="str">
        <f>VLOOKUP(D433,TPI[],3,FALSE)</f>
        <v>中国地区</v>
      </c>
      <c r="G433" s="10" t="s">
        <v>84</v>
      </c>
      <c r="H433" s="10" t="str">
        <f>VLOOKUP(G433,SYI[],2,FALSE)</f>
        <v>食品クーポン5000</v>
      </c>
      <c r="I433" s="10" t="str">
        <f>VLOOKUP(G433,SYI[],3,FALSE)</f>
        <v>食品クーポン</v>
      </c>
      <c r="J433" s="15">
        <f>VLOOKUP(G433,SYI[],4,FALSE)</f>
        <v>5000</v>
      </c>
      <c r="K433" s="15">
        <v>38</v>
      </c>
      <c r="L433" s="15">
        <f t="shared" si="6"/>
        <v>190000</v>
      </c>
    </row>
    <row r="434" spans="2:12" x14ac:dyDescent="0.4">
      <c r="B434" s="8">
        <v>431</v>
      </c>
      <c r="C434" s="9">
        <v>42804</v>
      </c>
      <c r="D434" s="10" t="s">
        <v>37</v>
      </c>
      <c r="E434" s="10" t="str">
        <f>VLOOKUP(D434,TPI[],2,FALSE)</f>
        <v>滋賀</v>
      </c>
      <c r="F434" s="10" t="str">
        <f>VLOOKUP(D434,TPI[],3,FALSE)</f>
        <v>近畿地区</v>
      </c>
      <c r="G434" s="10" t="s">
        <v>71</v>
      </c>
      <c r="H434" s="10" t="str">
        <f>VLOOKUP(G434,SYI[],2,FALSE)</f>
        <v>カタログギフト3000</v>
      </c>
      <c r="I434" s="10" t="str">
        <f>VLOOKUP(G434,SYI[],3,FALSE)</f>
        <v>カタログギフト</v>
      </c>
      <c r="J434" s="15">
        <f>VLOOKUP(G434,SYI[],4,FALSE)</f>
        <v>3000</v>
      </c>
      <c r="K434" s="15">
        <v>43</v>
      </c>
      <c r="L434" s="15">
        <f t="shared" si="6"/>
        <v>129000</v>
      </c>
    </row>
    <row r="435" spans="2:12" x14ac:dyDescent="0.4">
      <c r="B435" s="8">
        <v>432</v>
      </c>
      <c r="C435" s="9">
        <v>42805</v>
      </c>
      <c r="D435" s="10" t="s">
        <v>38</v>
      </c>
      <c r="E435" s="10" t="str">
        <f>VLOOKUP(D435,TPI[],2,FALSE)</f>
        <v>和歌山</v>
      </c>
      <c r="F435" s="10" t="str">
        <f>VLOOKUP(D435,TPI[],3,FALSE)</f>
        <v>近畿地区</v>
      </c>
      <c r="G435" s="10" t="s">
        <v>83</v>
      </c>
      <c r="H435" s="10" t="str">
        <f>VLOOKUP(G435,SYI[],2,FALSE)</f>
        <v>食品クーポン3000</v>
      </c>
      <c r="I435" s="10" t="str">
        <f>VLOOKUP(G435,SYI[],3,FALSE)</f>
        <v>食品クーポン</v>
      </c>
      <c r="J435" s="15">
        <f>VLOOKUP(G435,SYI[],4,FALSE)</f>
        <v>3000</v>
      </c>
      <c r="K435" s="15">
        <v>6</v>
      </c>
      <c r="L435" s="15">
        <f t="shared" si="6"/>
        <v>18000</v>
      </c>
    </row>
    <row r="436" spans="2:12" x14ac:dyDescent="0.4">
      <c r="B436" s="8">
        <v>433</v>
      </c>
      <c r="C436" s="9">
        <v>42806</v>
      </c>
      <c r="D436" s="10" t="s">
        <v>51</v>
      </c>
      <c r="E436" s="10" t="str">
        <f>VLOOKUP(D436,TPI[],2,FALSE)</f>
        <v>水戸</v>
      </c>
      <c r="F436" s="10" t="str">
        <f>VLOOKUP(D436,TPI[],3,FALSE)</f>
        <v>関東地区</v>
      </c>
      <c r="G436" s="10" t="s">
        <v>80</v>
      </c>
      <c r="H436" s="10" t="str">
        <f>VLOOKUP(G436,SYI[],2,FALSE)</f>
        <v>商品券5000</v>
      </c>
      <c r="I436" s="10" t="str">
        <f>VLOOKUP(G436,SYI[],3,FALSE)</f>
        <v>商品券</v>
      </c>
      <c r="J436" s="15">
        <f>VLOOKUP(G436,SYI[],4,FALSE)</f>
        <v>5000</v>
      </c>
      <c r="K436" s="15">
        <v>271</v>
      </c>
      <c r="L436" s="15">
        <f t="shared" si="6"/>
        <v>1355000</v>
      </c>
    </row>
    <row r="437" spans="2:12" x14ac:dyDescent="0.4">
      <c r="B437" s="8">
        <v>434</v>
      </c>
      <c r="C437" s="9">
        <v>42806</v>
      </c>
      <c r="D437" s="10" t="s">
        <v>40</v>
      </c>
      <c r="E437" s="10" t="str">
        <f>VLOOKUP(D437,TPI[],2,FALSE)</f>
        <v>岡山</v>
      </c>
      <c r="F437" s="10" t="str">
        <f>VLOOKUP(D437,TPI[],3,FALSE)</f>
        <v>中国地区</v>
      </c>
      <c r="G437" s="10" t="s">
        <v>79</v>
      </c>
      <c r="H437" s="10" t="str">
        <f>VLOOKUP(G437,SYI[],2,FALSE)</f>
        <v>商品券3000</v>
      </c>
      <c r="I437" s="10" t="str">
        <f>VLOOKUP(G437,SYI[],3,FALSE)</f>
        <v>商品券</v>
      </c>
      <c r="J437" s="15">
        <f>VLOOKUP(G437,SYI[],4,FALSE)</f>
        <v>3000</v>
      </c>
      <c r="K437" s="15">
        <v>10</v>
      </c>
      <c r="L437" s="15">
        <f t="shared" si="6"/>
        <v>30000</v>
      </c>
    </row>
    <row r="438" spans="2:12" x14ac:dyDescent="0.4">
      <c r="B438" s="8">
        <v>435</v>
      </c>
      <c r="C438" s="9">
        <v>42807</v>
      </c>
      <c r="D438" s="10" t="s">
        <v>32</v>
      </c>
      <c r="E438" s="10" t="str">
        <f>VLOOKUP(D438,TPI[],2,FALSE)</f>
        <v>川崎</v>
      </c>
      <c r="F438" s="10" t="str">
        <f>VLOOKUP(D438,TPI[],3,FALSE)</f>
        <v>関東地区</v>
      </c>
      <c r="G438" s="10" t="s">
        <v>72</v>
      </c>
      <c r="H438" s="10" t="str">
        <f>VLOOKUP(G438,SYI[],2,FALSE)</f>
        <v>カタログギフト5000</v>
      </c>
      <c r="I438" s="10" t="str">
        <f>VLOOKUP(G438,SYI[],3,FALSE)</f>
        <v>カタログギフト</v>
      </c>
      <c r="J438" s="15">
        <f>VLOOKUP(G438,SYI[],4,FALSE)</f>
        <v>5000</v>
      </c>
      <c r="K438" s="15">
        <v>38</v>
      </c>
      <c r="L438" s="15">
        <f t="shared" si="6"/>
        <v>190000</v>
      </c>
    </row>
    <row r="439" spans="2:12" x14ac:dyDescent="0.4">
      <c r="B439" s="8">
        <v>436</v>
      </c>
      <c r="C439" s="9">
        <v>42807</v>
      </c>
      <c r="D439" s="10" t="s">
        <v>40</v>
      </c>
      <c r="E439" s="10" t="str">
        <f>VLOOKUP(D439,TPI[],2,FALSE)</f>
        <v>岡山</v>
      </c>
      <c r="F439" s="10" t="str">
        <f>VLOOKUP(D439,TPI[],3,FALSE)</f>
        <v>中国地区</v>
      </c>
      <c r="G439" s="10" t="s">
        <v>70</v>
      </c>
      <c r="H439" s="10" t="str">
        <f>VLOOKUP(G439,SYI[],2,FALSE)</f>
        <v>カタログギフト1000</v>
      </c>
      <c r="I439" s="10" t="str">
        <f>VLOOKUP(G439,SYI[],3,FALSE)</f>
        <v>カタログギフト</v>
      </c>
      <c r="J439" s="15">
        <f>VLOOKUP(G439,SYI[],4,FALSE)</f>
        <v>1000</v>
      </c>
      <c r="K439" s="15">
        <v>20</v>
      </c>
      <c r="L439" s="15">
        <f t="shared" si="6"/>
        <v>20000</v>
      </c>
    </row>
    <row r="440" spans="2:12" x14ac:dyDescent="0.4">
      <c r="B440" s="8">
        <v>437</v>
      </c>
      <c r="C440" s="9">
        <v>42807</v>
      </c>
      <c r="D440" s="10" t="s">
        <v>50</v>
      </c>
      <c r="E440" s="10" t="str">
        <f>VLOOKUP(D440,TPI[],2,FALSE)</f>
        <v>鳥取</v>
      </c>
      <c r="F440" s="10" t="str">
        <f>VLOOKUP(D440,TPI[],3,FALSE)</f>
        <v>中国地区</v>
      </c>
      <c r="G440" s="10" t="s">
        <v>83</v>
      </c>
      <c r="H440" s="10" t="str">
        <f>VLOOKUP(G440,SYI[],2,FALSE)</f>
        <v>食品クーポン3000</v>
      </c>
      <c r="I440" s="10" t="str">
        <f>VLOOKUP(G440,SYI[],3,FALSE)</f>
        <v>食品クーポン</v>
      </c>
      <c r="J440" s="15">
        <f>VLOOKUP(G440,SYI[],4,FALSE)</f>
        <v>3000</v>
      </c>
      <c r="K440" s="15">
        <v>23</v>
      </c>
      <c r="L440" s="15">
        <f t="shared" si="6"/>
        <v>69000</v>
      </c>
    </row>
    <row r="441" spans="2:12" x14ac:dyDescent="0.4">
      <c r="B441" s="8">
        <v>438</v>
      </c>
      <c r="C441" s="9">
        <v>42807</v>
      </c>
      <c r="D441" s="10" t="s">
        <v>31</v>
      </c>
      <c r="E441" s="10" t="str">
        <f>VLOOKUP(D441,TPI[],2,FALSE)</f>
        <v>千葉</v>
      </c>
      <c r="F441" s="10" t="str">
        <f>VLOOKUP(D441,TPI[],3,FALSE)</f>
        <v>関東地区</v>
      </c>
      <c r="G441" s="10" t="s">
        <v>84</v>
      </c>
      <c r="H441" s="10" t="str">
        <f>VLOOKUP(G441,SYI[],2,FALSE)</f>
        <v>食品クーポン5000</v>
      </c>
      <c r="I441" s="10" t="str">
        <f>VLOOKUP(G441,SYI[],3,FALSE)</f>
        <v>食品クーポン</v>
      </c>
      <c r="J441" s="15">
        <f>VLOOKUP(G441,SYI[],4,FALSE)</f>
        <v>5000</v>
      </c>
      <c r="K441" s="15">
        <v>44</v>
      </c>
      <c r="L441" s="15">
        <f t="shared" si="6"/>
        <v>220000</v>
      </c>
    </row>
    <row r="442" spans="2:12" x14ac:dyDescent="0.4">
      <c r="B442" s="8">
        <v>439</v>
      </c>
      <c r="C442" s="9">
        <v>42807</v>
      </c>
      <c r="D442" s="10" t="s">
        <v>51</v>
      </c>
      <c r="E442" s="10" t="str">
        <f>VLOOKUP(D442,TPI[],2,FALSE)</f>
        <v>水戸</v>
      </c>
      <c r="F442" s="10" t="str">
        <f>VLOOKUP(D442,TPI[],3,FALSE)</f>
        <v>関東地区</v>
      </c>
      <c r="G442" s="10" t="s">
        <v>70</v>
      </c>
      <c r="H442" s="10" t="str">
        <f>VLOOKUP(G442,SYI[],2,FALSE)</f>
        <v>カタログギフト1000</v>
      </c>
      <c r="I442" s="10" t="str">
        <f>VLOOKUP(G442,SYI[],3,FALSE)</f>
        <v>カタログギフト</v>
      </c>
      <c r="J442" s="15">
        <f>VLOOKUP(G442,SYI[],4,FALSE)</f>
        <v>1000</v>
      </c>
      <c r="K442" s="15">
        <v>155</v>
      </c>
      <c r="L442" s="15">
        <f t="shared" si="6"/>
        <v>155000</v>
      </c>
    </row>
    <row r="443" spans="2:12" x14ac:dyDescent="0.4">
      <c r="B443" s="8">
        <v>440</v>
      </c>
      <c r="C443" s="9">
        <v>42808</v>
      </c>
      <c r="D443" s="10" t="s">
        <v>51</v>
      </c>
      <c r="E443" s="10" t="str">
        <f>VLOOKUP(D443,TPI[],2,FALSE)</f>
        <v>水戸</v>
      </c>
      <c r="F443" s="10" t="str">
        <f>VLOOKUP(D443,TPI[],3,FALSE)</f>
        <v>関東地区</v>
      </c>
      <c r="G443" s="10" t="s">
        <v>70</v>
      </c>
      <c r="H443" s="10" t="str">
        <f>VLOOKUP(G443,SYI[],2,FALSE)</f>
        <v>カタログギフト1000</v>
      </c>
      <c r="I443" s="10" t="str">
        <f>VLOOKUP(G443,SYI[],3,FALSE)</f>
        <v>カタログギフト</v>
      </c>
      <c r="J443" s="15">
        <f>VLOOKUP(G443,SYI[],4,FALSE)</f>
        <v>1000</v>
      </c>
      <c r="K443" s="15">
        <v>84</v>
      </c>
      <c r="L443" s="15">
        <f t="shared" si="6"/>
        <v>84000</v>
      </c>
    </row>
    <row r="444" spans="2:12" x14ac:dyDescent="0.4">
      <c r="B444" s="8">
        <v>441</v>
      </c>
      <c r="C444" s="9">
        <v>42808</v>
      </c>
      <c r="D444" s="10" t="s">
        <v>38</v>
      </c>
      <c r="E444" s="10" t="str">
        <f>VLOOKUP(D444,TPI[],2,FALSE)</f>
        <v>和歌山</v>
      </c>
      <c r="F444" s="10" t="str">
        <f>VLOOKUP(D444,TPI[],3,FALSE)</f>
        <v>近畿地区</v>
      </c>
      <c r="G444" s="10" t="s">
        <v>72</v>
      </c>
      <c r="H444" s="10" t="str">
        <f>VLOOKUP(G444,SYI[],2,FALSE)</f>
        <v>カタログギフト5000</v>
      </c>
      <c r="I444" s="10" t="str">
        <f>VLOOKUP(G444,SYI[],3,FALSE)</f>
        <v>カタログギフト</v>
      </c>
      <c r="J444" s="15">
        <f>VLOOKUP(G444,SYI[],4,FALSE)</f>
        <v>5000</v>
      </c>
      <c r="K444" s="15">
        <v>153</v>
      </c>
      <c r="L444" s="15">
        <f t="shared" si="6"/>
        <v>765000</v>
      </c>
    </row>
    <row r="445" spans="2:12" x14ac:dyDescent="0.4">
      <c r="B445" s="8">
        <v>442</v>
      </c>
      <c r="C445" s="9">
        <v>42808</v>
      </c>
      <c r="D445" s="10" t="s">
        <v>40</v>
      </c>
      <c r="E445" s="10" t="str">
        <f>VLOOKUP(D445,TPI[],2,FALSE)</f>
        <v>岡山</v>
      </c>
      <c r="F445" s="10" t="str">
        <f>VLOOKUP(D445,TPI[],3,FALSE)</f>
        <v>中国地区</v>
      </c>
      <c r="G445" s="10" t="s">
        <v>78</v>
      </c>
      <c r="H445" s="10" t="str">
        <f>VLOOKUP(G445,SYI[],2,FALSE)</f>
        <v>商品券1000</v>
      </c>
      <c r="I445" s="10" t="str">
        <f>VLOOKUP(G445,SYI[],3,FALSE)</f>
        <v>商品券</v>
      </c>
      <c r="J445" s="15">
        <f>VLOOKUP(G445,SYI[],4,FALSE)</f>
        <v>1000</v>
      </c>
      <c r="K445" s="15">
        <v>9</v>
      </c>
      <c r="L445" s="15">
        <f t="shared" si="6"/>
        <v>9000</v>
      </c>
    </row>
    <row r="446" spans="2:12" x14ac:dyDescent="0.4">
      <c r="B446" s="8">
        <v>443</v>
      </c>
      <c r="C446" s="9">
        <v>42809</v>
      </c>
      <c r="D446" s="10" t="s">
        <v>49</v>
      </c>
      <c r="E446" s="10" t="str">
        <f>VLOOKUP(D446,TPI[],2,FALSE)</f>
        <v>大阪</v>
      </c>
      <c r="F446" s="10" t="str">
        <f>VLOOKUP(D446,TPI[],3,FALSE)</f>
        <v>近畿地区</v>
      </c>
      <c r="G446" s="10" t="s">
        <v>72</v>
      </c>
      <c r="H446" s="10" t="str">
        <f>VLOOKUP(G446,SYI[],2,FALSE)</f>
        <v>カタログギフト5000</v>
      </c>
      <c r="I446" s="10" t="str">
        <f>VLOOKUP(G446,SYI[],3,FALSE)</f>
        <v>カタログギフト</v>
      </c>
      <c r="J446" s="15">
        <f>VLOOKUP(G446,SYI[],4,FALSE)</f>
        <v>5000</v>
      </c>
      <c r="K446" s="15">
        <v>31</v>
      </c>
      <c r="L446" s="15">
        <f t="shared" si="6"/>
        <v>155000</v>
      </c>
    </row>
    <row r="447" spans="2:12" x14ac:dyDescent="0.4">
      <c r="B447" s="8">
        <v>444</v>
      </c>
      <c r="C447" s="9">
        <v>42809</v>
      </c>
      <c r="D447" s="10" t="s">
        <v>49</v>
      </c>
      <c r="E447" s="10" t="str">
        <f>VLOOKUP(D447,TPI[],2,FALSE)</f>
        <v>大阪</v>
      </c>
      <c r="F447" s="10" t="str">
        <f>VLOOKUP(D447,TPI[],3,FALSE)</f>
        <v>近畿地区</v>
      </c>
      <c r="G447" s="10" t="s">
        <v>73</v>
      </c>
      <c r="H447" s="10" t="str">
        <f>VLOOKUP(G447,SYI[],2,FALSE)</f>
        <v>カタログギフト10000</v>
      </c>
      <c r="I447" s="10" t="str">
        <f>VLOOKUP(G447,SYI[],3,FALSE)</f>
        <v>カタログギフト</v>
      </c>
      <c r="J447" s="15">
        <f>VLOOKUP(G447,SYI[],4,FALSE)</f>
        <v>10000</v>
      </c>
      <c r="K447" s="15">
        <v>198</v>
      </c>
      <c r="L447" s="15">
        <f t="shared" si="6"/>
        <v>1980000</v>
      </c>
    </row>
    <row r="448" spans="2:12" x14ac:dyDescent="0.4">
      <c r="B448" s="8">
        <v>445</v>
      </c>
      <c r="C448" s="9">
        <v>42809</v>
      </c>
      <c r="D448" s="10" t="s">
        <v>36</v>
      </c>
      <c r="E448" s="10" t="str">
        <f>VLOOKUP(D448,TPI[],2,FALSE)</f>
        <v>京都</v>
      </c>
      <c r="F448" s="10" t="str">
        <f>VLOOKUP(D448,TPI[],3,FALSE)</f>
        <v>近畿地区</v>
      </c>
      <c r="G448" s="10" t="s">
        <v>70</v>
      </c>
      <c r="H448" s="10" t="str">
        <f>VLOOKUP(G448,SYI[],2,FALSE)</f>
        <v>カタログギフト1000</v>
      </c>
      <c r="I448" s="10" t="str">
        <f>VLOOKUP(G448,SYI[],3,FALSE)</f>
        <v>カタログギフト</v>
      </c>
      <c r="J448" s="15">
        <f>VLOOKUP(G448,SYI[],4,FALSE)</f>
        <v>1000</v>
      </c>
      <c r="K448" s="15">
        <v>53</v>
      </c>
      <c r="L448" s="15">
        <f t="shared" si="6"/>
        <v>53000</v>
      </c>
    </row>
    <row r="449" spans="2:12" x14ac:dyDescent="0.4">
      <c r="B449" s="8">
        <v>446</v>
      </c>
      <c r="C449" s="9">
        <v>42809</v>
      </c>
      <c r="D449" s="10" t="s">
        <v>40</v>
      </c>
      <c r="E449" s="10" t="str">
        <f>VLOOKUP(D449,TPI[],2,FALSE)</f>
        <v>岡山</v>
      </c>
      <c r="F449" s="10" t="str">
        <f>VLOOKUP(D449,TPI[],3,FALSE)</f>
        <v>中国地区</v>
      </c>
      <c r="G449" s="10" t="s">
        <v>80</v>
      </c>
      <c r="H449" s="10" t="str">
        <f>VLOOKUP(G449,SYI[],2,FALSE)</f>
        <v>商品券5000</v>
      </c>
      <c r="I449" s="10" t="str">
        <f>VLOOKUP(G449,SYI[],3,FALSE)</f>
        <v>商品券</v>
      </c>
      <c r="J449" s="15">
        <f>VLOOKUP(G449,SYI[],4,FALSE)</f>
        <v>5000</v>
      </c>
      <c r="K449" s="15">
        <v>260</v>
      </c>
      <c r="L449" s="15">
        <f t="shared" si="6"/>
        <v>1300000</v>
      </c>
    </row>
    <row r="450" spans="2:12" x14ac:dyDescent="0.4">
      <c r="B450" s="8">
        <v>447</v>
      </c>
      <c r="C450" s="9">
        <v>42810</v>
      </c>
      <c r="D450" s="10" t="s">
        <v>38</v>
      </c>
      <c r="E450" s="10" t="str">
        <f>VLOOKUP(D450,TPI[],2,FALSE)</f>
        <v>和歌山</v>
      </c>
      <c r="F450" s="10" t="str">
        <f>VLOOKUP(D450,TPI[],3,FALSE)</f>
        <v>近畿地区</v>
      </c>
      <c r="G450" s="10" t="s">
        <v>70</v>
      </c>
      <c r="H450" s="10" t="str">
        <f>VLOOKUP(G450,SYI[],2,FALSE)</f>
        <v>カタログギフト1000</v>
      </c>
      <c r="I450" s="10" t="str">
        <f>VLOOKUP(G450,SYI[],3,FALSE)</f>
        <v>カタログギフト</v>
      </c>
      <c r="J450" s="15">
        <f>VLOOKUP(G450,SYI[],4,FALSE)</f>
        <v>1000</v>
      </c>
      <c r="K450" s="15">
        <v>54</v>
      </c>
      <c r="L450" s="15">
        <f t="shared" si="6"/>
        <v>54000</v>
      </c>
    </row>
    <row r="451" spans="2:12" x14ac:dyDescent="0.4">
      <c r="B451" s="8">
        <v>448</v>
      </c>
      <c r="C451" s="9">
        <v>42810</v>
      </c>
      <c r="D451" s="10" t="s">
        <v>32</v>
      </c>
      <c r="E451" s="10" t="str">
        <f>VLOOKUP(D451,TPI[],2,FALSE)</f>
        <v>川崎</v>
      </c>
      <c r="F451" s="10" t="str">
        <f>VLOOKUP(D451,TPI[],3,FALSE)</f>
        <v>関東地区</v>
      </c>
      <c r="G451" s="10" t="s">
        <v>79</v>
      </c>
      <c r="H451" s="10" t="str">
        <f>VLOOKUP(G451,SYI[],2,FALSE)</f>
        <v>商品券3000</v>
      </c>
      <c r="I451" s="10" t="str">
        <f>VLOOKUP(G451,SYI[],3,FALSE)</f>
        <v>商品券</v>
      </c>
      <c r="J451" s="15">
        <f>VLOOKUP(G451,SYI[],4,FALSE)</f>
        <v>3000</v>
      </c>
      <c r="K451" s="15">
        <v>186</v>
      </c>
      <c r="L451" s="15">
        <f t="shared" si="6"/>
        <v>558000</v>
      </c>
    </row>
    <row r="452" spans="2:12" x14ac:dyDescent="0.4">
      <c r="B452" s="8">
        <v>449</v>
      </c>
      <c r="C452" s="9">
        <v>42810</v>
      </c>
      <c r="D452" s="10" t="s">
        <v>41</v>
      </c>
      <c r="E452" s="10" t="str">
        <f>VLOOKUP(D452,TPI[],2,FALSE)</f>
        <v>島根</v>
      </c>
      <c r="F452" s="10" t="str">
        <f>VLOOKUP(D452,TPI[],3,FALSE)</f>
        <v>中国地区</v>
      </c>
      <c r="G452" s="10" t="s">
        <v>81</v>
      </c>
      <c r="H452" s="10" t="str">
        <f>VLOOKUP(G452,SYI[],2,FALSE)</f>
        <v>商品券10000</v>
      </c>
      <c r="I452" s="10" t="str">
        <f>VLOOKUP(G452,SYI[],3,FALSE)</f>
        <v>商品券</v>
      </c>
      <c r="J452" s="15">
        <f>VLOOKUP(G452,SYI[],4,FALSE)</f>
        <v>10000</v>
      </c>
      <c r="K452" s="15">
        <v>264</v>
      </c>
      <c r="L452" s="15">
        <f t="shared" ref="L452:L500" si="7">J452*K452</f>
        <v>2640000</v>
      </c>
    </row>
    <row r="453" spans="2:12" x14ac:dyDescent="0.4">
      <c r="B453" s="8">
        <v>450</v>
      </c>
      <c r="C453" s="9">
        <v>42810</v>
      </c>
      <c r="D453" s="10" t="s">
        <v>36</v>
      </c>
      <c r="E453" s="10" t="str">
        <f>VLOOKUP(D453,TPI[],2,FALSE)</f>
        <v>京都</v>
      </c>
      <c r="F453" s="10" t="str">
        <f>VLOOKUP(D453,TPI[],3,FALSE)</f>
        <v>近畿地区</v>
      </c>
      <c r="G453" s="10" t="s">
        <v>83</v>
      </c>
      <c r="H453" s="10" t="str">
        <f>VLOOKUP(G453,SYI[],2,FALSE)</f>
        <v>食品クーポン3000</v>
      </c>
      <c r="I453" s="10" t="str">
        <f>VLOOKUP(G453,SYI[],3,FALSE)</f>
        <v>食品クーポン</v>
      </c>
      <c r="J453" s="15">
        <f>VLOOKUP(G453,SYI[],4,FALSE)</f>
        <v>3000</v>
      </c>
      <c r="K453" s="15">
        <v>100</v>
      </c>
      <c r="L453" s="15">
        <f t="shared" si="7"/>
        <v>300000</v>
      </c>
    </row>
    <row r="454" spans="2:12" x14ac:dyDescent="0.4">
      <c r="B454" s="8">
        <v>451</v>
      </c>
      <c r="C454" s="9">
        <v>42810</v>
      </c>
      <c r="D454" s="10" t="s">
        <v>49</v>
      </c>
      <c r="E454" s="10" t="str">
        <f>VLOOKUP(D454,TPI[],2,FALSE)</f>
        <v>大阪</v>
      </c>
      <c r="F454" s="10" t="str">
        <f>VLOOKUP(D454,TPI[],3,FALSE)</f>
        <v>近畿地区</v>
      </c>
      <c r="G454" s="10" t="s">
        <v>80</v>
      </c>
      <c r="H454" s="10" t="str">
        <f>VLOOKUP(G454,SYI[],2,FALSE)</f>
        <v>商品券5000</v>
      </c>
      <c r="I454" s="10" t="str">
        <f>VLOOKUP(G454,SYI[],3,FALSE)</f>
        <v>商品券</v>
      </c>
      <c r="J454" s="15">
        <f>VLOOKUP(G454,SYI[],4,FALSE)</f>
        <v>5000</v>
      </c>
      <c r="K454" s="15">
        <v>212</v>
      </c>
      <c r="L454" s="15">
        <f t="shared" si="7"/>
        <v>1060000</v>
      </c>
    </row>
    <row r="455" spans="2:12" x14ac:dyDescent="0.4">
      <c r="B455" s="8">
        <v>452</v>
      </c>
      <c r="C455" s="9">
        <v>42811</v>
      </c>
      <c r="D455" s="10" t="s">
        <v>43</v>
      </c>
      <c r="E455" s="10" t="str">
        <f>VLOOKUP(D455,TPI[],2,FALSE)</f>
        <v>山口</v>
      </c>
      <c r="F455" s="10" t="str">
        <f>VLOOKUP(D455,TPI[],3,FALSE)</f>
        <v>中国地区</v>
      </c>
      <c r="G455" s="10" t="s">
        <v>71</v>
      </c>
      <c r="H455" s="10" t="str">
        <f>VLOOKUP(G455,SYI[],2,FALSE)</f>
        <v>カタログギフト3000</v>
      </c>
      <c r="I455" s="10" t="str">
        <f>VLOOKUP(G455,SYI[],3,FALSE)</f>
        <v>カタログギフト</v>
      </c>
      <c r="J455" s="15">
        <f>VLOOKUP(G455,SYI[],4,FALSE)</f>
        <v>3000</v>
      </c>
      <c r="K455" s="15">
        <v>165</v>
      </c>
      <c r="L455" s="15">
        <f t="shared" si="7"/>
        <v>495000</v>
      </c>
    </row>
    <row r="456" spans="2:12" x14ac:dyDescent="0.4">
      <c r="B456" s="8">
        <v>453</v>
      </c>
      <c r="C456" s="9">
        <v>42811</v>
      </c>
      <c r="D456" s="10" t="s">
        <v>40</v>
      </c>
      <c r="E456" s="10" t="str">
        <f>VLOOKUP(D456,TPI[],2,FALSE)</f>
        <v>岡山</v>
      </c>
      <c r="F456" s="10" t="str">
        <f>VLOOKUP(D456,TPI[],3,FALSE)</f>
        <v>中国地区</v>
      </c>
      <c r="G456" s="10" t="s">
        <v>81</v>
      </c>
      <c r="H456" s="10" t="str">
        <f>VLOOKUP(G456,SYI[],2,FALSE)</f>
        <v>商品券10000</v>
      </c>
      <c r="I456" s="10" t="str">
        <f>VLOOKUP(G456,SYI[],3,FALSE)</f>
        <v>商品券</v>
      </c>
      <c r="J456" s="15">
        <f>VLOOKUP(G456,SYI[],4,FALSE)</f>
        <v>10000</v>
      </c>
      <c r="K456" s="15">
        <v>223</v>
      </c>
      <c r="L456" s="15">
        <f t="shared" si="7"/>
        <v>2230000</v>
      </c>
    </row>
    <row r="457" spans="2:12" x14ac:dyDescent="0.4">
      <c r="B457" s="8">
        <v>454</v>
      </c>
      <c r="C457" s="9">
        <v>42811</v>
      </c>
      <c r="D457" s="10" t="s">
        <v>40</v>
      </c>
      <c r="E457" s="10" t="str">
        <f>VLOOKUP(D457,TPI[],2,FALSE)</f>
        <v>岡山</v>
      </c>
      <c r="F457" s="10" t="str">
        <f>VLOOKUP(D457,TPI[],3,FALSE)</f>
        <v>中国地区</v>
      </c>
      <c r="G457" s="10" t="s">
        <v>85</v>
      </c>
      <c r="H457" s="10" t="str">
        <f>VLOOKUP(G457,SYI[],2,FALSE)</f>
        <v>食品クーポン10000</v>
      </c>
      <c r="I457" s="10" t="str">
        <f>VLOOKUP(G457,SYI[],3,FALSE)</f>
        <v>食品クーポン</v>
      </c>
      <c r="J457" s="15">
        <f>VLOOKUP(G457,SYI[],4,FALSE)</f>
        <v>10000</v>
      </c>
      <c r="K457" s="15">
        <v>99</v>
      </c>
      <c r="L457" s="15">
        <f t="shared" si="7"/>
        <v>990000</v>
      </c>
    </row>
    <row r="458" spans="2:12" x14ac:dyDescent="0.4">
      <c r="B458" s="8">
        <v>455</v>
      </c>
      <c r="C458" s="9">
        <v>42812</v>
      </c>
      <c r="D458" s="10" t="s">
        <v>40</v>
      </c>
      <c r="E458" s="10" t="str">
        <f>VLOOKUP(D458,TPI[],2,FALSE)</f>
        <v>岡山</v>
      </c>
      <c r="F458" s="10" t="str">
        <f>VLOOKUP(D458,TPI[],3,FALSE)</f>
        <v>中国地区</v>
      </c>
      <c r="G458" s="10" t="s">
        <v>73</v>
      </c>
      <c r="H458" s="10" t="str">
        <f>VLOOKUP(G458,SYI[],2,FALSE)</f>
        <v>カタログギフト10000</v>
      </c>
      <c r="I458" s="10" t="str">
        <f>VLOOKUP(G458,SYI[],3,FALSE)</f>
        <v>カタログギフト</v>
      </c>
      <c r="J458" s="15">
        <f>VLOOKUP(G458,SYI[],4,FALSE)</f>
        <v>10000</v>
      </c>
      <c r="K458" s="15">
        <v>24</v>
      </c>
      <c r="L458" s="15">
        <f t="shared" si="7"/>
        <v>240000</v>
      </c>
    </row>
    <row r="459" spans="2:12" x14ac:dyDescent="0.4">
      <c r="B459" s="8">
        <v>456</v>
      </c>
      <c r="C459" s="9">
        <v>42812</v>
      </c>
      <c r="D459" s="10" t="s">
        <v>36</v>
      </c>
      <c r="E459" s="10" t="str">
        <f>VLOOKUP(D459,TPI[],2,FALSE)</f>
        <v>京都</v>
      </c>
      <c r="F459" s="10" t="str">
        <f>VLOOKUP(D459,TPI[],3,FALSE)</f>
        <v>近畿地区</v>
      </c>
      <c r="G459" s="10" t="s">
        <v>80</v>
      </c>
      <c r="H459" s="10" t="str">
        <f>VLOOKUP(G459,SYI[],2,FALSE)</f>
        <v>商品券5000</v>
      </c>
      <c r="I459" s="10" t="str">
        <f>VLOOKUP(G459,SYI[],3,FALSE)</f>
        <v>商品券</v>
      </c>
      <c r="J459" s="15">
        <f>VLOOKUP(G459,SYI[],4,FALSE)</f>
        <v>5000</v>
      </c>
      <c r="K459" s="15">
        <v>44</v>
      </c>
      <c r="L459" s="15">
        <f t="shared" si="7"/>
        <v>220000</v>
      </c>
    </row>
    <row r="460" spans="2:12" x14ac:dyDescent="0.4">
      <c r="B460" s="8">
        <v>457</v>
      </c>
      <c r="C460" s="9">
        <v>42813</v>
      </c>
      <c r="D460" s="10" t="s">
        <v>38</v>
      </c>
      <c r="E460" s="10" t="str">
        <f>VLOOKUP(D460,TPI[],2,FALSE)</f>
        <v>和歌山</v>
      </c>
      <c r="F460" s="10" t="str">
        <f>VLOOKUP(D460,TPI[],3,FALSE)</f>
        <v>近畿地区</v>
      </c>
      <c r="G460" s="10" t="s">
        <v>70</v>
      </c>
      <c r="H460" s="10" t="str">
        <f>VLOOKUP(G460,SYI[],2,FALSE)</f>
        <v>カタログギフト1000</v>
      </c>
      <c r="I460" s="10" t="str">
        <f>VLOOKUP(G460,SYI[],3,FALSE)</f>
        <v>カタログギフト</v>
      </c>
      <c r="J460" s="15">
        <f>VLOOKUP(G460,SYI[],4,FALSE)</f>
        <v>1000</v>
      </c>
      <c r="K460" s="15">
        <v>129</v>
      </c>
      <c r="L460" s="15">
        <f t="shared" si="7"/>
        <v>129000</v>
      </c>
    </row>
    <row r="461" spans="2:12" x14ac:dyDescent="0.4">
      <c r="B461" s="8">
        <v>458</v>
      </c>
      <c r="C461" s="9">
        <v>42813</v>
      </c>
      <c r="D461" s="10" t="s">
        <v>36</v>
      </c>
      <c r="E461" s="10" t="str">
        <f>VLOOKUP(D461,TPI[],2,FALSE)</f>
        <v>京都</v>
      </c>
      <c r="F461" s="10" t="str">
        <f>VLOOKUP(D461,TPI[],3,FALSE)</f>
        <v>近畿地区</v>
      </c>
      <c r="G461" s="10" t="s">
        <v>81</v>
      </c>
      <c r="H461" s="10" t="str">
        <f>VLOOKUP(G461,SYI[],2,FALSE)</f>
        <v>商品券10000</v>
      </c>
      <c r="I461" s="10" t="str">
        <f>VLOOKUP(G461,SYI[],3,FALSE)</f>
        <v>商品券</v>
      </c>
      <c r="J461" s="15">
        <f>VLOOKUP(G461,SYI[],4,FALSE)</f>
        <v>10000</v>
      </c>
      <c r="K461" s="15">
        <v>298</v>
      </c>
      <c r="L461" s="15">
        <f t="shared" si="7"/>
        <v>2980000</v>
      </c>
    </row>
    <row r="462" spans="2:12" x14ac:dyDescent="0.4">
      <c r="B462" s="8">
        <v>459</v>
      </c>
      <c r="C462" s="9">
        <v>42813</v>
      </c>
      <c r="D462" s="10" t="s">
        <v>41</v>
      </c>
      <c r="E462" s="10" t="str">
        <f>VLOOKUP(D462,TPI[],2,FALSE)</f>
        <v>島根</v>
      </c>
      <c r="F462" s="10" t="str">
        <f>VLOOKUP(D462,TPI[],3,FALSE)</f>
        <v>中国地区</v>
      </c>
      <c r="G462" s="10" t="s">
        <v>83</v>
      </c>
      <c r="H462" s="10" t="str">
        <f>VLOOKUP(G462,SYI[],2,FALSE)</f>
        <v>食品クーポン3000</v>
      </c>
      <c r="I462" s="10" t="str">
        <f>VLOOKUP(G462,SYI[],3,FALSE)</f>
        <v>食品クーポン</v>
      </c>
      <c r="J462" s="15">
        <f>VLOOKUP(G462,SYI[],4,FALSE)</f>
        <v>3000</v>
      </c>
      <c r="K462" s="15">
        <v>53</v>
      </c>
      <c r="L462" s="15">
        <f t="shared" si="7"/>
        <v>159000</v>
      </c>
    </row>
    <row r="463" spans="2:12" x14ac:dyDescent="0.4">
      <c r="B463" s="8">
        <v>460</v>
      </c>
      <c r="C463" s="9">
        <v>42813</v>
      </c>
      <c r="D463" s="10" t="s">
        <v>40</v>
      </c>
      <c r="E463" s="10" t="str">
        <f>VLOOKUP(D463,TPI[],2,FALSE)</f>
        <v>岡山</v>
      </c>
      <c r="F463" s="10" t="str">
        <f>VLOOKUP(D463,TPI[],3,FALSE)</f>
        <v>中国地区</v>
      </c>
      <c r="G463" s="10" t="s">
        <v>73</v>
      </c>
      <c r="H463" s="10" t="str">
        <f>VLOOKUP(G463,SYI[],2,FALSE)</f>
        <v>カタログギフト10000</v>
      </c>
      <c r="I463" s="10" t="str">
        <f>VLOOKUP(G463,SYI[],3,FALSE)</f>
        <v>カタログギフト</v>
      </c>
      <c r="J463" s="15">
        <f>VLOOKUP(G463,SYI[],4,FALSE)</f>
        <v>10000</v>
      </c>
      <c r="K463" s="15">
        <v>189</v>
      </c>
      <c r="L463" s="15">
        <f t="shared" si="7"/>
        <v>1890000</v>
      </c>
    </row>
    <row r="464" spans="2:12" x14ac:dyDescent="0.4">
      <c r="B464" s="8">
        <v>461</v>
      </c>
      <c r="C464" s="9">
        <v>42814</v>
      </c>
      <c r="D464" s="10" t="s">
        <v>42</v>
      </c>
      <c r="E464" s="10" t="str">
        <f>VLOOKUP(D464,TPI[],2,FALSE)</f>
        <v>広島</v>
      </c>
      <c r="F464" s="10" t="str">
        <f>VLOOKUP(D464,TPI[],3,FALSE)</f>
        <v>中国地区</v>
      </c>
      <c r="G464" s="10" t="s">
        <v>83</v>
      </c>
      <c r="H464" s="10" t="str">
        <f>VLOOKUP(G464,SYI[],2,FALSE)</f>
        <v>食品クーポン3000</v>
      </c>
      <c r="I464" s="10" t="str">
        <f>VLOOKUP(G464,SYI[],3,FALSE)</f>
        <v>食品クーポン</v>
      </c>
      <c r="J464" s="15">
        <f>VLOOKUP(G464,SYI[],4,FALSE)</f>
        <v>3000</v>
      </c>
      <c r="K464" s="15">
        <v>1</v>
      </c>
      <c r="L464" s="15">
        <f t="shared" si="7"/>
        <v>3000</v>
      </c>
    </row>
    <row r="465" spans="2:12" x14ac:dyDescent="0.4">
      <c r="B465" s="8">
        <v>462</v>
      </c>
      <c r="C465" s="9">
        <v>42814</v>
      </c>
      <c r="D465" s="10" t="s">
        <v>36</v>
      </c>
      <c r="E465" s="10" t="str">
        <f>VLOOKUP(D465,TPI[],2,FALSE)</f>
        <v>京都</v>
      </c>
      <c r="F465" s="10" t="str">
        <f>VLOOKUP(D465,TPI[],3,FALSE)</f>
        <v>近畿地区</v>
      </c>
      <c r="G465" s="10" t="s">
        <v>70</v>
      </c>
      <c r="H465" s="10" t="str">
        <f>VLOOKUP(G465,SYI[],2,FALSE)</f>
        <v>カタログギフト1000</v>
      </c>
      <c r="I465" s="10" t="str">
        <f>VLOOKUP(G465,SYI[],3,FALSE)</f>
        <v>カタログギフト</v>
      </c>
      <c r="J465" s="15">
        <f>VLOOKUP(G465,SYI[],4,FALSE)</f>
        <v>1000</v>
      </c>
      <c r="K465" s="15">
        <v>193</v>
      </c>
      <c r="L465" s="15">
        <f t="shared" si="7"/>
        <v>193000</v>
      </c>
    </row>
    <row r="466" spans="2:12" x14ac:dyDescent="0.4">
      <c r="B466" s="8">
        <v>463</v>
      </c>
      <c r="C466" s="9">
        <v>42814</v>
      </c>
      <c r="D466" s="10" t="s">
        <v>42</v>
      </c>
      <c r="E466" s="10" t="str">
        <f>VLOOKUP(D466,TPI[],2,FALSE)</f>
        <v>広島</v>
      </c>
      <c r="F466" s="10" t="str">
        <f>VLOOKUP(D466,TPI[],3,FALSE)</f>
        <v>中国地区</v>
      </c>
      <c r="G466" s="10" t="s">
        <v>70</v>
      </c>
      <c r="H466" s="10" t="str">
        <f>VLOOKUP(G466,SYI[],2,FALSE)</f>
        <v>カタログギフト1000</v>
      </c>
      <c r="I466" s="10" t="str">
        <f>VLOOKUP(G466,SYI[],3,FALSE)</f>
        <v>カタログギフト</v>
      </c>
      <c r="J466" s="15">
        <f>VLOOKUP(G466,SYI[],4,FALSE)</f>
        <v>1000</v>
      </c>
      <c r="K466" s="15">
        <v>73</v>
      </c>
      <c r="L466" s="15">
        <f t="shared" si="7"/>
        <v>73000</v>
      </c>
    </row>
    <row r="467" spans="2:12" x14ac:dyDescent="0.4">
      <c r="B467" s="8">
        <v>464</v>
      </c>
      <c r="C467" s="9">
        <v>42814</v>
      </c>
      <c r="D467" s="10" t="s">
        <v>50</v>
      </c>
      <c r="E467" s="10" t="str">
        <f>VLOOKUP(D467,TPI[],2,FALSE)</f>
        <v>鳥取</v>
      </c>
      <c r="F467" s="10" t="str">
        <f>VLOOKUP(D467,TPI[],3,FALSE)</f>
        <v>中国地区</v>
      </c>
      <c r="G467" s="10" t="s">
        <v>72</v>
      </c>
      <c r="H467" s="10" t="str">
        <f>VLOOKUP(G467,SYI[],2,FALSE)</f>
        <v>カタログギフト5000</v>
      </c>
      <c r="I467" s="10" t="str">
        <f>VLOOKUP(G467,SYI[],3,FALSE)</f>
        <v>カタログギフト</v>
      </c>
      <c r="J467" s="15">
        <f>VLOOKUP(G467,SYI[],4,FALSE)</f>
        <v>5000</v>
      </c>
      <c r="K467" s="15">
        <v>75</v>
      </c>
      <c r="L467" s="15">
        <f t="shared" si="7"/>
        <v>375000</v>
      </c>
    </row>
    <row r="468" spans="2:12" x14ac:dyDescent="0.4">
      <c r="B468" s="8">
        <v>465</v>
      </c>
      <c r="C468" s="9">
        <v>42814</v>
      </c>
      <c r="D468" s="10" t="s">
        <v>36</v>
      </c>
      <c r="E468" s="10" t="str">
        <f>VLOOKUP(D468,TPI[],2,FALSE)</f>
        <v>京都</v>
      </c>
      <c r="F468" s="10" t="str">
        <f>VLOOKUP(D468,TPI[],3,FALSE)</f>
        <v>近畿地区</v>
      </c>
      <c r="G468" s="10" t="s">
        <v>72</v>
      </c>
      <c r="H468" s="10" t="str">
        <f>VLOOKUP(G468,SYI[],2,FALSE)</f>
        <v>カタログギフト5000</v>
      </c>
      <c r="I468" s="10" t="str">
        <f>VLOOKUP(G468,SYI[],3,FALSE)</f>
        <v>カタログギフト</v>
      </c>
      <c r="J468" s="15">
        <f>VLOOKUP(G468,SYI[],4,FALSE)</f>
        <v>5000</v>
      </c>
      <c r="K468" s="15">
        <v>144</v>
      </c>
      <c r="L468" s="15">
        <f t="shared" si="7"/>
        <v>720000</v>
      </c>
    </row>
    <row r="469" spans="2:12" x14ac:dyDescent="0.4">
      <c r="B469" s="8">
        <v>466</v>
      </c>
      <c r="C469" s="9">
        <v>42815</v>
      </c>
      <c r="D469" s="10" t="s">
        <v>33</v>
      </c>
      <c r="E469" s="10" t="str">
        <f>VLOOKUP(D469,TPI[],2,FALSE)</f>
        <v>小田原</v>
      </c>
      <c r="F469" s="10" t="str">
        <f>VLOOKUP(D469,TPI[],3,FALSE)</f>
        <v>関東地区</v>
      </c>
      <c r="G469" s="10" t="s">
        <v>71</v>
      </c>
      <c r="H469" s="10" t="str">
        <f>VLOOKUP(G469,SYI[],2,FALSE)</f>
        <v>カタログギフト3000</v>
      </c>
      <c r="I469" s="10" t="str">
        <f>VLOOKUP(G469,SYI[],3,FALSE)</f>
        <v>カタログギフト</v>
      </c>
      <c r="J469" s="15">
        <f>VLOOKUP(G469,SYI[],4,FALSE)</f>
        <v>3000</v>
      </c>
      <c r="K469" s="15">
        <v>183</v>
      </c>
      <c r="L469" s="15">
        <f t="shared" si="7"/>
        <v>549000</v>
      </c>
    </row>
    <row r="470" spans="2:12" x14ac:dyDescent="0.4">
      <c r="B470" s="8">
        <v>467</v>
      </c>
      <c r="C470" s="9">
        <v>42816</v>
      </c>
      <c r="D470" s="10" t="s">
        <v>40</v>
      </c>
      <c r="E470" s="10" t="str">
        <f>VLOOKUP(D470,TPI[],2,FALSE)</f>
        <v>岡山</v>
      </c>
      <c r="F470" s="10" t="str">
        <f>VLOOKUP(D470,TPI[],3,FALSE)</f>
        <v>中国地区</v>
      </c>
      <c r="G470" s="10" t="s">
        <v>81</v>
      </c>
      <c r="H470" s="10" t="str">
        <f>VLOOKUP(G470,SYI[],2,FALSE)</f>
        <v>商品券10000</v>
      </c>
      <c r="I470" s="10" t="str">
        <f>VLOOKUP(G470,SYI[],3,FALSE)</f>
        <v>商品券</v>
      </c>
      <c r="J470" s="15">
        <f>VLOOKUP(G470,SYI[],4,FALSE)</f>
        <v>10000</v>
      </c>
      <c r="K470" s="15">
        <v>279</v>
      </c>
      <c r="L470" s="15">
        <f t="shared" si="7"/>
        <v>2790000</v>
      </c>
    </row>
    <row r="471" spans="2:12" x14ac:dyDescent="0.4">
      <c r="B471" s="8">
        <v>468</v>
      </c>
      <c r="C471" s="9">
        <v>42816</v>
      </c>
      <c r="D471" s="10" t="s">
        <v>38</v>
      </c>
      <c r="E471" s="10" t="str">
        <f>VLOOKUP(D471,TPI[],2,FALSE)</f>
        <v>和歌山</v>
      </c>
      <c r="F471" s="10" t="str">
        <f>VLOOKUP(D471,TPI[],3,FALSE)</f>
        <v>近畿地区</v>
      </c>
      <c r="G471" s="10" t="s">
        <v>71</v>
      </c>
      <c r="H471" s="10" t="str">
        <f>VLOOKUP(G471,SYI[],2,FALSE)</f>
        <v>カタログギフト3000</v>
      </c>
      <c r="I471" s="10" t="str">
        <f>VLOOKUP(G471,SYI[],3,FALSE)</f>
        <v>カタログギフト</v>
      </c>
      <c r="J471" s="15">
        <f>VLOOKUP(G471,SYI[],4,FALSE)</f>
        <v>3000</v>
      </c>
      <c r="K471" s="15">
        <v>10</v>
      </c>
      <c r="L471" s="15">
        <f t="shared" si="7"/>
        <v>30000</v>
      </c>
    </row>
    <row r="472" spans="2:12" x14ac:dyDescent="0.4">
      <c r="B472" s="8">
        <v>469</v>
      </c>
      <c r="C472" s="9">
        <v>42816</v>
      </c>
      <c r="D472" s="10" t="s">
        <v>37</v>
      </c>
      <c r="E472" s="10" t="str">
        <f>VLOOKUP(D472,TPI[],2,FALSE)</f>
        <v>滋賀</v>
      </c>
      <c r="F472" s="10" t="str">
        <f>VLOOKUP(D472,TPI[],3,FALSE)</f>
        <v>近畿地区</v>
      </c>
      <c r="G472" s="10" t="s">
        <v>72</v>
      </c>
      <c r="H472" s="10" t="str">
        <f>VLOOKUP(G472,SYI[],2,FALSE)</f>
        <v>カタログギフト5000</v>
      </c>
      <c r="I472" s="10" t="str">
        <f>VLOOKUP(G472,SYI[],3,FALSE)</f>
        <v>カタログギフト</v>
      </c>
      <c r="J472" s="15">
        <f>VLOOKUP(G472,SYI[],4,FALSE)</f>
        <v>5000</v>
      </c>
      <c r="K472" s="15">
        <v>147</v>
      </c>
      <c r="L472" s="15">
        <f t="shared" si="7"/>
        <v>735000</v>
      </c>
    </row>
    <row r="473" spans="2:12" x14ac:dyDescent="0.4">
      <c r="B473" s="8">
        <v>470</v>
      </c>
      <c r="C473" s="9">
        <v>42817</v>
      </c>
      <c r="D473" s="10" t="s">
        <v>32</v>
      </c>
      <c r="E473" s="10" t="str">
        <f>VLOOKUP(D473,TPI[],2,FALSE)</f>
        <v>川崎</v>
      </c>
      <c r="F473" s="10" t="str">
        <f>VLOOKUP(D473,TPI[],3,FALSE)</f>
        <v>関東地区</v>
      </c>
      <c r="G473" s="10" t="s">
        <v>81</v>
      </c>
      <c r="H473" s="10" t="str">
        <f>VLOOKUP(G473,SYI[],2,FALSE)</f>
        <v>商品券10000</v>
      </c>
      <c r="I473" s="10" t="str">
        <f>VLOOKUP(G473,SYI[],3,FALSE)</f>
        <v>商品券</v>
      </c>
      <c r="J473" s="15">
        <f>VLOOKUP(G473,SYI[],4,FALSE)</f>
        <v>10000</v>
      </c>
      <c r="K473" s="15">
        <v>146</v>
      </c>
      <c r="L473" s="15">
        <f t="shared" si="7"/>
        <v>1460000</v>
      </c>
    </row>
    <row r="474" spans="2:12" x14ac:dyDescent="0.4">
      <c r="B474" s="8">
        <v>471</v>
      </c>
      <c r="C474" s="9">
        <v>42817</v>
      </c>
      <c r="D474" s="10" t="s">
        <v>40</v>
      </c>
      <c r="E474" s="10" t="str">
        <f>VLOOKUP(D474,TPI[],2,FALSE)</f>
        <v>岡山</v>
      </c>
      <c r="F474" s="10" t="str">
        <f>VLOOKUP(D474,TPI[],3,FALSE)</f>
        <v>中国地区</v>
      </c>
      <c r="G474" s="10" t="s">
        <v>81</v>
      </c>
      <c r="H474" s="10" t="str">
        <f>VLOOKUP(G474,SYI[],2,FALSE)</f>
        <v>商品券10000</v>
      </c>
      <c r="I474" s="10" t="str">
        <f>VLOOKUP(G474,SYI[],3,FALSE)</f>
        <v>商品券</v>
      </c>
      <c r="J474" s="15">
        <f>VLOOKUP(G474,SYI[],4,FALSE)</f>
        <v>10000</v>
      </c>
      <c r="K474" s="15">
        <v>272</v>
      </c>
      <c r="L474" s="15">
        <f t="shared" si="7"/>
        <v>2720000</v>
      </c>
    </row>
    <row r="475" spans="2:12" x14ac:dyDescent="0.4">
      <c r="B475" s="8">
        <v>472</v>
      </c>
      <c r="C475" s="9">
        <v>42817</v>
      </c>
      <c r="D475" s="10" t="s">
        <v>36</v>
      </c>
      <c r="E475" s="10" t="str">
        <f>VLOOKUP(D475,TPI[],2,FALSE)</f>
        <v>京都</v>
      </c>
      <c r="F475" s="10" t="str">
        <f>VLOOKUP(D475,TPI[],3,FALSE)</f>
        <v>近畿地区</v>
      </c>
      <c r="G475" s="10" t="s">
        <v>84</v>
      </c>
      <c r="H475" s="10" t="str">
        <f>VLOOKUP(G475,SYI[],2,FALSE)</f>
        <v>食品クーポン5000</v>
      </c>
      <c r="I475" s="10" t="str">
        <f>VLOOKUP(G475,SYI[],3,FALSE)</f>
        <v>食品クーポン</v>
      </c>
      <c r="J475" s="15">
        <f>VLOOKUP(G475,SYI[],4,FALSE)</f>
        <v>5000</v>
      </c>
      <c r="K475" s="15">
        <v>36</v>
      </c>
      <c r="L475" s="15">
        <f t="shared" si="7"/>
        <v>180000</v>
      </c>
    </row>
    <row r="476" spans="2:12" x14ac:dyDescent="0.4">
      <c r="B476" s="8">
        <v>473</v>
      </c>
      <c r="C476" s="9">
        <v>42818</v>
      </c>
      <c r="D476" s="10" t="s">
        <v>32</v>
      </c>
      <c r="E476" s="10" t="str">
        <f>VLOOKUP(D476,TPI[],2,FALSE)</f>
        <v>川崎</v>
      </c>
      <c r="F476" s="10" t="str">
        <f>VLOOKUP(D476,TPI[],3,FALSE)</f>
        <v>関東地区</v>
      </c>
      <c r="G476" s="10" t="s">
        <v>83</v>
      </c>
      <c r="H476" s="10" t="str">
        <f>VLOOKUP(G476,SYI[],2,FALSE)</f>
        <v>食品クーポン3000</v>
      </c>
      <c r="I476" s="10" t="str">
        <f>VLOOKUP(G476,SYI[],3,FALSE)</f>
        <v>食品クーポン</v>
      </c>
      <c r="J476" s="15">
        <f>VLOOKUP(G476,SYI[],4,FALSE)</f>
        <v>3000</v>
      </c>
      <c r="K476" s="15">
        <v>45</v>
      </c>
      <c r="L476" s="15">
        <f t="shared" si="7"/>
        <v>135000</v>
      </c>
    </row>
    <row r="477" spans="2:12" x14ac:dyDescent="0.4">
      <c r="B477" s="8">
        <v>474</v>
      </c>
      <c r="C477" s="9">
        <v>42818</v>
      </c>
      <c r="D477" s="10" t="s">
        <v>42</v>
      </c>
      <c r="E477" s="10" t="str">
        <f>VLOOKUP(D477,TPI[],2,FALSE)</f>
        <v>広島</v>
      </c>
      <c r="F477" s="10" t="str">
        <f>VLOOKUP(D477,TPI[],3,FALSE)</f>
        <v>中国地区</v>
      </c>
      <c r="G477" s="10" t="s">
        <v>70</v>
      </c>
      <c r="H477" s="10" t="str">
        <f>VLOOKUP(G477,SYI[],2,FALSE)</f>
        <v>カタログギフト1000</v>
      </c>
      <c r="I477" s="10" t="str">
        <f>VLOOKUP(G477,SYI[],3,FALSE)</f>
        <v>カタログギフト</v>
      </c>
      <c r="J477" s="15">
        <f>VLOOKUP(G477,SYI[],4,FALSE)</f>
        <v>1000</v>
      </c>
      <c r="K477" s="15">
        <v>40</v>
      </c>
      <c r="L477" s="15">
        <f t="shared" si="7"/>
        <v>40000</v>
      </c>
    </row>
    <row r="478" spans="2:12" x14ac:dyDescent="0.4">
      <c r="B478" s="8">
        <v>475</v>
      </c>
      <c r="C478" s="9">
        <v>42819</v>
      </c>
      <c r="D478" s="10" t="s">
        <v>37</v>
      </c>
      <c r="E478" s="10" t="str">
        <f>VLOOKUP(D478,TPI[],2,FALSE)</f>
        <v>滋賀</v>
      </c>
      <c r="F478" s="10" t="str">
        <f>VLOOKUP(D478,TPI[],3,FALSE)</f>
        <v>近畿地区</v>
      </c>
      <c r="G478" s="10" t="s">
        <v>79</v>
      </c>
      <c r="H478" s="10" t="str">
        <f>VLOOKUP(G478,SYI[],2,FALSE)</f>
        <v>商品券3000</v>
      </c>
      <c r="I478" s="10" t="str">
        <f>VLOOKUP(G478,SYI[],3,FALSE)</f>
        <v>商品券</v>
      </c>
      <c r="J478" s="15">
        <f>VLOOKUP(G478,SYI[],4,FALSE)</f>
        <v>3000</v>
      </c>
      <c r="K478" s="15">
        <v>293</v>
      </c>
      <c r="L478" s="15">
        <f t="shared" si="7"/>
        <v>879000</v>
      </c>
    </row>
    <row r="479" spans="2:12" x14ac:dyDescent="0.4">
      <c r="B479" s="8">
        <v>476</v>
      </c>
      <c r="C479" s="9">
        <v>42819</v>
      </c>
      <c r="D479" s="10" t="s">
        <v>42</v>
      </c>
      <c r="E479" s="10" t="str">
        <f>VLOOKUP(D479,TPI[],2,FALSE)</f>
        <v>広島</v>
      </c>
      <c r="F479" s="10" t="str">
        <f>VLOOKUP(D479,TPI[],3,FALSE)</f>
        <v>中国地区</v>
      </c>
      <c r="G479" s="10" t="s">
        <v>81</v>
      </c>
      <c r="H479" s="10" t="str">
        <f>VLOOKUP(G479,SYI[],2,FALSE)</f>
        <v>商品券10000</v>
      </c>
      <c r="I479" s="10" t="str">
        <f>VLOOKUP(G479,SYI[],3,FALSE)</f>
        <v>商品券</v>
      </c>
      <c r="J479" s="15">
        <f>VLOOKUP(G479,SYI[],4,FALSE)</f>
        <v>10000</v>
      </c>
      <c r="K479" s="15">
        <v>144</v>
      </c>
      <c r="L479" s="15">
        <f t="shared" si="7"/>
        <v>1440000</v>
      </c>
    </row>
    <row r="480" spans="2:12" x14ac:dyDescent="0.4">
      <c r="B480" s="8">
        <v>477</v>
      </c>
      <c r="C480" s="9">
        <v>42819</v>
      </c>
      <c r="D480" s="10" t="s">
        <v>38</v>
      </c>
      <c r="E480" s="10" t="str">
        <f>VLOOKUP(D480,TPI[],2,FALSE)</f>
        <v>和歌山</v>
      </c>
      <c r="F480" s="10" t="str">
        <f>VLOOKUP(D480,TPI[],3,FALSE)</f>
        <v>近畿地区</v>
      </c>
      <c r="G480" s="10" t="s">
        <v>71</v>
      </c>
      <c r="H480" s="10" t="str">
        <f>VLOOKUP(G480,SYI[],2,FALSE)</f>
        <v>カタログギフト3000</v>
      </c>
      <c r="I480" s="10" t="str">
        <f>VLOOKUP(G480,SYI[],3,FALSE)</f>
        <v>カタログギフト</v>
      </c>
      <c r="J480" s="15">
        <f>VLOOKUP(G480,SYI[],4,FALSE)</f>
        <v>3000</v>
      </c>
      <c r="K480" s="15">
        <v>170</v>
      </c>
      <c r="L480" s="15">
        <f t="shared" si="7"/>
        <v>510000</v>
      </c>
    </row>
    <row r="481" spans="2:12" x14ac:dyDescent="0.4">
      <c r="B481" s="8">
        <v>478</v>
      </c>
      <c r="C481" s="9">
        <v>42819</v>
      </c>
      <c r="D481" s="10" t="s">
        <v>32</v>
      </c>
      <c r="E481" s="10" t="str">
        <f>VLOOKUP(D481,TPI[],2,FALSE)</f>
        <v>川崎</v>
      </c>
      <c r="F481" s="10" t="str">
        <f>VLOOKUP(D481,TPI[],3,FALSE)</f>
        <v>関東地区</v>
      </c>
      <c r="G481" s="10" t="s">
        <v>85</v>
      </c>
      <c r="H481" s="10" t="str">
        <f>VLOOKUP(G481,SYI[],2,FALSE)</f>
        <v>食品クーポン10000</v>
      </c>
      <c r="I481" s="10" t="str">
        <f>VLOOKUP(G481,SYI[],3,FALSE)</f>
        <v>食品クーポン</v>
      </c>
      <c r="J481" s="15">
        <f>VLOOKUP(G481,SYI[],4,FALSE)</f>
        <v>10000</v>
      </c>
      <c r="K481" s="15">
        <v>80</v>
      </c>
      <c r="L481" s="15">
        <f t="shared" si="7"/>
        <v>800000</v>
      </c>
    </row>
    <row r="482" spans="2:12" x14ac:dyDescent="0.4">
      <c r="B482" s="8">
        <v>479</v>
      </c>
      <c r="C482" s="9">
        <v>42819</v>
      </c>
      <c r="D482" s="10" t="s">
        <v>36</v>
      </c>
      <c r="E482" s="10" t="str">
        <f>VLOOKUP(D482,TPI[],2,FALSE)</f>
        <v>京都</v>
      </c>
      <c r="F482" s="10" t="str">
        <f>VLOOKUP(D482,TPI[],3,FALSE)</f>
        <v>近畿地区</v>
      </c>
      <c r="G482" s="10" t="s">
        <v>83</v>
      </c>
      <c r="H482" s="10" t="str">
        <f>VLOOKUP(G482,SYI[],2,FALSE)</f>
        <v>食品クーポン3000</v>
      </c>
      <c r="I482" s="10" t="str">
        <f>VLOOKUP(G482,SYI[],3,FALSE)</f>
        <v>食品クーポン</v>
      </c>
      <c r="J482" s="15">
        <f>VLOOKUP(G482,SYI[],4,FALSE)</f>
        <v>3000</v>
      </c>
      <c r="K482" s="15">
        <v>12</v>
      </c>
      <c r="L482" s="15">
        <f t="shared" si="7"/>
        <v>36000</v>
      </c>
    </row>
    <row r="483" spans="2:12" x14ac:dyDescent="0.4">
      <c r="B483" s="8">
        <v>480</v>
      </c>
      <c r="C483" s="9">
        <v>42820</v>
      </c>
      <c r="D483" s="10" t="s">
        <v>36</v>
      </c>
      <c r="E483" s="10" t="str">
        <f>VLOOKUP(D483,TPI[],2,FALSE)</f>
        <v>京都</v>
      </c>
      <c r="F483" s="10" t="str">
        <f>VLOOKUP(D483,TPI[],3,FALSE)</f>
        <v>近畿地区</v>
      </c>
      <c r="G483" s="10" t="s">
        <v>81</v>
      </c>
      <c r="H483" s="10" t="str">
        <f>VLOOKUP(G483,SYI[],2,FALSE)</f>
        <v>商品券10000</v>
      </c>
      <c r="I483" s="10" t="str">
        <f>VLOOKUP(G483,SYI[],3,FALSE)</f>
        <v>商品券</v>
      </c>
      <c r="J483" s="15">
        <f>VLOOKUP(G483,SYI[],4,FALSE)</f>
        <v>10000</v>
      </c>
      <c r="K483" s="15">
        <v>34</v>
      </c>
      <c r="L483" s="15">
        <f t="shared" si="7"/>
        <v>340000</v>
      </c>
    </row>
    <row r="484" spans="2:12" x14ac:dyDescent="0.4">
      <c r="B484" s="8">
        <v>481</v>
      </c>
      <c r="C484" s="9">
        <v>42820</v>
      </c>
      <c r="D484" s="10" t="s">
        <v>50</v>
      </c>
      <c r="E484" s="10" t="str">
        <f>VLOOKUP(D484,TPI[],2,FALSE)</f>
        <v>鳥取</v>
      </c>
      <c r="F484" s="10" t="str">
        <f>VLOOKUP(D484,TPI[],3,FALSE)</f>
        <v>中国地区</v>
      </c>
      <c r="G484" s="10" t="s">
        <v>81</v>
      </c>
      <c r="H484" s="10" t="str">
        <f>VLOOKUP(G484,SYI[],2,FALSE)</f>
        <v>商品券10000</v>
      </c>
      <c r="I484" s="10" t="str">
        <f>VLOOKUP(G484,SYI[],3,FALSE)</f>
        <v>商品券</v>
      </c>
      <c r="J484" s="15">
        <f>VLOOKUP(G484,SYI[],4,FALSE)</f>
        <v>10000</v>
      </c>
      <c r="K484" s="15">
        <v>281</v>
      </c>
      <c r="L484" s="15">
        <f t="shared" si="7"/>
        <v>2810000</v>
      </c>
    </row>
    <row r="485" spans="2:12" x14ac:dyDescent="0.4">
      <c r="B485" s="8">
        <v>482</v>
      </c>
      <c r="C485" s="9">
        <v>42820</v>
      </c>
      <c r="D485" s="10" t="s">
        <v>51</v>
      </c>
      <c r="E485" s="10" t="str">
        <f>VLOOKUP(D485,TPI[],2,FALSE)</f>
        <v>水戸</v>
      </c>
      <c r="F485" s="10" t="str">
        <f>VLOOKUP(D485,TPI[],3,FALSE)</f>
        <v>関東地区</v>
      </c>
      <c r="G485" s="10" t="s">
        <v>84</v>
      </c>
      <c r="H485" s="10" t="str">
        <f>VLOOKUP(G485,SYI[],2,FALSE)</f>
        <v>食品クーポン5000</v>
      </c>
      <c r="I485" s="10" t="str">
        <f>VLOOKUP(G485,SYI[],3,FALSE)</f>
        <v>食品クーポン</v>
      </c>
      <c r="J485" s="15">
        <f>VLOOKUP(G485,SYI[],4,FALSE)</f>
        <v>5000</v>
      </c>
      <c r="K485" s="15">
        <v>98</v>
      </c>
      <c r="L485" s="15">
        <f t="shared" si="7"/>
        <v>490000</v>
      </c>
    </row>
    <row r="486" spans="2:12" x14ac:dyDescent="0.4">
      <c r="B486" s="8">
        <v>483</v>
      </c>
      <c r="C486" s="9">
        <v>42820</v>
      </c>
      <c r="D486" s="10" t="s">
        <v>43</v>
      </c>
      <c r="E486" s="10" t="str">
        <f>VLOOKUP(D486,TPI[],2,FALSE)</f>
        <v>山口</v>
      </c>
      <c r="F486" s="10" t="str">
        <f>VLOOKUP(D486,TPI[],3,FALSE)</f>
        <v>中国地区</v>
      </c>
      <c r="G486" s="10" t="s">
        <v>85</v>
      </c>
      <c r="H486" s="10" t="str">
        <f>VLOOKUP(G486,SYI[],2,FALSE)</f>
        <v>食品クーポン10000</v>
      </c>
      <c r="I486" s="10" t="str">
        <f>VLOOKUP(G486,SYI[],3,FALSE)</f>
        <v>食品クーポン</v>
      </c>
      <c r="J486" s="15">
        <f>VLOOKUP(G486,SYI[],4,FALSE)</f>
        <v>10000</v>
      </c>
      <c r="K486" s="15">
        <v>81</v>
      </c>
      <c r="L486" s="15">
        <f t="shared" si="7"/>
        <v>810000</v>
      </c>
    </row>
    <row r="487" spans="2:12" x14ac:dyDescent="0.4">
      <c r="B487" s="8">
        <v>484</v>
      </c>
      <c r="C487" s="9">
        <v>42821</v>
      </c>
      <c r="D487" s="10" t="s">
        <v>33</v>
      </c>
      <c r="E487" s="10" t="str">
        <f>VLOOKUP(D487,TPI[],2,FALSE)</f>
        <v>小田原</v>
      </c>
      <c r="F487" s="10" t="str">
        <f>VLOOKUP(D487,TPI[],3,FALSE)</f>
        <v>関東地区</v>
      </c>
      <c r="G487" s="10" t="s">
        <v>78</v>
      </c>
      <c r="H487" s="10" t="str">
        <f>VLOOKUP(G487,SYI[],2,FALSE)</f>
        <v>商品券1000</v>
      </c>
      <c r="I487" s="10" t="str">
        <f>VLOOKUP(G487,SYI[],3,FALSE)</f>
        <v>商品券</v>
      </c>
      <c r="J487" s="15">
        <f>VLOOKUP(G487,SYI[],4,FALSE)</f>
        <v>1000</v>
      </c>
      <c r="K487" s="15">
        <v>54</v>
      </c>
      <c r="L487" s="15">
        <f t="shared" si="7"/>
        <v>54000</v>
      </c>
    </row>
    <row r="488" spans="2:12" x14ac:dyDescent="0.4">
      <c r="B488" s="8">
        <v>485</v>
      </c>
      <c r="C488" s="9">
        <v>42821</v>
      </c>
      <c r="D488" s="10" t="s">
        <v>49</v>
      </c>
      <c r="E488" s="10" t="str">
        <f>VLOOKUP(D488,TPI[],2,FALSE)</f>
        <v>大阪</v>
      </c>
      <c r="F488" s="10" t="str">
        <f>VLOOKUP(D488,TPI[],3,FALSE)</f>
        <v>近畿地区</v>
      </c>
      <c r="G488" s="10" t="s">
        <v>82</v>
      </c>
      <c r="H488" s="10" t="str">
        <f>VLOOKUP(G488,SYI[],2,FALSE)</f>
        <v>食品クーポン1000</v>
      </c>
      <c r="I488" s="10" t="str">
        <f>VLOOKUP(G488,SYI[],3,FALSE)</f>
        <v>食品クーポン</v>
      </c>
      <c r="J488" s="15">
        <f>VLOOKUP(G488,SYI[],4,FALSE)</f>
        <v>1000</v>
      </c>
      <c r="K488" s="15">
        <v>47</v>
      </c>
      <c r="L488" s="15">
        <f t="shared" si="7"/>
        <v>47000</v>
      </c>
    </row>
    <row r="489" spans="2:12" x14ac:dyDescent="0.4">
      <c r="B489" s="8">
        <v>486</v>
      </c>
      <c r="C489" s="9">
        <v>42821</v>
      </c>
      <c r="D489" s="10" t="s">
        <v>36</v>
      </c>
      <c r="E489" s="10" t="str">
        <f>VLOOKUP(D489,TPI[],2,FALSE)</f>
        <v>京都</v>
      </c>
      <c r="F489" s="10" t="str">
        <f>VLOOKUP(D489,TPI[],3,FALSE)</f>
        <v>近畿地区</v>
      </c>
      <c r="G489" s="10" t="s">
        <v>81</v>
      </c>
      <c r="H489" s="10" t="str">
        <f>VLOOKUP(G489,SYI[],2,FALSE)</f>
        <v>商品券10000</v>
      </c>
      <c r="I489" s="10" t="str">
        <f>VLOOKUP(G489,SYI[],3,FALSE)</f>
        <v>商品券</v>
      </c>
      <c r="J489" s="15">
        <f>VLOOKUP(G489,SYI[],4,FALSE)</f>
        <v>10000</v>
      </c>
      <c r="K489" s="15">
        <v>156</v>
      </c>
      <c r="L489" s="15">
        <f t="shared" si="7"/>
        <v>1560000</v>
      </c>
    </row>
    <row r="490" spans="2:12" x14ac:dyDescent="0.4">
      <c r="B490" s="8">
        <v>487</v>
      </c>
      <c r="C490" s="9">
        <v>42822</v>
      </c>
      <c r="D490" s="10" t="s">
        <v>42</v>
      </c>
      <c r="E490" s="10" t="str">
        <f>VLOOKUP(D490,TPI[],2,FALSE)</f>
        <v>広島</v>
      </c>
      <c r="F490" s="10" t="str">
        <f>VLOOKUP(D490,TPI[],3,FALSE)</f>
        <v>中国地区</v>
      </c>
      <c r="G490" s="10" t="s">
        <v>71</v>
      </c>
      <c r="H490" s="10" t="str">
        <f>VLOOKUP(G490,SYI[],2,FALSE)</f>
        <v>カタログギフト3000</v>
      </c>
      <c r="I490" s="10" t="str">
        <f>VLOOKUP(G490,SYI[],3,FALSE)</f>
        <v>カタログギフト</v>
      </c>
      <c r="J490" s="15">
        <f>VLOOKUP(G490,SYI[],4,FALSE)</f>
        <v>3000</v>
      </c>
      <c r="K490" s="15">
        <v>35</v>
      </c>
      <c r="L490" s="15">
        <f t="shared" si="7"/>
        <v>105000</v>
      </c>
    </row>
    <row r="491" spans="2:12" x14ac:dyDescent="0.4">
      <c r="B491" s="8">
        <v>488</v>
      </c>
      <c r="C491" s="9">
        <v>42822</v>
      </c>
      <c r="D491" s="10" t="s">
        <v>43</v>
      </c>
      <c r="E491" s="10" t="str">
        <f>VLOOKUP(D491,TPI[],2,FALSE)</f>
        <v>山口</v>
      </c>
      <c r="F491" s="10" t="str">
        <f>VLOOKUP(D491,TPI[],3,FALSE)</f>
        <v>中国地区</v>
      </c>
      <c r="G491" s="10" t="s">
        <v>72</v>
      </c>
      <c r="H491" s="10" t="str">
        <f>VLOOKUP(G491,SYI[],2,FALSE)</f>
        <v>カタログギフト5000</v>
      </c>
      <c r="I491" s="10" t="str">
        <f>VLOOKUP(G491,SYI[],3,FALSE)</f>
        <v>カタログギフト</v>
      </c>
      <c r="J491" s="15">
        <f>VLOOKUP(G491,SYI[],4,FALSE)</f>
        <v>5000</v>
      </c>
      <c r="K491" s="15">
        <v>186</v>
      </c>
      <c r="L491" s="15">
        <f t="shared" si="7"/>
        <v>930000</v>
      </c>
    </row>
    <row r="492" spans="2:12" x14ac:dyDescent="0.4">
      <c r="B492" s="8">
        <v>489</v>
      </c>
      <c r="C492" s="9">
        <v>42822</v>
      </c>
      <c r="D492" s="10" t="s">
        <v>30</v>
      </c>
      <c r="E492" s="10" t="str">
        <f>VLOOKUP(D492,TPI[],2,FALSE)</f>
        <v>浦和</v>
      </c>
      <c r="F492" s="10" t="str">
        <f>VLOOKUP(D492,TPI[],3,FALSE)</f>
        <v>関東地区</v>
      </c>
      <c r="G492" s="10" t="s">
        <v>71</v>
      </c>
      <c r="H492" s="10" t="str">
        <f>VLOOKUP(G492,SYI[],2,FALSE)</f>
        <v>カタログギフト3000</v>
      </c>
      <c r="I492" s="10" t="str">
        <f>VLOOKUP(G492,SYI[],3,FALSE)</f>
        <v>カタログギフト</v>
      </c>
      <c r="J492" s="15">
        <f>VLOOKUP(G492,SYI[],4,FALSE)</f>
        <v>3000</v>
      </c>
      <c r="K492" s="15">
        <v>71</v>
      </c>
      <c r="L492" s="15">
        <f t="shared" si="7"/>
        <v>213000</v>
      </c>
    </row>
    <row r="493" spans="2:12" x14ac:dyDescent="0.4">
      <c r="B493" s="8">
        <v>490</v>
      </c>
      <c r="C493" s="9">
        <v>42822</v>
      </c>
      <c r="D493" s="10" t="s">
        <v>49</v>
      </c>
      <c r="E493" s="10" t="str">
        <f>VLOOKUP(D493,TPI[],2,FALSE)</f>
        <v>大阪</v>
      </c>
      <c r="F493" s="10" t="str">
        <f>VLOOKUP(D493,TPI[],3,FALSE)</f>
        <v>近畿地区</v>
      </c>
      <c r="G493" s="10" t="s">
        <v>85</v>
      </c>
      <c r="H493" s="10" t="str">
        <f>VLOOKUP(G493,SYI[],2,FALSE)</f>
        <v>食品クーポン10000</v>
      </c>
      <c r="I493" s="10" t="str">
        <f>VLOOKUP(G493,SYI[],3,FALSE)</f>
        <v>食品クーポン</v>
      </c>
      <c r="J493" s="15">
        <f>VLOOKUP(G493,SYI[],4,FALSE)</f>
        <v>10000</v>
      </c>
      <c r="K493" s="15">
        <v>57</v>
      </c>
      <c r="L493" s="15">
        <f t="shared" si="7"/>
        <v>570000</v>
      </c>
    </row>
    <row r="494" spans="2:12" x14ac:dyDescent="0.4">
      <c r="B494" s="8">
        <v>491</v>
      </c>
      <c r="C494" s="9">
        <v>42823</v>
      </c>
      <c r="D494" s="10" t="s">
        <v>37</v>
      </c>
      <c r="E494" s="10" t="str">
        <f>VLOOKUP(D494,TPI[],2,FALSE)</f>
        <v>滋賀</v>
      </c>
      <c r="F494" s="10" t="str">
        <f>VLOOKUP(D494,TPI[],3,FALSE)</f>
        <v>近畿地区</v>
      </c>
      <c r="G494" s="10" t="s">
        <v>72</v>
      </c>
      <c r="H494" s="10" t="str">
        <f>VLOOKUP(G494,SYI[],2,FALSE)</f>
        <v>カタログギフト5000</v>
      </c>
      <c r="I494" s="10" t="str">
        <f>VLOOKUP(G494,SYI[],3,FALSE)</f>
        <v>カタログギフト</v>
      </c>
      <c r="J494" s="15">
        <f>VLOOKUP(G494,SYI[],4,FALSE)</f>
        <v>5000</v>
      </c>
      <c r="K494" s="15">
        <v>26</v>
      </c>
      <c r="L494" s="15">
        <f t="shared" si="7"/>
        <v>130000</v>
      </c>
    </row>
    <row r="495" spans="2:12" x14ac:dyDescent="0.4">
      <c r="B495" s="8">
        <v>492</v>
      </c>
      <c r="C495" s="9">
        <v>42823</v>
      </c>
      <c r="D495" s="10" t="s">
        <v>41</v>
      </c>
      <c r="E495" s="10" t="str">
        <f>VLOOKUP(D495,TPI[],2,FALSE)</f>
        <v>島根</v>
      </c>
      <c r="F495" s="10" t="str">
        <f>VLOOKUP(D495,TPI[],3,FALSE)</f>
        <v>中国地区</v>
      </c>
      <c r="G495" s="10" t="s">
        <v>84</v>
      </c>
      <c r="H495" s="10" t="str">
        <f>VLOOKUP(G495,SYI[],2,FALSE)</f>
        <v>食品クーポン5000</v>
      </c>
      <c r="I495" s="10" t="str">
        <f>VLOOKUP(G495,SYI[],3,FALSE)</f>
        <v>食品クーポン</v>
      </c>
      <c r="J495" s="15">
        <f>VLOOKUP(G495,SYI[],4,FALSE)</f>
        <v>5000</v>
      </c>
      <c r="K495" s="15">
        <v>20</v>
      </c>
      <c r="L495" s="15">
        <f t="shared" si="7"/>
        <v>100000</v>
      </c>
    </row>
    <row r="496" spans="2:12" x14ac:dyDescent="0.4">
      <c r="B496" s="8">
        <v>493</v>
      </c>
      <c r="C496" s="9">
        <v>42824</v>
      </c>
      <c r="D496" s="10" t="s">
        <v>42</v>
      </c>
      <c r="E496" s="10" t="str">
        <f>VLOOKUP(D496,TPI[],2,FALSE)</f>
        <v>広島</v>
      </c>
      <c r="F496" s="10" t="str">
        <f>VLOOKUP(D496,TPI[],3,FALSE)</f>
        <v>中国地区</v>
      </c>
      <c r="G496" s="10" t="s">
        <v>70</v>
      </c>
      <c r="H496" s="10" t="str">
        <f>VLOOKUP(G496,SYI[],2,FALSE)</f>
        <v>カタログギフト1000</v>
      </c>
      <c r="I496" s="10" t="str">
        <f>VLOOKUP(G496,SYI[],3,FALSE)</f>
        <v>カタログギフト</v>
      </c>
      <c r="J496" s="15">
        <f>VLOOKUP(G496,SYI[],4,FALSE)</f>
        <v>1000</v>
      </c>
      <c r="K496" s="15">
        <v>34</v>
      </c>
      <c r="L496" s="15">
        <f t="shared" si="7"/>
        <v>34000</v>
      </c>
    </row>
    <row r="497" spans="2:12" x14ac:dyDescent="0.4">
      <c r="B497" s="8">
        <v>494</v>
      </c>
      <c r="C497" s="9">
        <v>42824</v>
      </c>
      <c r="D497" s="10" t="s">
        <v>50</v>
      </c>
      <c r="E497" s="10" t="str">
        <f>VLOOKUP(D497,TPI[],2,FALSE)</f>
        <v>鳥取</v>
      </c>
      <c r="F497" s="10" t="str">
        <f>VLOOKUP(D497,TPI[],3,FALSE)</f>
        <v>中国地区</v>
      </c>
      <c r="G497" s="10" t="s">
        <v>81</v>
      </c>
      <c r="H497" s="10" t="str">
        <f>VLOOKUP(G497,SYI[],2,FALSE)</f>
        <v>商品券10000</v>
      </c>
      <c r="I497" s="10" t="str">
        <f>VLOOKUP(G497,SYI[],3,FALSE)</f>
        <v>商品券</v>
      </c>
      <c r="J497" s="15">
        <f>VLOOKUP(G497,SYI[],4,FALSE)</f>
        <v>10000</v>
      </c>
      <c r="K497" s="15">
        <v>97</v>
      </c>
      <c r="L497" s="15">
        <f t="shared" si="7"/>
        <v>970000</v>
      </c>
    </row>
    <row r="498" spans="2:12" x14ac:dyDescent="0.4">
      <c r="B498" s="8">
        <v>495</v>
      </c>
      <c r="C498" s="9">
        <v>42825</v>
      </c>
      <c r="D498" s="10" t="s">
        <v>33</v>
      </c>
      <c r="E498" s="10" t="str">
        <f>VLOOKUP(D498,TPI[],2,FALSE)</f>
        <v>小田原</v>
      </c>
      <c r="F498" s="10" t="str">
        <f>VLOOKUP(D498,TPI[],3,FALSE)</f>
        <v>関東地区</v>
      </c>
      <c r="G498" s="10" t="s">
        <v>84</v>
      </c>
      <c r="H498" s="10" t="str">
        <f>VLOOKUP(G498,SYI[],2,FALSE)</f>
        <v>食品クーポン5000</v>
      </c>
      <c r="I498" s="10" t="str">
        <f>VLOOKUP(G498,SYI[],3,FALSE)</f>
        <v>食品クーポン</v>
      </c>
      <c r="J498" s="15">
        <f>VLOOKUP(G498,SYI[],4,FALSE)</f>
        <v>5000</v>
      </c>
      <c r="K498" s="15">
        <v>18</v>
      </c>
      <c r="L498" s="15">
        <f t="shared" si="7"/>
        <v>90000</v>
      </c>
    </row>
    <row r="499" spans="2:12" x14ac:dyDescent="0.4">
      <c r="B499" s="8">
        <v>496</v>
      </c>
      <c r="C499" s="9">
        <v>42825</v>
      </c>
      <c r="D499" s="10" t="s">
        <v>38</v>
      </c>
      <c r="E499" s="10" t="str">
        <f>VLOOKUP(D499,TPI[],2,FALSE)</f>
        <v>和歌山</v>
      </c>
      <c r="F499" s="10" t="str">
        <f>VLOOKUP(D499,TPI[],3,FALSE)</f>
        <v>近畿地区</v>
      </c>
      <c r="G499" s="10" t="s">
        <v>85</v>
      </c>
      <c r="H499" s="10" t="str">
        <f>VLOOKUP(G499,SYI[],2,FALSE)</f>
        <v>食品クーポン10000</v>
      </c>
      <c r="I499" s="10" t="str">
        <f>VLOOKUP(G499,SYI[],3,FALSE)</f>
        <v>食品クーポン</v>
      </c>
      <c r="J499" s="15">
        <f>VLOOKUP(G499,SYI[],4,FALSE)</f>
        <v>10000</v>
      </c>
      <c r="K499" s="15">
        <v>81</v>
      </c>
      <c r="L499" s="15">
        <f t="shared" si="7"/>
        <v>810000</v>
      </c>
    </row>
    <row r="500" spans="2:12" x14ac:dyDescent="0.4">
      <c r="B500" s="8">
        <v>497</v>
      </c>
      <c r="C500" s="9">
        <v>42825</v>
      </c>
      <c r="D500" s="10" t="s">
        <v>49</v>
      </c>
      <c r="E500" s="10" t="str">
        <f>VLOOKUP(D500,TPI[],2,FALSE)</f>
        <v>大阪</v>
      </c>
      <c r="F500" s="10" t="str">
        <f>VLOOKUP(D500,TPI[],3,FALSE)</f>
        <v>近畿地区</v>
      </c>
      <c r="G500" s="10" t="s">
        <v>78</v>
      </c>
      <c r="H500" s="10" t="str">
        <f>VLOOKUP(G500,SYI[],2,FALSE)</f>
        <v>商品券1000</v>
      </c>
      <c r="I500" s="10" t="str">
        <f>VLOOKUP(G500,SYI[],3,FALSE)</f>
        <v>商品券</v>
      </c>
      <c r="J500" s="15">
        <f>VLOOKUP(G500,SYI[],4,FALSE)</f>
        <v>1000</v>
      </c>
      <c r="K500" s="15">
        <v>291</v>
      </c>
      <c r="L500" s="15">
        <f t="shared" si="7"/>
        <v>291000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8.75" x14ac:dyDescent="0.4"/>
  <cols>
    <col min="1" max="1" width="1.625" customWidth="1"/>
    <col min="2" max="2" width="12.625" customWidth="1"/>
    <col min="3" max="3" width="20.625" customWidth="1"/>
    <col min="4" max="4" width="14.125" bestFit="1" customWidth="1"/>
    <col min="5" max="5" width="12.625" customWidth="1"/>
  </cols>
  <sheetData>
    <row r="1" spans="2:5" ht="24" x14ac:dyDescent="0.4">
      <c r="B1" s="4" t="s">
        <v>47</v>
      </c>
    </row>
    <row r="3" spans="2:5" x14ac:dyDescent="0.4">
      <c r="B3" t="s">
        <v>25</v>
      </c>
      <c r="C3" t="s">
        <v>26</v>
      </c>
      <c r="D3" t="s">
        <v>74</v>
      </c>
      <c r="E3" t="s">
        <v>27</v>
      </c>
    </row>
    <row r="4" spans="2:5" x14ac:dyDescent="0.4">
      <c r="B4" t="s">
        <v>70</v>
      </c>
      <c r="C4" t="s">
        <v>58</v>
      </c>
      <c r="D4" s="5" t="s">
        <v>86</v>
      </c>
      <c r="E4" s="5">
        <v>1000</v>
      </c>
    </row>
    <row r="5" spans="2:5" x14ac:dyDescent="0.4">
      <c r="B5" t="s">
        <v>71</v>
      </c>
      <c r="C5" t="s">
        <v>60</v>
      </c>
      <c r="D5" s="5" t="s">
        <v>86</v>
      </c>
      <c r="E5" s="5">
        <v>3000</v>
      </c>
    </row>
    <row r="6" spans="2:5" x14ac:dyDescent="0.4">
      <c r="B6" t="s">
        <v>72</v>
      </c>
      <c r="C6" t="s">
        <v>61</v>
      </c>
      <c r="D6" s="5" t="s">
        <v>86</v>
      </c>
      <c r="E6" s="5">
        <v>5000</v>
      </c>
    </row>
    <row r="7" spans="2:5" x14ac:dyDescent="0.4">
      <c r="B7" t="s">
        <v>73</v>
      </c>
      <c r="C7" t="s">
        <v>46</v>
      </c>
      <c r="D7" s="5" t="s">
        <v>86</v>
      </c>
      <c r="E7" s="5">
        <v>10000</v>
      </c>
    </row>
    <row r="8" spans="2:5" x14ac:dyDescent="0.4">
      <c r="B8" t="s">
        <v>78</v>
      </c>
      <c r="C8" t="s">
        <v>62</v>
      </c>
      <c r="D8" s="5" t="s">
        <v>90</v>
      </c>
      <c r="E8" s="5">
        <v>1000</v>
      </c>
    </row>
    <row r="9" spans="2:5" x14ac:dyDescent="0.4">
      <c r="B9" t="s">
        <v>79</v>
      </c>
      <c r="C9" t="s">
        <v>63</v>
      </c>
      <c r="D9" s="5" t="s">
        <v>90</v>
      </c>
      <c r="E9" s="5">
        <v>3000</v>
      </c>
    </row>
    <row r="10" spans="2:5" x14ac:dyDescent="0.4">
      <c r="B10" t="s">
        <v>80</v>
      </c>
      <c r="C10" t="s">
        <v>64</v>
      </c>
      <c r="D10" s="5" t="s">
        <v>90</v>
      </c>
      <c r="E10" s="5">
        <v>5000</v>
      </c>
    </row>
    <row r="11" spans="2:5" x14ac:dyDescent="0.4">
      <c r="B11" t="s">
        <v>81</v>
      </c>
      <c r="C11" t="s">
        <v>65</v>
      </c>
      <c r="D11" s="5" t="s">
        <v>90</v>
      </c>
      <c r="E11" s="5">
        <v>10000</v>
      </c>
    </row>
    <row r="12" spans="2:5" x14ac:dyDescent="0.4">
      <c r="B12" t="s">
        <v>82</v>
      </c>
      <c r="C12" t="s">
        <v>66</v>
      </c>
      <c r="D12" s="5" t="s">
        <v>76</v>
      </c>
      <c r="E12" s="5">
        <v>1000</v>
      </c>
    </row>
    <row r="13" spans="2:5" x14ac:dyDescent="0.4">
      <c r="B13" t="s">
        <v>83</v>
      </c>
      <c r="C13" t="s">
        <v>67</v>
      </c>
      <c r="D13" s="5" t="s">
        <v>76</v>
      </c>
      <c r="E13" s="5">
        <v>3000</v>
      </c>
    </row>
    <row r="14" spans="2:5" x14ac:dyDescent="0.4">
      <c r="B14" t="s">
        <v>84</v>
      </c>
      <c r="C14" t="s">
        <v>68</v>
      </c>
      <c r="D14" s="5" t="s">
        <v>76</v>
      </c>
      <c r="E14" s="5">
        <v>5000</v>
      </c>
    </row>
    <row r="15" spans="2:5" x14ac:dyDescent="0.4">
      <c r="B15" t="s">
        <v>85</v>
      </c>
      <c r="C15" t="s">
        <v>69</v>
      </c>
      <c r="D15" s="5" t="s">
        <v>76</v>
      </c>
      <c r="E15" s="5">
        <v>10000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/>
  </sheetViews>
  <sheetFormatPr defaultRowHeight="18.75" x14ac:dyDescent="0.4"/>
  <cols>
    <col min="1" max="1" width="1.625" customWidth="1"/>
    <col min="2" max="4" width="12.625" customWidth="1"/>
  </cols>
  <sheetData>
    <row r="1" spans="2:4" ht="24" x14ac:dyDescent="0.4">
      <c r="B1" s="4" t="s">
        <v>48</v>
      </c>
    </row>
    <row r="3" spans="2:4" x14ac:dyDescent="0.4">
      <c r="B3" t="s">
        <v>44</v>
      </c>
      <c r="C3" t="s">
        <v>1</v>
      </c>
      <c r="D3" t="s">
        <v>115</v>
      </c>
    </row>
    <row r="4" spans="2:4" x14ac:dyDescent="0.4">
      <c r="B4" t="s">
        <v>29</v>
      </c>
      <c r="C4" t="s">
        <v>4</v>
      </c>
      <c r="D4" t="s">
        <v>3</v>
      </c>
    </row>
    <row r="5" spans="2:4" x14ac:dyDescent="0.4">
      <c r="B5" t="s">
        <v>30</v>
      </c>
      <c r="C5" t="s">
        <v>5</v>
      </c>
      <c r="D5" t="s">
        <v>3</v>
      </c>
    </row>
    <row r="6" spans="2:4" x14ac:dyDescent="0.4">
      <c r="B6" t="s">
        <v>31</v>
      </c>
      <c r="C6" t="s">
        <v>6</v>
      </c>
      <c r="D6" t="s">
        <v>3</v>
      </c>
    </row>
    <row r="7" spans="2:4" x14ac:dyDescent="0.4">
      <c r="B7" t="s">
        <v>32</v>
      </c>
      <c r="C7" t="s">
        <v>7</v>
      </c>
      <c r="D7" t="s">
        <v>3</v>
      </c>
    </row>
    <row r="8" spans="2:4" x14ac:dyDescent="0.4">
      <c r="B8" t="s">
        <v>33</v>
      </c>
      <c r="C8" t="s">
        <v>8</v>
      </c>
      <c r="D8" t="s">
        <v>3</v>
      </c>
    </row>
    <row r="9" spans="2:4" x14ac:dyDescent="0.4">
      <c r="B9" t="s">
        <v>34</v>
      </c>
      <c r="C9" t="s">
        <v>10</v>
      </c>
      <c r="D9" t="s">
        <v>9</v>
      </c>
    </row>
    <row r="10" spans="2:4" x14ac:dyDescent="0.4">
      <c r="B10" t="s">
        <v>35</v>
      </c>
      <c r="C10" t="s">
        <v>11</v>
      </c>
      <c r="D10" t="s">
        <v>9</v>
      </c>
    </row>
    <row r="11" spans="2:4" x14ac:dyDescent="0.4">
      <c r="B11" t="s">
        <v>36</v>
      </c>
      <c r="C11" t="s">
        <v>12</v>
      </c>
      <c r="D11" t="s">
        <v>9</v>
      </c>
    </row>
    <row r="12" spans="2:4" x14ac:dyDescent="0.4">
      <c r="B12" t="s">
        <v>37</v>
      </c>
      <c r="C12" t="s">
        <v>13</v>
      </c>
      <c r="D12" t="s">
        <v>9</v>
      </c>
    </row>
    <row r="13" spans="2:4" x14ac:dyDescent="0.4">
      <c r="B13" t="s">
        <v>38</v>
      </c>
      <c r="C13" t="s">
        <v>14</v>
      </c>
      <c r="D13" t="s">
        <v>9</v>
      </c>
    </row>
    <row r="14" spans="2:4" x14ac:dyDescent="0.4">
      <c r="B14" t="s">
        <v>39</v>
      </c>
      <c r="C14" t="s">
        <v>16</v>
      </c>
      <c r="D14" t="s">
        <v>15</v>
      </c>
    </row>
    <row r="15" spans="2:4" x14ac:dyDescent="0.4">
      <c r="B15" t="s">
        <v>40</v>
      </c>
      <c r="C15" t="s">
        <v>17</v>
      </c>
      <c r="D15" t="s">
        <v>15</v>
      </c>
    </row>
    <row r="16" spans="2:4" x14ac:dyDescent="0.4">
      <c r="B16" t="s">
        <v>41</v>
      </c>
      <c r="C16" t="s">
        <v>18</v>
      </c>
      <c r="D16" t="s">
        <v>15</v>
      </c>
    </row>
    <row r="17" spans="2:4" x14ac:dyDescent="0.4">
      <c r="B17" t="s">
        <v>42</v>
      </c>
      <c r="C17" t="s">
        <v>19</v>
      </c>
      <c r="D17" t="s">
        <v>15</v>
      </c>
    </row>
    <row r="18" spans="2:4" x14ac:dyDescent="0.4">
      <c r="B18" t="s">
        <v>43</v>
      </c>
      <c r="C18" t="s">
        <v>20</v>
      </c>
      <c r="D18" t="s">
        <v>15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/>
  </sheetViews>
  <sheetFormatPr defaultRowHeight="18.75" x14ac:dyDescent="0.4"/>
  <cols>
    <col min="1" max="1" width="1.75" customWidth="1"/>
    <col min="2" max="2" width="19.75" customWidth="1"/>
    <col min="3" max="4" width="12.75" customWidth="1"/>
  </cols>
  <sheetData>
    <row r="1" spans="2:4" ht="24" x14ac:dyDescent="0.4">
      <c r="B1" s="4" t="s">
        <v>56</v>
      </c>
    </row>
    <row r="2" spans="2:4" x14ac:dyDescent="0.4">
      <c r="D2" s="2" t="s">
        <v>91</v>
      </c>
    </row>
    <row r="3" spans="2:4" x14ac:dyDescent="0.4">
      <c r="B3" s="20" t="s">
        <v>89</v>
      </c>
      <c r="C3" s="21" t="s">
        <v>28</v>
      </c>
      <c r="D3" s="21" t="s">
        <v>55</v>
      </c>
    </row>
    <row r="4" spans="2:4" x14ac:dyDescent="0.4">
      <c r="B4" s="20" t="s">
        <v>57</v>
      </c>
      <c r="C4" s="22">
        <v>3735</v>
      </c>
      <c r="D4" s="23">
        <v>3735000</v>
      </c>
    </row>
    <row r="5" spans="2:4" x14ac:dyDescent="0.4">
      <c r="B5" s="20" t="s">
        <v>59</v>
      </c>
      <c r="C5" s="22">
        <v>4112</v>
      </c>
      <c r="D5" s="23">
        <v>12336000</v>
      </c>
    </row>
    <row r="6" spans="2:4" x14ac:dyDescent="0.4">
      <c r="B6" s="20" t="s">
        <v>54</v>
      </c>
      <c r="C6" s="22">
        <v>4285</v>
      </c>
      <c r="D6" s="23">
        <v>21425000</v>
      </c>
    </row>
    <row r="7" spans="2:4" x14ac:dyDescent="0.4">
      <c r="B7" s="20" t="s">
        <v>53</v>
      </c>
      <c r="C7" s="22">
        <v>5503</v>
      </c>
      <c r="D7" s="23">
        <v>55030000</v>
      </c>
    </row>
    <row r="8" spans="2:4" x14ac:dyDescent="0.4">
      <c r="B8" s="20" t="s">
        <v>92</v>
      </c>
      <c r="C8" s="22">
        <v>5399</v>
      </c>
      <c r="D8" s="23">
        <v>5399000</v>
      </c>
    </row>
    <row r="9" spans="2:4" x14ac:dyDescent="0.4">
      <c r="B9" s="20" t="s">
        <v>93</v>
      </c>
      <c r="C9" s="22">
        <v>6012</v>
      </c>
      <c r="D9" s="23">
        <v>18036000</v>
      </c>
    </row>
    <row r="10" spans="2:4" x14ac:dyDescent="0.4">
      <c r="B10" s="20" t="s">
        <v>94</v>
      </c>
      <c r="C10" s="22">
        <v>6617</v>
      </c>
      <c r="D10" s="23">
        <v>33085000</v>
      </c>
    </row>
    <row r="11" spans="2:4" x14ac:dyDescent="0.4">
      <c r="B11" s="20" t="s">
        <v>95</v>
      </c>
      <c r="C11" s="22">
        <v>7597</v>
      </c>
      <c r="D11" s="23">
        <v>75970000</v>
      </c>
    </row>
    <row r="12" spans="2:4" x14ac:dyDescent="0.4">
      <c r="B12" s="20" t="s">
        <v>96</v>
      </c>
      <c r="C12" s="22">
        <v>1753</v>
      </c>
      <c r="D12" s="23">
        <v>1753000</v>
      </c>
    </row>
    <row r="13" spans="2:4" x14ac:dyDescent="0.4">
      <c r="B13" s="20" t="s">
        <v>97</v>
      </c>
      <c r="C13" s="22">
        <v>1914</v>
      </c>
      <c r="D13" s="23">
        <v>5742000</v>
      </c>
    </row>
    <row r="14" spans="2:4" x14ac:dyDescent="0.4">
      <c r="B14" s="20" t="s">
        <v>98</v>
      </c>
      <c r="C14" s="22">
        <v>2548</v>
      </c>
      <c r="D14" s="23">
        <v>12740000</v>
      </c>
    </row>
    <row r="15" spans="2:4" x14ac:dyDescent="0.4">
      <c r="B15" s="20" t="s">
        <v>99</v>
      </c>
      <c r="C15" s="22">
        <v>7795</v>
      </c>
      <c r="D15" s="23">
        <v>79950000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/>
  </sheetViews>
  <sheetFormatPr defaultRowHeight="18.75" x14ac:dyDescent="0.4"/>
  <cols>
    <col min="1" max="1" width="1.625" customWidth="1"/>
    <col min="2" max="3" width="10.625" customWidth="1"/>
    <col min="4" max="7" width="12.375" customWidth="1"/>
  </cols>
  <sheetData>
    <row r="1" spans="2:7" ht="24" x14ac:dyDescent="0.4">
      <c r="B1" s="11" t="s">
        <v>88</v>
      </c>
      <c r="C1" s="11"/>
      <c r="D1" s="11"/>
      <c r="E1" s="11"/>
      <c r="F1" s="11"/>
      <c r="G1" s="11"/>
    </row>
    <row r="2" spans="2:7" x14ac:dyDescent="0.4">
      <c r="G2" s="2" t="s">
        <v>91</v>
      </c>
    </row>
    <row r="3" spans="2:7" ht="19.5" thickBot="1" x14ac:dyDescent="0.45">
      <c r="B3" s="12" t="s">
        <v>0</v>
      </c>
      <c r="C3" s="12" t="s">
        <v>1</v>
      </c>
      <c r="D3" s="12" t="s">
        <v>75</v>
      </c>
      <c r="E3" s="12" t="s">
        <v>116</v>
      </c>
      <c r="F3" s="12" t="s">
        <v>117</v>
      </c>
      <c r="G3" s="12" t="s">
        <v>2</v>
      </c>
    </row>
    <row r="4" spans="2:7" x14ac:dyDescent="0.4">
      <c r="B4" s="24" t="s">
        <v>3</v>
      </c>
      <c r="C4" s="3" t="s">
        <v>100</v>
      </c>
      <c r="D4" s="16">
        <v>6797000</v>
      </c>
      <c r="E4" s="16">
        <v>14354000</v>
      </c>
      <c r="F4" s="16">
        <v>1632000</v>
      </c>
      <c r="G4" s="16">
        <f t="shared" ref="G4:G21" si="0">SUM(D4:F4)</f>
        <v>22783000</v>
      </c>
    </row>
    <row r="5" spans="2:7" x14ac:dyDescent="0.4">
      <c r="B5" s="24"/>
      <c r="C5" s="1" t="s">
        <v>101</v>
      </c>
      <c r="D5" s="17">
        <v>7499000</v>
      </c>
      <c r="E5" s="17">
        <v>6164000</v>
      </c>
      <c r="F5" s="17">
        <v>2516000</v>
      </c>
      <c r="G5" s="17">
        <f t="shared" si="0"/>
        <v>16179000</v>
      </c>
    </row>
    <row r="6" spans="2:7" x14ac:dyDescent="0.4">
      <c r="B6" s="24"/>
      <c r="C6" s="1" t="s">
        <v>102</v>
      </c>
      <c r="D6" s="17">
        <v>1802000</v>
      </c>
      <c r="E6" s="17">
        <v>7189000</v>
      </c>
      <c r="F6" s="17">
        <v>1752000</v>
      </c>
      <c r="G6" s="17">
        <f t="shared" si="0"/>
        <v>10743000</v>
      </c>
    </row>
    <row r="7" spans="2:7" x14ac:dyDescent="0.4">
      <c r="B7" s="24"/>
      <c r="C7" s="1" t="s">
        <v>103</v>
      </c>
      <c r="D7" s="17">
        <v>7683000</v>
      </c>
      <c r="E7" s="17">
        <v>4105000</v>
      </c>
      <c r="F7" s="17">
        <v>3924000</v>
      </c>
      <c r="G7" s="17">
        <f t="shared" si="0"/>
        <v>15712000</v>
      </c>
    </row>
    <row r="8" spans="2:7" x14ac:dyDescent="0.4">
      <c r="B8" s="25"/>
      <c r="C8" s="1" t="s">
        <v>104</v>
      </c>
      <c r="D8" s="17">
        <v>6457000</v>
      </c>
      <c r="E8" s="17">
        <v>2116000</v>
      </c>
      <c r="F8" s="17">
        <v>1651000</v>
      </c>
      <c r="G8" s="17">
        <f t="shared" si="0"/>
        <v>10224000</v>
      </c>
    </row>
    <row r="9" spans="2:7" ht="19.5" thickBot="1" x14ac:dyDescent="0.45">
      <c r="B9" s="28" t="s">
        <v>21</v>
      </c>
      <c r="C9" s="28"/>
      <c r="D9" s="18">
        <f>SUM(D4:D8)</f>
        <v>30238000</v>
      </c>
      <c r="E9" s="18">
        <f>SUM(E4:E8)</f>
        <v>33928000</v>
      </c>
      <c r="F9" s="18">
        <f t="shared" ref="F9" si="1">SUM(F4:F8)</f>
        <v>11475000</v>
      </c>
      <c r="G9" s="18">
        <f t="shared" si="0"/>
        <v>75641000</v>
      </c>
    </row>
    <row r="10" spans="2:7" x14ac:dyDescent="0.4">
      <c r="B10" s="24" t="s">
        <v>9</v>
      </c>
      <c r="C10" s="3" t="s">
        <v>105</v>
      </c>
      <c r="D10" s="16">
        <v>8402000</v>
      </c>
      <c r="E10" s="16">
        <v>8544000</v>
      </c>
      <c r="F10" s="16">
        <v>3507000</v>
      </c>
      <c r="G10" s="16">
        <f t="shared" si="0"/>
        <v>20453000</v>
      </c>
    </row>
    <row r="11" spans="2:7" x14ac:dyDescent="0.4">
      <c r="B11" s="24"/>
      <c r="C11" s="1" t="s">
        <v>106</v>
      </c>
      <c r="D11" s="17">
        <v>5232000</v>
      </c>
      <c r="E11" s="17">
        <v>4047000</v>
      </c>
      <c r="F11" s="17">
        <v>1203000</v>
      </c>
      <c r="G11" s="17">
        <f t="shared" si="0"/>
        <v>10482000</v>
      </c>
    </row>
    <row r="12" spans="2:7" x14ac:dyDescent="0.4">
      <c r="B12" s="24"/>
      <c r="C12" s="1" t="s">
        <v>107</v>
      </c>
      <c r="D12" s="17">
        <v>4807000</v>
      </c>
      <c r="E12" s="17">
        <v>13217000</v>
      </c>
      <c r="F12" s="17">
        <v>2922000</v>
      </c>
      <c r="G12" s="17">
        <f t="shared" si="0"/>
        <v>20946000</v>
      </c>
    </row>
    <row r="13" spans="2:7" x14ac:dyDescent="0.4">
      <c r="B13" s="24"/>
      <c r="C13" s="1" t="s">
        <v>108</v>
      </c>
      <c r="D13" s="17">
        <v>10555000</v>
      </c>
      <c r="E13" s="17">
        <v>11301000</v>
      </c>
      <c r="F13" s="17">
        <v>2004000</v>
      </c>
      <c r="G13" s="17">
        <f t="shared" si="0"/>
        <v>23860000</v>
      </c>
    </row>
    <row r="14" spans="2:7" x14ac:dyDescent="0.4">
      <c r="B14" s="25"/>
      <c r="C14" s="1" t="s">
        <v>109</v>
      </c>
      <c r="D14" s="17">
        <v>9243000</v>
      </c>
      <c r="E14" s="17">
        <v>5486000</v>
      </c>
      <c r="F14" s="17">
        <v>5572000</v>
      </c>
      <c r="G14" s="17">
        <f t="shared" si="0"/>
        <v>20301000</v>
      </c>
    </row>
    <row r="15" spans="2:7" ht="19.5" thickBot="1" x14ac:dyDescent="0.45">
      <c r="B15" s="28" t="s">
        <v>22</v>
      </c>
      <c r="C15" s="28"/>
      <c r="D15" s="18">
        <f>SUM(D10:D14)</f>
        <v>38239000</v>
      </c>
      <c r="E15" s="18">
        <f>SUM(E10:E14)</f>
        <v>42595000</v>
      </c>
      <c r="F15" s="18">
        <f t="shared" ref="F15" si="2">SUM(F10:F14)</f>
        <v>15208000</v>
      </c>
      <c r="G15" s="18">
        <f t="shared" si="0"/>
        <v>96042000</v>
      </c>
    </row>
    <row r="16" spans="2:7" x14ac:dyDescent="0.4">
      <c r="B16" s="24" t="s">
        <v>15</v>
      </c>
      <c r="C16" s="3" t="s">
        <v>110</v>
      </c>
      <c r="D16" s="16">
        <v>5556000</v>
      </c>
      <c r="E16" s="16">
        <v>12279000</v>
      </c>
      <c r="F16" s="16">
        <v>1458000</v>
      </c>
      <c r="G16" s="16">
        <f t="shared" si="0"/>
        <v>19293000</v>
      </c>
    </row>
    <row r="17" spans="2:7" x14ac:dyDescent="0.4">
      <c r="B17" s="24"/>
      <c r="C17" s="1" t="s">
        <v>111</v>
      </c>
      <c r="D17" s="17">
        <v>7469000</v>
      </c>
      <c r="E17" s="17">
        <v>19567000</v>
      </c>
      <c r="F17" s="17">
        <v>4723000</v>
      </c>
      <c r="G17" s="17">
        <f t="shared" si="0"/>
        <v>31759000</v>
      </c>
    </row>
    <row r="18" spans="2:7" x14ac:dyDescent="0.4">
      <c r="B18" s="24"/>
      <c r="C18" s="1" t="s">
        <v>112</v>
      </c>
      <c r="D18" s="17">
        <v>1538000</v>
      </c>
      <c r="E18" s="17">
        <v>10093000</v>
      </c>
      <c r="F18" s="17">
        <v>875000</v>
      </c>
      <c r="G18" s="17">
        <f t="shared" si="0"/>
        <v>12506000</v>
      </c>
    </row>
    <row r="19" spans="2:7" x14ac:dyDescent="0.4">
      <c r="B19" s="24"/>
      <c r="C19" s="1" t="s">
        <v>113</v>
      </c>
      <c r="D19" s="17">
        <v>1351000</v>
      </c>
      <c r="E19" s="17">
        <v>8269000</v>
      </c>
      <c r="F19" s="17">
        <v>2997000</v>
      </c>
      <c r="G19" s="17">
        <f t="shared" si="0"/>
        <v>12617000</v>
      </c>
    </row>
    <row r="20" spans="2:7" x14ac:dyDescent="0.4">
      <c r="B20" s="25"/>
      <c r="C20" s="1" t="s">
        <v>114</v>
      </c>
      <c r="D20" s="17">
        <v>8135000</v>
      </c>
      <c r="E20" s="17">
        <v>5759000</v>
      </c>
      <c r="F20" s="17">
        <v>3449000</v>
      </c>
      <c r="G20" s="17">
        <f t="shared" si="0"/>
        <v>17343000</v>
      </c>
    </row>
    <row r="21" spans="2:7" ht="19.5" thickBot="1" x14ac:dyDescent="0.45">
      <c r="B21" s="28" t="s">
        <v>23</v>
      </c>
      <c r="C21" s="28"/>
      <c r="D21" s="18">
        <f>SUM(D16:D20)</f>
        <v>24049000</v>
      </c>
      <c r="E21" s="18">
        <f>SUM(E16:E20)</f>
        <v>55967000</v>
      </c>
      <c r="F21" s="18">
        <f t="shared" ref="F21" si="3">SUM(F16:F20)</f>
        <v>13502000</v>
      </c>
      <c r="G21" s="18">
        <f t="shared" si="0"/>
        <v>93518000</v>
      </c>
    </row>
    <row r="22" spans="2:7" x14ac:dyDescent="0.4">
      <c r="B22" s="26" t="s">
        <v>2</v>
      </c>
      <c r="C22" s="27"/>
      <c r="D22" s="19">
        <f>SUM(D21,D15,D9)</f>
        <v>92526000</v>
      </c>
      <c r="E22" s="19">
        <f>SUM(E21,E15,E9)</f>
        <v>132490000</v>
      </c>
      <c r="F22" s="19">
        <f t="shared" ref="F22:G22" si="4">SUM(F9,F15,F21)</f>
        <v>40185000</v>
      </c>
      <c r="G22" s="19">
        <f t="shared" si="4"/>
        <v>265201000</v>
      </c>
    </row>
  </sheetData>
  <mergeCells count="7">
    <mergeCell ref="B4:B8"/>
    <mergeCell ref="B10:B14"/>
    <mergeCell ref="B22:C22"/>
    <mergeCell ref="B16:B20"/>
    <mergeCell ref="B9:C9"/>
    <mergeCell ref="B15:C15"/>
    <mergeCell ref="B21:C21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売上一覧</vt:lpstr>
      <vt:lpstr>商品</vt:lpstr>
      <vt:lpstr>店舗</vt:lpstr>
      <vt:lpstr>商品別集計</vt:lpstr>
      <vt:lpstr>地区別集計</vt:lpstr>
      <vt:lpstr>売上一覧!Print_Titles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Printed>2016-10-14T02:01:33Z</cp:lastPrinted>
  <dcterms:created xsi:type="dcterms:W3CDTF">2016-09-27T06:30:08Z</dcterms:created>
  <dcterms:modified xsi:type="dcterms:W3CDTF">2017-01-24T01:56:41Z</dcterms:modified>
</cp:coreProperties>
</file>