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/>
  <mc:AlternateContent xmlns:mc="http://schemas.openxmlformats.org/markup-compatibility/2006">
    <mc:Choice Requires="x15">
      <x15ac:absPath xmlns:x15ac="http://schemas.microsoft.com/office/spreadsheetml/2010/11/ac" url="\\landisk\kaihatsu\●開発中テキスト\12_MOSExcel2016\06_イーサイバーやり取り\20170201_5版デバックに入れる(本試験後）\データ差替\"/>
    </mc:Choice>
  </mc:AlternateContent>
  <bookViews>
    <workbookView xWindow="0" yWindow="0" windowWidth="11970" windowHeight="2940"/>
  </bookViews>
  <sheets>
    <sheet name="売上" sheetId="1" r:id="rId1"/>
    <sheet name="商品" sheetId="2" r:id="rId2"/>
    <sheet name="店舗" sheetId="4" r:id="rId3"/>
  </sheets>
  <definedNames>
    <definedName name="ap_01">売上!$A$2:$I$50</definedName>
    <definedName name="ap_02">売上!$A$51:$I$99</definedName>
    <definedName name="_xlnm.Print_Titles" localSheetId="0">売上!$1:$1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9" i="1" l="1"/>
  <c r="E95" i="1"/>
  <c r="E93" i="1"/>
  <c r="E51" i="1"/>
  <c r="E24" i="1"/>
  <c r="E60" i="1"/>
  <c r="E97" i="1"/>
  <c r="E52" i="1"/>
  <c r="E20" i="1"/>
  <c r="E94" i="1"/>
  <c r="E29" i="1"/>
  <c r="E61" i="1"/>
  <c r="E96" i="1"/>
  <c r="E5" i="1"/>
  <c r="E22" i="1"/>
  <c r="E45" i="1"/>
  <c r="E23" i="1"/>
  <c r="E90" i="1"/>
  <c r="E10" i="1"/>
  <c r="E16" i="1"/>
  <c r="E11" i="1"/>
  <c r="E46" i="1"/>
  <c r="E47" i="1"/>
  <c r="E53" i="1"/>
  <c r="E34" i="1"/>
  <c r="E70" i="1"/>
  <c r="E32" i="1"/>
  <c r="E71" i="1"/>
  <c r="E35" i="1"/>
  <c r="E69" i="1"/>
  <c r="E67" i="1"/>
  <c r="E26" i="1"/>
  <c r="E30" i="1"/>
  <c r="E68" i="1"/>
  <c r="E6" i="1"/>
  <c r="E37" i="1"/>
  <c r="E75" i="1"/>
  <c r="E83" i="1"/>
  <c r="E50" i="1"/>
  <c r="E84" i="1"/>
  <c r="E12" i="1"/>
  <c r="E8" i="1"/>
  <c r="E77" i="1"/>
  <c r="E43" i="1"/>
  <c r="E54" i="1"/>
  <c r="E86" i="1"/>
  <c r="E72" i="1"/>
  <c r="E33" i="1"/>
  <c r="E79" i="1"/>
  <c r="E4" i="1"/>
  <c r="E39" i="1"/>
  <c r="E48" i="1"/>
  <c r="E13" i="1"/>
  <c r="E85" i="1"/>
  <c r="E82" i="1"/>
  <c r="E42" i="1"/>
  <c r="E7" i="1"/>
  <c r="E58" i="1"/>
  <c r="E15" i="1"/>
  <c r="E87" i="1"/>
  <c r="E73" i="1"/>
  <c r="E2" i="1"/>
  <c r="E36" i="1"/>
  <c r="E76" i="1"/>
  <c r="E40" i="1"/>
  <c r="E88" i="1"/>
  <c r="E55" i="1"/>
  <c r="E49" i="1"/>
  <c r="E80" i="1"/>
  <c r="E44" i="1"/>
  <c r="E57" i="1"/>
  <c r="E18" i="1"/>
  <c r="E66" i="1"/>
  <c r="E91" i="1"/>
  <c r="E38" i="1"/>
  <c r="E74" i="1"/>
  <c r="E3" i="1"/>
  <c r="E78" i="1"/>
  <c r="E41" i="1"/>
  <c r="E17" i="1"/>
  <c r="E89" i="1"/>
  <c r="E9" i="1"/>
  <c r="E14" i="1"/>
  <c r="E19" i="1"/>
  <c r="E81" i="1"/>
  <c r="E56" i="1"/>
  <c r="E92" i="1"/>
  <c r="E27" i="1"/>
  <c r="E62" i="1"/>
  <c r="E98" i="1"/>
  <c r="E28" i="1"/>
  <c r="E99" i="1"/>
  <c r="E63" i="1"/>
  <c r="E25" i="1"/>
  <c r="E65" i="1"/>
  <c r="E31" i="1"/>
  <c r="E64" i="1"/>
  <c r="E21" i="1"/>
  <c r="G2" i="1" l="1"/>
  <c r="H64" i="1" l="1"/>
  <c r="G64" i="1"/>
  <c r="H31" i="1"/>
  <c r="G31" i="1"/>
  <c r="H65" i="1"/>
  <c r="G65" i="1"/>
  <c r="H25" i="1"/>
  <c r="G25" i="1"/>
  <c r="H99" i="1"/>
  <c r="G99" i="1"/>
  <c r="H63" i="1"/>
  <c r="G63" i="1"/>
  <c r="H28" i="1"/>
  <c r="G28" i="1"/>
  <c r="H98" i="1"/>
  <c r="G98" i="1"/>
  <c r="H62" i="1"/>
  <c r="G62" i="1"/>
  <c r="H27" i="1"/>
  <c r="G27" i="1"/>
  <c r="H92" i="1"/>
  <c r="G92" i="1"/>
  <c r="H56" i="1"/>
  <c r="G56" i="1"/>
  <c r="H81" i="1"/>
  <c r="G81" i="1"/>
  <c r="H89" i="1"/>
  <c r="G89" i="1"/>
  <c r="H19" i="1"/>
  <c r="G19" i="1"/>
  <c r="H17" i="1"/>
  <c r="G17" i="1"/>
  <c r="H14" i="1"/>
  <c r="G14" i="1"/>
  <c r="H9" i="1"/>
  <c r="G9" i="1"/>
  <c r="H78" i="1"/>
  <c r="G78" i="1"/>
  <c r="H41" i="1"/>
  <c r="G41" i="1"/>
  <c r="H74" i="1"/>
  <c r="G74" i="1"/>
  <c r="H38" i="1"/>
  <c r="G38" i="1"/>
  <c r="H3" i="1"/>
  <c r="G3" i="1"/>
  <c r="H91" i="1"/>
  <c r="G91" i="1"/>
  <c r="H66" i="1"/>
  <c r="G66" i="1"/>
  <c r="H57" i="1"/>
  <c r="G57" i="1"/>
  <c r="H18" i="1"/>
  <c r="G18" i="1"/>
  <c r="H80" i="1"/>
  <c r="G80" i="1"/>
  <c r="H49" i="1"/>
  <c r="G49" i="1"/>
  <c r="H44" i="1"/>
  <c r="G44" i="1"/>
  <c r="H88" i="1"/>
  <c r="G88" i="1"/>
  <c r="H55" i="1"/>
  <c r="G55" i="1"/>
  <c r="H76" i="1"/>
  <c r="G76" i="1"/>
  <c r="H40" i="1"/>
  <c r="G40" i="1"/>
  <c r="H73" i="1"/>
  <c r="G73" i="1"/>
  <c r="H36" i="1"/>
  <c r="G36" i="1"/>
  <c r="H2" i="1"/>
  <c r="I2" i="1" s="1"/>
  <c r="H87" i="1"/>
  <c r="G87" i="1"/>
  <c r="H58" i="1"/>
  <c r="G58" i="1"/>
  <c r="H15" i="1"/>
  <c r="G15" i="1"/>
  <c r="H7" i="1"/>
  <c r="G7" i="1"/>
  <c r="H82" i="1"/>
  <c r="G82" i="1"/>
  <c r="H42" i="1"/>
  <c r="G42" i="1"/>
  <c r="H85" i="1"/>
  <c r="G85" i="1"/>
  <c r="H48" i="1"/>
  <c r="G48" i="1"/>
  <c r="H13" i="1"/>
  <c r="G13" i="1"/>
  <c r="H79" i="1"/>
  <c r="G79" i="1"/>
  <c r="H39" i="1"/>
  <c r="G39" i="1"/>
  <c r="H4" i="1"/>
  <c r="G4" i="1"/>
  <c r="H72" i="1"/>
  <c r="G72" i="1"/>
  <c r="H33" i="1"/>
  <c r="G33" i="1"/>
  <c r="H86" i="1"/>
  <c r="G86" i="1"/>
  <c r="H54" i="1"/>
  <c r="G54" i="1"/>
  <c r="H77" i="1"/>
  <c r="G77" i="1"/>
  <c r="H43" i="1"/>
  <c r="G43" i="1"/>
  <c r="H8" i="1"/>
  <c r="G8" i="1"/>
  <c r="H84" i="1"/>
  <c r="G84" i="1"/>
  <c r="H83" i="1"/>
  <c r="G83" i="1"/>
  <c r="H50" i="1"/>
  <c r="G50" i="1"/>
  <c r="H12" i="1"/>
  <c r="G12" i="1"/>
  <c r="H75" i="1"/>
  <c r="G75" i="1"/>
  <c r="H37" i="1"/>
  <c r="G37" i="1"/>
  <c r="H6" i="1"/>
  <c r="G6" i="1"/>
  <c r="H68" i="1"/>
  <c r="G68" i="1"/>
  <c r="H30" i="1"/>
  <c r="G30" i="1"/>
  <c r="H67" i="1"/>
  <c r="G67" i="1"/>
  <c r="H69" i="1"/>
  <c r="G69" i="1"/>
  <c r="H26" i="1"/>
  <c r="G26" i="1"/>
  <c r="H71" i="1"/>
  <c r="G71" i="1"/>
  <c r="H35" i="1"/>
  <c r="G35" i="1"/>
  <c r="H70" i="1"/>
  <c r="G70" i="1"/>
  <c r="H32" i="1"/>
  <c r="G32" i="1"/>
  <c r="H34" i="1"/>
  <c r="G34" i="1"/>
  <c r="H90" i="1"/>
  <c r="G90" i="1"/>
  <c r="H53" i="1"/>
  <c r="G53" i="1"/>
  <c r="H47" i="1"/>
  <c r="G47" i="1"/>
  <c r="H46" i="1"/>
  <c r="G46" i="1"/>
  <c r="H45" i="1"/>
  <c r="G45" i="1"/>
  <c r="H23" i="1"/>
  <c r="G23" i="1"/>
  <c r="H22" i="1"/>
  <c r="G22" i="1"/>
  <c r="H16" i="1"/>
  <c r="G16" i="1"/>
  <c r="H11" i="1"/>
  <c r="G11" i="1"/>
  <c r="H10" i="1"/>
  <c r="G10" i="1"/>
  <c r="H5" i="1"/>
  <c r="G5" i="1"/>
  <c r="H96" i="1"/>
  <c r="G96" i="1"/>
  <c r="H61" i="1"/>
  <c r="G61" i="1"/>
  <c r="H29" i="1"/>
  <c r="G29" i="1"/>
  <c r="H94" i="1"/>
  <c r="G94" i="1"/>
  <c r="H52" i="1"/>
  <c r="G52" i="1"/>
  <c r="H20" i="1"/>
  <c r="G20" i="1"/>
  <c r="H97" i="1"/>
  <c r="G97" i="1"/>
  <c r="H60" i="1"/>
  <c r="G60" i="1"/>
  <c r="H24" i="1"/>
  <c r="G24" i="1"/>
  <c r="H93" i="1"/>
  <c r="G93" i="1"/>
  <c r="H51" i="1"/>
  <c r="G51" i="1"/>
  <c r="H95" i="1"/>
  <c r="G95" i="1"/>
  <c r="H59" i="1"/>
  <c r="G59" i="1"/>
  <c r="H21" i="1"/>
  <c r="G21" i="1"/>
  <c r="I21" i="1" l="1"/>
  <c r="I59" i="1"/>
  <c r="I51" i="1"/>
  <c r="I97" i="1"/>
  <c r="I20" i="1"/>
  <c r="I52" i="1"/>
  <c r="I29" i="1"/>
  <c r="I10" i="1"/>
  <c r="I11" i="1"/>
  <c r="I16" i="1"/>
  <c r="I23" i="1"/>
  <c r="I53" i="1"/>
  <c r="I90" i="1"/>
  <c r="I34" i="1"/>
  <c r="I70" i="1"/>
  <c r="I69" i="1"/>
  <c r="I67" i="1"/>
  <c r="I30" i="1"/>
  <c r="I6" i="1"/>
  <c r="I50" i="1"/>
  <c r="I83" i="1"/>
  <c r="I84" i="1"/>
  <c r="I43" i="1"/>
  <c r="I33" i="1"/>
  <c r="I72" i="1"/>
  <c r="I4" i="1"/>
  <c r="I79" i="1"/>
  <c r="I42" i="1"/>
  <c r="I82" i="1"/>
  <c r="I7" i="1"/>
  <c r="I15" i="1"/>
  <c r="I58" i="1"/>
  <c r="I87" i="1"/>
  <c r="I36" i="1"/>
  <c r="I73" i="1"/>
  <c r="I40" i="1"/>
  <c r="I76" i="1"/>
  <c r="I55" i="1"/>
  <c r="I88" i="1"/>
  <c r="I44" i="1"/>
  <c r="I49" i="1"/>
  <c r="I80" i="1"/>
  <c r="I18" i="1"/>
  <c r="I57" i="1"/>
  <c r="I66" i="1"/>
  <c r="I91" i="1"/>
  <c r="I3" i="1"/>
  <c r="I38" i="1"/>
  <c r="I74" i="1"/>
  <c r="I41" i="1"/>
  <c r="I78" i="1"/>
  <c r="I9" i="1"/>
  <c r="I14" i="1"/>
  <c r="I17" i="1"/>
  <c r="I19" i="1"/>
  <c r="I89" i="1"/>
  <c r="I81" i="1"/>
  <c r="I56" i="1"/>
  <c r="I92" i="1"/>
  <c r="I27" i="1"/>
  <c r="I62" i="1"/>
  <c r="I98" i="1"/>
  <c r="I28" i="1"/>
  <c r="I63" i="1"/>
  <c r="I99" i="1"/>
  <c r="I25" i="1"/>
  <c r="I65" i="1"/>
  <c r="I31" i="1"/>
  <c r="I64" i="1"/>
  <c r="I93" i="1"/>
  <c r="I24" i="1"/>
  <c r="I61" i="1"/>
  <c r="I96" i="1"/>
  <c r="I45" i="1"/>
  <c r="I46" i="1"/>
  <c r="I35" i="1"/>
  <c r="I71" i="1"/>
  <c r="I37" i="1"/>
  <c r="I75" i="1"/>
  <c r="I77" i="1"/>
  <c r="I54" i="1"/>
  <c r="I13" i="1"/>
  <c r="I48" i="1"/>
  <c r="I95" i="1"/>
  <c r="I60" i="1"/>
  <c r="I94" i="1"/>
  <c r="I5" i="1"/>
  <c r="I22" i="1"/>
  <c r="I47" i="1"/>
  <c r="I32" i="1"/>
  <c r="I26" i="1"/>
  <c r="I68" i="1"/>
  <c r="I12" i="1"/>
  <c r="I8" i="1"/>
  <c r="I86" i="1"/>
  <c r="I39" i="1"/>
  <c r="I85" i="1"/>
</calcChain>
</file>

<file path=xl/sharedStrings.xml><?xml version="1.0" encoding="utf-8"?>
<sst xmlns="http://schemas.openxmlformats.org/spreadsheetml/2006/main" count="328" uniqueCount="147">
  <si>
    <t>ヘッドホン</t>
    <phoneticPr fontId="1"/>
  </si>
  <si>
    <t>ブラック</t>
    <phoneticPr fontId="1"/>
  </si>
  <si>
    <t>ベージュ</t>
    <phoneticPr fontId="1"/>
  </si>
  <si>
    <t>カテゴリ名</t>
    <rPh sb="4" eb="5">
      <t>メイ</t>
    </rPh>
    <phoneticPr fontId="1"/>
  </si>
  <si>
    <t>色</t>
    <rPh sb="0" eb="1">
      <t>イロ</t>
    </rPh>
    <phoneticPr fontId="1"/>
  </si>
  <si>
    <t>カラー</t>
    <phoneticPr fontId="1"/>
  </si>
  <si>
    <t>商品名</t>
    <rPh sb="0" eb="2">
      <t>ショウヒン</t>
    </rPh>
    <rPh sb="2" eb="3">
      <t>メイ</t>
    </rPh>
    <phoneticPr fontId="1"/>
  </si>
  <si>
    <t>売上日</t>
    <rPh sb="0" eb="2">
      <t>ウリアゲ</t>
    </rPh>
    <rPh sb="2" eb="3">
      <t>ヒ</t>
    </rPh>
    <phoneticPr fontId="1"/>
  </si>
  <si>
    <t>店舗</t>
    <rPh sb="0" eb="2">
      <t>テンポ</t>
    </rPh>
    <phoneticPr fontId="1"/>
  </si>
  <si>
    <t>商品型番</t>
    <rPh sb="0" eb="2">
      <t>ショウヒン</t>
    </rPh>
    <rPh sb="2" eb="4">
      <t>カタバン</t>
    </rPh>
    <phoneticPr fontId="1"/>
  </si>
  <si>
    <t>仕入単価</t>
    <rPh sb="0" eb="2">
      <t>シイレ</t>
    </rPh>
    <rPh sb="2" eb="4">
      <t>タンカ</t>
    </rPh>
    <phoneticPr fontId="1"/>
  </si>
  <si>
    <t>販売単価</t>
    <rPh sb="0" eb="2">
      <t>ハンバイ</t>
    </rPh>
    <rPh sb="2" eb="4">
      <t>タンカ</t>
    </rPh>
    <phoneticPr fontId="1"/>
  </si>
  <si>
    <t>売上数量</t>
    <rPh sb="0" eb="2">
      <t>ウリアゲ</t>
    </rPh>
    <rPh sb="2" eb="4">
      <t>スウリョウ</t>
    </rPh>
    <phoneticPr fontId="1"/>
  </si>
  <si>
    <t>売上金額</t>
    <rPh sb="0" eb="2">
      <t>ウリアゲ</t>
    </rPh>
    <rPh sb="2" eb="4">
      <t>キンガク</t>
    </rPh>
    <phoneticPr fontId="1"/>
  </si>
  <si>
    <t>S01-P-WHT</t>
    <phoneticPr fontId="1"/>
  </si>
  <si>
    <t>S01-S-WHT</t>
    <phoneticPr fontId="1"/>
  </si>
  <si>
    <t>D05-S-NVY</t>
    <phoneticPr fontId="1"/>
  </si>
  <si>
    <t>S01-H-BEG</t>
    <phoneticPr fontId="1"/>
  </si>
  <si>
    <t>S01-H-BRN</t>
    <phoneticPr fontId="1"/>
  </si>
  <si>
    <t>S01-P-BEG</t>
    <phoneticPr fontId="1"/>
  </si>
  <si>
    <t>S01-P-RED</t>
    <phoneticPr fontId="1"/>
  </si>
  <si>
    <t>S01-T-BLK</t>
    <phoneticPr fontId="1"/>
  </si>
  <si>
    <t>S01-H-BLK</t>
    <phoneticPr fontId="1"/>
  </si>
  <si>
    <t>S01-P-BLK</t>
    <phoneticPr fontId="1"/>
  </si>
  <si>
    <t>S01-S-RED</t>
    <phoneticPr fontId="1"/>
  </si>
  <si>
    <t>D05-C-BLU</t>
    <phoneticPr fontId="1"/>
  </si>
  <si>
    <t>D05-H-NVY</t>
    <phoneticPr fontId="1"/>
  </si>
  <si>
    <t>D05-H-BLU</t>
    <phoneticPr fontId="1"/>
  </si>
  <si>
    <t>D05-S-BLU</t>
    <phoneticPr fontId="1"/>
  </si>
  <si>
    <t>P02-P-WHT</t>
    <phoneticPr fontId="1"/>
  </si>
  <si>
    <t>P02-S-WHT</t>
    <phoneticPr fontId="1"/>
  </si>
  <si>
    <t>S02-H-SLV</t>
    <phoneticPr fontId="1"/>
  </si>
  <si>
    <t>S02-P-SLV</t>
    <phoneticPr fontId="1"/>
  </si>
  <si>
    <t>S02-S-SLV</t>
    <phoneticPr fontId="1"/>
  </si>
  <si>
    <t>S02-T-SLV</t>
    <phoneticPr fontId="1"/>
  </si>
  <si>
    <t>P01-P-BLU</t>
    <phoneticPr fontId="1"/>
  </si>
  <si>
    <t>P01-S-BLU</t>
    <phoneticPr fontId="1"/>
  </si>
  <si>
    <t>S01-H-WHT</t>
    <phoneticPr fontId="1"/>
  </si>
  <si>
    <t>S01-S-BEG</t>
    <phoneticPr fontId="1"/>
  </si>
  <si>
    <t>S01-T-BEG</t>
    <phoneticPr fontId="1"/>
  </si>
  <si>
    <t>S01-P-BRN</t>
    <phoneticPr fontId="1"/>
  </si>
  <si>
    <t>S01-S-BRN</t>
    <phoneticPr fontId="1"/>
  </si>
  <si>
    <t>S01-H-BLK</t>
    <phoneticPr fontId="1"/>
  </si>
  <si>
    <t>S01-P-BLK</t>
    <phoneticPr fontId="1"/>
  </si>
  <si>
    <t>D05-C-NVY</t>
    <phoneticPr fontId="1"/>
  </si>
  <si>
    <t>S01-H-RED</t>
    <phoneticPr fontId="1"/>
  </si>
  <si>
    <t>S01-P-RED</t>
    <phoneticPr fontId="1"/>
  </si>
  <si>
    <t>S01-S-BLK</t>
    <phoneticPr fontId="1"/>
  </si>
  <si>
    <t>S01-T-RED</t>
    <phoneticPr fontId="1"/>
  </si>
  <si>
    <t>D05-S-BLU</t>
    <phoneticPr fontId="1"/>
  </si>
  <si>
    <t>P02-P-WHT</t>
    <phoneticPr fontId="1"/>
  </si>
  <si>
    <t>S01-H-WHT</t>
    <phoneticPr fontId="1"/>
  </si>
  <si>
    <t>S01-S-BEG</t>
    <phoneticPr fontId="1"/>
  </si>
  <si>
    <t>S01-T-BRN</t>
    <phoneticPr fontId="1"/>
  </si>
  <si>
    <t>S01-H-BLK</t>
    <phoneticPr fontId="1"/>
  </si>
  <si>
    <t>S01-S-BLK</t>
    <phoneticPr fontId="1"/>
  </si>
  <si>
    <t>D05-C-BLU</t>
    <phoneticPr fontId="1"/>
  </si>
  <si>
    <t>シリーズ</t>
    <phoneticPr fontId="1"/>
  </si>
  <si>
    <t>カテゴリ</t>
    <phoneticPr fontId="1"/>
  </si>
  <si>
    <t>カラー</t>
    <phoneticPr fontId="1"/>
  </si>
  <si>
    <t>カテゴリ</t>
    <phoneticPr fontId="1"/>
  </si>
  <si>
    <t>C</t>
    <phoneticPr fontId="1"/>
  </si>
  <si>
    <t>BLU</t>
    <phoneticPr fontId="1"/>
  </si>
  <si>
    <t>ブルー</t>
    <phoneticPr fontId="1"/>
  </si>
  <si>
    <t>H</t>
    <phoneticPr fontId="1"/>
  </si>
  <si>
    <t>NVY</t>
    <phoneticPr fontId="1"/>
  </si>
  <si>
    <t>ネイビー</t>
    <phoneticPr fontId="1"/>
  </si>
  <si>
    <t>S01-H-BEG</t>
    <phoneticPr fontId="1"/>
  </si>
  <si>
    <t>S</t>
    <phoneticPr fontId="1"/>
  </si>
  <si>
    <t>スピーカー</t>
    <phoneticPr fontId="1"/>
  </si>
  <si>
    <t>BEG</t>
    <phoneticPr fontId="1"/>
  </si>
  <si>
    <t>S01-P-BEG</t>
    <phoneticPr fontId="1"/>
  </si>
  <si>
    <t>P</t>
    <phoneticPr fontId="1"/>
  </si>
  <si>
    <t>ポータブルオーディオ</t>
    <phoneticPr fontId="1"/>
  </si>
  <si>
    <t>BLK</t>
    <phoneticPr fontId="1"/>
  </si>
  <si>
    <t>T</t>
    <phoneticPr fontId="1"/>
  </si>
  <si>
    <t>AVケーブル・プラグ</t>
    <phoneticPr fontId="1"/>
  </si>
  <si>
    <t>BRN</t>
    <phoneticPr fontId="1"/>
  </si>
  <si>
    <t>ブラウン</t>
    <phoneticPr fontId="1"/>
  </si>
  <si>
    <t>RED</t>
    <phoneticPr fontId="1"/>
  </si>
  <si>
    <t>レッド</t>
    <phoneticPr fontId="1"/>
  </si>
  <si>
    <t>WHT</t>
    <phoneticPr fontId="1"/>
  </si>
  <si>
    <t>ホワイト</t>
    <phoneticPr fontId="1"/>
  </si>
  <si>
    <t>SLV</t>
    <phoneticPr fontId="1"/>
  </si>
  <si>
    <t>シルバー</t>
    <phoneticPr fontId="1"/>
  </si>
  <si>
    <t>S01-T-BRN</t>
    <phoneticPr fontId="1"/>
  </si>
  <si>
    <t>D05-C-NVY</t>
    <phoneticPr fontId="1"/>
  </si>
  <si>
    <t>D05-H-NVY</t>
    <phoneticPr fontId="1"/>
  </si>
  <si>
    <t>S01-P-RED</t>
    <phoneticPr fontId="1"/>
  </si>
  <si>
    <t>スピーカーP02(ホワイト)</t>
  </si>
  <si>
    <t>ヘッドホンS01(ベージュ)</t>
  </si>
  <si>
    <t>スピーカーS01(ベージュ)</t>
  </si>
  <si>
    <t>AVケーブル・プラグS01(ベージュ)</t>
  </si>
  <si>
    <t>ヘッドホンS01(ブラック)</t>
  </si>
  <si>
    <t>スピーカーS01(ブラック)</t>
  </si>
  <si>
    <t>AVケーブル・プラグS01(ブラック)</t>
  </si>
  <si>
    <t>ヘッドホンD05(ブルー)</t>
  </si>
  <si>
    <t>スピーカーD05(ブルー)</t>
  </si>
  <si>
    <t>ヘッドホンS01(ブラウン)</t>
  </si>
  <si>
    <t>スピーカーS01(ブラウン)</t>
  </si>
  <si>
    <t>AVケーブル・プラグS01(ブラウン)</t>
  </si>
  <si>
    <t>スピーカーP01(ブルー)</t>
  </si>
  <si>
    <t>ヘッドホンD05(ネイビー)</t>
  </si>
  <si>
    <t>スピーカーD05(ネイビー)</t>
  </si>
  <si>
    <t>ヘッドホンS01(レッド)</t>
  </si>
  <si>
    <t>スピーカーS01(レッド)</t>
  </si>
  <si>
    <t>AVケーブル・プラグS01(レッド)</t>
  </si>
  <si>
    <t>ヘッドホンS02(シルバー)</t>
  </si>
  <si>
    <t>スピーカーS02(シルバー)</t>
  </si>
  <si>
    <t>AVケーブル・プラグS02(シルバー)</t>
  </si>
  <si>
    <t>ヘッドホンS01(ホワイト)</t>
  </si>
  <si>
    <t>スピーカーS01(ホワイト)</t>
  </si>
  <si>
    <t>原価</t>
    <rPh sb="0" eb="2">
      <t>ゲンカ</t>
    </rPh>
    <phoneticPr fontId="1"/>
  </si>
  <si>
    <t>セットコンポ</t>
    <phoneticPr fontId="1"/>
  </si>
  <si>
    <t>ポータブルオーディオP02(ホワイト)</t>
  </si>
  <si>
    <t>ポータブルオーディオS01(ベージュ)</t>
  </si>
  <si>
    <t>ポータブルオーディオS01(ブラック)</t>
  </si>
  <si>
    <t>セットコンポD05(ブルー)</t>
  </si>
  <si>
    <t>ポータブルオーディオS01(ブラウン)</t>
  </si>
  <si>
    <t>ポータブルオーディオP01(ブルー)</t>
  </si>
  <si>
    <t>セットコンポD05(ネイビー)</t>
  </si>
  <si>
    <t>ポータブルオーディオS01(レッド)</t>
  </si>
  <si>
    <t>ポータブルオーディオS02(シルバー)</t>
  </si>
  <si>
    <t>ポータブルオーディオS01(ホワイト)</t>
  </si>
  <si>
    <t>粗利</t>
    <rPh sb="0" eb="2">
      <t>アラリ</t>
    </rPh>
    <phoneticPr fontId="1"/>
  </si>
  <si>
    <t>SJ</t>
  </si>
  <si>
    <t>YH</t>
  </si>
  <si>
    <t>KC</t>
  </si>
  <si>
    <t>AK</t>
  </si>
  <si>
    <t>KJ</t>
  </si>
  <si>
    <t>HO</t>
  </si>
  <si>
    <t>AK</t>
    <phoneticPr fontId="1"/>
  </si>
  <si>
    <t>店舗コード</t>
  </si>
  <si>
    <t>店舗名</t>
  </si>
  <si>
    <t>新宿</t>
  </si>
  <si>
    <t>横浜</t>
  </si>
  <si>
    <t>錦糸町</t>
  </si>
  <si>
    <t>秋葉原</t>
  </si>
  <si>
    <t>吉祥寺</t>
  </si>
  <si>
    <t>八王子</t>
  </si>
  <si>
    <t>山村</t>
    <rPh sb="0" eb="2">
      <t>ヤマムラ</t>
    </rPh>
    <phoneticPr fontId="1"/>
  </si>
  <si>
    <t>沢田</t>
    <rPh sb="0" eb="2">
      <t>サワダ</t>
    </rPh>
    <phoneticPr fontId="1"/>
  </si>
  <si>
    <t>楠</t>
    <rPh sb="0" eb="1">
      <t>クスノキ</t>
    </rPh>
    <phoneticPr fontId="1"/>
  </si>
  <si>
    <t>水沢</t>
    <rPh sb="0" eb="2">
      <t>ミズサワ</t>
    </rPh>
    <phoneticPr fontId="1"/>
  </si>
  <si>
    <t>岡田</t>
    <rPh sb="0" eb="2">
      <t>オカダ</t>
    </rPh>
    <phoneticPr fontId="1"/>
  </si>
  <si>
    <t>池崎</t>
    <rPh sb="0" eb="2">
      <t>イケザキ</t>
    </rPh>
    <phoneticPr fontId="1"/>
  </si>
  <si>
    <t>部門担当者名</t>
    <rPh sb="0" eb="2">
      <t>ブモン</t>
    </rPh>
    <rPh sb="2" eb="4">
      <t>タントウ</t>
    </rPh>
    <rPh sb="4" eb="5">
      <t>シャ</t>
    </rPh>
    <rPh sb="5" eb="6">
      <t>メイ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</si>
</sst>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2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38" fontId="0" fillId="0" borderId="0" xfId="1" applyFont="1">
      <alignment vertical="center"/>
    </xf>
    <xf numFmtId="0" fontId="3" fillId="2" borderId="1" xfId="0" applyFont="1" applyFill="1" applyBorder="1">
      <alignment vertical="center"/>
    </xf>
    <xf numFmtId="0" fontId="3" fillId="2" borderId="2" xfId="0" applyFont="1" applyFill="1" applyBorder="1">
      <alignment vertical="center"/>
    </xf>
    <xf numFmtId="0" fontId="3" fillId="2" borderId="3" xfId="0" applyFont="1" applyFill="1" applyBorder="1">
      <alignment vertical="center"/>
    </xf>
    <xf numFmtId="14" fontId="0" fillId="0" borderId="0" xfId="0" applyNumberFormat="1" applyFont="1" applyFill="1" applyBorder="1">
      <alignment vertical="center"/>
    </xf>
    <xf numFmtId="0" fontId="0" fillId="0" borderId="0" xfId="0" applyFont="1" applyFill="1" applyBorder="1">
      <alignment vertical="center"/>
    </xf>
    <xf numFmtId="38" fontId="0" fillId="0" borderId="0" xfId="1" applyNumberFormat="1" applyFont="1" applyFill="1" applyBorder="1">
      <alignment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3" name="カテゴリ" displayName="カテゴリ" ref="H1:I6" totalsRowShown="0">
  <autoFilter ref="H1:I6"/>
  <tableColumns count="2">
    <tableColumn id="1" name="カテゴリ"/>
    <tableColumn id="2" name="カテゴリ名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カラー" displayName="カラー" ref="K1:L9" totalsRowShown="0">
  <autoFilter ref="K1:L9"/>
  <tableColumns count="2">
    <tableColumn id="1" name="カラー"/>
    <tableColumn id="2" name="色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商品" displayName="商品" ref="A1:F34" totalsRowShown="0">
  <autoFilter ref="A1:F34"/>
  <tableColumns count="6">
    <tableColumn id="1" name="商品型番"/>
    <tableColumn id="2" name="商品名"/>
    <tableColumn id="3" name="販売単価" dataCellStyle="桁区切り"/>
    <tableColumn id="4" name="シリーズ"/>
    <tableColumn id="5" name="カテゴリ"/>
    <tableColumn id="7" name="カラー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" name="店舗" displayName="店舗" ref="A1:C7" totalsRowShown="0">
  <autoFilter ref="A1:C7"/>
  <tableColumns count="3">
    <tableColumn id="1" name="店舗コード"/>
    <tableColumn id="2" name="店舗名"/>
    <tableColumn id="3" name="部門担当者名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レトロスペクト">
  <a:themeElements>
    <a:clrScheme name="レトロスペクト">
      <a:dk1>
        <a:srgbClr val="000000"/>
      </a:dk1>
      <a:lt1>
        <a:sysClr val="window" lastClr="FFFFFF"/>
      </a:lt1>
      <a:dk2>
        <a:srgbClr val="637052"/>
      </a:dk2>
      <a:lt2>
        <a:srgbClr val="CCDDEA"/>
      </a:lt2>
      <a:accent1>
        <a:srgbClr val="E48312"/>
      </a:accent1>
      <a:accent2>
        <a:srgbClr val="BD582C"/>
      </a:accent2>
      <a:accent3>
        <a:srgbClr val="865640"/>
      </a:accent3>
      <a:accent4>
        <a:srgbClr val="9B8357"/>
      </a:accent4>
      <a:accent5>
        <a:srgbClr val="C2BC80"/>
      </a:accent5>
      <a:accent6>
        <a:srgbClr val="94A088"/>
      </a:accent6>
      <a:hlink>
        <a:srgbClr val="2998E3"/>
      </a:hlink>
      <a:folHlink>
        <a:srgbClr val="8C8C8C"/>
      </a:folHlink>
    </a:clrScheme>
    <a:fontScheme name="レトロスペクト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レトロスペクト">
      <a:fillStyleLst>
        <a:solidFill>
          <a:schemeClr val="phClr"/>
        </a:solidFill>
        <a:gradFill rotWithShape="1">
          <a:gsLst>
            <a:gs pos="0">
              <a:schemeClr val="phClr">
                <a:tint val="65000"/>
                <a:shade val="92000"/>
                <a:satMod val="130000"/>
              </a:schemeClr>
            </a:gs>
            <a:gs pos="45000">
              <a:schemeClr val="phClr">
                <a:tint val="60000"/>
                <a:shade val="99000"/>
                <a:satMod val="120000"/>
              </a:schemeClr>
            </a:gs>
            <a:gs pos="100000">
              <a:schemeClr val="phClr">
                <a:tint val="55000"/>
                <a:satMod val="140000"/>
              </a:schemeClr>
            </a:gs>
          </a:gsLst>
          <a:path path="circle">
            <a:fillToRect l="100000" t="100000" r="100000" b="100000"/>
          </a:path>
        </a:gradFill>
        <a:gradFill rotWithShape="1">
          <a:gsLst>
            <a:gs pos="0">
              <a:schemeClr val="phClr">
                <a:shade val="85000"/>
                <a:satMod val="130000"/>
              </a:schemeClr>
            </a:gs>
            <a:gs pos="34000">
              <a:schemeClr val="phClr">
                <a:shade val="87000"/>
                <a:satMod val="125000"/>
              </a:schemeClr>
            </a:gs>
            <a:gs pos="70000">
              <a:schemeClr val="phClr">
                <a:tint val="100000"/>
                <a:shade val="90000"/>
                <a:satMod val="130000"/>
              </a:schemeClr>
            </a:gs>
            <a:gs pos="100000">
              <a:schemeClr val="phClr">
                <a:tint val="100000"/>
                <a:shade val="100000"/>
                <a:satMod val="11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2700000" algn="br" rotWithShape="0">
              <a:srgbClr val="000000">
                <a:alpha val="60000"/>
              </a:srgbClr>
            </a:outerShdw>
          </a:effectLst>
        </a:effectStyle>
        <a:effectStyle>
          <a:effectLst>
            <a:outerShdw blurRad="44450" dist="25400" dir="2700000" algn="b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9800000"/>
            </a:lightRig>
          </a:scene3d>
          <a:sp3d prstMaterial="flat">
            <a:bevelT w="25400" h="31750"/>
          </a:sp3d>
        </a:effectStyle>
      </a:effectStyleLst>
      <a:bgFillStyleLst>
        <a:solidFill>
          <a:schemeClr val="phClr"/>
        </a:solidFill>
        <a:solidFill>
          <a:schemeClr val="phClr">
            <a:tint val="90000"/>
            <a:shade val="97000"/>
            <a:satMod val="130000"/>
          </a:schemeClr>
        </a:solidFill>
        <a:gradFill rotWithShape="1">
          <a:gsLst>
            <a:gs pos="0">
              <a:schemeClr val="phClr">
                <a:tint val="96000"/>
                <a:shade val="99000"/>
                <a:satMod val="140000"/>
              </a:schemeClr>
            </a:gs>
            <a:gs pos="65000">
              <a:schemeClr val="phClr">
                <a:tint val="100000"/>
                <a:shade val="80000"/>
                <a:satMod val="130000"/>
              </a:schemeClr>
            </a:gs>
            <a:gs pos="100000">
              <a:schemeClr val="phClr">
                <a:tint val="100000"/>
                <a:shade val="48000"/>
                <a:satMod val="120000"/>
              </a:schemeClr>
            </a:gs>
          </a:gsLst>
          <a:lin ang="162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Retrospect" id="{5F128B03-DCCA-4EEB-AB3B-CF2899314A46}" vid="{3F1AAB62-24C6-49D2-8E01-B56FAC9A3DCD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9"/>
  <sheetViews>
    <sheetView tabSelected="1" workbookViewId="0"/>
  </sheetViews>
  <sheetFormatPr defaultRowHeight="13.5" x14ac:dyDescent="0.15"/>
  <cols>
    <col min="1" max="1" width="10.5" bestFit="1" customWidth="1"/>
    <col min="2" max="2" width="5.75" bestFit="1" customWidth="1"/>
    <col min="3" max="3" width="11.75" bestFit="1" customWidth="1"/>
    <col min="4" max="7" width="9.75" bestFit="1" customWidth="1"/>
    <col min="8" max="9" width="9.75" customWidth="1"/>
  </cols>
  <sheetData>
    <row r="1" spans="1:9" x14ac:dyDescent="0.15">
      <c r="A1" s="2" t="s">
        <v>7</v>
      </c>
      <c r="B1" s="3" t="s">
        <v>8</v>
      </c>
      <c r="C1" s="3" t="s">
        <v>9</v>
      </c>
      <c r="D1" s="3" t="s">
        <v>10</v>
      </c>
      <c r="E1" s="3" t="s">
        <v>11</v>
      </c>
      <c r="F1" s="3" t="s">
        <v>12</v>
      </c>
      <c r="G1" s="3" t="s">
        <v>13</v>
      </c>
      <c r="H1" s="3" t="s">
        <v>112</v>
      </c>
      <c r="I1" s="4" t="s">
        <v>124</v>
      </c>
    </row>
    <row r="2" spans="1:9" x14ac:dyDescent="0.15">
      <c r="A2" s="5">
        <v>42461</v>
      </c>
      <c r="B2" s="6" t="s">
        <v>127</v>
      </c>
      <c r="C2" s="6" t="s">
        <v>14</v>
      </c>
      <c r="D2" s="7">
        <v>6400</v>
      </c>
      <c r="E2" s="7">
        <f>VLOOKUP(C2,商品[],3,FALSE)</f>
        <v>13500</v>
      </c>
      <c r="F2" s="6">
        <v>1</v>
      </c>
      <c r="G2" s="7">
        <f t="shared" ref="G2:G33" si="0">E2*F2</f>
        <v>13500</v>
      </c>
      <c r="H2" s="7">
        <f t="shared" ref="H2:H33" si="1">D2*F2</f>
        <v>6400</v>
      </c>
      <c r="I2" s="7">
        <f t="shared" ref="I2:I33" si="2">G2-H2</f>
        <v>7100</v>
      </c>
    </row>
    <row r="3" spans="1:9" x14ac:dyDescent="0.15">
      <c r="A3" s="5">
        <v>42461</v>
      </c>
      <c r="B3" s="6" t="s">
        <v>129</v>
      </c>
      <c r="C3" s="6" t="s">
        <v>15</v>
      </c>
      <c r="D3" s="7">
        <v>17200</v>
      </c>
      <c r="E3" s="7">
        <f>VLOOKUP(C3,商品[],3,FALSE)</f>
        <v>30400</v>
      </c>
      <c r="F3" s="6">
        <v>2</v>
      </c>
      <c r="G3" s="7">
        <f t="shared" si="0"/>
        <v>60800</v>
      </c>
      <c r="H3" s="7">
        <f t="shared" si="1"/>
        <v>34400</v>
      </c>
      <c r="I3" s="7">
        <f t="shared" si="2"/>
        <v>26400</v>
      </c>
    </row>
    <row r="4" spans="1:9" x14ac:dyDescent="0.15">
      <c r="A4" s="5">
        <v>42462</v>
      </c>
      <c r="B4" s="6" t="s">
        <v>127</v>
      </c>
      <c r="C4" s="6" t="s">
        <v>19</v>
      </c>
      <c r="D4" s="7">
        <v>6800</v>
      </c>
      <c r="E4" s="7">
        <f>VLOOKUP(C4,商品[],3,FALSE)</f>
        <v>13500</v>
      </c>
      <c r="F4" s="6">
        <v>1</v>
      </c>
      <c r="G4" s="7">
        <f t="shared" si="0"/>
        <v>13500</v>
      </c>
      <c r="H4" s="7">
        <f t="shared" si="1"/>
        <v>6800</v>
      </c>
      <c r="I4" s="7">
        <f t="shared" si="2"/>
        <v>6700</v>
      </c>
    </row>
    <row r="5" spans="1:9" x14ac:dyDescent="0.15">
      <c r="A5" s="5">
        <v>42462</v>
      </c>
      <c r="B5" s="6" t="s">
        <v>125</v>
      </c>
      <c r="C5" s="6" t="s">
        <v>16</v>
      </c>
      <c r="D5" s="7">
        <v>12100</v>
      </c>
      <c r="E5" s="7">
        <f>VLOOKUP(C5,商品[],3,FALSE)</f>
        <v>25000</v>
      </c>
      <c r="F5" s="6">
        <v>2</v>
      </c>
      <c r="G5" s="7">
        <f t="shared" si="0"/>
        <v>50000</v>
      </c>
      <c r="H5" s="7">
        <f t="shared" si="1"/>
        <v>24200</v>
      </c>
      <c r="I5" s="7">
        <f t="shared" si="2"/>
        <v>25800</v>
      </c>
    </row>
    <row r="6" spans="1:9" x14ac:dyDescent="0.15">
      <c r="A6" s="5">
        <v>42462</v>
      </c>
      <c r="B6" s="6" t="s">
        <v>127</v>
      </c>
      <c r="C6" s="6" t="s">
        <v>17</v>
      </c>
      <c r="D6" s="7">
        <v>7560</v>
      </c>
      <c r="E6" s="7">
        <f>VLOOKUP(C6,商品[],3,FALSE)</f>
        <v>16800</v>
      </c>
      <c r="F6" s="6">
        <v>2</v>
      </c>
      <c r="G6" s="7">
        <f t="shared" si="0"/>
        <v>33600</v>
      </c>
      <c r="H6" s="7">
        <f t="shared" si="1"/>
        <v>15120</v>
      </c>
      <c r="I6" s="7">
        <f t="shared" si="2"/>
        <v>18480</v>
      </c>
    </row>
    <row r="7" spans="1:9" x14ac:dyDescent="0.15">
      <c r="A7" s="5">
        <v>42462</v>
      </c>
      <c r="B7" s="6" t="s">
        <v>125</v>
      </c>
      <c r="C7" s="6" t="s">
        <v>20</v>
      </c>
      <c r="D7" s="7">
        <v>6340</v>
      </c>
      <c r="E7" s="7">
        <f>VLOOKUP(C7,商品[],3,FALSE)</f>
        <v>13500</v>
      </c>
      <c r="F7" s="6">
        <v>2</v>
      </c>
      <c r="G7" s="7">
        <f t="shared" si="0"/>
        <v>27000</v>
      </c>
      <c r="H7" s="7">
        <f t="shared" si="1"/>
        <v>12680</v>
      </c>
      <c r="I7" s="7">
        <f t="shared" si="2"/>
        <v>14320</v>
      </c>
    </row>
    <row r="8" spans="1:9" x14ac:dyDescent="0.15">
      <c r="A8" s="5">
        <v>42462</v>
      </c>
      <c r="B8" s="6" t="s">
        <v>126</v>
      </c>
      <c r="C8" s="6" t="s">
        <v>18</v>
      </c>
      <c r="D8" s="7">
        <v>8010</v>
      </c>
      <c r="E8" s="7">
        <f>VLOOKUP(C8,商品[],3,FALSE)</f>
        <v>16800</v>
      </c>
      <c r="F8" s="6">
        <v>3</v>
      </c>
      <c r="G8" s="7">
        <f t="shared" si="0"/>
        <v>50400</v>
      </c>
      <c r="H8" s="7">
        <f t="shared" si="1"/>
        <v>24030</v>
      </c>
      <c r="I8" s="7">
        <f t="shared" si="2"/>
        <v>26370</v>
      </c>
    </row>
    <row r="9" spans="1:9" x14ac:dyDescent="0.15">
      <c r="A9" s="5">
        <v>42462</v>
      </c>
      <c r="B9" s="6" t="s">
        <v>129</v>
      </c>
      <c r="C9" s="6" t="s">
        <v>21</v>
      </c>
      <c r="D9" s="7">
        <v>16000</v>
      </c>
      <c r="E9" s="7">
        <f>VLOOKUP(C9,商品[],3,FALSE)</f>
        <v>43200</v>
      </c>
      <c r="F9" s="6">
        <v>3</v>
      </c>
      <c r="G9" s="7">
        <f t="shared" si="0"/>
        <v>129600</v>
      </c>
      <c r="H9" s="7">
        <f t="shared" si="1"/>
        <v>48000</v>
      </c>
      <c r="I9" s="7">
        <f t="shared" si="2"/>
        <v>81600</v>
      </c>
    </row>
    <row r="10" spans="1:9" x14ac:dyDescent="0.15">
      <c r="A10" s="5">
        <v>42463</v>
      </c>
      <c r="B10" s="6" t="s">
        <v>129</v>
      </c>
      <c r="C10" s="6" t="s">
        <v>16</v>
      </c>
      <c r="D10" s="7">
        <v>12100</v>
      </c>
      <c r="E10" s="7">
        <f>VLOOKUP(C10,商品[],3,FALSE)</f>
        <v>25000</v>
      </c>
      <c r="F10" s="6">
        <v>2</v>
      </c>
      <c r="G10" s="7">
        <f t="shared" si="0"/>
        <v>50000</v>
      </c>
      <c r="H10" s="7">
        <f t="shared" si="1"/>
        <v>24200</v>
      </c>
      <c r="I10" s="7">
        <f t="shared" si="2"/>
        <v>25800</v>
      </c>
    </row>
    <row r="11" spans="1:9" x14ac:dyDescent="0.15">
      <c r="A11" s="5">
        <v>42463</v>
      </c>
      <c r="B11" s="6" t="s">
        <v>130</v>
      </c>
      <c r="C11" s="6" t="s">
        <v>16</v>
      </c>
      <c r="D11" s="7">
        <v>12100</v>
      </c>
      <c r="E11" s="7">
        <f>VLOOKUP(C11,商品[],3,FALSE)</f>
        <v>25000</v>
      </c>
      <c r="F11" s="6">
        <v>3</v>
      </c>
      <c r="G11" s="7">
        <f t="shared" si="0"/>
        <v>75000</v>
      </c>
      <c r="H11" s="7">
        <f t="shared" si="1"/>
        <v>36300</v>
      </c>
      <c r="I11" s="7">
        <f t="shared" si="2"/>
        <v>38700</v>
      </c>
    </row>
    <row r="12" spans="1:9" x14ac:dyDescent="0.15">
      <c r="A12" s="5">
        <v>42464</v>
      </c>
      <c r="B12" s="6" t="s">
        <v>128</v>
      </c>
      <c r="C12" s="6" t="s">
        <v>22</v>
      </c>
      <c r="D12" s="7">
        <v>7630</v>
      </c>
      <c r="E12" s="7">
        <f>VLOOKUP(C12,商品[],3,FALSE)</f>
        <v>16800</v>
      </c>
      <c r="F12" s="6">
        <v>2</v>
      </c>
      <c r="G12" s="7">
        <f t="shared" si="0"/>
        <v>33600</v>
      </c>
      <c r="H12" s="7">
        <f t="shared" si="1"/>
        <v>15260</v>
      </c>
      <c r="I12" s="7">
        <f t="shared" si="2"/>
        <v>18340</v>
      </c>
    </row>
    <row r="13" spans="1:9" x14ac:dyDescent="0.15">
      <c r="A13" s="5">
        <v>42465</v>
      </c>
      <c r="B13" s="6" t="s">
        <v>127</v>
      </c>
      <c r="C13" s="6" t="s">
        <v>23</v>
      </c>
      <c r="D13" s="7">
        <v>6400</v>
      </c>
      <c r="E13" s="7">
        <f>VLOOKUP(C13,商品[],3,FALSE)</f>
        <v>13500</v>
      </c>
      <c r="F13" s="6">
        <v>3</v>
      </c>
      <c r="G13" s="7">
        <f t="shared" si="0"/>
        <v>40500</v>
      </c>
      <c r="H13" s="7">
        <f t="shared" si="1"/>
        <v>19200</v>
      </c>
      <c r="I13" s="7">
        <f t="shared" si="2"/>
        <v>21300</v>
      </c>
    </row>
    <row r="14" spans="1:9" x14ac:dyDescent="0.15">
      <c r="A14" s="5">
        <v>42465</v>
      </c>
      <c r="B14" s="6" t="s">
        <v>129</v>
      </c>
      <c r="C14" s="6" t="s">
        <v>21</v>
      </c>
      <c r="D14" s="7">
        <v>16000</v>
      </c>
      <c r="E14" s="7">
        <f>VLOOKUP(C14,商品[],3,FALSE)</f>
        <v>43200</v>
      </c>
      <c r="F14" s="6">
        <v>3</v>
      </c>
      <c r="G14" s="7">
        <f t="shared" si="0"/>
        <v>129600</v>
      </c>
      <c r="H14" s="7">
        <f t="shared" si="1"/>
        <v>48000</v>
      </c>
      <c r="I14" s="7">
        <f t="shared" si="2"/>
        <v>81600</v>
      </c>
    </row>
    <row r="15" spans="1:9" x14ac:dyDescent="0.15">
      <c r="A15" s="5">
        <v>42466</v>
      </c>
      <c r="B15" s="6" t="s">
        <v>128</v>
      </c>
      <c r="C15" s="6" t="s">
        <v>20</v>
      </c>
      <c r="D15" s="7">
        <v>6340</v>
      </c>
      <c r="E15" s="7">
        <f>VLOOKUP(C15,商品[],3,FALSE)</f>
        <v>13500</v>
      </c>
      <c r="F15" s="6">
        <v>1</v>
      </c>
      <c r="G15" s="7">
        <f t="shared" si="0"/>
        <v>13500</v>
      </c>
      <c r="H15" s="7">
        <f t="shared" si="1"/>
        <v>6340</v>
      </c>
      <c r="I15" s="7">
        <f t="shared" si="2"/>
        <v>7160</v>
      </c>
    </row>
    <row r="16" spans="1:9" x14ac:dyDescent="0.15">
      <c r="A16" s="5">
        <v>42466</v>
      </c>
      <c r="B16" s="6" t="s">
        <v>129</v>
      </c>
      <c r="C16" s="6" t="s">
        <v>16</v>
      </c>
      <c r="D16" s="7">
        <v>12100</v>
      </c>
      <c r="E16" s="7">
        <f>VLOOKUP(C16,商品[],3,FALSE)</f>
        <v>25000</v>
      </c>
      <c r="F16" s="6">
        <v>3</v>
      </c>
      <c r="G16" s="7">
        <f t="shared" si="0"/>
        <v>75000</v>
      </c>
      <c r="H16" s="7">
        <f t="shared" si="1"/>
        <v>36300</v>
      </c>
      <c r="I16" s="7">
        <f t="shared" si="2"/>
        <v>38700</v>
      </c>
    </row>
    <row r="17" spans="1:9" x14ac:dyDescent="0.15">
      <c r="A17" s="5">
        <v>42466</v>
      </c>
      <c r="B17" s="6" t="s">
        <v>126</v>
      </c>
      <c r="C17" s="6" t="s">
        <v>21</v>
      </c>
      <c r="D17" s="7">
        <v>16000</v>
      </c>
      <c r="E17" s="7">
        <f>VLOOKUP(C17,商品[],3,FALSE)</f>
        <v>43200</v>
      </c>
      <c r="F17" s="6">
        <v>3</v>
      </c>
      <c r="G17" s="7">
        <f t="shared" si="0"/>
        <v>129600</v>
      </c>
      <c r="H17" s="7">
        <f t="shared" si="1"/>
        <v>48000</v>
      </c>
      <c r="I17" s="7">
        <f t="shared" si="2"/>
        <v>81600</v>
      </c>
    </row>
    <row r="18" spans="1:9" x14ac:dyDescent="0.15">
      <c r="A18" s="5">
        <v>42467</v>
      </c>
      <c r="B18" s="6" t="s">
        <v>126</v>
      </c>
      <c r="C18" s="6" t="s">
        <v>24</v>
      </c>
      <c r="D18" s="7">
        <v>13890</v>
      </c>
      <c r="E18" s="7">
        <f>VLOOKUP(C18,商品[],3,FALSE)</f>
        <v>30400</v>
      </c>
      <c r="F18" s="6">
        <v>2</v>
      </c>
      <c r="G18" s="7">
        <f t="shared" si="0"/>
        <v>60800</v>
      </c>
      <c r="H18" s="7">
        <f t="shared" si="1"/>
        <v>27780</v>
      </c>
      <c r="I18" s="7">
        <f t="shared" si="2"/>
        <v>33020</v>
      </c>
    </row>
    <row r="19" spans="1:9" x14ac:dyDescent="0.15">
      <c r="A19" s="5">
        <v>42467</v>
      </c>
      <c r="B19" s="6" t="s">
        <v>129</v>
      </c>
      <c r="C19" s="6" t="s">
        <v>21</v>
      </c>
      <c r="D19" s="7">
        <v>16000</v>
      </c>
      <c r="E19" s="7">
        <f>VLOOKUP(C19,商品[],3,FALSE)</f>
        <v>43200</v>
      </c>
      <c r="F19" s="6">
        <v>2</v>
      </c>
      <c r="G19" s="7">
        <f t="shared" si="0"/>
        <v>86400</v>
      </c>
      <c r="H19" s="7">
        <f t="shared" si="1"/>
        <v>32000</v>
      </c>
      <c r="I19" s="7">
        <f t="shared" si="2"/>
        <v>54400</v>
      </c>
    </row>
    <row r="20" spans="1:9" x14ac:dyDescent="0.15">
      <c r="A20" s="5">
        <v>42468</v>
      </c>
      <c r="B20" s="6" t="s">
        <v>127</v>
      </c>
      <c r="C20" s="6" t="s">
        <v>26</v>
      </c>
      <c r="D20" s="7">
        <v>6600</v>
      </c>
      <c r="E20" s="7">
        <f>VLOOKUP(C20,商品[],3,FALSE)</f>
        <v>16800</v>
      </c>
      <c r="F20" s="6">
        <v>1</v>
      </c>
      <c r="G20" s="7">
        <f t="shared" si="0"/>
        <v>16800</v>
      </c>
      <c r="H20" s="7">
        <f t="shared" si="1"/>
        <v>6600</v>
      </c>
      <c r="I20" s="7">
        <f t="shared" si="2"/>
        <v>10200</v>
      </c>
    </row>
    <row r="21" spans="1:9" x14ac:dyDescent="0.15">
      <c r="A21" s="5">
        <v>42468</v>
      </c>
      <c r="B21" s="6" t="s">
        <v>127</v>
      </c>
      <c r="C21" s="6" t="s">
        <v>25</v>
      </c>
      <c r="D21" s="7">
        <v>14060</v>
      </c>
      <c r="E21" s="7">
        <f>VLOOKUP(C21,商品[],3,FALSE)</f>
        <v>38000</v>
      </c>
      <c r="F21" s="6">
        <v>3</v>
      </c>
      <c r="G21" s="7">
        <f t="shared" si="0"/>
        <v>114000</v>
      </c>
      <c r="H21" s="7">
        <f t="shared" si="1"/>
        <v>42180</v>
      </c>
      <c r="I21" s="7">
        <f t="shared" si="2"/>
        <v>71820</v>
      </c>
    </row>
    <row r="22" spans="1:9" x14ac:dyDescent="0.15">
      <c r="A22" s="5">
        <v>42468</v>
      </c>
      <c r="B22" s="6" t="s">
        <v>125</v>
      </c>
      <c r="C22" s="6" t="s">
        <v>16</v>
      </c>
      <c r="D22" s="7">
        <v>12100</v>
      </c>
      <c r="E22" s="7">
        <f>VLOOKUP(C22,商品[],3,FALSE)</f>
        <v>25000</v>
      </c>
      <c r="F22" s="6">
        <v>3</v>
      </c>
      <c r="G22" s="7">
        <f t="shared" si="0"/>
        <v>75000</v>
      </c>
      <c r="H22" s="7">
        <f t="shared" si="1"/>
        <v>36300</v>
      </c>
      <c r="I22" s="7">
        <f t="shared" si="2"/>
        <v>38700</v>
      </c>
    </row>
    <row r="23" spans="1:9" x14ac:dyDescent="0.15">
      <c r="A23" s="5">
        <v>42468</v>
      </c>
      <c r="B23" s="6" t="s">
        <v>127</v>
      </c>
      <c r="C23" s="6" t="s">
        <v>16</v>
      </c>
      <c r="D23" s="7">
        <v>12100</v>
      </c>
      <c r="E23" s="7">
        <f>VLOOKUP(C23,商品[],3,FALSE)</f>
        <v>25000</v>
      </c>
      <c r="F23" s="6">
        <v>3</v>
      </c>
      <c r="G23" s="7">
        <f t="shared" si="0"/>
        <v>75000</v>
      </c>
      <c r="H23" s="7">
        <f t="shared" si="1"/>
        <v>36300</v>
      </c>
      <c r="I23" s="7">
        <f t="shared" si="2"/>
        <v>38700</v>
      </c>
    </row>
    <row r="24" spans="1:9" x14ac:dyDescent="0.15">
      <c r="A24" s="5">
        <v>42469</v>
      </c>
      <c r="B24" s="6" t="s">
        <v>125</v>
      </c>
      <c r="C24" s="6" t="s">
        <v>27</v>
      </c>
      <c r="D24" s="7">
        <v>6720</v>
      </c>
      <c r="E24" s="7">
        <f>VLOOKUP(C24,商品[],3,FALSE)</f>
        <v>16800</v>
      </c>
      <c r="F24" s="6">
        <v>1</v>
      </c>
      <c r="G24" s="7">
        <f t="shared" si="0"/>
        <v>16800</v>
      </c>
      <c r="H24" s="7">
        <f t="shared" si="1"/>
        <v>6720</v>
      </c>
      <c r="I24" s="7">
        <f t="shared" si="2"/>
        <v>10080</v>
      </c>
    </row>
    <row r="25" spans="1:9" x14ac:dyDescent="0.15">
      <c r="A25" s="5">
        <v>42469</v>
      </c>
      <c r="B25" s="6" t="s">
        <v>129</v>
      </c>
      <c r="C25" s="6" t="s">
        <v>33</v>
      </c>
      <c r="D25" s="7">
        <v>12500</v>
      </c>
      <c r="E25" s="7">
        <f>VLOOKUP(C25,商品[],3,FALSE)</f>
        <v>25500</v>
      </c>
      <c r="F25" s="6">
        <v>1</v>
      </c>
      <c r="G25" s="7">
        <f t="shared" si="0"/>
        <v>25500</v>
      </c>
      <c r="H25" s="7">
        <f t="shared" si="1"/>
        <v>12500</v>
      </c>
      <c r="I25" s="7">
        <f t="shared" si="2"/>
        <v>13000</v>
      </c>
    </row>
    <row r="26" spans="1:9" x14ac:dyDescent="0.15">
      <c r="A26" s="5">
        <v>42469</v>
      </c>
      <c r="B26" s="6" t="s">
        <v>130</v>
      </c>
      <c r="C26" s="6" t="s">
        <v>29</v>
      </c>
      <c r="D26" s="7">
        <v>6800</v>
      </c>
      <c r="E26" s="7">
        <f>VLOOKUP(C26,商品[],3,FALSE)</f>
        <v>13500</v>
      </c>
      <c r="F26" s="6">
        <v>2</v>
      </c>
      <c r="G26" s="7">
        <f t="shared" si="0"/>
        <v>27000</v>
      </c>
      <c r="H26" s="7">
        <f t="shared" si="1"/>
        <v>13600</v>
      </c>
      <c r="I26" s="7">
        <f t="shared" si="2"/>
        <v>13400</v>
      </c>
    </row>
    <row r="27" spans="1:9" x14ac:dyDescent="0.15">
      <c r="A27" s="5">
        <v>42469</v>
      </c>
      <c r="B27" s="6" t="s">
        <v>126</v>
      </c>
      <c r="C27" s="6" t="s">
        <v>31</v>
      </c>
      <c r="D27" s="7">
        <v>10080</v>
      </c>
      <c r="E27" s="7">
        <f>VLOOKUP(C27,商品[],3,FALSE)</f>
        <v>16800</v>
      </c>
      <c r="F27" s="6">
        <v>2</v>
      </c>
      <c r="G27" s="7">
        <f t="shared" si="0"/>
        <v>33600</v>
      </c>
      <c r="H27" s="7">
        <f t="shared" si="1"/>
        <v>20160</v>
      </c>
      <c r="I27" s="7">
        <f t="shared" si="2"/>
        <v>13440</v>
      </c>
    </row>
    <row r="28" spans="1:9" x14ac:dyDescent="0.15">
      <c r="A28" s="5">
        <v>42469</v>
      </c>
      <c r="B28" s="6" t="s">
        <v>127</v>
      </c>
      <c r="C28" s="6" t="s">
        <v>32</v>
      </c>
      <c r="D28" s="7">
        <v>8525</v>
      </c>
      <c r="E28" s="7">
        <f>VLOOKUP(C28,商品[],3,FALSE)</f>
        <v>15500</v>
      </c>
      <c r="F28" s="6">
        <v>2</v>
      </c>
      <c r="G28" s="7">
        <f t="shared" si="0"/>
        <v>31000</v>
      </c>
      <c r="H28" s="7">
        <f t="shared" si="1"/>
        <v>17050</v>
      </c>
      <c r="I28" s="7">
        <f t="shared" si="2"/>
        <v>13950</v>
      </c>
    </row>
    <row r="29" spans="1:9" x14ac:dyDescent="0.15">
      <c r="A29" s="5">
        <v>42469</v>
      </c>
      <c r="B29" s="6" t="s">
        <v>126</v>
      </c>
      <c r="C29" s="6" t="s">
        <v>28</v>
      </c>
      <c r="D29" s="7">
        <v>12250</v>
      </c>
      <c r="E29" s="7">
        <f>VLOOKUP(C29,商品[],3,FALSE)</f>
        <v>25000</v>
      </c>
      <c r="F29" s="6">
        <v>3</v>
      </c>
      <c r="G29" s="7">
        <f t="shared" si="0"/>
        <v>75000</v>
      </c>
      <c r="H29" s="7">
        <f t="shared" si="1"/>
        <v>36750</v>
      </c>
      <c r="I29" s="7">
        <f t="shared" si="2"/>
        <v>38250</v>
      </c>
    </row>
    <row r="30" spans="1:9" x14ac:dyDescent="0.15">
      <c r="A30" s="5">
        <v>42469</v>
      </c>
      <c r="B30" s="6" t="s">
        <v>128</v>
      </c>
      <c r="C30" s="6" t="s">
        <v>30</v>
      </c>
      <c r="D30" s="7">
        <v>7010</v>
      </c>
      <c r="E30" s="7">
        <f>VLOOKUP(C30,商品[],3,FALSE)</f>
        <v>17500</v>
      </c>
      <c r="F30" s="6">
        <v>3</v>
      </c>
      <c r="G30" s="7">
        <f t="shared" si="0"/>
        <v>52500</v>
      </c>
      <c r="H30" s="7">
        <f t="shared" si="1"/>
        <v>21030</v>
      </c>
      <c r="I30" s="7">
        <f t="shared" si="2"/>
        <v>31470</v>
      </c>
    </row>
    <row r="31" spans="1:9" x14ac:dyDescent="0.15">
      <c r="A31" s="5">
        <v>42469</v>
      </c>
      <c r="B31" s="6" t="s">
        <v>129</v>
      </c>
      <c r="C31" s="6" t="s">
        <v>34</v>
      </c>
      <c r="D31" s="7">
        <v>21500</v>
      </c>
      <c r="E31" s="7">
        <f>VLOOKUP(C31,商品[],3,FALSE)</f>
        <v>43200</v>
      </c>
      <c r="F31" s="6">
        <v>3</v>
      </c>
      <c r="G31" s="7">
        <f t="shared" si="0"/>
        <v>129600</v>
      </c>
      <c r="H31" s="7">
        <f t="shared" si="1"/>
        <v>64500</v>
      </c>
      <c r="I31" s="7">
        <f t="shared" si="2"/>
        <v>65100</v>
      </c>
    </row>
    <row r="32" spans="1:9" x14ac:dyDescent="0.15">
      <c r="A32" s="5">
        <v>42470</v>
      </c>
      <c r="B32" s="6" t="s">
        <v>126</v>
      </c>
      <c r="C32" s="6" t="s">
        <v>35</v>
      </c>
      <c r="D32" s="7">
        <v>5500</v>
      </c>
      <c r="E32" s="7">
        <f>VLOOKUP(C32,商品[],3,FALSE)</f>
        <v>13500</v>
      </c>
      <c r="F32" s="6">
        <v>1</v>
      </c>
      <c r="G32" s="7">
        <f t="shared" si="0"/>
        <v>13500</v>
      </c>
      <c r="H32" s="7">
        <f t="shared" si="1"/>
        <v>5500</v>
      </c>
      <c r="I32" s="7">
        <f t="shared" si="2"/>
        <v>8000</v>
      </c>
    </row>
    <row r="33" spans="1:9" x14ac:dyDescent="0.15">
      <c r="A33" s="5">
        <v>42470</v>
      </c>
      <c r="B33" s="6" t="s">
        <v>128</v>
      </c>
      <c r="C33" s="6" t="s">
        <v>37</v>
      </c>
      <c r="D33" s="7">
        <v>7820</v>
      </c>
      <c r="E33" s="7">
        <f>VLOOKUP(C33,商品[],3,FALSE)</f>
        <v>16800</v>
      </c>
      <c r="F33" s="6">
        <v>1</v>
      </c>
      <c r="G33" s="7">
        <f t="shared" si="0"/>
        <v>16800</v>
      </c>
      <c r="H33" s="7">
        <f t="shared" si="1"/>
        <v>7820</v>
      </c>
      <c r="I33" s="7">
        <f t="shared" si="2"/>
        <v>8980</v>
      </c>
    </row>
    <row r="34" spans="1:9" x14ac:dyDescent="0.15">
      <c r="A34" s="5">
        <v>42470</v>
      </c>
      <c r="B34" s="6" t="s">
        <v>125</v>
      </c>
      <c r="C34" s="6" t="s">
        <v>35</v>
      </c>
      <c r="D34" s="7">
        <v>5500</v>
      </c>
      <c r="E34" s="7">
        <f>VLOOKUP(C34,商品[],3,FALSE)</f>
        <v>13500</v>
      </c>
      <c r="F34" s="6">
        <v>2</v>
      </c>
      <c r="G34" s="7">
        <f t="shared" ref="G34:G65" si="3">E34*F34</f>
        <v>27000</v>
      </c>
      <c r="H34" s="7">
        <f t="shared" ref="H34:H65" si="4">D34*F34</f>
        <v>11000</v>
      </c>
      <c r="I34" s="7">
        <f t="shared" ref="I34:I65" si="5">G34-H34</f>
        <v>16000</v>
      </c>
    </row>
    <row r="35" spans="1:9" x14ac:dyDescent="0.15">
      <c r="A35" s="5">
        <v>42470</v>
      </c>
      <c r="B35" s="6" t="s">
        <v>129</v>
      </c>
      <c r="C35" s="6" t="s">
        <v>36</v>
      </c>
      <c r="D35" s="7">
        <v>7500</v>
      </c>
      <c r="E35" s="7">
        <f>VLOOKUP(C35,商品[],3,FALSE)</f>
        <v>17500</v>
      </c>
      <c r="F35" s="6">
        <v>2</v>
      </c>
      <c r="G35" s="7">
        <f t="shared" si="3"/>
        <v>35000</v>
      </c>
      <c r="H35" s="7">
        <f t="shared" si="4"/>
        <v>15000</v>
      </c>
      <c r="I35" s="7">
        <f t="shared" si="5"/>
        <v>20000</v>
      </c>
    </row>
    <row r="36" spans="1:9" x14ac:dyDescent="0.15">
      <c r="A36" s="5">
        <v>42471</v>
      </c>
      <c r="B36" s="6" t="s">
        <v>127</v>
      </c>
      <c r="C36" s="6" t="s">
        <v>14</v>
      </c>
      <c r="D36" s="7">
        <v>6400</v>
      </c>
      <c r="E36" s="7">
        <f>VLOOKUP(C36,商品[],3,FALSE)</f>
        <v>13500</v>
      </c>
      <c r="F36" s="6">
        <v>1</v>
      </c>
      <c r="G36" s="7">
        <f t="shared" si="3"/>
        <v>13500</v>
      </c>
      <c r="H36" s="7">
        <f t="shared" si="4"/>
        <v>6400</v>
      </c>
      <c r="I36" s="7">
        <f t="shared" si="5"/>
        <v>7100</v>
      </c>
    </row>
    <row r="37" spans="1:9" x14ac:dyDescent="0.15">
      <c r="A37" s="5">
        <v>42471</v>
      </c>
      <c r="B37" s="6" t="s">
        <v>127</v>
      </c>
      <c r="C37" s="6" t="s">
        <v>17</v>
      </c>
      <c r="D37" s="7">
        <v>7560</v>
      </c>
      <c r="E37" s="7">
        <f>VLOOKUP(C37,商品[],3,FALSE)</f>
        <v>16800</v>
      </c>
      <c r="F37" s="6">
        <v>2</v>
      </c>
      <c r="G37" s="7">
        <f t="shared" si="3"/>
        <v>33600</v>
      </c>
      <c r="H37" s="7">
        <f t="shared" si="4"/>
        <v>15120</v>
      </c>
      <c r="I37" s="7">
        <f t="shared" si="5"/>
        <v>18480</v>
      </c>
    </row>
    <row r="38" spans="1:9" x14ac:dyDescent="0.15">
      <c r="A38" s="5">
        <v>42471</v>
      </c>
      <c r="B38" s="6" t="s">
        <v>125</v>
      </c>
      <c r="C38" s="6" t="s">
        <v>15</v>
      </c>
      <c r="D38" s="7">
        <v>17200</v>
      </c>
      <c r="E38" s="7">
        <f>VLOOKUP(C38,商品[],3,FALSE)</f>
        <v>30400</v>
      </c>
      <c r="F38" s="6">
        <v>2</v>
      </c>
      <c r="G38" s="7">
        <f t="shared" si="3"/>
        <v>60800</v>
      </c>
      <c r="H38" s="7">
        <f t="shared" si="4"/>
        <v>34400</v>
      </c>
      <c r="I38" s="7">
        <f t="shared" si="5"/>
        <v>26400</v>
      </c>
    </row>
    <row r="39" spans="1:9" x14ac:dyDescent="0.15">
      <c r="A39" s="5">
        <v>42471</v>
      </c>
      <c r="B39" s="6" t="s">
        <v>130</v>
      </c>
      <c r="C39" s="6" t="s">
        <v>19</v>
      </c>
      <c r="D39" s="7">
        <v>6800</v>
      </c>
      <c r="E39" s="7">
        <f>VLOOKUP(C39,商品[],3,FALSE)</f>
        <v>13500</v>
      </c>
      <c r="F39" s="6">
        <v>3</v>
      </c>
      <c r="G39" s="7">
        <f t="shared" si="3"/>
        <v>40500</v>
      </c>
      <c r="H39" s="7">
        <f t="shared" si="4"/>
        <v>20400</v>
      </c>
      <c r="I39" s="7">
        <f t="shared" si="5"/>
        <v>20100</v>
      </c>
    </row>
    <row r="40" spans="1:9" x14ac:dyDescent="0.15">
      <c r="A40" s="5">
        <v>42471</v>
      </c>
      <c r="B40" s="6" t="s">
        <v>128</v>
      </c>
      <c r="C40" s="6" t="s">
        <v>38</v>
      </c>
      <c r="D40" s="7">
        <v>12800</v>
      </c>
      <c r="E40" s="7">
        <f>VLOOKUP(C40,商品[],3,FALSE)</f>
        <v>30400</v>
      </c>
      <c r="F40" s="6">
        <v>3</v>
      </c>
      <c r="G40" s="7">
        <f t="shared" si="3"/>
        <v>91200</v>
      </c>
      <c r="H40" s="7">
        <f t="shared" si="4"/>
        <v>38400</v>
      </c>
      <c r="I40" s="7">
        <f t="shared" si="5"/>
        <v>52800</v>
      </c>
    </row>
    <row r="41" spans="1:9" x14ac:dyDescent="0.15">
      <c r="A41" s="5">
        <v>42472</v>
      </c>
      <c r="B41" s="6" t="s">
        <v>128</v>
      </c>
      <c r="C41" s="6" t="s">
        <v>39</v>
      </c>
      <c r="D41" s="7">
        <v>16800</v>
      </c>
      <c r="E41" s="7">
        <f>VLOOKUP(C41,商品[],3,FALSE)</f>
        <v>43200</v>
      </c>
      <c r="F41" s="6">
        <v>1</v>
      </c>
      <c r="G41" s="7">
        <f t="shared" si="3"/>
        <v>43200</v>
      </c>
      <c r="H41" s="7">
        <f t="shared" si="4"/>
        <v>16800</v>
      </c>
      <c r="I41" s="7">
        <f t="shared" si="5"/>
        <v>26400</v>
      </c>
    </row>
    <row r="42" spans="1:9" x14ac:dyDescent="0.15">
      <c r="A42" s="5">
        <v>42473</v>
      </c>
      <c r="B42" s="6" t="s">
        <v>130</v>
      </c>
      <c r="C42" s="6" t="s">
        <v>40</v>
      </c>
      <c r="D42" s="7">
        <v>6340</v>
      </c>
      <c r="E42" s="7">
        <f>VLOOKUP(C42,商品[],3,FALSE)</f>
        <v>13500</v>
      </c>
      <c r="F42" s="6">
        <v>1</v>
      </c>
      <c r="G42" s="7">
        <f t="shared" si="3"/>
        <v>13500</v>
      </c>
      <c r="H42" s="7">
        <f t="shared" si="4"/>
        <v>6340</v>
      </c>
      <c r="I42" s="7">
        <f t="shared" si="5"/>
        <v>7160</v>
      </c>
    </row>
    <row r="43" spans="1:9" x14ac:dyDescent="0.15">
      <c r="A43" s="5">
        <v>42473</v>
      </c>
      <c r="B43" s="6" t="s">
        <v>129</v>
      </c>
      <c r="C43" s="6" t="s">
        <v>18</v>
      </c>
      <c r="D43" s="7">
        <v>8010</v>
      </c>
      <c r="E43" s="7">
        <f>VLOOKUP(C43,商品[],3,FALSE)</f>
        <v>16800</v>
      </c>
      <c r="F43" s="6">
        <v>3</v>
      </c>
      <c r="G43" s="7">
        <f t="shared" si="3"/>
        <v>50400</v>
      </c>
      <c r="H43" s="7">
        <f t="shared" si="4"/>
        <v>24030</v>
      </c>
      <c r="I43" s="7">
        <f t="shared" si="5"/>
        <v>26370</v>
      </c>
    </row>
    <row r="44" spans="1:9" x14ac:dyDescent="0.15">
      <c r="A44" s="5">
        <v>42473</v>
      </c>
      <c r="B44" s="6" t="s">
        <v>128</v>
      </c>
      <c r="C44" s="6" t="s">
        <v>41</v>
      </c>
      <c r="D44" s="7">
        <v>17200</v>
      </c>
      <c r="E44" s="7">
        <f>VLOOKUP(C44,商品[],3,FALSE)</f>
        <v>30400</v>
      </c>
      <c r="F44" s="6">
        <v>3</v>
      </c>
      <c r="G44" s="7">
        <f t="shared" si="3"/>
        <v>91200</v>
      </c>
      <c r="H44" s="7">
        <f t="shared" si="4"/>
        <v>51600</v>
      </c>
      <c r="I44" s="7">
        <f t="shared" si="5"/>
        <v>39600</v>
      </c>
    </row>
    <row r="45" spans="1:9" x14ac:dyDescent="0.15">
      <c r="A45" s="5">
        <v>42474</v>
      </c>
      <c r="B45" s="6" t="s">
        <v>125</v>
      </c>
      <c r="C45" s="6" t="s">
        <v>16</v>
      </c>
      <c r="D45" s="7">
        <v>12100</v>
      </c>
      <c r="E45" s="7">
        <f>VLOOKUP(C45,商品[],3,FALSE)</f>
        <v>25000</v>
      </c>
      <c r="F45" s="6">
        <v>2</v>
      </c>
      <c r="G45" s="7">
        <f t="shared" si="3"/>
        <v>50000</v>
      </c>
      <c r="H45" s="7">
        <f t="shared" si="4"/>
        <v>24200</v>
      </c>
      <c r="I45" s="7">
        <f t="shared" si="5"/>
        <v>25800</v>
      </c>
    </row>
    <row r="46" spans="1:9" x14ac:dyDescent="0.15">
      <c r="A46" s="5">
        <v>42475</v>
      </c>
      <c r="B46" s="6" t="s">
        <v>130</v>
      </c>
      <c r="C46" s="6" t="s">
        <v>16</v>
      </c>
      <c r="D46" s="7">
        <v>12100</v>
      </c>
      <c r="E46" s="7">
        <f>VLOOKUP(C46,商品[],3,FALSE)</f>
        <v>25000</v>
      </c>
      <c r="F46" s="6">
        <v>1</v>
      </c>
      <c r="G46" s="7">
        <f t="shared" si="3"/>
        <v>25000</v>
      </c>
      <c r="H46" s="7">
        <f t="shared" si="4"/>
        <v>12100</v>
      </c>
      <c r="I46" s="7">
        <f t="shared" si="5"/>
        <v>12900</v>
      </c>
    </row>
    <row r="47" spans="1:9" x14ac:dyDescent="0.15">
      <c r="A47" s="5">
        <v>42475</v>
      </c>
      <c r="B47" s="6" t="s">
        <v>130</v>
      </c>
      <c r="C47" s="6" t="s">
        <v>16</v>
      </c>
      <c r="D47" s="7">
        <v>12100</v>
      </c>
      <c r="E47" s="7">
        <f>VLOOKUP(C47,商品[],3,FALSE)</f>
        <v>25000</v>
      </c>
      <c r="F47" s="6">
        <v>1</v>
      </c>
      <c r="G47" s="7">
        <f t="shared" si="3"/>
        <v>25000</v>
      </c>
      <c r="H47" s="7">
        <f t="shared" si="4"/>
        <v>12100</v>
      </c>
      <c r="I47" s="7">
        <f t="shared" si="5"/>
        <v>12900</v>
      </c>
    </row>
    <row r="48" spans="1:9" x14ac:dyDescent="0.15">
      <c r="A48" s="5">
        <v>42475</v>
      </c>
      <c r="B48" s="6" t="s">
        <v>126</v>
      </c>
      <c r="C48" s="6" t="s">
        <v>43</v>
      </c>
      <c r="D48" s="7">
        <v>6400</v>
      </c>
      <c r="E48" s="7">
        <f>VLOOKUP(C48,商品[],3,FALSE)</f>
        <v>13500</v>
      </c>
      <c r="F48" s="6">
        <v>1</v>
      </c>
      <c r="G48" s="7">
        <f t="shared" si="3"/>
        <v>13500</v>
      </c>
      <c r="H48" s="7">
        <f t="shared" si="4"/>
        <v>6400</v>
      </c>
      <c r="I48" s="7">
        <f t="shared" si="5"/>
        <v>7100</v>
      </c>
    </row>
    <row r="49" spans="1:9" x14ac:dyDescent="0.15">
      <c r="A49" s="5">
        <v>42475</v>
      </c>
      <c r="B49" s="6" t="s">
        <v>126</v>
      </c>
      <c r="C49" s="6" t="s">
        <v>41</v>
      </c>
      <c r="D49" s="7">
        <v>14200</v>
      </c>
      <c r="E49" s="7">
        <f>VLOOKUP(C49,商品[],3,FALSE)</f>
        <v>30400</v>
      </c>
      <c r="F49" s="6">
        <v>2</v>
      </c>
      <c r="G49" s="7">
        <f t="shared" si="3"/>
        <v>60800</v>
      </c>
      <c r="H49" s="7">
        <f t="shared" si="4"/>
        <v>28400</v>
      </c>
      <c r="I49" s="7">
        <f t="shared" si="5"/>
        <v>32400</v>
      </c>
    </row>
    <row r="50" spans="1:9" x14ac:dyDescent="0.15">
      <c r="A50" s="5">
        <v>42475</v>
      </c>
      <c r="B50" s="6" t="s">
        <v>126</v>
      </c>
      <c r="C50" s="6" t="s">
        <v>42</v>
      </c>
      <c r="D50" s="7">
        <v>7630</v>
      </c>
      <c r="E50" s="7">
        <f>VLOOKUP(C50,商品[],3,FALSE)</f>
        <v>16800</v>
      </c>
      <c r="F50" s="6">
        <v>3</v>
      </c>
      <c r="G50" s="7">
        <f t="shared" si="3"/>
        <v>50400</v>
      </c>
      <c r="H50" s="7">
        <f t="shared" si="4"/>
        <v>22890</v>
      </c>
      <c r="I50" s="7">
        <f t="shared" si="5"/>
        <v>27510</v>
      </c>
    </row>
    <row r="51" spans="1:9" x14ac:dyDescent="0.15">
      <c r="A51" s="5">
        <v>42476</v>
      </c>
      <c r="B51" s="6" t="s">
        <v>126</v>
      </c>
      <c r="C51" s="6" t="s">
        <v>44</v>
      </c>
      <c r="D51" s="7">
        <v>13500</v>
      </c>
      <c r="E51" s="7">
        <f>VLOOKUP(C51,商品[],3,FALSE)</f>
        <v>38000</v>
      </c>
      <c r="F51" s="6">
        <v>1</v>
      </c>
      <c r="G51" s="7">
        <f t="shared" si="3"/>
        <v>38000</v>
      </c>
      <c r="H51" s="7">
        <f t="shared" si="4"/>
        <v>13500</v>
      </c>
      <c r="I51" s="7">
        <f t="shared" si="5"/>
        <v>24500</v>
      </c>
    </row>
    <row r="52" spans="1:9" x14ac:dyDescent="0.15">
      <c r="A52" s="5">
        <v>42476</v>
      </c>
      <c r="B52" s="6" t="s">
        <v>126</v>
      </c>
      <c r="C52" s="6" t="s">
        <v>26</v>
      </c>
      <c r="D52" s="7">
        <v>6600</v>
      </c>
      <c r="E52" s="7">
        <f>VLOOKUP(C52,商品[],3,FALSE)</f>
        <v>16800</v>
      </c>
      <c r="F52" s="6">
        <v>1</v>
      </c>
      <c r="G52" s="7">
        <f t="shared" si="3"/>
        <v>16800</v>
      </c>
      <c r="H52" s="7">
        <f t="shared" si="4"/>
        <v>6600</v>
      </c>
      <c r="I52" s="7">
        <f t="shared" si="5"/>
        <v>10200</v>
      </c>
    </row>
    <row r="53" spans="1:9" x14ac:dyDescent="0.15">
      <c r="A53" s="5">
        <v>42476</v>
      </c>
      <c r="B53" s="6" t="s">
        <v>130</v>
      </c>
      <c r="C53" s="6" t="s">
        <v>16</v>
      </c>
      <c r="D53" s="7">
        <v>12100</v>
      </c>
      <c r="E53" s="7">
        <f>VLOOKUP(C53,商品[],3,FALSE)</f>
        <v>25000</v>
      </c>
      <c r="F53" s="6">
        <v>1</v>
      </c>
      <c r="G53" s="7">
        <f t="shared" si="3"/>
        <v>25000</v>
      </c>
      <c r="H53" s="7">
        <f t="shared" si="4"/>
        <v>12100</v>
      </c>
      <c r="I53" s="7">
        <f t="shared" si="5"/>
        <v>12900</v>
      </c>
    </row>
    <row r="54" spans="1:9" x14ac:dyDescent="0.15">
      <c r="A54" s="5">
        <v>42476</v>
      </c>
      <c r="B54" s="6" t="s">
        <v>127</v>
      </c>
      <c r="C54" s="6" t="s">
        <v>45</v>
      </c>
      <c r="D54" s="7">
        <v>7560</v>
      </c>
      <c r="E54" s="7">
        <f>VLOOKUP(C54,商品[],3,FALSE)</f>
        <v>16800</v>
      </c>
      <c r="F54" s="6">
        <v>1</v>
      </c>
      <c r="G54" s="7">
        <f t="shared" si="3"/>
        <v>16800</v>
      </c>
      <c r="H54" s="7">
        <f t="shared" si="4"/>
        <v>7560</v>
      </c>
      <c r="I54" s="7">
        <f t="shared" si="5"/>
        <v>9240</v>
      </c>
    </row>
    <row r="55" spans="1:9" x14ac:dyDescent="0.15">
      <c r="A55" s="5">
        <v>42476</v>
      </c>
      <c r="B55" s="6" t="s">
        <v>126</v>
      </c>
      <c r="C55" s="6" t="s">
        <v>47</v>
      </c>
      <c r="D55" s="7">
        <v>11000</v>
      </c>
      <c r="E55" s="7">
        <f>VLOOKUP(C55,商品[],3,FALSE)</f>
        <v>30400</v>
      </c>
      <c r="F55" s="6">
        <v>2</v>
      </c>
      <c r="G55" s="7">
        <f t="shared" si="3"/>
        <v>60800</v>
      </c>
      <c r="H55" s="7">
        <f t="shared" si="4"/>
        <v>22000</v>
      </c>
      <c r="I55" s="7">
        <f t="shared" si="5"/>
        <v>38800</v>
      </c>
    </row>
    <row r="56" spans="1:9" x14ac:dyDescent="0.15">
      <c r="A56" s="5">
        <v>42476</v>
      </c>
      <c r="B56" s="6" t="s">
        <v>125</v>
      </c>
      <c r="C56" s="6" t="s">
        <v>48</v>
      </c>
      <c r="D56" s="7">
        <v>16000</v>
      </c>
      <c r="E56" s="7">
        <f>VLOOKUP(C56,商品[],3,FALSE)</f>
        <v>43200</v>
      </c>
      <c r="F56" s="6">
        <v>2</v>
      </c>
      <c r="G56" s="7">
        <f t="shared" si="3"/>
        <v>86400</v>
      </c>
      <c r="H56" s="7">
        <f t="shared" si="4"/>
        <v>32000</v>
      </c>
      <c r="I56" s="7">
        <f t="shared" si="5"/>
        <v>54400</v>
      </c>
    </row>
    <row r="57" spans="1:9" x14ac:dyDescent="0.15">
      <c r="A57" s="5">
        <v>42476</v>
      </c>
      <c r="B57" s="6" t="s">
        <v>125</v>
      </c>
      <c r="C57" s="6" t="s">
        <v>24</v>
      </c>
      <c r="D57" s="7">
        <v>13890</v>
      </c>
      <c r="E57" s="7">
        <f>VLOOKUP(C57,商品[],3,FALSE)</f>
        <v>30400</v>
      </c>
      <c r="F57" s="6">
        <v>3</v>
      </c>
      <c r="G57" s="7">
        <f t="shared" si="3"/>
        <v>91200</v>
      </c>
      <c r="H57" s="7">
        <f t="shared" si="4"/>
        <v>41670</v>
      </c>
      <c r="I57" s="7">
        <f t="shared" si="5"/>
        <v>49530</v>
      </c>
    </row>
    <row r="58" spans="1:9" x14ac:dyDescent="0.15">
      <c r="A58" s="5">
        <v>42476</v>
      </c>
      <c r="B58" s="6" t="s">
        <v>127</v>
      </c>
      <c r="C58" s="6" t="s">
        <v>46</v>
      </c>
      <c r="D58" s="7">
        <v>6340</v>
      </c>
      <c r="E58" s="7">
        <f>VLOOKUP(C58,商品[],3,FALSE)</f>
        <v>13500</v>
      </c>
      <c r="F58" s="6">
        <v>10</v>
      </c>
      <c r="G58" s="7">
        <f t="shared" si="3"/>
        <v>135000</v>
      </c>
      <c r="H58" s="7">
        <f t="shared" si="4"/>
        <v>63400</v>
      </c>
      <c r="I58" s="7">
        <f t="shared" si="5"/>
        <v>71600</v>
      </c>
    </row>
    <row r="59" spans="1:9" x14ac:dyDescent="0.15">
      <c r="A59" s="5">
        <v>42477</v>
      </c>
      <c r="B59" s="6" t="s">
        <v>127</v>
      </c>
      <c r="C59" s="6" t="s">
        <v>25</v>
      </c>
      <c r="D59" s="7">
        <v>14060</v>
      </c>
      <c r="E59" s="7">
        <f>VLOOKUP(C59,商品[],3,FALSE)</f>
        <v>38000</v>
      </c>
      <c r="F59" s="6">
        <v>1</v>
      </c>
      <c r="G59" s="7">
        <f t="shared" si="3"/>
        <v>38000</v>
      </c>
      <c r="H59" s="7">
        <f t="shared" si="4"/>
        <v>14060</v>
      </c>
      <c r="I59" s="7">
        <f t="shared" si="5"/>
        <v>23940</v>
      </c>
    </row>
    <row r="60" spans="1:9" x14ac:dyDescent="0.15">
      <c r="A60" s="5">
        <v>42477</v>
      </c>
      <c r="B60" s="6" t="s">
        <v>125</v>
      </c>
      <c r="C60" s="6" t="s">
        <v>27</v>
      </c>
      <c r="D60" s="7">
        <v>6720</v>
      </c>
      <c r="E60" s="7">
        <f>VLOOKUP(C60,商品[],3,FALSE)</f>
        <v>16800</v>
      </c>
      <c r="F60" s="6">
        <v>2</v>
      </c>
      <c r="G60" s="7">
        <f t="shared" si="3"/>
        <v>33600</v>
      </c>
      <c r="H60" s="7">
        <f t="shared" si="4"/>
        <v>13440</v>
      </c>
      <c r="I60" s="7">
        <f t="shared" si="5"/>
        <v>20160</v>
      </c>
    </row>
    <row r="61" spans="1:9" x14ac:dyDescent="0.15">
      <c r="A61" s="5">
        <v>42477</v>
      </c>
      <c r="B61" s="6" t="s">
        <v>131</v>
      </c>
      <c r="C61" s="6" t="s">
        <v>49</v>
      </c>
      <c r="D61" s="7">
        <v>12250</v>
      </c>
      <c r="E61" s="7">
        <f>VLOOKUP(C61,商品[],3,FALSE)</f>
        <v>25000</v>
      </c>
      <c r="F61" s="6">
        <v>3</v>
      </c>
      <c r="G61" s="7">
        <f t="shared" si="3"/>
        <v>75000</v>
      </c>
      <c r="H61" s="7">
        <f t="shared" si="4"/>
        <v>36750</v>
      </c>
      <c r="I61" s="7">
        <f t="shared" si="5"/>
        <v>38250</v>
      </c>
    </row>
    <row r="62" spans="1:9" x14ac:dyDescent="0.15">
      <c r="A62" s="5">
        <v>42477</v>
      </c>
      <c r="B62" s="6" t="s">
        <v>128</v>
      </c>
      <c r="C62" s="6" t="s">
        <v>31</v>
      </c>
      <c r="D62" s="7">
        <v>10080</v>
      </c>
      <c r="E62" s="7">
        <f>VLOOKUP(C62,商品[],3,FALSE)</f>
        <v>16800</v>
      </c>
      <c r="F62" s="6">
        <v>3</v>
      </c>
      <c r="G62" s="7">
        <f t="shared" si="3"/>
        <v>50400</v>
      </c>
      <c r="H62" s="7">
        <f t="shared" si="4"/>
        <v>30240</v>
      </c>
      <c r="I62" s="7">
        <f t="shared" si="5"/>
        <v>20160</v>
      </c>
    </row>
    <row r="63" spans="1:9" x14ac:dyDescent="0.15">
      <c r="A63" s="5">
        <v>42478</v>
      </c>
      <c r="B63" s="6" t="s">
        <v>129</v>
      </c>
      <c r="C63" s="6" t="s">
        <v>32</v>
      </c>
      <c r="D63" s="7">
        <v>8525</v>
      </c>
      <c r="E63" s="7">
        <f>VLOOKUP(C63,商品[],3,FALSE)</f>
        <v>15500</v>
      </c>
      <c r="F63" s="6">
        <v>1</v>
      </c>
      <c r="G63" s="7">
        <f t="shared" si="3"/>
        <v>15500</v>
      </c>
      <c r="H63" s="7">
        <f t="shared" si="4"/>
        <v>8525</v>
      </c>
      <c r="I63" s="7">
        <f t="shared" si="5"/>
        <v>6975</v>
      </c>
    </row>
    <row r="64" spans="1:9" x14ac:dyDescent="0.15">
      <c r="A64" s="5">
        <v>42478</v>
      </c>
      <c r="B64" s="6" t="s">
        <v>130</v>
      </c>
      <c r="C64" s="6" t="s">
        <v>34</v>
      </c>
      <c r="D64" s="7">
        <v>21500</v>
      </c>
      <c r="E64" s="7">
        <f>VLOOKUP(C64,商品[],3,FALSE)</f>
        <v>43200</v>
      </c>
      <c r="F64" s="6">
        <v>1</v>
      </c>
      <c r="G64" s="7">
        <f t="shared" si="3"/>
        <v>43200</v>
      </c>
      <c r="H64" s="7">
        <f t="shared" si="4"/>
        <v>21500</v>
      </c>
      <c r="I64" s="7">
        <f t="shared" si="5"/>
        <v>21700</v>
      </c>
    </row>
    <row r="65" spans="1:9" x14ac:dyDescent="0.15">
      <c r="A65" s="5">
        <v>42478</v>
      </c>
      <c r="B65" s="6" t="s">
        <v>130</v>
      </c>
      <c r="C65" s="6" t="s">
        <v>33</v>
      </c>
      <c r="D65" s="7">
        <v>12500</v>
      </c>
      <c r="E65" s="7">
        <f>VLOOKUP(C65,商品[],3,FALSE)</f>
        <v>25500</v>
      </c>
      <c r="F65" s="6">
        <v>2</v>
      </c>
      <c r="G65" s="7">
        <f t="shared" si="3"/>
        <v>51000</v>
      </c>
      <c r="H65" s="7">
        <f t="shared" si="4"/>
        <v>25000</v>
      </c>
      <c r="I65" s="7">
        <f t="shared" si="5"/>
        <v>26000</v>
      </c>
    </row>
    <row r="66" spans="1:9" x14ac:dyDescent="0.15">
      <c r="A66" s="5">
        <v>42478</v>
      </c>
      <c r="B66" s="6" t="s">
        <v>126</v>
      </c>
      <c r="C66" s="6" t="s">
        <v>24</v>
      </c>
      <c r="D66" s="7">
        <v>13890</v>
      </c>
      <c r="E66" s="7">
        <f>VLOOKUP(C66,商品[],3,FALSE)</f>
        <v>30400</v>
      </c>
      <c r="F66" s="6">
        <v>3</v>
      </c>
      <c r="G66" s="7">
        <f t="shared" ref="G66:G97" si="6">E66*F66</f>
        <v>91200</v>
      </c>
      <c r="H66" s="7">
        <f t="shared" ref="H66:H99" si="7">D66*F66</f>
        <v>41670</v>
      </c>
      <c r="I66" s="7">
        <f t="shared" ref="I66:I97" si="8">G66-H66</f>
        <v>49530</v>
      </c>
    </row>
    <row r="67" spans="1:9" x14ac:dyDescent="0.15">
      <c r="A67" s="5">
        <v>42479</v>
      </c>
      <c r="B67" s="6" t="s">
        <v>126</v>
      </c>
      <c r="C67" s="6" t="s">
        <v>29</v>
      </c>
      <c r="D67" s="7">
        <v>6800</v>
      </c>
      <c r="E67" s="7">
        <f>VLOOKUP(C67,商品[],3,FALSE)</f>
        <v>13500</v>
      </c>
      <c r="F67" s="6">
        <v>1</v>
      </c>
      <c r="G67" s="7">
        <f t="shared" si="6"/>
        <v>13500</v>
      </c>
      <c r="H67" s="7">
        <f t="shared" si="7"/>
        <v>6800</v>
      </c>
      <c r="I67" s="7">
        <f t="shared" si="8"/>
        <v>6700</v>
      </c>
    </row>
    <row r="68" spans="1:9" x14ac:dyDescent="0.15">
      <c r="A68" s="5">
        <v>42479</v>
      </c>
      <c r="B68" s="6" t="s">
        <v>128</v>
      </c>
      <c r="C68" s="6" t="s">
        <v>30</v>
      </c>
      <c r="D68" s="7">
        <v>7010</v>
      </c>
      <c r="E68" s="7">
        <f>VLOOKUP(C68,商品[],3,FALSE)</f>
        <v>17500</v>
      </c>
      <c r="F68" s="6">
        <v>1</v>
      </c>
      <c r="G68" s="7">
        <f t="shared" si="6"/>
        <v>17500</v>
      </c>
      <c r="H68" s="7">
        <f t="shared" si="7"/>
        <v>7010</v>
      </c>
      <c r="I68" s="7">
        <f t="shared" si="8"/>
        <v>10490</v>
      </c>
    </row>
    <row r="69" spans="1:9" x14ac:dyDescent="0.15">
      <c r="A69" s="5">
        <v>42479</v>
      </c>
      <c r="B69" s="6" t="s">
        <v>125</v>
      </c>
      <c r="C69" s="6" t="s">
        <v>50</v>
      </c>
      <c r="D69" s="7">
        <v>6800</v>
      </c>
      <c r="E69" s="7">
        <f>VLOOKUP(C69,商品[],3,FALSE)</f>
        <v>13500</v>
      </c>
      <c r="F69" s="6">
        <v>2</v>
      </c>
      <c r="G69" s="7">
        <f t="shared" si="6"/>
        <v>27000</v>
      </c>
      <c r="H69" s="7">
        <f t="shared" si="7"/>
        <v>13600</v>
      </c>
      <c r="I69" s="7">
        <f t="shared" si="8"/>
        <v>13400</v>
      </c>
    </row>
    <row r="70" spans="1:9" x14ac:dyDescent="0.15">
      <c r="A70" s="5">
        <v>42480</v>
      </c>
      <c r="B70" s="6" t="s">
        <v>125</v>
      </c>
      <c r="C70" s="6" t="s">
        <v>35</v>
      </c>
      <c r="D70" s="7">
        <v>5500</v>
      </c>
      <c r="E70" s="7">
        <f>VLOOKUP(C70,商品[],3,FALSE)</f>
        <v>13500</v>
      </c>
      <c r="F70" s="6">
        <v>3</v>
      </c>
      <c r="G70" s="7">
        <f t="shared" si="6"/>
        <v>40500</v>
      </c>
      <c r="H70" s="7">
        <f t="shared" si="7"/>
        <v>16500</v>
      </c>
      <c r="I70" s="7">
        <f t="shared" si="8"/>
        <v>24000</v>
      </c>
    </row>
    <row r="71" spans="1:9" x14ac:dyDescent="0.15">
      <c r="A71" s="5">
        <v>42481</v>
      </c>
      <c r="B71" s="6" t="s">
        <v>127</v>
      </c>
      <c r="C71" s="6" t="s">
        <v>36</v>
      </c>
      <c r="D71" s="7">
        <v>7500</v>
      </c>
      <c r="E71" s="7">
        <f>VLOOKUP(C71,商品[],3,FALSE)</f>
        <v>17500</v>
      </c>
      <c r="F71" s="6">
        <v>1</v>
      </c>
      <c r="G71" s="7">
        <f t="shared" si="6"/>
        <v>17500</v>
      </c>
      <c r="H71" s="7">
        <f t="shared" si="7"/>
        <v>7500</v>
      </c>
      <c r="I71" s="7">
        <f t="shared" si="8"/>
        <v>10000</v>
      </c>
    </row>
    <row r="72" spans="1:9" x14ac:dyDescent="0.15">
      <c r="A72" s="5">
        <v>42481</v>
      </c>
      <c r="B72" s="6" t="s">
        <v>125</v>
      </c>
      <c r="C72" s="6" t="s">
        <v>51</v>
      </c>
      <c r="D72" s="7">
        <v>7820</v>
      </c>
      <c r="E72" s="7">
        <f>VLOOKUP(C72,商品[],3,FALSE)</f>
        <v>16800</v>
      </c>
      <c r="F72" s="6">
        <v>1</v>
      </c>
      <c r="G72" s="7">
        <f t="shared" si="6"/>
        <v>16800</v>
      </c>
      <c r="H72" s="7">
        <f t="shared" si="7"/>
        <v>7820</v>
      </c>
      <c r="I72" s="7">
        <f t="shared" si="8"/>
        <v>8980</v>
      </c>
    </row>
    <row r="73" spans="1:9" x14ac:dyDescent="0.15">
      <c r="A73" s="5">
        <v>42481</v>
      </c>
      <c r="B73" s="6" t="s">
        <v>126</v>
      </c>
      <c r="C73" s="6" t="s">
        <v>14</v>
      </c>
      <c r="D73" s="7">
        <v>6400</v>
      </c>
      <c r="E73" s="7">
        <f>VLOOKUP(C73,商品[],3,FALSE)</f>
        <v>13500</v>
      </c>
      <c r="F73" s="6">
        <v>2</v>
      </c>
      <c r="G73" s="7">
        <f t="shared" si="6"/>
        <v>27000</v>
      </c>
      <c r="H73" s="7">
        <f t="shared" si="7"/>
        <v>12800</v>
      </c>
      <c r="I73" s="7">
        <f t="shared" si="8"/>
        <v>14200</v>
      </c>
    </row>
    <row r="74" spans="1:9" x14ac:dyDescent="0.15">
      <c r="A74" s="5">
        <v>42481</v>
      </c>
      <c r="B74" s="6" t="s">
        <v>126</v>
      </c>
      <c r="C74" s="6" t="s">
        <v>15</v>
      </c>
      <c r="D74" s="7">
        <v>17200</v>
      </c>
      <c r="E74" s="7">
        <f>VLOOKUP(C74,商品[],3,FALSE)</f>
        <v>30400</v>
      </c>
      <c r="F74" s="6">
        <v>2</v>
      </c>
      <c r="G74" s="7">
        <f t="shared" si="6"/>
        <v>60800</v>
      </c>
      <c r="H74" s="7">
        <f t="shared" si="7"/>
        <v>34400</v>
      </c>
      <c r="I74" s="7">
        <f t="shared" si="8"/>
        <v>26400</v>
      </c>
    </row>
    <row r="75" spans="1:9" x14ac:dyDescent="0.15">
      <c r="A75" s="5">
        <v>42481</v>
      </c>
      <c r="B75" s="6" t="s">
        <v>128</v>
      </c>
      <c r="C75" s="6" t="s">
        <v>17</v>
      </c>
      <c r="D75" s="7">
        <v>7560</v>
      </c>
      <c r="E75" s="7">
        <f>VLOOKUP(C75,商品[],3,FALSE)</f>
        <v>16800</v>
      </c>
      <c r="F75" s="6">
        <v>3</v>
      </c>
      <c r="G75" s="7">
        <f t="shared" si="6"/>
        <v>50400</v>
      </c>
      <c r="H75" s="7">
        <f t="shared" si="7"/>
        <v>22680</v>
      </c>
      <c r="I75" s="7">
        <f t="shared" si="8"/>
        <v>27720</v>
      </c>
    </row>
    <row r="76" spans="1:9" x14ac:dyDescent="0.15">
      <c r="A76" s="5">
        <v>42482</v>
      </c>
      <c r="B76" s="6" t="s">
        <v>126</v>
      </c>
      <c r="C76" s="6" t="s">
        <v>52</v>
      </c>
      <c r="D76" s="7">
        <v>12800</v>
      </c>
      <c r="E76" s="7">
        <f>VLOOKUP(C76,商品[],3,FALSE)</f>
        <v>30400</v>
      </c>
      <c r="F76" s="6">
        <v>1</v>
      </c>
      <c r="G76" s="7">
        <f t="shared" si="6"/>
        <v>30400</v>
      </c>
      <c r="H76" s="7">
        <f t="shared" si="7"/>
        <v>12800</v>
      </c>
      <c r="I76" s="7">
        <f t="shared" si="8"/>
        <v>17600</v>
      </c>
    </row>
    <row r="77" spans="1:9" x14ac:dyDescent="0.15">
      <c r="A77" s="5">
        <v>42482</v>
      </c>
      <c r="B77" s="6" t="s">
        <v>126</v>
      </c>
      <c r="C77" s="6" t="s">
        <v>18</v>
      </c>
      <c r="D77" s="7">
        <v>8010</v>
      </c>
      <c r="E77" s="7">
        <f>VLOOKUP(C77,商品[],3,FALSE)</f>
        <v>16800</v>
      </c>
      <c r="F77" s="6">
        <v>2</v>
      </c>
      <c r="G77" s="7">
        <f t="shared" si="6"/>
        <v>33600</v>
      </c>
      <c r="H77" s="7">
        <f t="shared" si="7"/>
        <v>16020</v>
      </c>
      <c r="I77" s="7">
        <f t="shared" si="8"/>
        <v>17580</v>
      </c>
    </row>
    <row r="78" spans="1:9" x14ac:dyDescent="0.15">
      <c r="A78" s="5">
        <v>42482</v>
      </c>
      <c r="B78" s="6" t="s">
        <v>126</v>
      </c>
      <c r="C78" s="6" t="s">
        <v>39</v>
      </c>
      <c r="D78" s="7">
        <v>16800</v>
      </c>
      <c r="E78" s="7">
        <f>VLOOKUP(C78,商品[],3,FALSE)</f>
        <v>43200</v>
      </c>
      <c r="F78" s="6">
        <v>2</v>
      </c>
      <c r="G78" s="7">
        <f t="shared" si="6"/>
        <v>86400</v>
      </c>
      <c r="H78" s="7">
        <f t="shared" si="7"/>
        <v>33600</v>
      </c>
      <c r="I78" s="7">
        <f t="shared" si="8"/>
        <v>52800</v>
      </c>
    </row>
    <row r="79" spans="1:9" x14ac:dyDescent="0.15">
      <c r="A79" s="5">
        <v>42482</v>
      </c>
      <c r="B79" s="6" t="s">
        <v>125</v>
      </c>
      <c r="C79" s="6" t="s">
        <v>19</v>
      </c>
      <c r="D79" s="7">
        <v>6800</v>
      </c>
      <c r="E79" s="7">
        <f>VLOOKUP(C79,商品[],3,FALSE)</f>
        <v>13500</v>
      </c>
      <c r="F79" s="6">
        <v>3</v>
      </c>
      <c r="G79" s="7">
        <f t="shared" si="6"/>
        <v>40500</v>
      </c>
      <c r="H79" s="7">
        <f t="shared" si="7"/>
        <v>20400</v>
      </c>
      <c r="I79" s="7">
        <f t="shared" si="8"/>
        <v>20100</v>
      </c>
    </row>
    <row r="80" spans="1:9" x14ac:dyDescent="0.15">
      <c r="A80" s="5">
        <v>42484</v>
      </c>
      <c r="B80" s="6" t="s">
        <v>127</v>
      </c>
      <c r="C80" s="6" t="s">
        <v>41</v>
      </c>
      <c r="D80" s="7">
        <v>14200</v>
      </c>
      <c r="E80" s="7">
        <f>VLOOKUP(C80,商品[],3,FALSE)</f>
        <v>30400</v>
      </c>
      <c r="F80" s="6">
        <v>1</v>
      </c>
      <c r="G80" s="7">
        <f t="shared" si="6"/>
        <v>30400</v>
      </c>
      <c r="H80" s="7">
        <f t="shared" si="7"/>
        <v>14200</v>
      </c>
      <c r="I80" s="7">
        <f t="shared" si="8"/>
        <v>16200</v>
      </c>
    </row>
    <row r="81" spans="1:9" x14ac:dyDescent="0.15">
      <c r="A81" s="5">
        <v>42484</v>
      </c>
      <c r="B81" s="6" t="s">
        <v>130</v>
      </c>
      <c r="C81" s="6" t="s">
        <v>53</v>
      </c>
      <c r="D81" s="7">
        <v>18500</v>
      </c>
      <c r="E81" s="7">
        <f>VLOOKUP(C81,商品[],3,FALSE)</f>
        <v>43200</v>
      </c>
      <c r="F81" s="6">
        <v>1</v>
      </c>
      <c r="G81" s="7">
        <f t="shared" si="6"/>
        <v>43200</v>
      </c>
      <c r="H81" s="7">
        <f t="shared" si="7"/>
        <v>18500</v>
      </c>
      <c r="I81" s="7">
        <f t="shared" si="8"/>
        <v>24700</v>
      </c>
    </row>
    <row r="82" spans="1:9" x14ac:dyDescent="0.15">
      <c r="A82" s="5">
        <v>42484</v>
      </c>
      <c r="B82" s="6" t="s">
        <v>127</v>
      </c>
      <c r="C82" s="6" t="s">
        <v>40</v>
      </c>
      <c r="D82" s="7">
        <v>6340</v>
      </c>
      <c r="E82" s="7">
        <f>VLOOKUP(C82,商品[],3,FALSE)</f>
        <v>13500</v>
      </c>
      <c r="F82" s="6">
        <v>2</v>
      </c>
      <c r="G82" s="7">
        <f t="shared" si="6"/>
        <v>27000</v>
      </c>
      <c r="H82" s="7">
        <f t="shared" si="7"/>
        <v>12680</v>
      </c>
      <c r="I82" s="7">
        <f t="shared" si="8"/>
        <v>14320</v>
      </c>
    </row>
    <row r="83" spans="1:9" x14ac:dyDescent="0.15">
      <c r="A83" s="5">
        <v>42485</v>
      </c>
      <c r="B83" s="6" t="s">
        <v>125</v>
      </c>
      <c r="C83" s="6" t="s">
        <v>42</v>
      </c>
      <c r="D83" s="7">
        <v>7630</v>
      </c>
      <c r="E83" s="7">
        <f>VLOOKUP(C83,商品[],3,FALSE)</f>
        <v>16800</v>
      </c>
      <c r="F83" s="6">
        <v>1</v>
      </c>
      <c r="G83" s="7">
        <f t="shared" si="6"/>
        <v>16800</v>
      </c>
      <c r="H83" s="7">
        <f t="shared" si="7"/>
        <v>7630</v>
      </c>
      <c r="I83" s="7">
        <f t="shared" si="8"/>
        <v>9170</v>
      </c>
    </row>
    <row r="84" spans="1:9" x14ac:dyDescent="0.15">
      <c r="A84" s="5">
        <v>42485</v>
      </c>
      <c r="B84" s="6" t="s">
        <v>127</v>
      </c>
      <c r="C84" s="6" t="s">
        <v>54</v>
      </c>
      <c r="D84" s="7">
        <v>7630</v>
      </c>
      <c r="E84" s="7">
        <f>VLOOKUP(C84,商品[],3,FALSE)</f>
        <v>16800</v>
      </c>
      <c r="F84" s="6">
        <v>1</v>
      </c>
      <c r="G84" s="7">
        <f t="shared" si="6"/>
        <v>16800</v>
      </c>
      <c r="H84" s="7">
        <f t="shared" si="7"/>
        <v>7630</v>
      </c>
      <c r="I84" s="7">
        <f t="shared" si="8"/>
        <v>9170</v>
      </c>
    </row>
    <row r="85" spans="1:9" x14ac:dyDescent="0.15">
      <c r="A85" s="5">
        <v>42485</v>
      </c>
      <c r="B85" s="6" t="s">
        <v>128</v>
      </c>
      <c r="C85" s="6" t="s">
        <v>43</v>
      </c>
      <c r="D85" s="7">
        <v>6400</v>
      </c>
      <c r="E85" s="7">
        <f>VLOOKUP(C85,商品[],3,FALSE)</f>
        <v>13500</v>
      </c>
      <c r="F85" s="6">
        <v>3</v>
      </c>
      <c r="G85" s="7">
        <f t="shared" si="6"/>
        <v>40500</v>
      </c>
      <c r="H85" s="7">
        <f t="shared" si="7"/>
        <v>19200</v>
      </c>
      <c r="I85" s="7">
        <f t="shared" si="8"/>
        <v>21300</v>
      </c>
    </row>
    <row r="86" spans="1:9" x14ac:dyDescent="0.15">
      <c r="A86" s="5">
        <v>42486</v>
      </c>
      <c r="B86" s="6" t="s">
        <v>130</v>
      </c>
      <c r="C86" s="6" t="s">
        <v>45</v>
      </c>
      <c r="D86" s="7">
        <v>7560</v>
      </c>
      <c r="E86" s="7">
        <f>VLOOKUP(C86,商品[],3,FALSE)</f>
        <v>16800</v>
      </c>
      <c r="F86" s="6">
        <v>1</v>
      </c>
      <c r="G86" s="7">
        <f t="shared" si="6"/>
        <v>16800</v>
      </c>
      <c r="H86" s="7">
        <f t="shared" si="7"/>
        <v>7560</v>
      </c>
      <c r="I86" s="7">
        <f t="shared" si="8"/>
        <v>9240</v>
      </c>
    </row>
    <row r="87" spans="1:9" x14ac:dyDescent="0.15">
      <c r="A87" s="5">
        <v>42486</v>
      </c>
      <c r="B87" s="6" t="s">
        <v>128</v>
      </c>
      <c r="C87" s="6" t="s">
        <v>46</v>
      </c>
      <c r="D87" s="7">
        <v>6340</v>
      </c>
      <c r="E87" s="7">
        <f>VLOOKUP(C87,商品[],3,FALSE)</f>
        <v>13500</v>
      </c>
      <c r="F87" s="6">
        <v>2</v>
      </c>
      <c r="G87" s="7">
        <f t="shared" si="6"/>
        <v>27000</v>
      </c>
      <c r="H87" s="7">
        <f t="shared" si="7"/>
        <v>12680</v>
      </c>
      <c r="I87" s="7">
        <f t="shared" si="8"/>
        <v>14320</v>
      </c>
    </row>
    <row r="88" spans="1:9" x14ac:dyDescent="0.15">
      <c r="A88" s="5">
        <v>42486</v>
      </c>
      <c r="B88" s="6" t="s">
        <v>125</v>
      </c>
      <c r="C88" s="6" t="s">
        <v>55</v>
      </c>
      <c r="D88" s="7">
        <v>11000</v>
      </c>
      <c r="E88" s="7">
        <f>VLOOKUP(C88,商品[],3,FALSE)</f>
        <v>30400</v>
      </c>
      <c r="F88" s="6">
        <v>2</v>
      </c>
      <c r="G88" s="7">
        <f t="shared" si="6"/>
        <v>60800</v>
      </c>
      <c r="H88" s="7">
        <f t="shared" si="7"/>
        <v>22000</v>
      </c>
      <c r="I88" s="7">
        <f t="shared" si="8"/>
        <v>38800</v>
      </c>
    </row>
    <row r="89" spans="1:9" x14ac:dyDescent="0.15">
      <c r="A89" s="5">
        <v>42486</v>
      </c>
      <c r="B89" s="6" t="s">
        <v>127</v>
      </c>
      <c r="C89" s="6" t="s">
        <v>21</v>
      </c>
      <c r="D89" s="7">
        <v>16000</v>
      </c>
      <c r="E89" s="7">
        <f>VLOOKUP(C89,商品[],3,FALSE)</f>
        <v>43200</v>
      </c>
      <c r="F89" s="6">
        <v>2</v>
      </c>
      <c r="G89" s="7">
        <f t="shared" si="6"/>
        <v>86400</v>
      </c>
      <c r="H89" s="7">
        <f t="shared" si="7"/>
        <v>32000</v>
      </c>
      <c r="I89" s="7">
        <f t="shared" si="8"/>
        <v>54400</v>
      </c>
    </row>
    <row r="90" spans="1:9" x14ac:dyDescent="0.15">
      <c r="A90" s="5">
        <v>42487</v>
      </c>
      <c r="B90" s="6" t="s">
        <v>128</v>
      </c>
      <c r="C90" s="6" t="s">
        <v>16</v>
      </c>
      <c r="D90" s="7">
        <v>12100</v>
      </c>
      <c r="E90" s="7">
        <f>VLOOKUP(C90,商品[],3,FALSE)</f>
        <v>25000</v>
      </c>
      <c r="F90" s="6">
        <v>1</v>
      </c>
      <c r="G90" s="7">
        <f t="shared" si="6"/>
        <v>25000</v>
      </c>
      <c r="H90" s="7">
        <f t="shared" si="7"/>
        <v>12100</v>
      </c>
      <c r="I90" s="7">
        <f t="shared" si="8"/>
        <v>12900</v>
      </c>
    </row>
    <row r="91" spans="1:9" x14ac:dyDescent="0.15">
      <c r="A91" s="5">
        <v>42487</v>
      </c>
      <c r="B91" s="6" t="s">
        <v>127</v>
      </c>
      <c r="C91" s="6" t="s">
        <v>24</v>
      </c>
      <c r="D91" s="7">
        <v>13890</v>
      </c>
      <c r="E91" s="7">
        <f>VLOOKUP(C91,商品[],3,FALSE)</f>
        <v>30400</v>
      </c>
      <c r="F91" s="6">
        <v>1</v>
      </c>
      <c r="G91" s="7">
        <f t="shared" si="6"/>
        <v>30400</v>
      </c>
      <c r="H91" s="7">
        <f t="shared" si="7"/>
        <v>13890</v>
      </c>
      <c r="I91" s="7">
        <f t="shared" si="8"/>
        <v>16510</v>
      </c>
    </row>
    <row r="92" spans="1:9" x14ac:dyDescent="0.15">
      <c r="A92" s="5">
        <v>42487</v>
      </c>
      <c r="B92" s="6" t="s">
        <v>127</v>
      </c>
      <c r="C92" s="6" t="s">
        <v>48</v>
      </c>
      <c r="D92" s="7">
        <v>16000</v>
      </c>
      <c r="E92" s="7">
        <f>VLOOKUP(C92,商品[],3,FALSE)</f>
        <v>43200</v>
      </c>
      <c r="F92" s="6">
        <v>1</v>
      </c>
      <c r="G92" s="7">
        <f t="shared" si="6"/>
        <v>43200</v>
      </c>
      <c r="H92" s="7">
        <f t="shared" si="7"/>
        <v>16000</v>
      </c>
      <c r="I92" s="7">
        <f t="shared" si="8"/>
        <v>27200</v>
      </c>
    </row>
    <row r="93" spans="1:9" x14ac:dyDescent="0.15">
      <c r="A93" s="5">
        <v>42487</v>
      </c>
      <c r="B93" s="6" t="s">
        <v>125</v>
      </c>
      <c r="C93" s="6" t="s">
        <v>44</v>
      </c>
      <c r="D93" s="7">
        <v>13500</v>
      </c>
      <c r="E93" s="7">
        <f>VLOOKUP(C93,商品[],3,FALSE)</f>
        <v>38000</v>
      </c>
      <c r="F93" s="6">
        <v>3</v>
      </c>
      <c r="G93" s="7">
        <f t="shared" si="6"/>
        <v>114000</v>
      </c>
      <c r="H93" s="7">
        <f t="shared" si="7"/>
        <v>40500</v>
      </c>
      <c r="I93" s="7">
        <f t="shared" si="8"/>
        <v>73500</v>
      </c>
    </row>
    <row r="94" spans="1:9" x14ac:dyDescent="0.15">
      <c r="A94" s="5">
        <v>42487</v>
      </c>
      <c r="B94" s="6" t="s">
        <v>130</v>
      </c>
      <c r="C94" s="6" t="s">
        <v>26</v>
      </c>
      <c r="D94" s="7">
        <v>6600</v>
      </c>
      <c r="E94" s="7">
        <f>VLOOKUP(C94,商品[],3,FALSE)</f>
        <v>16800</v>
      </c>
      <c r="F94" s="6">
        <v>3</v>
      </c>
      <c r="G94" s="7">
        <f t="shared" si="6"/>
        <v>50400</v>
      </c>
      <c r="H94" s="7">
        <f t="shared" si="7"/>
        <v>19800</v>
      </c>
      <c r="I94" s="7">
        <f t="shared" si="8"/>
        <v>30600</v>
      </c>
    </row>
    <row r="95" spans="1:9" x14ac:dyDescent="0.15">
      <c r="A95" s="5">
        <v>42488</v>
      </c>
      <c r="B95" s="6" t="s">
        <v>130</v>
      </c>
      <c r="C95" s="6" t="s">
        <v>56</v>
      </c>
      <c r="D95" s="7">
        <v>14060</v>
      </c>
      <c r="E95" s="7">
        <f>VLOOKUP(C95,商品[],3,FALSE)</f>
        <v>38000</v>
      </c>
      <c r="F95" s="6">
        <v>3</v>
      </c>
      <c r="G95" s="7">
        <f t="shared" si="6"/>
        <v>114000</v>
      </c>
      <c r="H95" s="7">
        <f t="shared" si="7"/>
        <v>42180</v>
      </c>
      <c r="I95" s="7">
        <f t="shared" si="8"/>
        <v>71820</v>
      </c>
    </row>
    <row r="96" spans="1:9" x14ac:dyDescent="0.15">
      <c r="A96" s="5">
        <v>42489</v>
      </c>
      <c r="B96" s="6" t="s">
        <v>129</v>
      </c>
      <c r="C96" s="6" t="s">
        <v>28</v>
      </c>
      <c r="D96" s="7">
        <v>12250</v>
      </c>
      <c r="E96" s="7">
        <f>VLOOKUP(C96,商品[],3,FALSE)</f>
        <v>25000</v>
      </c>
      <c r="F96" s="6">
        <v>1</v>
      </c>
      <c r="G96" s="7">
        <f t="shared" si="6"/>
        <v>25000</v>
      </c>
      <c r="H96" s="7">
        <f t="shared" si="7"/>
        <v>12250</v>
      </c>
      <c r="I96" s="7">
        <f t="shared" si="8"/>
        <v>12750</v>
      </c>
    </row>
    <row r="97" spans="1:9" x14ac:dyDescent="0.15">
      <c r="A97" s="5">
        <v>42489</v>
      </c>
      <c r="B97" s="6" t="s">
        <v>125</v>
      </c>
      <c r="C97" s="6" t="s">
        <v>27</v>
      </c>
      <c r="D97" s="7">
        <v>6720</v>
      </c>
      <c r="E97" s="7">
        <f>VLOOKUP(C97,商品[],3,FALSE)</f>
        <v>16800</v>
      </c>
      <c r="F97" s="6">
        <v>3</v>
      </c>
      <c r="G97" s="7">
        <f t="shared" si="6"/>
        <v>50400</v>
      </c>
      <c r="H97" s="7">
        <f t="shared" si="7"/>
        <v>20160</v>
      </c>
      <c r="I97" s="7">
        <f t="shared" si="8"/>
        <v>30240</v>
      </c>
    </row>
    <row r="98" spans="1:9" x14ac:dyDescent="0.15">
      <c r="A98" s="5">
        <v>42489</v>
      </c>
      <c r="B98" s="6" t="s">
        <v>130</v>
      </c>
      <c r="C98" s="6" t="s">
        <v>31</v>
      </c>
      <c r="D98" s="7">
        <v>10080</v>
      </c>
      <c r="E98" s="7">
        <f>VLOOKUP(C98,商品[],3,FALSE)</f>
        <v>16800</v>
      </c>
      <c r="F98" s="6">
        <v>3</v>
      </c>
      <c r="G98" s="7">
        <f t="shared" ref="G98:G99" si="9">E98*F98</f>
        <v>50400</v>
      </c>
      <c r="H98" s="7">
        <f t="shared" si="7"/>
        <v>30240</v>
      </c>
      <c r="I98" s="7">
        <f t="shared" ref="I98:I99" si="10">G98-H98</f>
        <v>20160</v>
      </c>
    </row>
    <row r="99" spans="1:9" x14ac:dyDescent="0.15">
      <c r="A99" s="5">
        <v>42490</v>
      </c>
      <c r="B99" s="6" t="s">
        <v>127</v>
      </c>
      <c r="C99" s="6" t="s">
        <v>32</v>
      </c>
      <c r="D99" s="7">
        <v>8525</v>
      </c>
      <c r="E99" s="7">
        <f>VLOOKUP(C99,商品[],3,FALSE)</f>
        <v>15500</v>
      </c>
      <c r="F99" s="6">
        <v>3</v>
      </c>
      <c r="G99" s="7">
        <f t="shared" si="9"/>
        <v>46500</v>
      </c>
      <c r="H99" s="7">
        <f t="shared" si="7"/>
        <v>25575</v>
      </c>
      <c r="I99" s="7">
        <f t="shared" si="10"/>
        <v>20925</v>
      </c>
    </row>
  </sheetData>
  <phoneticPr fontId="1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workbookViewId="0"/>
  </sheetViews>
  <sheetFormatPr defaultRowHeight="13.5" x14ac:dyDescent="0.15"/>
  <cols>
    <col min="1" max="1" width="12.25" customWidth="1"/>
    <col min="2" max="2" width="29.625" bestFit="1" customWidth="1"/>
    <col min="3" max="4" width="11.25" customWidth="1"/>
    <col min="5" max="5" width="11.125" customWidth="1"/>
    <col min="6" max="6" width="9.375" customWidth="1"/>
    <col min="7" max="7" width="3.625" customWidth="1"/>
    <col min="8" max="8" width="11.125" customWidth="1"/>
    <col min="9" max="9" width="21" customWidth="1"/>
    <col min="10" max="10" width="3.625" customWidth="1"/>
    <col min="11" max="11" width="9.375" customWidth="1"/>
  </cols>
  <sheetData>
    <row r="1" spans="1:12" x14ac:dyDescent="0.15">
      <c r="A1" t="s">
        <v>9</v>
      </c>
      <c r="B1" t="s">
        <v>6</v>
      </c>
      <c r="C1" t="s">
        <v>11</v>
      </c>
      <c r="D1" t="s">
        <v>57</v>
      </c>
      <c r="E1" t="s">
        <v>58</v>
      </c>
      <c r="F1" t="s">
        <v>59</v>
      </c>
      <c r="H1" t="s">
        <v>60</v>
      </c>
      <c r="I1" t="s">
        <v>3</v>
      </c>
      <c r="K1" t="s">
        <v>5</v>
      </c>
      <c r="L1" t="s">
        <v>4</v>
      </c>
    </row>
    <row r="2" spans="1:12" x14ac:dyDescent="0.15">
      <c r="A2" t="s">
        <v>25</v>
      </c>
      <c r="B2" t="s">
        <v>117</v>
      </c>
      <c r="C2" s="1">
        <v>38000</v>
      </c>
      <c r="H2" t="s">
        <v>61</v>
      </c>
      <c r="I2" t="s">
        <v>113</v>
      </c>
      <c r="K2" t="s">
        <v>62</v>
      </c>
      <c r="L2" t="s">
        <v>63</v>
      </c>
    </row>
    <row r="3" spans="1:12" x14ac:dyDescent="0.15">
      <c r="A3" t="s">
        <v>86</v>
      </c>
      <c r="B3" t="s">
        <v>120</v>
      </c>
      <c r="C3" s="1">
        <v>38000</v>
      </c>
      <c r="H3" t="s">
        <v>64</v>
      </c>
      <c r="I3" t="s">
        <v>0</v>
      </c>
      <c r="K3" t="s">
        <v>65</v>
      </c>
      <c r="L3" t="s">
        <v>66</v>
      </c>
    </row>
    <row r="4" spans="1:12" x14ac:dyDescent="0.15">
      <c r="A4" t="s">
        <v>27</v>
      </c>
      <c r="B4" t="s">
        <v>96</v>
      </c>
      <c r="C4" s="1">
        <v>16800</v>
      </c>
      <c r="H4" t="s">
        <v>68</v>
      </c>
      <c r="I4" t="s">
        <v>69</v>
      </c>
      <c r="K4" t="s">
        <v>70</v>
      </c>
      <c r="L4" t="s">
        <v>2</v>
      </c>
    </row>
    <row r="5" spans="1:12" x14ac:dyDescent="0.15">
      <c r="A5" t="s">
        <v>87</v>
      </c>
      <c r="B5" t="s">
        <v>102</v>
      </c>
      <c r="C5" s="1">
        <v>16800</v>
      </c>
      <c r="H5" t="s">
        <v>72</v>
      </c>
      <c r="I5" t="s">
        <v>73</v>
      </c>
      <c r="K5" t="s">
        <v>74</v>
      </c>
      <c r="L5" t="s">
        <v>1</v>
      </c>
    </row>
    <row r="6" spans="1:12" x14ac:dyDescent="0.15">
      <c r="A6" t="s">
        <v>28</v>
      </c>
      <c r="B6" t="s">
        <v>97</v>
      </c>
      <c r="C6" s="1">
        <v>25000</v>
      </c>
      <c r="H6" t="s">
        <v>75</v>
      </c>
      <c r="I6" t="s">
        <v>76</v>
      </c>
      <c r="K6" t="s">
        <v>77</v>
      </c>
      <c r="L6" t="s">
        <v>78</v>
      </c>
    </row>
    <row r="7" spans="1:12" x14ac:dyDescent="0.15">
      <c r="A7" t="s">
        <v>16</v>
      </c>
      <c r="B7" t="s">
        <v>103</v>
      </c>
      <c r="C7" s="1">
        <v>25000</v>
      </c>
      <c r="K7" t="s">
        <v>79</v>
      </c>
      <c r="L7" t="s">
        <v>80</v>
      </c>
    </row>
    <row r="8" spans="1:12" x14ac:dyDescent="0.15">
      <c r="A8" t="s">
        <v>35</v>
      </c>
      <c r="B8" t="s">
        <v>119</v>
      </c>
      <c r="C8" s="1">
        <v>13500</v>
      </c>
      <c r="K8" t="s">
        <v>81</v>
      </c>
      <c r="L8" t="s">
        <v>82</v>
      </c>
    </row>
    <row r="9" spans="1:12" x14ac:dyDescent="0.15">
      <c r="A9" t="s">
        <v>36</v>
      </c>
      <c r="B9" t="s">
        <v>101</v>
      </c>
      <c r="C9" s="1">
        <v>17500</v>
      </c>
      <c r="K9" t="s">
        <v>83</v>
      </c>
      <c r="L9" t="s">
        <v>84</v>
      </c>
    </row>
    <row r="10" spans="1:12" x14ac:dyDescent="0.15">
      <c r="A10" t="s">
        <v>29</v>
      </c>
      <c r="B10" t="s">
        <v>114</v>
      </c>
      <c r="C10" s="1">
        <v>13500</v>
      </c>
    </row>
    <row r="11" spans="1:12" x14ac:dyDescent="0.15">
      <c r="A11" t="s">
        <v>30</v>
      </c>
      <c r="B11" t="s">
        <v>89</v>
      </c>
      <c r="C11" s="1">
        <v>17500</v>
      </c>
    </row>
    <row r="12" spans="1:12" x14ac:dyDescent="0.15">
      <c r="A12" t="s">
        <v>67</v>
      </c>
      <c r="B12" t="s">
        <v>90</v>
      </c>
      <c r="C12" s="1">
        <v>16800</v>
      </c>
    </row>
    <row r="13" spans="1:12" x14ac:dyDescent="0.15">
      <c r="A13" t="s">
        <v>42</v>
      </c>
      <c r="B13" t="s">
        <v>93</v>
      </c>
      <c r="C13" s="1">
        <v>16800</v>
      </c>
    </row>
    <row r="14" spans="1:12" x14ac:dyDescent="0.15">
      <c r="A14" t="s">
        <v>18</v>
      </c>
      <c r="B14" t="s">
        <v>98</v>
      </c>
      <c r="C14" s="1">
        <v>16800</v>
      </c>
    </row>
    <row r="15" spans="1:12" x14ac:dyDescent="0.15">
      <c r="A15" t="s">
        <v>45</v>
      </c>
      <c r="B15" t="s">
        <v>104</v>
      </c>
      <c r="C15" s="1">
        <v>16800</v>
      </c>
    </row>
    <row r="16" spans="1:12" x14ac:dyDescent="0.15">
      <c r="A16" t="s">
        <v>51</v>
      </c>
      <c r="B16" t="s">
        <v>110</v>
      </c>
      <c r="C16" s="1">
        <v>16800</v>
      </c>
    </row>
    <row r="17" spans="1:3" x14ac:dyDescent="0.15">
      <c r="A17" t="s">
        <v>71</v>
      </c>
      <c r="B17" t="s">
        <v>115</v>
      </c>
      <c r="C17" s="1">
        <v>13500</v>
      </c>
    </row>
    <row r="18" spans="1:3" x14ac:dyDescent="0.15">
      <c r="A18" t="s">
        <v>43</v>
      </c>
      <c r="B18" t="s">
        <v>116</v>
      </c>
      <c r="C18" s="1">
        <v>13500</v>
      </c>
    </row>
    <row r="19" spans="1:3" x14ac:dyDescent="0.15">
      <c r="A19" t="s">
        <v>40</v>
      </c>
      <c r="B19" t="s">
        <v>118</v>
      </c>
      <c r="C19" s="1">
        <v>13500</v>
      </c>
    </row>
    <row r="20" spans="1:3" x14ac:dyDescent="0.15">
      <c r="A20" t="s">
        <v>88</v>
      </c>
      <c r="B20" t="s">
        <v>121</v>
      </c>
      <c r="C20" s="1">
        <v>13500</v>
      </c>
    </row>
    <row r="21" spans="1:3" x14ac:dyDescent="0.15">
      <c r="A21" t="s">
        <v>14</v>
      </c>
      <c r="B21" t="s">
        <v>123</v>
      </c>
      <c r="C21" s="1">
        <v>13500</v>
      </c>
    </row>
    <row r="22" spans="1:3" x14ac:dyDescent="0.15">
      <c r="A22" t="s">
        <v>52</v>
      </c>
      <c r="B22" t="s">
        <v>91</v>
      </c>
      <c r="C22" s="1">
        <v>30400</v>
      </c>
    </row>
    <row r="23" spans="1:3" x14ac:dyDescent="0.15">
      <c r="A23" t="s">
        <v>55</v>
      </c>
      <c r="B23" t="s">
        <v>94</v>
      </c>
      <c r="C23" s="1">
        <v>30400</v>
      </c>
    </row>
    <row r="24" spans="1:3" x14ac:dyDescent="0.15">
      <c r="A24" t="s">
        <v>41</v>
      </c>
      <c r="B24" t="s">
        <v>99</v>
      </c>
      <c r="C24" s="1">
        <v>30400</v>
      </c>
    </row>
    <row r="25" spans="1:3" x14ac:dyDescent="0.15">
      <c r="A25" t="s">
        <v>24</v>
      </c>
      <c r="B25" t="s">
        <v>105</v>
      </c>
      <c r="C25" s="1">
        <v>30400</v>
      </c>
    </row>
    <row r="26" spans="1:3" x14ac:dyDescent="0.15">
      <c r="A26" t="s">
        <v>15</v>
      </c>
      <c r="B26" t="s">
        <v>111</v>
      </c>
      <c r="C26" s="1">
        <v>30400</v>
      </c>
    </row>
    <row r="27" spans="1:3" x14ac:dyDescent="0.15">
      <c r="A27" t="s">
        <v>39</v>
      </c>
      <c r="B27" t="s">
        <v>92</v>
      </c>
      <c r="C27" s="1">
        <v>43200</v>
      </c>
    </row>
    <row r="28" spans="1:3" x14ac:dyDescent="0.15">
      <c r="A28" t="s">
        <v>21</v>
      </c>
      <c r="B28" t="s">
        <v>95</v>
      </c>
      <c r="C28" s="1">
        <v>43200</v>
      </c>
    </row>
    <row r="29" spans="1:3" x14ac:dyDescent="0.15">
      <c r="A29" t="s">
        <v>85</v>
      </c>
      <c r="B29" t="s">
        <v>100</v>
      </c>
      <c r="C29" s="1">
        <v>43200</v>
      </c>
    </row>
    <row r="30" spans="1:3" x14ac:dyDescent="0.15">
      <c r="A30" t="s">
        <v>48</v>
      </c>
      <c r="B30" t="s">
        <v>106</v>
      </c>
      <c r="C30" s="1">
        <v>43200</v>
      </c>
    </row>
    <row r="31" spans="1:3" x14ac:dyDescent="0.15">
      <c r="A31" t="s">
        <v>31</v>
      </c>
      <c r="B31" t="s">
        <v>107</v>
      </c>
      <c r="C31" s="1">
        <v>16800</v>
      </c>
    </row>
    <row r="32" spans="1:3" x14ac:dyDescent="0.15">
      <c r="A32" t="s">
        <v>32</v>
      </c>
      <c r="B32" t="s">
        <v>122</v>
      </c>
      <c r="C32" s="1">
        <v>15500</v>
      </c>
    </row>
    <row r="33" spans="1:3" x14ac:dyDescent="0.15">
      <c r="A33" t="s">
        <v>33</v>
      </c>
      <c r="B33" t="s">
        <v>108</v>
      </c>
      <c r="C33" s="1">
        <v>25500</v>
      </c>
    </row>
    <row r="34" spans="1:3" x14ac:dyDescent="0.15">
      <c r="A34" t="s">
        <v>34</v>
      </c>
      <c r="B34" t="s">
        <v>109</v>
      </c>
      <c r="C34" s="1">
        <v>43200</v>
      </c>
    </row>
  </sheetData>
  <phoneticPr fontId="1"/>
  <pageMargins left="0.7" right="0.7" top="0.75" bottom="0.75" header="0.3" footer="0.3"/>
  <tableParts count="3">
    <tablePart r:id="rId1"/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/>
  </sheetViews>
  <sheetFormatPr defaultRowHeight="13.5" x14ac:dyDescent="0.15"/>
  <cols>
    <col min="1" max="1" width="11.75" customWidth="1"/>
    <col min="2" max="2" width="10.625" customWidth="1"/>
    <col min="3" max="3" width="16.125" bestFit="1" customWidth="1"/>
  </cols>
  <sheetData>
    <row r="1" spans="1:3" x14ac:dyDescent="0.15">
      <c r="A1" t="s">
        <v>132</v>
      </c>
      <c r="B1" t="s">
        <v>133</v>
      </c>
      <c r="C1" t="s">
        <v>146</v>
      </c>
    </row>
    <row r="2" spans="1:3" x14ac:dyDescent="0.15">
      <c r="A2" t="s">
        <v>125</v>
      </c>
      <c r="B2" t="s">
        <v>134</v>
      </c>
      <c r="C2" t="s">
        <v>140</v>
      </c>
    </row>
    <row r="3" spans="1:3" x14ac:dyDescent="0.15">
      <c r="A3" t="s">
        <v>126</v>
      </c>
      <c r="B3" t="s">
        <v>135</v>
      </c>
      <c r="C3" t="s">
        <v>141</v>
      </c>
    </row>
    <row r="4" spans="1:3" x14ac:dyDescent="0.15">
      <c r="A4" t="s">
        <v>127</v>
      </c>
      <c r="B4" t="s">
        <v>136</v>
      </c>
      <c r="C4" t="s">
        <v>142</v>
      </c>
    </row>
    <row r="5" spans="1:3" x14ac:dyDescent="0.15">
      <c r="A5" t="s">
        <v>128</v>
      </c>
      <c r="B5" t="s">
        <v>137</v>
      </c>
      <c r="C5" t="s">
        <v>143</v>
      </c>
    </row>
    <row r="6" spans="1:3" x14ac:dyDescent="0.15">
      <c r="A6" t="s">
        <v>129</v>
      </c>
      <c r="B6" t="s">
        <v>138</v>
      </c>
      <c r="C6" t="s">
        <v>144</v>
      </c>
    </row>
    <row r="7" spans="1:3" x14ac:dyDescent="0.15">
      <c r="A7" t="s">
        <v>130</v>
      </c>
      <c r="B7" t="s">
        <v>139</v>
      </c>
      <c r="C7" t="s">
        <v>145</v>
      </c>
    </row>
  </sheetData>
  <phoneticPr fontId="1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3</vt:i4>
      </vt:variant>
    </vt:vector>
  </HeadingPairs>
  <TitlesOfParts>
    <vt:vector size="6" baseType="lpstr">
      <vt:lpstr>売上</vt:lpstr>
      <vt:lpstr>商品</vt:lpstr>
      <vt:lpstr>店舗</vt:lpstr>
      <vt:lpstr>ap_01</vt:lpstr>
      <vt:lpstr>ap_02</vt:lpstr>
      <vt:lpstr>売上!Print_Titles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FOM出版</dc:creator>
  <cp:lastModifiedBy>FOM出版</cp:lastModifiedBy>
  <cp:lastPrinted>2016-12-15T05:03:47Z</cp:lastPrinted>
  <dcterms:created xsi:type="dcterms:W3CDTF">2016-12-14T06:50:23Z</dcterms:created>
  <dcterms:modified xsi:type="dcterms:W3CDTF">2017-02-01T09:48:48Z</dcterms:modified>
</cp:coreProperties>
</file>