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aihoc\Nam3\hk2\CNPM_NC\slides\"/>
    </mc:Choice>
  </mc:AlternateContent>
  <bookViews>
    <workbookView xWindow="0" yWindow="0" windowWidth="23040" windowHeight="9780"/>
  </bookViews>
  <sheets>
    <sheet name="WBS" sheetId="1" r:id="rId1"/>
    <sheet name="Sprint" sheetId="5" r:id="rId2"/>
    <sheet name="Risk Mgmt" sheetId="2" r:id="rId3"/>
    <sheet name="Skill Matrix" sheetId="4" r:id="rId4"/>
    <sheet name="Ref" sheetId="3" r:id="rId5"/>
  </sheets>
  <definedNames>
    <definedName name="Member">Ref!$G$2:$G$4</definedName>
    <definedName name="Mức_độ_rủi_ro">Ref!$B$2:$B$6</definedName>
    <definedName name="Risk_group">Ref!$A$2:$A$5</definedName>
    <definedName name="Risk_type">Ref!$E$2:$E$7</definedName>
    <definedName name="Strategy_Type">Ref!$F$2:$F$4</definedName>
    <definedName name="Task_Group">Ref!$D$2:$D$6</definedName>
    <definedName name="Xác_suất_rủi_ro">Ref!$C$2:$C$6</definedName>
  </definedNames>
  <calcPr calcId="162913"/>
</workbook>
</file>

<file path=xl/calcChain.xml><?xml version="1.0" encoding="utf-8"?>
<calcChain xmlns="http://schemas.openxmlformats.org/spreadsheetml/2006/main">
  <c r="G18" i="4" l="1"/>
  <c r="G19" i="4"/>
  <c r="G20" i="4"/>
  <c r="G17" i="4"/>
  <c r="G21" i="4" s="1"/>
  <c r="G23" i="4" s="1"/>
  <c r="F18" i="4"/>
  <c r="F19" i="4"/>
  <c r="F20" i="4"/>
  <c r="F17" i="4"/>
  <c r="F21" i="4" l="1"/>
  <c r="F23" i="4" s="1"/>
  <c r="H2" i="2"/>
  <c r="H3" i="2"/>
  <c r="H4" i="2"/>
  <c r="H5" i="2"/>
  <c r="H6" i="2"/>
  <c r="H7" i="2"/>
  <c r="H8" i="2"/>
  <c r="H9" i="2"/>
  <c r="H10" i="2"/>
  <c r="H11" i="2"/>
  <c r="H12" i="2"/>
  <c r="H13" i="2"/>
  <c r="H14" i="2"/>
  <c r="H15" i="2"/>
  <c r="H16" i="2"/>
  <c r="A3" i="2" l="1"/>
  <c r="A4" i="2" s="1"/>
  <c r="A5" i="2" s="1"/>
  <c r="A6" i="2" s="1"/>
  <c r="A7" i="2" s="1"/>
  <c r="A8" i="2" s="1"/>
  <c r="A9" i="2" s="1"/>
  <c r="A10" i="2" s="1"/>
  <c r="A11" i="2" s="1"/>
  <c r="A12" i="2" s="1"/>
  <c r="A13" i="2" s="1"/>
  <c r="A14" i="2" s="1"/>
  <c r="A15" i="2" s="1"/>
  <c r="A16" i="2" s="1"/>
</calcChain>
</file>

<file path=xl/sharedStrings.xml><?xml version="1.0" encoding="utf-8"?>
<sst xmlns="http://schemas.openxmlformats.org/spreadsheetml/2006/main" count="249" uniqueCount="154">
  <si>
    <t>Task</t>
  </si>
  <si>
    <t>Assign</t>
  </si>
  <si>
    <t>From</t>
  </si>
  <si>
    <t>To</t>
  </si>
  <si>
    <t>% completed</t>
  </si>
  <si>
    <t>Note</t>
  </si>
  <si>
    <t>Mức độ rủi ro</t>
  </si>
  <si>
    <t>Exponent</t>
  </si>
  <si>
    <t>Risk group</t>
  </si>
  <si>
    <t>C1 - Customers &amp; Users</t>
  </si>
  <si>
    <t>C2 - Scope &amp; requirement</t>
  </si>
  <si>
    <t>C3 - Execution</t>
  </si>
  <si>
    <t>C4 - Environment</t>
  </si>
  <si>
    <t>Xác suất rủi ro</t>
  </si>
  <si>
    <t>Task Group</t>
  </si>
  <si>
    <t>Training</t>
  </si>
  <si>
    <t>Project Implementation</t>
  </si>
  <si>
    <t>Project Management</t>
  </si>
  <si>
    <t>CM Management</t>
  </si>
  <si>
    <t>Package and Release</t>
  </si>
  <si>
    <t>No</t>
  </si>
  <si>
    <t>Risk</t>
  </si>
  <si>
    <t>Risk Description</t>
  </si>
  <si>
    <t>Risk Type</t>
  </si>
  <si>
    <t>Risk Group</t>
  </si>
  <si>
    <t>Affects</t>
  </si>
  <si>
    <t>Probability</t>
  </si>
  <si>
    <t>Strategy Description</t>
  </si>
  <si>
    <t>Organizational</t>
  </si>
  <si>
    <t>Requirement</t>
  </si>
  <si>
    <t>Risk type</t>
  </si>
  <si>
    <t>Technology</t>
  </si>
  <si>
    <t>People</t>
  </si>
  <si>
    <t>Tool</t>
  </si>
  <si>
    <t>Estimation</t>
  </si>
  <si>
    <t>Strategy Type</t>
  </si>
  <si>
    <t>Avoid Risk</t>
  </si>
  <si>
    <t>Minimize Affects</t>
  </si>
  <si>
    <t>Plan B</t>
  </si>
  <si>
    <t>Member</t>
  </si>
  <si>
    <t>Tên</t>
  </si>
  <si>
    <t>Võ Hồ Thái Sơn</t>
  </si>
  <si>
    <t>Trần Duy Bảo</t>
  </si>
  <si>
    <t>Bùi Lâm Nhật Tiến</t>
  </si>
  <si>
    <t>Trần Phúc Khang</t>
  </si>
  <si>
    <t>Nguyễn Hữu Tín</t>
  </si>
  <si>
    <t>Hồ Tâm Như</t>
  </si>
  <si>
    <t>Trương Thanh Trúc</t>
  </si>
  <si>
    <t>ReactJS</t>
  </si>
  <si>
    <t>NodeJS</t>
  </si>
  <si>
    <t>Database</t>
  </si>
  <si>
    <t>UIUX</t>
  </si>
  <si>
    <t>Deploy</t>
  </si>
  <si>
    <t>Admin</t>
  </si>
  <si>
    <t>Partner</t>
  </si>
  <si>
    <t>Customer</t>
  </si>
  <si>
    <t>Sprint 2</t>
  </si>
  <si>
    <t>Sprint 1
(Basic version)
W3-4-5</t>
  </si>
  <si>
    <t>Sprint 2
(Advanced version)
W6-7-8-9-10</t>
  </si>
  <si>
    <t>Sprint 3
(Full version)
W12-13-14</t>
  </si>
  <si>
    <t>W11 - Tích hợp hệ thống</t>
  </si>
  <si>
    <t xml:space="preserve">Các chức năng của 
tài khoản
thành viên
</t>
  </si>
  <si>
    <t>Tích hợp
dịch vụ 
và hoàn tất
chức năng</t>
  </si>
  <si>
    <t>W15 - Tích hợp hệ thống</t>
  </si>
  <si>
    <t>Đăng ký
Đăng nhập
Giao diện</t>
  </si>
  <si>
    <t>Basic
Flow</t>
  </si>
  <si>
    <t>Exception
API</t>
  </si>
  <si>
    <t>Sửa lỗi</t>
  </si>
  <si>
    <t>Lập kế hoạch dự án</t>
  </si>
  <si>
    <t>Risk Mgmt</t>
  </si>
  <si>
    <t>Họp dự án</t>
  </si>
  <si>
    <t>Giám sát tiến độ</t>
  </si>
  <si>
    <t>Thiết lập Git / Github</t>
  </si>
  <si>
    <t>Bảo</t>
  </si>
  <si>
    <t>Sơn</t>
  </si>
  <si>
    <t>Công cụ lập trình</t>
  </si>
  <si>
    <t>Tín</t>
  </si>
  <si>
    <t xml:space="preserve">Khang </t>
  </si>
  <si>
    <t xml:space="preserve">Như </t>
  </si>
  <si>
    <t>Trúc</t>
  </si>
  <si>
    <t>Tiến</t>
  </si>
  <si>
    <t>All</t>
  </si>
  <si>
    <t>Docker / React / Node</t>
  </si>
  <si>
    <t>SQL Sever 2008 R2</t>
  </si>
  <si>
    <t>Training all</t>
  </si>
  <si>
    <t>Khảo sát yêu cầu</t>
  </si>
  <si>
    <t xml:space="preserve">Sprint 1 </t>
  </si>
  <si>
    <t>Visual code</t>
  </si>
  <si>
    <t>Git / Git hub</t>
  </si>
  <si>
    <t>Lỗi docker</t>
  </si>
  <si>
    <t>Công nghệ mới, chưa thành thạo</t>
  </si>
  <si>
    <t>Không đủ thời gian để làm song song 2 dự án (Lý thuyết và thực hành)</t>
  </si>
  <si>
    <t>Trễ deadline</t>
  </si>
  <si>
    <t>Không kiểm soát được chất lượng của phần outsource</t>
  </si>
  <si>
    <t>Trễ deadline do outsource</t>
  </si>
  <si>
    <t>Chi phí outsource vượt quá ngân sách</t>
  </si>
  <si>
    <t>Không tìm được người để outsource</t>
  </si>
  <si>
    <t>Do đổi công nghệ phần thực hành nên sẽ phải làm đồng thời 2 dự án:
- demo lý thuyết theo công nghệ của lý thuyết
- thực hành theo công nghệ mới đổi</t>
  </si>
  <si>
    <t>Có nhiều thành viên chưa thạo công nghệ nên mất thời gian training</t>
  </si>
  <si>
    <t>Chưa biết cách sử dụng tool</t>
  </si>
  <si>
    <t>Chưa biết cách sử dụng tool nên có thể làm sai, xóa nhầm thư mục dự án</t>
  </si>
  <si>
    <t>Tool github</t>
  </si>
  <si>
    <t>Training và làm dự án demo trước khi vào dự án thật</t>
  </si>
  <si>
    <t>Tích tiền mua một khóa học về NodeJS &amp; ReactJS</t>
  </si>
  <si>
    <t>Mới học NodeJS &amp; ReactJS, chưa áp dụng vào dự án nên chưa có nhiều kinh nghiệm</t>
  </si>
  <si>
    <t>Tạo kế hoạch phân chia thời gian hợp lý cho 2 dự án</t>
  </si>
  <si>
    <t>Hướng dẫn thành viên cách sử dụng</t>
  </si>
  <si>
    <t>Tìm tài liệu, video hướng dẫn sử dụng tool GitHub</t>
  </si>
  <si>
    <t>Tìm tài liệu, video hướng dẫn, chuyên gia về NodeJS &amp; ReactJS để giải đáp những vấn đề kỹ thuật mắc phải</t>
  </si>
  <si>
    <t>Chỉ định một người thành thạo về GitHub làm admin</t>
  </si>
  <si>
    <t>Thường xuyên kiểm tra chất lượng công việc của outsource</t>
  </si>
  <si>
    <t xml:space="preserve">Trước thời hạn hoàn thành 7 ngày, nhắc nhở outsource đẩy nhanh tiến độ </t>
  </si>
  <si>
    <t>Tìm outsource khác rẻ hơn</t>
  </si>
  <si>
    <t xml:space="preserve">Trước khi bắt đầu vào dự án, thông báo công nghệ sẽ được sử dụng trong dự án cho các thành viên và cho các thành viện thời gian để tìm hiểu </t>
  </si>
  <si>
    <t>Lập kế hoạch thực hiện dự án hợp lý và phân chia công việc thích hợp cho từng thành viên</t>
  </si>
  <si>
    <t>Ly do hy hữu</t>
  </si>
  <si>
    <t>phải back-up dữ liệu lên github hoặc asana để tránh trường hợp mất hoặc hư máy</t>
  </si>
  <si>
    <t>Mất máy tính hoặc bị hư, mất file gốc dự án, để quên máy ở quê</t>
  </si>
  <si>
    <t>Sản phẩm chưa hoàn thiện như yêu cầu</t>
  </si>
  <si>
    <t xml:space="preserve">Phải chạy cùng lúc 3-4 đồ án </t>
  </si>
  <si>
    <t>Phải phân chia công việc thật hợp lí, tránh tình trạng gần ngày deadline mới bắt đầu làm</t>
  </si>
  <si>
    <t>Phân tích thiết kế</t>
  </si>
  <si>
    <t>Vẽ use case</t>
  </si>
  <si>
    <t>Advanced version</t>
  </si>
  <si>
    <t>Giao diện các tính năng</t>
  </si>
  <si>
    <t>Các tính năng của tài
khoản member</t>
  </si>
  <si>
    <t>Tích hợp với các app khác</t>
  </si>
  <si>
    <t>GET API</t>
  </si>
  <si>
    <t xml:space="preserve">Sprint 3 </t>
  </si>
  <si>
    <t>Full version</t>
  </si>
  <si>
    <t>Hoàn thiện các chức năng</t>
  </si>
  <si>
    <t>Đưa API cho các app khác</t>
  </si>
  <si>
    <t>Họp online</t>
  </si>
  <si>
    <t>Theo từng version</t>
  </si>
  <si>
    <t xml:space="preserve">Nodejs , Reactjs </t>
  </si>
  <si>
    <t>Project Schedule</t>
  </si>
  <si>
    <t>Số ngày</t>
  </si>
  <si>
    <t>Số giờ làm việc max</t>
  </si>
  <si>
    <t>Đơn giá</t>
  </si>
  <si>
    <t>Tổng giờ</t>
  </si>
  <si>
    <t>Tổng giá</t>
  </si>
  <si>
    <t>Ngày thường</t>
  </si>
  <si>
    <t>Overtime ngày thường</t>
  </si>
  <si>
    <t>Overtime cuối tuần</t>
  </si>
  <si>
    <t>Overtime ngày lễ</t>
  </si>
  <si>
    <t>Budget/member</t>
  </si>
  <si>
    <t>Số member</t>
  </si>
  <si>
    <t>Tổng</t>
  </si>
  <si>
    <t>Dùng StarUML</t>
  </si>
  <si>
    <t>Vẽ data diagram</t>
  </si>
  <si>
    <t>Deploy len server</t>
  </si>
  <si>
    <t>Xác định API</t>
  </si>
  <si>
    <t>Version basic : 
- Giao diện người dùng
- Giao diện Login account
- Giao diện Register account</t>
  </si>
  <si>
    <t>BUDGET DỰ ÁN (12/3 - 5/6)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</si>
</sst>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13"/>
      <color theme="1"/>
      <name val="Calibri"/>
      <family val="2"/>
      <scheme val="minor"/>
    </font>
    <font>
      <b/>
      <sz val="13"/>
      <name val="Calibri"/>
      <family val="2"/>
      <scheme val="minor"/>
    </font>
    <font>
      <sz val="12"/>
      <color theme="1"/>
      <name val="Calibri"/>
      <family val="2"/>
      <scheme val="minor"/>
    </font>
    <font>
      <sz val="11"/>
      <color rgb="FFFF0000"/>
      <name val="Calibri"/>
      <family val="2"/>
      <scheme val="minor"/>
    </font>
    <font>
      <b/>
      <sz val="16"/>
      <color rgb="FF000000"/>
      <name val="Arial"/>
      <family val="2"/>
      <charset val="163"/>
    </font>
    <font>
      <sz val="11"/>
      <color rgb="FF000000"/>
      <name val="Arial"/>
      <family val="2"/>
    </font>
    <font>
      <sz val="11"/>
      <color rgb="FF00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6">
    <xf numFmtId="0" fontId="0" fillId="0" borderId="0" xfId="0"/>
    <xf numFmtId="0" fontId="0" fillId="0" borderId="1" xfId="0" applyBorder="1"/>
    <xf numFmtId="0" fontId="1" fillId="2" borderId="1" xfId="0" applyFont="1" applyFill="1" applyBorder="1"/>
    <xf numFmtId="9" fontId="0" fillId="0" borderId="0" xfId="0" applyNumberFormat="1"/>
    <xf numFmtId="0" fontId="2"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0" fillId="0" borderId="1" xfId="0" applyBorder="1" applyAlignment="1">
      <alignment horizontal="center" vertical="center"/>
    </xf>
    <xf numFmtId="9" fontId="4" fillId="0" borderId="1" xfId="0" applyNumberFormat="1"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xf numFmtId="0" fontId="1" fillId="4" borderId="1" xfId="0" applyFont="1" applyFill="1" applyBorder="1"/>
    <xf numFmtId="0" fontId="1" fillId="4" borderId="1" xfId="0" applyFont="1" applyFill="1" applyBorder="1" applyAlignment="1">
      <alignment vertical="center" wrapText="1"/>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16" fontId="0" fillId="0" borderId="1" xfId="0" applyNumberFormat="1" applyBorder="1"/>
    <xf numFmtId="0" fontId="5" fillId="0" borderId="1" xfId="0" applyFont="1" applyBorder="1"/>
    <xf numFmtId="0" fontId="0" fillId="0" borderId="1" xfId="0" applyBorder="1" applyAlignment="1">
      <alignment wrapText="1"/>
    </xf>
    <xf numFmtId="0" fontId="5" fillId="0" borderId="1" xfId="0" applyFont="1" applyFill="1" applyBorder="1"/>
    <xf numFmtId="0" fontId="0" fillId="0" borderId="1" xfId="0" applyFill="1" applyBorder="1"/>
    <xf numFmtId="0" fontId="1" fillId="0" borderId="1" xfId="0" applyFont="1" applyBorder="1"/>
    <xf numFmtId="0" fontId="1" fillId="0" borderId="1" xfId="0" applyFont="1" applyFill="1" applyBorder="1"/>
    <xf numFmtId="0" fontId="0" fillId="0" borderId="1" xfId="0" applyFont="1" applyFill="1" applyBorder="1"/>
    <xf numFmtId="0" fontId="0" fillId="0" borderId="1" xfId="0" applyBorder="1" applyAlignment="1">
      <alignment vertical="center"/>
    </xf>
    <xf numFmtId="16" fontId="0" fillId="0" borderId="1" xfId="0" applyNumberFormat="1" applyBorder="1" applyAlignment="1">
      <alignment vertical="center"/>
    </xf>
    <xf numFmtId="16" fontId="1" fillId="0" borderId="1" xfId="0" applyNumberFormat="1" applyFont="1" applyBorder="1"/>
    <xf numFmtId="0" fontId="7" fillId="0" borderId="0" xfId="0" applyFont="1"/>
    <xf numFmtId="0" fontId="7" fillId="0" borderId="1" xfId="0" applyFont="1" applyBorder="1"/>
    <xf numFmtId="0" fontId="8" fillId="0" borderId="1" xfId="0" applyFont="1" applyBorder="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xf>
    <xf numFmtId="16" fontId="0" fillId="0" borderId="2" xfId="0" applyNumberFormat="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xf>
    <xf numFmtId="0" fontId="0" fillId="0" borderId="2" xfId="0" applyBorder="1" applyAlignment="1">
      <alignment horizontal="left" vertical="center"/>
    </xf>
    <xf numFmtId="0" fontId="6" fillId="0" borderId="8" xfId="0" applyFont="1" applyBorder="1" applyAlignment="1">
      <alignment horizontal="center"/>
    </xf>
    <xf numFmtId="0" fontId="7"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topLeftCell="A8" workbookViewId="0">
      <selection activeCell="G13" sqref="G13"/>
    </sheetView>
  </sheetViews>
  <sheetFormatPr defaultRowHeight="14.4" x14ac:dyDescent="0.3"/>
  <cols>
    <col min="1" max="1" width="21.77734375" bestFit="1" customWidth="1"/>
    <col min="2" max="2" width="24.109375" bestFit="1" customWidth="1"/>
    <col min="6" max="6" width="12.44140625" bestFit="1" customWidth="1"/>
    <col min="7" max="7" width="19.21875" customWidth="1"/>
  </cols>
  <sheetData>
    <row r="1" spans="1:7" x14ac:dyDescent="0.3">
      <c r="A1" s="2" t="s">
        <v>14</v>
      </c>
      <c r="B1" s="2" t="s">
        <v>0</v>
      </c>
      <c r="C1" s="2" t="s">
        <v>1</v>
      </c>
      <c r="D1" s="2" t="s">
        <v>2</v>
      </c>
      <c r="E1" s="2" t="s">
        <v>3</v>
      </c>
      <c r="F1" s="2" t="s">
        <v>4</v>
      </c>
      <c r="G1" s="2" t="s">
        <v>5</v>
      </c>
    </row>
    <row r="2" spans="1:7" x14ac:dyDescent="0.3">
      <c r="A2" s="1" t="s">
        <v>17</v>
      </c>
      <c r="B2" s="1" t="s">
        <v>68</v>
      </c>
      <c r="C2" s="1" t="s">
        <v>81</v>
      </c>
      <c r="D2" s="19">
        <v>44272</v>
      </c>
      <c r="E2" s="19">
        <v>44277</v>
      </c>
      <c r="F2" s="1">
        <v>80</v>
      </c>
      <c r="G2" s="1"/>
    </row>
    <row r="3" spans="1:7" x14ac:dyDescent="0.3">
      <c r="A3" s="1" t="s">
        <v>17</v>
      </c>
      <c r="B3" s="1" t="s">
        <v>69</v>
      </c>
      <c r="C3" s="1" t="s">
        <v>74</v>
      </c>
      <c r="D3" s="19">
        <v>44277</v>
      </c>
      <c r="E3" s="19">
        <v>44283</v>
      </c>
      <c r="F3" s="1">
        <v>50</v>
      </c>
      <c r="G3" s="1"/>
    </row>
    <row r="4" spans="1:7" x14ac:dyDescent="0.3">
      <c r="A4" s="1" t="s">
        <v>17</v>
      </c>
      <c r="B4" s="1" t="s">
        <v>70</v>
      </c>
      <c r="C4" s="1" t="s">
        <v>81</v>
      </c>
      <c r="D4" s="19">
        <v>44267</v>
      </c>
      <c r="E4" s="19">
        <v>44352</v>
      </c>
      <c r="F4" s="1"/>
      <c r="G4" s="1" t="s">
        <v>132</v>
      </c>
    </row>
    <row r="5" spans="1:7" x14ac:dyDescent="0.3">
      <c r="A5" s="1" t="s">
        <v>17</v>
      </c>
      <c r="B5" s="1" t="s">
        <v>71</v>
      </c>
      <c r="C5" s="1" t="s">
        <v>78</v>
      </c>
      <c r="D5" s="19">
        <v>44267</v>
      </c>
      <c r="E5" s="19">
        <v>44352</v>
      </c>
      <c r="F5" s="1"/>
      <c r="G5" s="1" t="s">
        <v>133</v>
      </c>
    </row>
    <row r="6" spans="1:7" x14ac:dyDescent="0.3">
      <c r="A6" s="1" t="s">
        <v>18</v>
      </c>
      <c r="B6" s="1" t="s">
        <v>72</v>
      </c>
      <c r="C6" s="1" t="s">
        <v>73</v>
      </c>
      <c r="D6" s="19">
        <v>44273</v>
      </c>
      <c r="E6" s="19">
        <v>44280</v>
      </c>
      <c r="F6" s="1">
        <v>100</v>
      </c>
      <c r="G6" s="1" t="s">
        <v>88</v>
      </c>
    </row>
    <row r="7" spans="1:7" x14ac:dyDescent="0.3">
      <c r="A7" s="1" t="s">
        <v>18</v>
      </c>
      <c r="B7" s="1" t="s">
        <v>75</v>
      </c>
      <c r="C7" s="1" t="s">
        <v>77</v>
      </c>
      <c r="D7" s="19">
        <v>44273</v>
      </c>
      <c r="E7" s="19">
        <v>44280</v>
      </c>
      <c r="F7" s="1">
        <v>100</v>
      </c>
      <c r="G7" s="1" t="s">
        <v>87</v>
      </c>
    </row>
    <row r="8" spans="1:7" x14ac:dyDescent="0.3">
      <c r="A8" s="1" t="s">
        <v>18</v>
      </c>
      <c r="B8" s="1" t="s">
        <v>82</v>
      </c>
      <c r="C8" s="1" t="s">
        <v>76</v>
      </c>
      <c r="D8" s="19">
        <v>44273</v>
      </c>
      <c r="E8" s="19">
        <v>44280</v>
      </c>
      <c r="F8" s="1">
        <v>80</v>
      </c>
      <c r="G8" s="1" t="s">
        <v>89</v>
      </c>
    </row>
    <row r="9" spans="1:7" x14ac:dyDescent="0.3">
      <c r="A9" s="1" t="s">
        <v>18</v>
      </c>
      <c r="B9" s="1" t="s">
        <v>83</v>
      </c>
      <c r="C9" s="1" t="s">
        <v>79</v>
      </c>
      <c r="D9" s="19">
        <v>44273</v>
      </c>
      <c r="E9" s="19">
        <v>44280</v>
      </c>
      <c r="F9" s="1">
        <v>100</v>
      </c>
      <c r="G9" s="1"/>
    </row>
    <row r="10" spans="1:7" x14ac:dyDescent="0.3">
      <c r="A10" s="1" t="s">
        <v>15</v>
      </c>
      <c r="B10" s="1" t="s">
        <v>84</v>
      </c>
      <c r="C10" s="1" t="s">
        <v>80</v>
      </c>
      <c r="D10" s="19">
        <v>44280</v>
      </c>
      <c r="E10" s="19">
        <v>44294</v>
      </c>
      <c r="F10" s="1"/>
      <c r="G10" s="1" t="s">
        <v>134</v>
      </c>
    </row>
    <row r="11" spans="1:7" x14ac:dyDescent="0.3">
      <c r="A11" s="1" t="s">
        <v>16</v>
      </c>
      <c r="B11" s="1" t="s">
        <v>85</v>
      </c>
      <c r="C11" s="1" t="s">
        <v>81</v>
      </c>
      <c r="D11" s="19">
        <v>44267</v>
      </c>
      <c r="E11" s="19">
        <v>44273</v>
      </c>
      <c r="F11" s="1">
        <v>65</v>
      </c>
      <c r="G11" s="1"/>
    </row>
    <row r="12" spans="1:7" x14ac:dyDescent="0.3">
      <c r="A12" s="1" t="s">
        <v>16</v>
      </c>
      <c r="B12" s="20" t="s">
        <v>86</v>
      </c>
      <c r="C12" s="1"/>
      <c r="D12" s="19"/>
      <c r="E12" s="19"/>
      <c r="F12" s="1">
        <v>50</v>
      </c>
      <c r="G12" s="1"/>
    </row>
    <row r="13" spans="1:7" x14ac:dyDescent="0.3">
      <c r="A13" s="1" t="s">
        <v>16</v>
      </c>
      <c r="B13" s="1" t="s">
        <v>121</v>
      </c>
      <c r="C13" s="1" t="s">
        <v>73</v>
      </c>
      <c r="D13" s="19">
        <v>44267</v>
      </c>
      <c r="E13" s="19">
        <v>44272</v>
      </c>
      <c r="F13" s="1"/>
      <c r="G13" s="1" t="s">
        <v>149</v>
      </c>
    </row>
    <row r="14" spans="1:7" x14ac:dyDescent="0.3">
      <c r="A14" s="1" t="s">
        <v>16</v>
      </c>
      <c r="B14" s="1" t="s">
        <v>122</v>
      </c>
      <c r="C14" s="1" t="s">
        <v>81</v>
      </c>
      <c r="D14" s="19">
        <v>44267</v>
      </c>
      <c r="E14" s="19">
        <v>44283</v>
      </c>
      <c r="F14" s="1"/>
      <c r="G14" s="1" t="s">
        <v>148</v>
      </c>
    </row>
    <row r="15" spans="1:7" ht="57.6" x14ac:dyDescent="0.3">
      <c r="A15" s="1" t="s">
        <v>16</v>
      </c>
      <c r="B15" s="21" t="s">
        <v>152</v>
      </c>
      <c r="C15" s="1" t="s">
        <v>81</v>
      </c>
      <c r="D15" s="19">
        <v>44267</v>
      </c>
      <c r="E15" s="19">
        <v>44294</v>
      </c>
      <c r="F15" s="1"/>
      <c r="G15" s="1"/>
    </row>
    <row r="16" spans="1:7" x14ac:dyDescent="0.3">
      <c r="A16" s="1" t="s">
        <v>16</v>
      </c>
      <c r="B16" s="21" t="s">
        <v>151</v>
      </c>
      <c r="C16" s="1" t="s">
        <v>73</v>
      </c>
      <c r="D16" s="19">
        <v>44294</v>
      </c>
      <c r="E16" s="19">
        <v>44300</v>
      </c>
      <c r="F16" s="1"/>
      <c r="G16" s="1"/>
    </row>
    <row r="17" spans="1:7" x14ac:dyDescent="0.3">
      <c r="A17" s="1"/>
      <c r="B17" s="22" t="s">
        <v>56</v>
      </c>
      <c r="C17" s="1"/>
      <c r="D17" s="1"/>
      <c r="E17" s="1"/>
      <c r="F17" s="1"/>
      <c r="G17" s="1"/>
    </row>
    <row r="18" spans="1:7" x14ac:dyDescent="0.3">
      <c r="A18" s="1" t="s">
        <v>135</v>
      </c>
      <c r="B18" s="1" t="s">
        <v>123</v>
      </c>
      <c r="C18" s="1" t="s">
        <v>81</v>
      </c>
      <c r="D18" s="19">
        <v>44301</v>
      </c>
      <c r="E18" s="19">
        <v>44321</v>
      </c>
      <c r="F18" s="1"/>
      <c r="G18" s="1"/>
    </row>
    <row r="19" spans="1:7" x14ac:dyDescent="0.3">
      <c r="A19" s="1" t="s">
        <v>135</v>
      </c>
      <c r="B19" s="35" t="s">
        <v>124</v>
      </c>
      <c r="C19" s="1" t="s">
        <v>78</v>
      </c>
      <c r="D19" s="36">
        <v>44301</v>
      </c>
      <c r="E19" s="36">
        <v>44308</v>
      </c>
      <c r="F19" s="1"/>
      <c r="G19" s="33"/>
    </row>
    <row r="20" spans="1:7" x14ac:dyDescent="0.3">
      <c r="A20" s="1" t="s">
        <v>135</v>
      </c>
      <c r="B20" s="35"/>
      <c r="C20" s="1" t="s">
        <v>79</v>
      </c>
      <c r="D20" s="37"/>
      <c r="E20" s="37"/>
      <c r="F20" s="1"/>
      <c r="G20" s="34"/>
    </row>
    <row r="21" spans="1:7" ht="28.8" x14ac:dyDescent="0.3">
      <c r="A21" s="1" t="s">
        <v>135</v>
      </c>
      <c r="B21" s="21" t="s">
        <v>125</v>
      </c>
      <c r="C21" s="27" t="s">
        <v>81</v>
      </c>
      <c r="D21" s="28">
        <v>44308</v>
      </c>
      <c r="E21" s="28">
        <v>44321</v>
      </c>
      <c r="F21" s="1"/>
      <c r="G21" s="1"/>
    </row>
    <row r="22" spans="1:7" x14ac:dyDescent="0.3">
      <c r="A22" s="1" t="s">
        <v>135</v>
      </c>
      <c r="B22" s="35" t="s">
        <v>126</v>
      </c>
      <c r="C22" s="1" t="s">
        <v>80</v>
      </c>
      <c r="D22" s="36">
        <v>44322</v>
      </c>
      <c r="E22" s="36">
        <v>44328</v>
      </c>
      <c r="F22" s="1"/>
      <c r="G22" s="1"/>
    </row>
    <row r="23" spans="1:7" x14ac:dyDescent="0.3">
      <c r="A23" s="1" t="s">
        <v>135</v>
      </c>
      <c r="B23" s="35"/>
      <c r="C23" s="1" t="s">
        <v>76</v>
      </c>
      <c r="D23" s="37"/>
      <c r="E23" s="37"/>
      <c r="F23" s="1"/>
      <c r="G23" s="1"/>
    </row>
    <row r="24" spans="1:7" x14ac:dyDescent="0.3">
      <c r="A24" s="1" t="s">
        <v>135</v>
      </c>
      <c r="B24" s="1" t="s">
        <v>127</v>
      </c>
      <c r="C24" s="1" t="s">
        <v>77</v>
      </c>
      <c r="D24" s="19">
        <v>44322</v>
      </c>
      <c r="E24" s="19">
        <v>44328</v>
      </c>
      <c r="F24" s="1"/>
      <c r="G24" s="1"/>
    </row>
    <row r="25" spans="1:7" x14ac:dyDescent="0.3">
      <c r="A25" s="1"/>
      <c r="B25" s="20" t="s">
        <v>128</v>
      </c>
      <c r="C25" s="1"/>
      <c r="D25" s="1"/>
      <c r="E25" s="1"/>
      <c r="F25" s="1"/>
      <c r="G25" s="1"/>
    </row>
    <row r="26" spans="1:7" x14ac:dyDescent="0.3">
      <c r="A26" s="1"/>
      <c r="B26" s="1" t="s">
        <v>129</v>
      </c>
      <c r="C26" s="1"/>
      <c r="D26" s="19">
        <v>44331</v>
      </c>
      <c r="E26" s="19">
        <v>44344</v>
      </c>
      <c r="F26" s="1"/>
      <c r="G26" s="1"/>
    </row>
    <row r="27" spans="1:7" x14ac:dyDescent="0.3">
      <c r="A27" s="1"/>
      <c r="B27" s="1" t="s">
        <v>130</v>
      </c>
      <c r="C27" s="1" t="s">
        <v>81</v>
      </c>
      <c r="D27" s="19">
        <v>44331</v>
      </c>
      <c r="E27" s="19">
        <v>44346</v>
      </c>
      <c r="F27" s="1"/>
      <c r="G27" s="1"/>
    </row>
    <row r="28" spans="1:7" x14ac:dyDescent="0.3">
      <c r="A28" s="1"/>
      <c r="B28" s="23" t="s">
        <v>131</v>
      </c>
      <c r="C28" s="1" t="s">
        <v>81</v>
      </c>
      <c r="D28" s="19">
        <v>44346</v>
      </c>
      <c r="E28" s="19">
        <v>44353</v>
      </c>
      <c r="F28" s="1"/>
      <c r="G28" s="1"/>
    </row>
    <row r="29" spans="1:7" x14ac:dyDescent="0.3">
      <c r="A29" s="24"/>
      <c r="B29" s="25" t="s">
        <v>126</v>
      </c>
      <c r="C29" s="26" t="s">
        <v>81</v>
      </c>
      <c r="D29" s="29">
        <v>44346</v>
      </c>
      <c r="E29" s="29">
        <v>44353</v>
      </c>
      <c r="F29" s="24"/>
      <c r="G29" s="24"/>
    </row>
    <row r="30" spans="1:7" x14ac:dyDescent="0.3">
      <c r="A30" s="32" t="s">
        <v>19</v>
      </c>
      <c r="B30" s="1"/>
      <c r="C30" s="1"/>
      <c r="D30" s="1"/>
      <c r="E30" s="1"/>
      <c r="F30" s="1"/>
      <c r="G30" s="1"/>
    </row>
    <row r="31" spans="1:7" x14ac:dyDescent="0.3">
      <c r="A31" s="1"/>
      <c r="B31" s="1" t="s">
        <v>150</v>
      </c>
      <c r="C31" s="1"/>
      <c r="D31" s="19">
        <v>44346</v>
      </c>
      <c r="E31" s="19">
        <v>44353</v>
      </c>
      <c r="F31" s="1"/>
      <c r="G31" s="1"/>
    </row>
  </sheetData>
  <mergeCells count="7">
    <mergeCell ref="G19:G20"/>
    <mergeCell ref="B19:B20"/>
    <mergeCell ref="B22:B23"/>
    <mergeCell ref="D19:D20"/>
    <mergeCell ref="E19:E20"/>
    <mergeCell ref="D22:D23"/>
    <mergeCell ref="E22:E23"/>
  </mergeCells>
  <dataValidations count="1">
    <dataValidation type="list" allowBlank="1" showInputMessage="1" showErrorMessage="1" sqref="A2:A16">
      <formula1>Task_Group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Ref!$G$2:$G$9</xm:f>
          </x14:formula1>
          <xm:sqref>C2:C28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9" sqref="B9:B11"/>
    </sheetView>
  </sheetViews>
  <sheetFormatPr defaultRowHeight="14.4" x14ac:dyDescent="0.3"/>
  <cols>
    <col min="1" max="1" width="18.44140625" customWidth="1"/>
    <col min="2" max="2" width="10.21875" bestFit="1" customWidth="1"/>
  </cols>
  <sheetData>
    <row r="1" spans="1:4" x14ac:dyDescent="0.3">
      <c r="B1" s="16" t="s">
        <v>53</v>
      </c>
      <c r="C1" s="17" t="s">
        <v>54</v>
      </c>
      <c r="D1" s="18" t="s">
        <v>55</v>
      </c>
    </row>
    <row r="2" spans="1:4" ht="13.95" customHeight="1" x14ac:dyDescent="0.3">
      <c r="A2" s="38" t="s">
        <v>57</v>
      </c>
      <c r="B2" s="38" t="s">
        <v>64</v>
      </c>
      <c r="C2" s="51" t="s">
        <v>65</v>
      </c>
      <c r="D2" s="51" t="s">
        <v>65</v>
      </c>
    </row>
    <row r="3" spans="1:4" x14ac:dyDescent="0.3">
      <c r="A3" s="39"/>
      <c r="B3" s="39"/>
      <c r="C3" s="50"/>
      <c r="D3" s="50"/>
    </row>
    <row r="4" spans="1:4" ht="18.45" customHeight="1" x14ac:dyDescent="0.3">
      <c r="A4" s="37"/>
      <c r="B4" s="37"/>
      <c r="C4" s="52"/>
      <c r="D4" s="52"/>
    </row>
    <row r="5" spans="1:4" ht="14.7" customHeight="1" x14ac:dyDescent="0.3">
      <c r="A5" s="38" t="s">
        <v>58</v>
      </c>
      <c r="B5" s="46" t="s">
        <v>61</v>
      </c>
      <c r="C5" s="51" t="s">
        <v>66</v>
      </c>
      <c r="D5" s="51" t="s">
        <v>66</v>
      </c>
    </row>
    <row r="6" spans="1:4" x14ac:dyDescent="0.3">
      <c r="A6" s="39"/>
      <c r="B6" s="47"/>
      <c r="C6" s="50"/>
      <c r="D6" s="50"/>
    </row>
    <row r="7" spans="1:4" ht="31.5" customHeight="1" x14ac:dyDescent="0.3">
      <c r="A7" s="39"/>
      <c r="B7" s="47"/>
      <c r="C7" s="52"/>
      <c r="D7" s="52"/>
    </row>
    <row r="8" spans="1:4" x14ac:dyDescent="0.3">
      <c r="A8" s="40" t="s">
        <v>60</v>
      </c>
      <c r="B8" s="41"/>
      <c r="C8" s="41"/>
      <c r="D8" s="42"/>
    </row>
    <row r="9" spans="1:4" x14ac:dyDescent="0.3">
      <c r="A9" s="48" t="s">
        <v>59</v>
      </c>
      <c r="B9" s="49" t="s">
        <v>62</v>
      </c>
      <c r="C9" s="53" t="s">
        <v>67</v>
      </c>
      <c r="D9" s="53" t="s">
        <v>67</v>
      </c>
    </row>
    <row r="10" spans="1:4" x14ac:dyDescent="0.3">
      <c r="A10" s="39"/>
      <c r="B10" s="50"/>
      <c r="C10" s="50"/>
      <c r="D10" s="50"/>
    </row>
    <row r="11" spans="1:4" ht="27" customHeight="1" x14ac:dyDescent="0.3">
      <c r="A11" s="39"/>
      <c r="B11" s="50"/>
      <c r="C11" s="52"/>
      <c r="D11" s="52"/>
    </row>
    <row r="12" spans="1:4" x14ac:dyDescent="0.3">
      <c r="A12" s="43" t="s">
        <v>63</v>
      </c>
      <c r="B12" s="44"/>
      <c r="C12" s="44"/>
      <c r="D12" s="45"/>
    </row>
  </sheetData>
  <mergeCells count="14">
    <mergeCell ref="A2:A4"/>
    <mergeCell ref="A8:D8"/>
    <mergeCell ref="A12:D12"/>
    <mergeCell ref="B2:B4"/>
    <mergeCell ref="A5:A7"/>
    <mergeCell ref="B5:B7"/>
    <mergeCell ref="A9:A11"/>
    <mergeCell ref="B9:B11"/>
    <mergeCell ref="C2:C4"/>
    <mergeCell ref="C5:C7"/>
    <mergeCell ref="C9:C11"/>
    <mergeCell ref="D2:D4"/>
    <mergeCell ref="D5:D7"/>
    <mergeCell ref="D9:D1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8" zoomScaleNormal="100" workbookViewId="0">
      <selection activeCell="C53" sqref="C53"/>
    </sheetView>
  </sheetViews>
  <sheetFormatPr defaultRowHeight="14.4" x14ac:dyDescent="0.3"/>
  <cols>
    <col min="2" max="2" width="17.44140625" customWidth="1"/>
    <col min="3" max="3" width="27.44140625" customWidth="1"/>
    <col min="4" max="4" width="14.21875" customWidth="1"/>
    <col min="5" max="5" width="23.21875" customWidth="1"/>
    <col min="6" max="6" width="10.77734375" customWidth="1"/>
    <col min="7" max="7" width="13.77734375" customWidth="1"/>
    <col min="8" max="8" width="11.77734375" customWidth="1"/>
    <col min="9" max="9" width="16.21875" bestFit="1" customWidth="1"/>
    <col min="10" max="10" width="25.21875" customWidth="1"/>
    <col min="11" max="11" width="20.44140625" customWidth="1"/>
  </cols>
  <sheetData>
    <row r="1" spans="1:10" ht="17.399999999999999" x14ac:dyDescent="0.3">
      <c r="A1" s="4" t="s">
        <v>20</v>
      </c>
      <c r="B1" s="4" t="s">
        <v>21</v>
      </c>
      <c r="C1" s="4" t="s">
        <v>22</v>
      </c>
      <c r="D1" s="4" t="s">
        <v>23</v>
      </c>
      <c r="E1" s="4" t="s">
        <v>24</v>
      </c>
      <c r="F1" s="5" t="s">
        <v>25</v>
      </c>
      <c r="G1" s="4" t="s">
        <v>26</v>
      </c>
      <c r="H1" s="6" t="s">
        <v>7</v>
      </c>
      <c r="I1" s="6" t="s">
        <v>35</v>
      </c>
      <c r="J1" s="4" t="s">
        <v>27</v>
      </c>
    </row>
    <row r="2" spans="1:10" ht="78" x14ac:dyDescent="0.3">
      <c r="A2" s="7">
        <v>1</v>
      </c>
      <c r="B2" s="8" t="s">
        <v>90</v>
      </c>
      <c r="C2" s="9" t="s">
        <v>104</v>
      </c>
      <c r="D2" s="7" t="s">
        <v>31</v>
      </c>
      <c r="E2" s="7" t="s">
        <v>11</v>
      </c>
      <c r="F2" s="10">
        <v>5</v>
      </c>
      <c r="G2" s="11">
        <v>0.75</v>
      </c>
      <c r="H2" s="10">
        <f>F2*G2</f>
        <v>3.75</v>
      </c>
      <c r="I2" s="10" t="s">
        <v>36</v>
      </c>
      <c r="J2" s="9" t="s">
        <v>108</v>
      </c>
    </row>
    <row r="3" spans="1:10" ht="62.4" x14ac:dyDescent="0.3">
      <c r="A3" s="7">
        <f>(A2+1)</f>
        <v>2</v>
      </c>
      <c r="B3" s="8" t="s">
        <v>90</v>
      </c>
      <c r="C3" s="9" t="s">
        <v>104</v>
      </c>
      <c r="D3" s="7" t="s">
        <v>31</v>
      </c>
      <c r="E3" s="7" t="s">
        <v>9</v>
      </c>
      <c r="F3" s="10">
        <v>4</v>
      </c>
      <c r="G3" s="11">
        <v>0.75</v>
      </c>
      <c r="H3" s="10">
        <f t="shared" ref="H3:H16" si="0">F3*G3</f>
        <v>3</v>
      </c>
      <c r="I3" s="10" t="s">
        <v>37</v>
      </c>
      <c r="J3" s="9" t="s">
        <v>102</v>
      </c>
    </row>
    <row r="4" spans="1:10" ht="62.4" x14ac:dyDescent="0.3">
      <c r="A4" s="7">
        <f t="shared" ref="A4:A16" si="1">(A3+1)</f>
        <v>3</v>
      </c>
      <c r="B4" s="8" t="s">
        <v>90</v>
      </c>
      <c r="C4" s="9" t="s">
        <v>104</v>
      </c>
      <c r="D4" s="7" t="s">
        <v>31</v>
      </c>
      <c r="E4" s="7" t="s">
        <v>12</v>
      </c>
      <c r="F4" s="10">
        <v>4</v>
      </c>
      <c r="G4" s="11">
        <v>0.75</v>
      </c>
      <c r="H4" s="10">
        <f t="shared" si="0"/>
        <v>3</v>
      </c>
      <c r="I4" s="10" t="s">
        <v>38</v>
      </c>
      <c r="J4" s="9" t="s">
        <v>103</v>
      </c>
    </row>
    <row r="5" spans="1:10" ht="109.2" x14ac:dyDescent="0.3">
      <c r="A5" s="7">
        <f t="shared" si="1"/>
        <v>4</v>
      </c>
      <c r="B5" s="8" t="s">
        <v>91</v>
      </c>
      <c r="C5" s="9" t="s">
        <v>97</v>
      </c>
      <c r="D5" s="7" t="s">
        <v>34</v>
      </c>
      <c r="E5" s="7" t="s">
        <v>11</v>
      </c>
      <c r="F5" s="10">
        <v>2</v>
      </c>
      <c r="G5" s="11">
        <v>1</v>
      </c>
      <c r="H5" s="10">
        <f t="shared" si="0"/>
        <v>2</v>
      </c>
      <c r="I5" s="10" t="s">
        <v>37</v>
      </c>
      <c r="J5" s="9" t="s">
        <v>105</v>
      </c>
    </row>
    <row r="6" spans="1:10" ht="93.6" x14ac:dyDescent="0.3">
      <c r="A6" s="7">
        <f t="shared" si="1"/>
        <v>5</v>
      </c>
      <c r="B6" s="8" t="s">
        <v>92</v>
      </c>
      <c r="C6" s="9" t="s">
        <v>98</v>
      </c>
      <c r="D6" s="7" t="s">
        <v>32</v>
      </c>
      <c r="E6" s="7"/>
      <c r="F6" s="10">
        <v>4</v>
      </c>
      <c r="G6" s="11">
        <v>0.75</v>
      </c>
      <c r="H6" s="10">
        <f t="shared" si="0"/>
        <v>3</v>
      </c>
      <c r="I6" s="10" t="s">
        <v>36</v>
      </c>
      <c r="J6" s="9" t="s">
        <v>113</v>
      </c>
    </row>
    <row r="7" spans="1:10" ht="46.8" x14ac:dyDescent="0.3">
      <c r="A7" s="7">
        <f t="shared" si="1"/>
        <v>6</v>
      </c>
      <c r="B7" s="8" t="s">
        <v>92</v>
      </c>
      <c r="C7" s="9" t="s">
        <v>98</v>
      </c>
      <c r="D7" s="7" t="s">
        <v>32</v>
      </c>
      <c r="E7" s="7"/>
      <c r="F7" s="10">
        <v>4</v>
      </c>
      <c r="G7" s="11">
        <v>0.75</v>
      </c>
      <c r="H7" s="10">
        <f t="shared" si="0"/>
        <v>3</v>
      </c>
      <c r="I7" s="10" t="s">
        <v>37</v>
      </c>
      <c r="J7" s="9" t="s">
        <v>106</v>
      </c>
    </row>
    <row r="8" spans="1:10" ht="31.2" x14ac:dyDescent="0.3">
      <c r="A8" s="7">
        <f t="shared" si="1"/>
        <v>7</v>
      </c>
      <c r="B8" s="8" t="s">
        <v>101</v>
      </c>
      <c r="C8" s="9" t="s">
        <v>99</v>
      </c>
      <c r="D8" s="7" t="s">
        <v>33</v>
      </c>
      <c r="E8" s="7" t="s">
        <v>12</v>
      </c>
      <c r="F8" s="10">
        <v>2</v>
      </c>
      <c r="G8" s="11">
        <v>0.5</v>
      </c>
      <c r="H8" s="10">
        <f t="shared" si="0"/>
        <v>1</v>
      </c>
      <c r="I8" s="10" t="s">
        <v>36</v>
      </c>
      <c r="J8" s="9" t="s">
        <v>107</v>
      </c>
    </row>
    <row r="9" spans="1:10" ht="46.8" x14ac:dyDescent="0.3">
      <c r="A9" s="7">
        <f t="shared" si="1"/>
        <v>8</v>
      </c>
      <c r="B9" s="8" t="s">
        <v>101</v>
      </c>
      <c r="C9" s="9" t="s">
        <v>100</v>
      </c>
      <c r="D9" s="7" t="s">
        <v>33</v>
      </c>
      <c r="E9" s="7" t="s">
        <v>10</v>
      </c>
      <c r="F9" s="10">
        <v>5</v>
      </c>
      <c r="G9" s="11">
        <v>0.5</v>
      </c>
      <c r="H9" s="10">
        <f t="shared" si="0"/>
        <v>2.5</v>
      </c>
      <c r="I9" s="10" t="s">
        <v>37</v>
      </c>
      <c r="J9" s="9" t="s">
        <v>109</v>
      </c>
    </row>
    <row r="10" spans="1:10" ht="62.4" x14ac:dyDescent="0.3">
      <c r="A10" s="7">
        <f t="shared" si="1"/>
        <v>9</v>
      </c>
      <c r="B10" s="8" t="s">
        <v>93</v>
      </c>
      <c r="C10" s="9"/>
      <c r="D10" s="7" t="s">
        <v>28</v>
      </c>
      <c r="E10" s="7" t="s">
        <v>11</v>
      </c>
      <c r="F10" s="10">
        <v>4</v>
      </c>
      <c r="G10" s="11">
        <v>0.5</v>
      </c>
      <c r="H10" s="10">
        <f t="shared" si="0"/>
        <v>2</v>
      </c>
      <c r="I10" s="10" t="s">
        <v>36</v>
      </c>
      <c r="J10" s="9" t="s">
        <v>110</v>
      </c>
    </row>
    <row r="11" spans="1:10" ht="62.4" x14ac:dyDescent="0.3">
      <c r="A11" s="7">
        <f t="shared" si="1"/>
        <v>10</v>
      </c>
      <c r="B11" s="8" t="s">
        <v>94</v>
      </c>
      <c r="C11" s="9"/>
      <c r="D11" s="7" t="s">
        <v>32</v>
      </c>
      <c r="E11" s="7"/>
      <c r="F11" s="10">
        <v>4</v>
      </c>
      <c r="G11" s="11">
        <v>0.75</v>
      </c>
      <c r="H11" s="10">
        <f t="shared" si="0"/>
        <v>3</v>
      </c>
      <c r="I11" s="10" t="s">
        <v>37</v>
      </c>
      <c r="J11" s="9" t="s">
        <v>111</v>
      </c>
    </row>
    <row r="12" spans="1:10" ht="46.8" x14ac:dyDescent="0.3">
      <c r="A12" s="7">
        <f t="shared" si="1"/>
        <v>11</v>
      </c>
      <c r="B12" s="8" t="s">
        <v>95</v>
      </c>
      <c r="C12" s="9"/>
      <c r="D12" s="7" t="s">
        <v>34</v>
      </c>
      <c r="E12" s="7" t="s">
        <v>11</v>
      </c>
      <c r="F12" s="10">
        <v>3</v>
      </c>
      <c r="G12" s="11">
        <v>0.25</v>
      </c>
      <c r="H12" s="10">
        <f t="shared" si="0"/>
        <v>0.75</v>
      </c>
      <c r="I12" s="10" t="s">
        <v>37</v>
      </c>
      <c r="J12" s="9" t="s">
        <v>112</v>
      </c>
    </row>
    <row r="13" spans="1:10" ht="62.4" x14ac:dyDescent="0.3">
      <c r="A13" s="7">
        <f t="shared" si="1"/>
        <v>12</v>
      </c>
      <c r="B13" s="8" t="s">
        <v>96</v>
      </c>
      <c r="C13" s="9"/>
      <c r="D13" s="7" t="s">
        <v>32</v>
      </c>
      <c r="E13" s="7"/>
      <c r="F13" s="10">
        <v>5</v>
      </c>
      <c r="G13" s="11">
        <v>1</v>
      </c>
      <c r="H13" s="10">
        <f t="shared" si="0"/>
        <v>5</v>
      </c>
      <c r="I13" s="10" t="s">
        <v>36</v>
      </c>
      <c r="J13" s="9" t="s">
        <v>114</v>
      </c>
    </row>
    <row r="14" spans="1:10" ht="62.4" x14ac:dyDescent="0.3">
      <c r="A14" s="7">
        <f t="shared" si="1"/>
        <v>13</v>
      </c>
      <c r="B14" s="8" t="s">
        <v>115</v>
      </c>
      <c r="C14" s="9" t="s">
        <v>117</v>
      </c>
      <c r="D14" s="7" t="s">
        <v>32</v>
      </c>
      <c r="E14" s="7"/>
      <c r="F14" s="10">
        <v>5</v>
      </c>
      <c r="G14" s="11">
        <v>0.25</v>
      </c>
      <c r="H14" s="10">
        <f t="shared" si="0"/>
        <v>1.25</v>
      </c>
      <c r="I14" s="10" t="s">
        <v>37</v>
      </c>
      <c r="J14" s="9" t="s">
        <v>116</v>
      </c>
    </row>
    <row r="15" spans="1:10" ht="62.4" x14ac:dyDescent="0.3">
      <c r="A15" s="7">
        <f t="shared" si="1"/>
        <v>14</v>
      </c>
      <c r="B15" s="8" t="s">
        <v>118</v>
      </c>
      <c r="C15" s="9" t="s">
        <v>119</v>
      </c>
      <c r="D15" s="7" t="s">
        <v>32</v>
      </c>
      <c r="E15" s="7"/>
      <c r="F15" s="10">
        <v>4</v>
      </c>
      <c r="G15" s="11">
        <v>0.75</v>
      </c>
      <c r="H15" s="10">
        <f t="shared" si="0"/>
        <v>3</v>
      </c>
      <c r="I15" s="10" t="s">
        <v>36</v>
      </c>
      <c r="J15" s="9" t="s">
        <v>120</v>
      </c>
    </row>
    <row r="16" spans="1:10" ht="15.6" x14ac:dyDescent="0.3">
      <c r="A16" s="7">
        <f t="shared" si="1"/>
        <v>15</v>
      </c>
      <c r="B16" s="8"/>
      <c r="C16" s="9"/>
      <c r="D16" s="7"/>
      <c r="E16" s="7"/>
      <c r="F16" s="10"/>
      <c r="G16" s="11"/>
      <c r="H16" s="10">
        <f t="shared" si="0"/>
        <v>0</v>
      </c>
      <c r="I16" s="10"/>
      <c r="J16" s="9"/>
    </row>
  </sheetData>
  <dataValidations count="5">
    <dataValidation type="list" allowBlank="1" showInputMessage="1" showErrorMessage="1" sqref="E2:E16">
      <formula1>Risk_group</formula1>
    </dataValidation>
    <dataValidation type="list" allowBlank="1" showInputMessage="1" showErrorMessage="1" sqref="F2:F16">
      <formula1>Mức_độ_rủi_ro</formula1>
    </dataValidation>
    <dataValidation type="list" allowBlank="1" showInputMessage="1" showErrorMessage="1" sqref="G2:G16">
      <formula1>Xác_suất_rủi_ro</formula1>
    </dataValidation>
    <dataValidation type="list" allowBlank="1" showInputMessage="1" showErrorMessage="1" sqref="D2:D16">
      <formula1>Risk_type</formula1>
    </dataValidation>
    <dataValidation type="list" allowBlank="1" showInputMessage="1" showErrorMessage="1" sqref="I2:I16">
      <formula1>Strategy_Type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workbookViewId="0">
      <selection activeCell="F11" sqref="F11"/>
    </sheetView>
  </sheetViews>
  <sheetFormatPr defaultRowHeight="14.4" x14ac:dyDescent="0.3"/>
  <cols>
    <col min="1" max="1" width="10.21875" customWidth="1"/>
    <col min="2" max="2" width="21.33203125" bestFit="1" customWidth="1"/>
    <col min="3" max="3" width="8.33203125" bestFit="1" customWidth="1"/>
    <col min="4" max="4" width="19" bestFit="1" customWidth="1"/>
    <col min="5" max="5" width="15.109375" bestFit="1" customWidth="1"/>
    <col min="6" max="6" width="9.109375" bestFit="1" customWidth="1"/>
  </cols>
  <sheetData>
    <row r="3" spans="2:7" x14ac:dyDescent="0.3">
      <c r="B3" s="14" t="s">
        <v>40</v>
      </c>
      <c r="C3" s="15" t="s">
        <v>48</v>
      </c>
      <c r="D3" s="15" t="s">
        <v>49</v>
      </c>
      <c r="E3" s="15" t="s">
        <v>50</v>
      </c>
      <c r="F3" s="15" t="s">
        <v>51</v>
      </c>
      <c r="G3" s="15" t="s">
        <v>52</v>
      </c>
    </row>
    <row r="4" spans="2:7" x14ac:dyDescent="0.3">
      <c r="B4" s="13" t="s">
        <v>41</v>
      </c>
      <c r="C4" s="12">
        <v>5</v>
      </c>
      <c r="D4" s="12">
        <v>1</v>
      </c>
      <c r="E4" s="12">
        <v>5</v>
      </c>
      <c r="F4" s="12">
        <v>5</v>
      </c>
      <c r="G4" s="12">
        <v>5</v>
      </c>
    </row>
    <row r="5" spans="2:7" x14ac:dyDescent="0.3">
      <c r="B5" s="13" t="s">
        <v>42</v>
      </c>
      <c r="C5" s="12">
        <v>5</v>
      </c>
      <c r="D5" s="12">
        <v>5</v>
      </c>
      <c r="E5" s="12">
        <v>8</v>
      </c>
      <c r="F5" s="12">
        <v>6</v>
      </c>
      <c r="G5" s="12">
        <v>5</v>
      </c>
    </row>
    <row r="6" spans="2:7" x14ac:dyDescent="0.3">
      <c r="B6" s="13" t="s">
        <v>43</v>
      </c>
      <c r="C6" s="12">
        <v>3</v>
      </c>
      <c r="D6" s="12">
        <v>6</v>
      </c>
      <c r="E6" s="12">
        <v>6</v>
      </c>
      <c r="F6" s="12">
        <v>7</v>
      </c>
      <c r="G6" s="12">
        <v>5</v>
      </c>
    </row>
    <row r="7" spans="2:7" x14ac:dyDescent="0.3">
      <c r="B7" s="13" t="s">
        <v>44</v>
      </c>
      <c r="C7" s="12">
        <v>5</v>
      </c>
      <c r="D7" s="12">
        <v>5</v>
      </c>
      <c r="E7" s="12">
        <v>5</v>
      </c>
      <c r="F7" s="12">
        <v>5</v>
      </c>
      <c r="G7" s="12">
        <v>5</v>
      </c>
    </row>
    <row r="8" spans="2:7" x14ac:dyDescent="0.3">
      <c r="B8" s="13" t="s">
        <v>45</v>
      </c>
      <c r="C8" s="12">
        <v>3</v>
      </c>
      <c r="D8" s="12">
        <v>5</v>
      </c>
      <c r="E8" s="12">
        <v>7</v>
      </c>
      <c r="F8" s="12">
        <v>7</v>
      </c>
      <c r="G8" s="12">
        <v>5</v>
      </c>
    </row>
    <row r="9" spans="2:7" x14ac:dyDescent="0.3">
      <c r="B9" s="13" t="s">
        <v>46</v>
      </c>
      <c r="C9" s="12">
        <v>2</v>
      </c>
      <c r="D9" s="12">
        <v>5</v>
      </c>
      <c r="E9" s="12">
        <v>6</v>
      </c>
      <c r="F9" s="12">
        <v>5</v>
      </c>
      <c r="G9" s="12">
        <v>5</v>
      </c>
    </row>
    <row r="10" spans="2:7" x14ac:dyDescent="0.3">
      <c r="B10" s="13" t="s">
        <v>47</v>
      </c>
      <c r="C10" s="12">
        <v>5</v>
      </c>
      <c r="D10" s="12">
        <v>3</v>
      </c>
      <c r="E10" s="12">
        <v>5</v>
      </c>
      <c r="F10" s="12">
        <v>6</v>
      </c>
      <c r="G10" s="12">
        <v>5</v>
      </c>
    </row>
    <row r="14" spans="2:7" ht="21" x14ac:dyDescent="0.4">
      <c r="B14" s="54" t="s">
        <v>153</v>
      </c>
      <c r="C14" s="54"/>
      <c r="D14" s="54"/>
      <c r="E14" s="54"/>
      <c r="F14" s="54"/>
      <c r="G14" s="54"/>
    </row>
    <row r="15" spans="2:7" x14ac:dyDescent="0.3">
      <c r="B15" s="31"/>
      <c r="C15" s="31"/>
      <c r="D15" s="31"/>
      <c r="E15" s="31"/>
      <c r="F15" s="31"/>
      <c r="G15" s="31"/>
    </row>
    <row r="16" spans="2:7" x14ac:dyDescent="0.3">
      <c r="B16" s="31"/>
      <c r="C16" s="31" t="s">
        <v>136</v>
      </c>
      <c r="D16" s="31" t="s">
        <v>137</v>
      </c>
      <c r="E16" s="31" t="s">
        <v>138</v>
      </c>
      <c r="F16" s="31" t="s">
        <v>139</v>
      </c>
      <c r="G16" s="31" t="s">
        <v>140</v>
      </c>
    </row>
    <row r="17" spans="2:7" x14ac:dyDescent="0.3">
      <c r="B17" s="31" t="s">
        <v>141</v>
      </c>
      <c r="C17" s="31">
        <v>69</v>
      </c>
      <c r="D17" s="31">
        <v>4</v>
      </c>
      <c r="E17" s="31">
        <v>1</v>
      </c>
      <c r="F17" s="31">
        <f xml:space="preserve"> C17*D17</f>
        <v>276</v>
      </c>
      <c r="G17" s="31">
        <f xml:space="preserve"> C17*D17*E17</f>
        <v>276</v>
      </c>
    </row>
    <row r="18" spans="2:7" x14ac:dyDescent="0.3">
      <c r="B18" s="31" t="s">
        <v>142</v>
      </c>
      <c r="C18" s="31">
        <v>69</v>
      </c>
      <c r="D18" s="31">
        <v>4</v>
      </c>
      <c r="E18" s="31">
        <v>1.2</v>
      </c>
      <c r="F18" s="31">
        <f t="shared" ref="F18:F20" si="0" xml:space="preserve"> C18*D18</f>
        <v>276</v>
      </c>
      <c r="G18" s="31">
        <f t="shared" ref="G18:G20" si="1" xml:space="preserve"> C18*D18*E18</f>
        <v>331.2</v>
      </c>
    </row>
    <row r="19" spans="2:7" x14ac:dyDescent="0.3">
      <c r="B19" s="31" t="s">
        <v>143</v>
      </c>
      <c r="C19" s="31">
        <v>13</v>
      </c>
      <c r="D19" s="31">
        <v>5</v>
      </c>
      <c r="E19" s="31">
        <v>1.5</v>
      </c>
      <c r="F19" s="31">
        <f t="shared" si="0"/>
        <v>65</v>
      </c>
      <c r="G19" s="31">
        <f t="shared" si="1"/>
        <v>97.5</v>
      </c>
    </row>
    <row r="20" spans="2:7" x14ac:dyDescent="0.3">
      <c r="B20" s="31" t="s">
        <v>144</v>
      </c>
      <c r="C20" s="31">
        <v>3</v>
      </c>
      <c r="D20" s="31">
        <v>2.5</v>
      </c>
      <c r="E20" s="31">
        <v>2</v>
      </c>
      <c r="F20" s="31">
        <f t="shared" si="0"/>
        <v>7.5</v>
      </c>
      <c r="G20" s="31">
        <f t="shared" si="1"/>
        <v>15</v>
      </c>
    </row>
    <row r="21" spans="2:7" x14ac:dyDescent="0.3">
      <c r="B21" s="31" t="s">
        <v>145</v>
      </c>
      <c r="C21" s="30"/>
      <c r="D21" s="30"/>
      <c r="F21" s="31">
        <f>SUM(F17:F20)</f>
        <v>624.5</v>
      </c>
      <c r="G21" s="31">
        <f>SUM(G17:G20)</f>
        <v>719.7</v>
      </c>
    </row>
    <row r="22" spans="2:7" x14ac:dyDescent="0.3">
      <c r="B22" s="31" t="s">
        <v>146</v>
      </c>
      <c r="C22" s="30"/>
      <c r="D22" s="30"/>
      <c r="F22" s="55">
        <v>7</v>
      </c>
      <c r="G22" s="55"/>
    </row>
    <row r="23" spans="2:7" x14ac:dyDescent="0.3">
      <c r="B23" s="31" t="s">
        <v>147</v>
      </c>
      <c r="C23" s="30"/>
      <c r="D23" s="30"/>
      <c r="F23" s="31">
        <f>F21*F22</f>
        <v>4371.5</v>
      </c>
      <c r="G23" s="31">
        <f>G21*F22</f>
        <v>5037.9000000000005</v>
      </c>
    </row>
  </sheetData>
  <mergeCells count="2">
    <mergeCell ref="B14:G14"/>
    <mergeCell ref="F22:G2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2" sqref="A2"/>
    </sheetView>
  </sheetViews>
  <sheetFormatPr defaultRowHeight="14.4" x14ac:dyDescent="0.3"/>
  <cols>
    <col min="1" max="1" width="24" bestFit="1" customWidth="1"/>
    <col min="2" max="2" width="12.77734375" bestFit="1" customWidth="1"/>
    <col min="3" max="3" width="13.44140625" bestFit="1" customWidth="1"/>
    <col min="4" max="4" width="22.44140625" bestFit="1" customWidth="1"/>
    <col min="5" max="5" width="14" bestFit="1" customWidth="1"/>
    <col min="6" max="6" width="16.21875" bestFit="1" customWidth="1"/>
    <col min="7" max="7" width="16.5546875" bestFit="1" customWidth="1"/>
  </cols>
  <sheetData>
    <row r="1" spans="1:7" x14ac:dyDescent="0.3">
      <c r="A1" t="s">
        <v>8</v>
      </c>
      <c r="B1" t="s">
        <v>6</v>
      </c>
      <c r="C1" t="s">
        <v>13</v>
      </c>
      <c r="D1" t="s">
        <v>14</v>
      </c>
      <c r="E1" t="s">
        <v>30</v>
      </c>
      <c r="F1" t="s">
        <v>35</v>
      </c>
      <c r="G1" t="s">
        <v>39</v>
      </c>
    </row>
    <row r="2" spans="1:7" x14ac:dyDescent="0.3">
      <c r="A2" t="s">
        <v>9</v>
      </c>
      <c r="B2">
        <v>1</v>
      </c>
      <c r="C2" s="3">
        <v>0.1</v>
      </c>
      <c r="D2" t="s">
        <v>17</v>
      </c>
      <c r="E2" t="s">
        <v>31</v>
      </c>
      <c r="F2" t="s">
        <v>36</v>
      </c>
      <c r="G2" t="s">
        <v>74</v>
      </c>
    </row>
    <row r="3" spans="1:7" x14ac:dyDescent="0.3">
      <c r="A3" t="s">
        <v>10</v>
      </c>
      <c r="B3">
        <v>2</v>
      </c>
      <c r="C3" s="3">
        <v>0.25</v>
      </c>
      <c r="D3" t="s">
        <v>18</v>
      </c>
      <c r="E3" t="s">
        <v>32</v>
      </c>
      <c r="F3" t="s">
        <v>37</v>
      </c>
      <c r="G3" t="s">
        <v>73</v>
      </c>
    </row>
    <row r="4" spans="1:7" x14ac:dyDescent="0.3">
      <c r="A4" t="s">
        <v>11</v>
      </c>
      <c r="B4">
        <v>3</v>
      </c>
      <c r="C4" s="3">
        <v>0.5</v>
      </c>
      <c r="D4" t="s">
        <v>15</v>
      </c>
      <c r="E4" t="s">
        <v>28</v>
      </c>
      <c r="F4" t="s">
        <v>38</v>
      </c>
      <c r="G4" t="s">
        <v>76</v>
      </c>
    </row>
    <row r="5" spans="1:7" x14ac:dyDescent="0.3">
      <c r="A5" t="s">
        <v>12</v>
      </c>
      <c r="B5">
        <v>4</v>
      </c>
      <c r="C5" s="3">
        <v>0.75</v>
      </c>
      <c r="D5" t="s">
        <v>16</v>
      </c>
      <c r="E5" t="s">
        <v>33</v>
      </c>
      <c r="G5" t="s">
        <v>77</v>
      </c>
    </row>
    <row r="6" spans="1:7" x14ac:dyDescent="0.3">
      <c r="B6">
        <v>5</v>
      </c>
      <c r="C6" s="3">
        <v>1</v>
      </c>
      <c r="D6" t="s">
        <v>19</v>
      </c>
      <c r="E6" t="s">
        <v>29</v>
      </c>
      <c r="G6" t="s">
        <v>78</v>
      </c>
    </row>
    <row r="7" spans="1:7" x14ac:dyDescent="0.3">
      <c r="E7" t="s">
        <v>34</v>
      </c>
      <c r="G7" t="s">
        <v>79</v>
      </c>
    </row>
    <row r="8" spans="1:7" x14ac:dyDescent="0.3">
      <c r="G8" t="s">
        <v>80</v>
      </c>
    </row>
    <row r="9" spans="1:7" x14ac:dyDescent="0.3">
      <c r="G9"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97536ea1-0a0a-4112-b807-cb38c0e23537" xsi:nil="true"/>
  </documentManagement>
</p:properties>
</file>

<file path=customXml/item2.xml>��< ? x m l   v e r s i o n = " 1 . 0 "   e n c o d i n g = " u t f - 1 6 " ? > < D a t a M a s h u p   x m l n s = " h t t p : / / s c h e m a s . m i c r o s o f t . c o m / D a t a M a s h u p " > A A A A A B M D A A B Q S w M E F A A C A A g A c 3 2 B U l 8 K 7 P W j A A A A 9 Q A A A B I A H A B D b 2 5 m a W c v U G F j a 2 F n Z S 5 4 b W w g o h g A K K A U A A A A A A A A A A A A A A A A A A A A A A A A A A A A h Y 8 x D o I w G I W v Q r r T 1 h o T J D 9 l c B V j Y k J c m 1 K h E Y q h h X I 3 B 4 / k F c Q o 6 u b 4 v v c N 7 9 2 v N 0 j H p g 4 G 1 V n d m g Q t M E W B M r I t t C k T 1 L t T G K G U w 1 7 I s y h V M M n G x q M t E l Q 5 d 4 k J 8 d 5 j v 8 R t V x J G 6 Y I c s + 1 B V q o R 6 C P r / 3 K o j X X C S I U 4 5 K 8 x n O E 1 x a u I Y Q p k Z p B p 8 + 3 Z N P f Z / k D Y 9 L X r O 8 U H H e Y 7 I H M E 8 r 7 A H 1 B L A w Q U A A I A C A B z f Y 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3 2 B U i i K R 7 g O A A A A E Q A A A B M A H A B G b 3 J t d W x h c y 9 T Z W N 0 a W 9 u M S 5 t I K I Y A C i g F A A A A A A A A A A A A A A A A A A A A A A A A A A A A C t O T S 7 J z M 9 T C I b Q h t Y A U E s B A i 0 A F A A C A A g A c 3 2 B U l 8 K 7 P W j A A A A 9 Q A A A B I A A A A A A A A A A A A A A A A A A A A A A E N v b m Z p Z y 9 Q Y W N r Y W d l L n h t b F B L A Q I t A B Q A A g A I A H N 9 g V I P y u m r p A A A A O k A A A A T A A A A A A A A A A A A A A A A A O 8 A A A B b Q 2 9 u d G V u d F 9 U e X B l c 1 0 u e G 1 s U E s B A i 0 A F A A C A A g A c 3 2 B 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w N N 8 8 u e d V D u a V x E I m 3 k v w A A A A A A g A A A A A A E G Y A A A A B A A A g A A A A P P z J y b x j D z E l 8 q c W m X g P f U 3 V F Q h p j 5 x 0 m 4 S G D F Y G Y f Y A A A A A D o A A A A A C A A A g A A A A z y j p 7 d 5 E K w i 8 Q + S 2 m e 0 q o D j s z z X 7 M I s D 6 g 0 I r r m q n t d Q A A A A W b V K 1 u w 2 F z r q V i t g W P e N Q R a O K M 2 u n F Z 4 1 C Y M a i 0 k G D a d G F G g l a v X a V 4 3 m D 2 Y j r 5 H / B l u D 7 D e T z n i 1 h 0 3 f s O C D L E J 9 Y i b N p S O Y y W x J q 3 j x Q B A A A A A U d a n i s l u Y d L 6 8 n c l x q u a P V o k p E W Z 7 f 3 m Y J 3 Z Q U J 8 h 5 Z 4 K 8 B b u / L P I V w Z E E 0 S K S i S m V E d m N i G g 9 p s M z s 4 R B U U C g = = < / D a t a M a s h u p > 
</file>

<file path=customXml/item3.xml><?xml version="1.0" encoding="utf-8"?>
<ct:contentTypeSchema xmlns:ct="http://schemas.microsoft.com/office/2006/metadata/contentType" xmlns:ma="http://schemas.microsoft.com/office/2006/metadata/properties/metaAttributes" ct:_="" ma:_="" ma:contentTypeName="Document" ma:contentTypeID="0x010100A31E4C3D1BEB394CB674DE734F5930C1" ma:contentTypeVersion="6" ma:contentTypeDescription="Create a new document." ma:contentTypeScope="" ma:versionID="14de44625f3a84090d16cf14870f8843">
  <xsd:schema xmlns:xsd="http://www.w3.org/2001/XMLSchema" xmlns:xs="http://www.w3.org/2001/XMLSchema" xmlns:p="http://schemas.microsoft.com/office/2006/metadata/properties" xmlns:ns2="97536ea1-0a0a-4112-b807-cb38c0e23537" targetNamespace="http://schemas.microsoft.com/office/2006/metadata/properties" ma:root="true" ma:fieldsID="c9f711f4f664d961f49d1018810f94c5" ns2:_="">
    <xsd:import namespace="97536ea1-0a0a-4112-b807-cb38c0e23537"/>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536ea1-0a0a-4112-b807-cb38c0e2353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A51A6E-8C69-47D1-B1E0-EEE367FF9891}">
  <ds:schemaRefs>
    <ds:schemaRef ds:uri="http://schemas.microsoft.com/office/2006/metadata/properties"/>
    <ds:schemaRef ds:uri="http://schemas.microsoft.com/office/infopath/2007/PartnerControls"/>
    <ds:schemaRef ds:uri="97536ea1-0a0a-4112-b807-cb38c0e23537"/>
  </ds:schemaRefs>
</ds:datastoreItem>
</file>

<file path=customXml/itemProps2.xml><?xml version="1.0" encoding="utf-8"?>
<ds:datastoreItem xmlns:ds="http://schemas.openxmlformats.org/officeDocument/2006/customXml" ds:itemID="{0EB4AE2F-9701-4DEB-8E6E-413D6262FC2A}">
  <ds:schemaRefs>
    <ds:schemaRef ds:uri="http://schemas.microsoft.com/DataMashup"/>
  </ds:schemaRefs>
</ds:datastoreItem>
</file>

<file path=customXml/itemProps3.xml><?xml version="1.0" encoding="utf-8"?>
<ds:datastoreItem xmlns:ds="http://schemas.openxmlformats.org/officeDocument/2006/customXml" ds:itemID="{DB5F5DC6-09BE-4AF7-820E-59C3F2F2BD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536ea1-0a0a-4112-b807-cb38c0e23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E7D2056-CA81-478B-95F5-FB4E1CFD9E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WBS</vt:lpstr>
      <vt:lpstr>Sprint</vt:lpstr>
      <vt:lpstr>Risk Mgmt</vt:lpstr>
      <vt:lpstr>Skill Matrix</vt:lpstr>
      <vt:lpstr>Ref</vt:lpstr>
      <vt:lpstr>Member</vt:lpstr>
      <vt:lpstr>Mức_độ_rủi_ro</vt:lpstr>
      <vt:lpstr>Risk_group</vt:lpstr>
      <vt:lpstr>Risk_type</vt:lpstr>
      <vt:lpstr>Strategy_Type</vt:lpstr>
      <vt:lpstr>Task_Group</vt:lpstr>
      <vt:lpstr>Xác_suất_rủi_ro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tu.bui</dc:creator>
  <cp:lastModifiedBy>Admin</cp:lastModifiedBy>
  <dcterms:created xsi:type="dcterms:W3CDTF">2017-03-02T04:05:57Z</dcterms:created>
  <dcterms:modified xsi:type="dcterms:W3CDTF">2021-04-15T13:30:56Z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0x010100A31E4C3D1BEB394CB674DE734F5930C1</vt:lpwstr>
  </property>
  <property fmtid="{D5CDD505-2E9C-101B-9397-08002B2CF9AE}" pid="3" name="Order">
    <vt:r8>100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ies>
</file>