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ExcelDotNetCore\ConsoleApp2\bin\Debug\netcoreapp3.1\Data\"/>
    </mc:Choice>
  </mc:AlternateContent>
  <xr:revisionPtr revIDLastSave="0" documentId="13_ncr:1_{1962BAC5-879D-44E2-B869-AE647E01DF68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_12月 " sheetId="31" r:id="rId1"/>
    <sheet name="_1月    " sheetId="29" r:id="rId2"/>
    <sheet name="_2月  " sheetId="30" r:id="rId3"/>
  </sheets>
  <definedNames>
    <definedName name="_xlnm.Print_Area" localSheetId="0">'_12月 '!$B$1:$R$45</definedName>
    <definedName name="_xlnm.Print_Area" localSheetId="1">'_1月    '!$B$1:$R$45</definedName>
    <definedName name="_xlnm.Print_Area" localSheetId="2">'_2月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<sst xmlns="http://schemas.openxmlformats.org/spreadsheetml/2006/main" count="34" uniqueCount="34">
  <si>
    <t>タイムシート</t>
  </si>
  <si>
    <t>～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</si>
  <si>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</si>
  <si>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</si>
  <si>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</si>
  <si>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</si>
  <si>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</si>
  <si>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</si>
  <si>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</si>
  <si>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</si>
  <si>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</si>
  <si>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</si>
  <si>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</si>
  <si>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</si>
  <si>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10:00</t>
  </si>
  <si>
    <t>19:00</t>
  </si>
  <si>
    <t>01:00</t>
  </si>
  <si>
    <t>11:00</t>
  </si>
  <si>
    <t>18:00</t>
  </si>
  <si>
    <t>冬季休業</t>
  </si>
  <si>
    <t>20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</si>
  <si>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</si>
  <si>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</si>
  <si>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</si>
  <si>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</si>
  <si>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</si>
  <si>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10:30</t>
  </si>
  <si>
    <t>19:30</t>
  </si>
  <si>
    <t>19</t>
  </si>
  <si>
    <t>09:30</t>
  </si>
  <si>
    <t>00:30</t>
  </si>
  <si>
    <t>10:15</t>
  </si>
  <si>
    <t>20:00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</si>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</sst>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&quot;日&quot;"/>
    <numFmt numFmtId="165" formatCode="[Red][=1]aaa;[Blue][=7]aaa;aaa"/>
    <numFmt numFmtId="166" formatCode="0.0_);[Red]\(0.0\)"/>
    <numFmt numFmtId="167" formatCode="#,##0.0;[Red]\-#,##0.0"/>
    <numFmt numFmtId="168" formatCode="#,##0.0&quot; hr&quot;;[Red]\-#,##0.0"/>
    <numFmt numFmtId="169" formatCode="&quot; x&quot;#,##0&quot;)&quot;;[Red]\-#,##0"/>
    <numFmt numFmtId="170" formatCode="0.0"/>
    <numFmt numFmtId="171" formatCode="yyyy&quot;年&quot;m&quot;月&quot;dd&quot;日&quot;"/>
    <numFmt numFmtId="172" formatCode="hh:mm;@"/>
    <numFmt numFmtId="173" formatCode="[h]:mm"/>
    <numFmt numFmtId="174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7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64" applyNumberFormat="1" fontId="3" applyFont="1" fillId="0" applyFill="1" borderId="4" applyBorder="1" xfId="0" applyProtection="1" applyAlignment="1">
      <alignment vertical="center"/>
    </xf>
    <xf numFmtId="165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66" applyNumberFormat="1" fontId="3" applyFont="1" fillId="0" applyFill="1" borderId="0" applyBorder="1" xfId="0" applyProtection="1" applyAlignment="1">
      <alignment vertical="center"/>
    </xf>
    <xf numFmtId="167" applyNumberFormat="1" fontId="3" applyFont="1" fillId="0" applyFill="1" borderId="0" applyBorder="1" xfId="1" applyProtection="1" applyAlignment="1">
      <alignment vertical="center"/>
    </xf>
    <xf numFmtId="164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170" applyNumberFormat="1" fontId="3" applyFont="1" fillId="2" applyFill="1" borderId="0" applyBorder="1" xfId="0" applyAlignment="1">
      <alignment horizontal="right" vertical="center"/>
      <protection locked="0"/>
    </xf>
    <xf numFmtId="16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68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65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65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172" applyNumberFormat="1" fontId="3" applyFont="1" fillId="0" applyFill="1" borderId="11" applyBorder="1" xfId="0" applyProtection="1" applyAlignment="1">
      <alignment horizontal="center" vertical="center"/>
    </xf>
    <xf numFmtId="172" applyNumberFormat="1" fontId="3" applyFont="1" fillId="0" applyFill="1" borderId="12" applyBorder="1" xfId="0" applyProtection="1" applyAlignment="1">
      <alignment horizontal="center" vertical="center"/>
    </xf>
    <xf numFmtId="172" applyNumberFormat="1" fontId="0" applyFont="1" fillId="0" applyFill="1" borderId="12" applyBorder="1" xfId="0" applyProtection="1" applyAlignment="1">
      <alignment horizontal="center" vertical="center"/>
    </xf>
    <xf numFmtId="20" applyNumberFormat="1" fontId="0" applyFont="1" fillId="0" applyFill="1" borderId="13" applyBorder="1" xfId="0" applyProtection="1" applyAlignment="1">
      <alignment horizontal="center" vertical="center"/>
    </xf>
    <xf numFmtId="20" applyNumberFormat="1" fontId="3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171" applyNumberFormat="1" fontId="4" applyFont="1" fillId="0" applyFill="1" borderId="15" applyBorder="1" xfId="0" applyProtection="1" applyAlignment="1">
      <alignment horizontal="right" vertical="center"/>
    </xf>
    <xf numFmtId="171" applyNumberFormat="1" fontId="4" applyFont="1" fillId="0" applyFill="1" borderId="1" applyBorder="1" xfId="0" applyProtection="1" applyAlignment="1">
      <alignment horizontal="right" vertical="center"/>
    </xf>
    <xf numFmtId="171" applyNumberFormat="1" fontId="4" applyFont="1" fillId="2" applyFill="1" borderId="1" applyBorder="1" xfId="0" applyProtection="1" applyAlignment="1">
      <alignment horizontal="right" vertical="center"/>
    </xf>
    <xf numFmtId="171" applyNumberFormat="1" fontId="4" applyFont="1" fillId="2" applyFill="1" borderId="16" applyBorder="1" xfId="0" applyProtection="1" applyAlignment="1">
      <alignment horizontal="right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174" applyNumberFormat="1" fontId="11" applyFont="1" fillId="0" applyFill="1" borderId="13" applyBorder="1" xfId="1" applyAlignment="1">
      <alignment horizontal="center" vertical="center"/>
      <protection locked="0"/>
    </xf>
    <xf numFmtId="174" applyNumberFormat="1" fontId="11" applyFont="1" fillId="0" applyFill="1" borderId="12" applyBorder="1" xfId="1" applyAlignment="1">
      <alignment horizontal="center" vertical="center"/>
      <protection locked="0"/>
    </xf>
    <xf numFmtId="173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3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173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173" applyNumberFormat="1" fontId="11" applyFont="1" fillId="0" applyFill="1" borderId="6" applyBorder="1" xfId="1" applyAlignment="1">
      <alignment horizontal="center" vertical="center"/>
      <protection locked="0"/>
    </xf>
    <xf numFmtId="173" applyNumberFormat="1" fontId="11" applyFont="1" fillId="0" applyFill="1" borderId="19" applyBorder="1" xfId="1" applyAlignment="1">
      <alignment horizontal="center" vertical="center"/>
      <protection locked="0"/>
    </xf>
    <xf numFmtId="0" applyNumberFormat="1" fontId="15" applyFont="1" fillId="0" applyFill="1" borderId="2" applyBorder="1" xfId="0" applyProtection="1" applyAlignment="1">
      <alignment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0" applyBorder="1" xfId="0" applyProtection="1" applyAlignment="1">
      <alignment horizontal="center" vertical="center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0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62" name="Line 1">
          <a:extLst>
            <a:ext uri="{FF2B5EF4-FFF2-40B4-BE49-F238E27FC236}">
              <a16:creationId xmlns:a16="http://schemas.microsoft.com/office/drawing/2014/main" id="{2DA1016E-F5F2-46A9-9912-776B1A966349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63" name="Group 2">
          <a:extLst>
            <a:ext uri="{FF2B5EF4-FFF2-40B4-BE49-F238E27FC236}">
              <a16:creationId xmlns:a16="http://schemas.microsoft.com/office/drawing/2014/main" id="{0930E234-7B43-4BAF-8368-96996D7B0E34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64" name="Rectangle 5">
            <a:extLst>
              <a:ext uri="{FF2B5EF4-FFF2-40B4-BE49-F238E27FC236}">
                <a16:creationId xmlns:a16="http://schemas.microsoft.com/office/drawing/2014/main" id="{9871F12B-D3FD-424B-8FD1-F21B7581BEF2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66" name="Rectangle 7">
            <a:extLst>
              <a:ext uri="{FF2B5EF4-FFF2-40B4-BE49-F238E27FC236}">
                <a16:creationId xmlns:a16="http://schemas.microsoft.com/office/drawing/2014/main" id="{B8F3DD99-4DFC-4A99-B1C8-5545A72FEA74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285" name="Line 1">
          <a:extLst>
            <a:ext uri="{FF2B5EF4-FFF2-40B4-BE49-F238E27FC236}">
              <a16:creationId xmlns:a16="http://schemas.microsoft.com/office/drawing/2014/main" id="{4871FFDC-3DEE-49B1-8010-B20E60C6BFDC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286" name="Group 2">
          <a:extLst>
            <a:ext uri="{FF2B5EF4-FFF2-40B4-BE49-F238E27FC236}">
              <a16:creationId xmlns:a16="http://schemas.microsoft.com/office/drawing/2014/main" id="{3C0484CD-A065-4CDB-80A4-CE08A0098A15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287" name="Rectangle 5">
            <a:extLst>
              <a:ext uri="{FF2B5EF4-FFF2-40B4-BE49-F238E27FC236}">
                <a16:creationId xmlns:a16="http://schemas.microsoft.com/office/drawing/2014/main" id="{E96EB5C0-BDD0-46E5-AB8D-9E4D6B5AA5EC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289" name="Rectangle 7">
            <a:extLst>
              <a:ext uri="{FF2B5EF4-FFF2-40B4-BE49-F238E27FC236}">
                <a16:creationId xmlns:a16="http://schemas.microsoft.com/office/drawing/2014/main" id="{513686E4-7D80-4C7D-8169-E3ECF087BEE2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09" name="Line 1">
          <a:extLst>
            <a:ext uri="{FF2B5EF4-FFF2-40B4-BE49-F238E27FC236}">
              <a16:creationId xmlns:a16="http://schemas.microsoft.com/office/drawing/2014/main" id="{2FCA0850-9B26-4DE3-BC11-2C732F17E06A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10" name="Group 2">
          <a:extLst>
            <a:ext uri="{FF2B5EF4-FFF2-40B4-BE49-F238E27FC236}">
              <a16:creationId xmlns:a16="http://schemas.microsoft.com/office/drawing/2014/main" id="{EE7B6B79-A6B5-48D7-9A10-293FE72BD18A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11" name="Rectangle 5">
            <a:extLst>
              <a:ext uri="{FF2B5EF4-FFF2-40B4-BE49-F238E27FC236}">
                <a16:creationId xmlns:a16="http://schemas.microsoft.com/office/drawing/2014/main" id="{D2F3691B-37A4-44ED-AEA9-D284D09840E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13" name="Rectangle 7">
            <a:extLst>
              <a:ext uri="{FF2B5EF4-FFF2-40B4-BE49-F238E27FC236}">
                <a16:creationId xmlns:a16="http://schemas.microsoft.com/office/drawing/2014/main" id="{E5FF1D9A-401A-41D2-B1EC-294DD4D10045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66"/>
  <sheetViews>
    <sheetView showGridLines="0" zoomScaleNormal="100" zoomScaleSheetLayoutView="70" workbookViewId="0">
      <selection activeCell="T36" sqref="T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3" width="9" customWidth="1" style="5"/>
    <col min="24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3">
        <v>43800</v>
      </c>
      <c r="C3" s="54"/>
      <c r="D3" s="54"/>
      <c r="E3" s="54"/>
      <c r="F3" s="6" t="s">
        <v>1</v>
      </c>
      <c r="G3" s="55">
        <v>43830</v>
      </c>
      <c r="H3" s="55"/>
      <c r="I3" s="55"/>
      <c r="J3" s="56"/>
      <c r="M3" s="4"/>
      <c r="N3" s="5"/>
      <c r="R3" s="4"/>
    </row>
    <row r="4" ht="3" customHeight="1"/>
    <row r="5" ht="19.5" customHeight="1">
      <c r="B5" s="7" t="s">
        <v>2</v>
      </c>
      <c r="C5" s="72" t="s">
        <v>3</v>
      </c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7" t="s">
        <v>6</v>
      </c>
      <c r="E7" s="58"/>
      <c r="F7" s="59"/>
      <c r="G7" s="57" t="s">
        <v>7</v>
      </c>
      <c r="H7" s="58"/>
      <c r="I7" s="59"/>
      <c r="J7" s="57" t="s">
        <v>8</v>
      </c>
      <c r="K7" s="58"/>
      <c r="L7" s="59"/>
      <c r="M7" s="57" t="s">
        <v>9</v>
      </c>
      <c r="N7" s="58"/>
      <c r="O7" s="59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43800</v>
      </c>
      <c r="C8" s="15">
        <f ref="C8:C37" t="shared" si="0">WEEKDAY(B8)</f>
        <v>1</v>
      </c>
      <c r="D8" s="74"/>
      <c r="E8" s="51"/>
      <c r="F8" s="52"/>
      <c r="G8" s="74"/>
      <c r="H8" s="51"/>
      <c r="I8" s="52"/>
      <c r="J8" s="74"/>
      <c r="K8" s="51"/>
      <c r="L8" s="52"/>
      <c r="M8" s="50" t="s">
        <v>13</v>
      </c>
      <c r="N8" s="51"/>
      <c r="O8" s="52"/>
      <c r="P8" s="47"/>
      <c r="Q8" s="47"/>
      <c r="R8" s="41"/>
      <c r="S8" s="16"/>
      <c r="T8" s="17"/>
      <c r="U8" s="18"/>
      <c r="V8" s="18"/>
    </row>
    <row r="9" ht="21.75" customHeight="1">
      <c r="B9" s="19">
        <f ref="B9:B37" t="shared" si="1">B8+1</f>
        <v>43801</v>
      </c>
      <c r="C9" s="15">
        <f t="shared" si="0"/>
        <v>2</v>
      </c>
      <c r="D9" s="75" t="s">
        <v>14</v>
      </c>
      <c r="E9" s="51"/>
      <c r="F9" s="52"/>
      <c r="G9" s="75" t="s">
        <v>15</v>
      </c>
      <c r="H9" s="51"/>
      <c r="I9" s="52"/>
      <c r="J9" s="75" t="s">
        <v>16</v>
      </c>
      <c r="K9" s="51"/>
      <c r="L9" s="52"/>
      <c r="M9" s="50">
        <f>G9-D9-J9</f>
        <v>0.3333333333333333</v>
      </c>
      <c r="N9" s="51"/>
      <c r="O9" s="52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43802</v>
      </c>
      <c r="C10" s="15">
        <f t="shared" si="0"/>
        <v>3</v>
      </c>
      <c r="D10" s="75" t="s">
        <v>14</v>
      </c>
      <c r="E10" s="51"/>
      <c r="F10" s="52"/>
      <c r="G10" s="75" t="s">
        <v>15</v>
      </c>
      <c r="H10" s="51"/>
      <c r="I10" s="52"/>
      <c r="J10" s="75" t="s">
        <v>16</v>
      </c>
      <c r="K10" s="51"/>
      <c r="L10" s="52"/>
      <c r="M10" s="50">
        <f>G10-D10-J10</f>
        <v>0.3333333333333333</v>
      </c>
      <c r="N10" s="51"/>
      <c r="O10" s="52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43803</v>
      </c>
      <c r="C11" s="15">
        <f t="shared" si="0"/>
        <v>4</v>
      </c>
      <c r="D11" s="75" t="s">
        <v>14</v>
      </c>
      <c r="E11" s="51"/>
      <c r="F11" s="52"/>
      <c r="G11" s="75" t="s">
        <v>15</v>
      </c>
      <c r="H11" s="51"/>
      <c r="I11" s="52"/>
      <c r="J11" s="75" t="s">
        <v>16</v>
      </c>
      <c r="K11" s="51"/>
      <c r="L11" s="52"/>
      <c r="M11" s="50">
        <f>G11-D11-J11</f>
        <v>0.3333333333333333</v>
      </c>
      <c r="N11" s="51"/>
      <c r="O11" s="52"/>
      <c r="P11" s="48" t="s">
        <v>13</v>
      </c>
      <c r="Q11" s="48" t="s">
        <v>13</v>
      </c>
      <c r="R11" s="20"/>
      <c r="S11" s="16"/>
      <c r="T11" s="17"/>
      <c r="U11" s="18"/>
    </row>
    <row r="12" ht="21.75" customHeight="1">
      <c r="B12" s="19">
        <f t="shared" si="1"/>
        <v>43804</v>
      </c>
      <c r="C12" s="15">
        <f t="shared" si="0"/>
        <v>5</v>
      </c>
      <c r="D12" s="75" t="s">
        <v>14</v>
      </c>
      <c r="E12" s="51"/>
      <c r="F12" s="52"/>
      <c r="G12" s="75" t="s">
        <v>15</v>
      </c>
      <c r="H12" s="51"/>
      <c r="I12" s="52"/>
      <c r="J12" s="75" t="s">
        <v>16</v>
      </c>
      <c r="K12" s="51"/>
      <c r="L12" s="52"/>
      <c r="M12" s="50">
        <f>G12-D12-J12</f>
        <v>0.3333333333333333</v>
      </c>
      <c r="N12" s="51"/>
      <c r="O12" s="52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43805</v>
      </c>
      <c r="C13" s="15">
        <f t="shared" si="0"/>
        <v>6</v>
      </c>
      <c r="D13" s="75"/>
      <c r="E13" s="51"/>
      <c r="F13" s="52"/>
      <c r="G13" s="75"/>
      <c r="H13" s="51"/>
      <c r="I13" s="52"/>
      <c r="J13" s="75"/>
      <c r="K13" s="51"/>
      <c r="L13" s="52"/>
      <c r="M13" s="50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43806</v>
      </c>
      <c r="C14" s="15">
        <f t="shared" si="0"/>
        <v>7</v>
      </c>
      <c r="D14" s="75"/>
      <c r="E14" s="51"/>
      <c r="F14" s="52"/>
      <c r="G14" s="75"/>
      <c r="H14" s="51"/>
      <c r="I14" s="52"/>
      <c r="J14" s="75"/>
      <c r="K14" s="51"/>
      <c r="L14" s="52"/>
      <c r="M14" s="50" t="s">
        <v>13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43807</v>
      </c>
      <c r="C15" s="15">
        <f t="shared" si="0"/>
        <v>1</v>
      </c>
      <c r="D15" s="75"/>
      <c r="E15" s="51"/>
      <c r="F15" s="52"/>
      <c r="G15" s="75"/>
      <c r="H15" s="51"/>
      <c r="I15" s="52"/>
      <c r="J15" s="75"/>
      <c r="K15" s="51"/>
      <c r="L15" s="52"/>
      <c r="M15" s="50" t="s">
        <v>13</v>
      </c>
      <c r="N15" s="51"/>
      <c r="O15" s="52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43808</v>
      </c>
      <c r="C16" s="15">
        <f t="shared" si="0"/>
        <v>2</v>
      </c>
      <c r="D16" s="75"/>
      <c r="E16" s="51"/>
      <c r="F16" s="52"/>
      <c r="G16" s="75"/>
      <c r="H16" s="51"/>
      <c r="I16" s="52"/>
      <c r="J16" s="75"/>
      <c r="K16" s="51"/>
      <c r="L16" s="52"/>
      <c r="M16" s="50">
        <f>G16-D16-J16</f>
        <v>0</v>
      </c>
      <c r="N16" s="51"/>
      <c r="O16" s="52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43809</v>
      </c>
      <c r="C17" s="15">
        <f t="shared" si="0"/>
        <v>3</v>
      </c>
      <c r="D17" s="75"/>
      <c r="E17" s="51"/>
      <c r="F17" s="52"/>
      <c r="G17" s="75"/>
      <c r="H17" s="51"/>
      <c r="I17" s="52"/>
      <c r="J17" s="75"/>
      <c r="K17" s="51"/>
      <c r="L17" s="52"/>
      <c r="M17" s="50">
        <f>G17-D17-J17</f>
        <v>0</v>
      </c>
      <c r="N17" s="51"/>
      <c r="O17" s="52"/>
      <c r="P17" s="48" t="s">
        <v>13</v>
      </c>
      <c r="Q17" s="48"/>
      <c r="R17" s="20"/>
      <c r="S17" s="16"/>
      <c r="T17" s="17"/>
      <c r="U17" s="18"/>
    </row>
    <row r="18" ht="21.75" customHeight="1">
      <c r="B18" s="19">
        <f t="shared" si="1"/>
        <v>43810</v>
      </c>
      <c r="C18" s="15">
        <f t="shared" si="0"/>
        <v>4</v>
      </c>
      <c r="D18" s="75"/>
      <c r="E18" s="51"/>
      <c r="F18" s="52"/>
      <c r="G18" s="75"/>
      <c r="H18" s="51"/>
      <c r="I18" s="52"/>
      <c r="J18" s="75"/>
      <c r="K18" s="51"/>
      <c r="L18" s="52"/>
      <c r="M18" s="50">
        <f>G18-D18-J18</f>
        <v>0</v>
      </c>
      <c r="N18" s="51"/>
      <c r="O18" s="52"/>
      <c r="P18" s="48" t="s">
        <v>13</v>
      </c>
      <c r="Q18" s="48"/>
      <c r="R18" s="38"/>
      <c r="S18" s="16"/>
      <c r="T18" s="17"/>
      <c r="U18" s="18"/>
    </row>
    <row r="19" ht="21.75" customHeight="1">
      <c r="B19" s="19">
        <f t="shared" si="1"/>
        <v>43811</v>
      </c>
      <c r="C19" s="15">
        <f t="shared" si="0"/>
        <v>5</v>
      </c>
      <c r="D19" s="75"/>
      <c r="E19" s="51"/>
      <c r="F19" s="52"/>
      <c r="G19" s="75"/>
      <c r="H19" s="51"/>
      <c r="I19" s="52"/>
      <c r="J19" s="75"/>
      <c r="K19" s="51"/>
      <c r="L19" s="52"/>
      <c r="M19" s="50">
        <f>G19-D19-J19</f>
        <v>0</v>
      </c>
      <c r="N19" s="51"/>
      <c r="O19" s="52"/>
      <c r="P19" s="48" t="s">
        <v>13</v>
      </c>
      <c r="Q19" s="48" t="s">
        <v>13</v>
      </c>
      <c r="R19" s="38"/>
      <c r="S19" s="16"/>
      <c r="T19" s="17"/>
      <c r="U19" s="18"/>
    </row>
    <row r="20" ht="21.75" customHeight="1">
      <c r="B20" s="19">
        <f t="shared" si="1"/>
        <v>43812</v>
      </c>
      <c r="C20" s="15">
        <f t="shared" si="0"/>
        <v>6</v>
      </c>
      <c r="D20" s="75"/>
      <c r="E20" s="51"/>
      <c r="F20" s="52"/>
      <c r="G20" s="75"/>
      <c r="H20" s="51"/>
      <c r="I20" s="52"/>
      <c r="J20" s="75"/>
      <c r="K20" s="51"/>
      <c r="L20" s="52"/>
      <c r="M20" s="50">
        <f>G20-D20-J20</f>
        <v>0</v>
      </c>
      <c r="N20" s="51"/>
      <c r="O20" s="52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43813</v>
      </c>
      <c r="C21" s="15">
        <f t="shared" si="0"/>
        <v>7</v>
      </c>
      <c r="D21" s="75"/>
      <c r="E21" s="51"/>
      <c r="F21" s="52"/>
      <c r="G21" s="75"/>
      <c r="H21" s="51"/>
      <c r="I21" s="52"/>
      <c r="J21" s="75"/>
      <c r="K21" s="51"/>
      <c r="L21" s="52"/>
      <c r="M21" s="50" t="s">
        <v>13</v>
      </c>
      <c r="N21" s="51"/>
      <c r="O21" s="52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43814</v>
      </c>
      <c r="C22" s="15">
        <f t="shared" si="0"/>
        <v>1</v>
      </c>
      <c r="D22" s="75"/>
      <c r="E22" s="51"/>
      <c r="F22" s="52"/>
      <c r="G22" s="75"/>
      <c r="H22" s="51"/>
      <c r="I22" s="52"/>
      <c r="J22" s="75"/>
      <c r="K22" s="51"/>
      <c r="L22" s="52"/>
      <c r="M22" s="50" t="s">
        <v>13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43815</v>
      </c>
      <c r="C23" s="15">
        <f t="shared" si="0"/>
        <v>2</v>
      </c>
      <c r="D23" s="75"/>
      <c r="E23" s="51"/>
      <c r="F23" s="52"/>
      <c r="G23" s="75"/>
      <c r="H23" s="51"/>
      <c r="I23" s="52"/>
      <c r="J23" s="75"/>
      <c r="K23" s="51"/>
      <c r="L23" s="52"/>
      <c r="M23" s="50">
        <f>G23-D23-J23</f>
        <v>0</v>
      </c>
      <c r="N23" s="51"/>
      <c r="O23" s="52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43816</v>
      </c>
      <c r="C24" s="15">
        <f t="shared" si="0"/>
        <v>3</v>
      </c>
      <c r="D24" s="75" t="s">
        <v>14</v>
      </c>
      <c r="E24" s="51"/>
      <c r="F24" s="52"/>
      <c r="G24" s="75" t="s">
        <v>15</v>
      </c>
      <c r="H24" s="51"/>
      <c r="I24" s="52"/>
      <c r="J24" s="75" t="s">
        <v>16</v>
      </c>
      <c r="K24" s="51"/>
      <c r="L24" s="52"/>
      <c r="M24" s="50">
        <f>G24-D24-J24</f>
        <v>0.3333333333333333</v>
      </c>
      <c r="N24" s="51"/>
      <c r="O24" s="52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43817</v>
      </c>
      <c r="C25" s="15">
        <f t="shared" si="0"/>
        <v>4</v>
      </c>
      <c r="D25" s="75" t="s">
        <v>14</v>
      </c>
      <c r="E25" s="51"/>
      <c r="F25" s="52"/>
      <c r="G25" s="75" t="s">
        <v>15</v>
      </c>
      <c r="H25" s="51"/>
      <c r="I25" s="52"/>
      <c r="J25" s="75" t="s">
        <v>16</v>
      </c>
      <c r="K25" s="51"/>
      <c r="L25" s="52"/>
      <c r="M25" s="50">
        <f>G25-D25-J25</f>
        <v>0.3333333333333333</v>
      </c>
      <c r="N25" s="51"/>
      <c r="O25" s="52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43818</v>
      </c>
      <c r="C26" s="15">
        <f t="shared" si="0"/>
        <v>5</v>
      </c>
      <c r="D26" s="75" t="s">
        <v>14</v>
      </c>
      <c r="E26" s="51"/>
      <c r="F26" s="52"/>
      <c r="G26" s="75" t="s">
        <v>15</v>
      </c>
      <c r="H26" s="51"/>
      <c r="I26" s="52"/>
      <c r="J26" s="75" t="s">
        <v>16</v>
      </c>
      <c r="K26" s="51"/>
      <c r="L26" s="52"/>
      <c r="M26" s="50">
        <f>G26-D26-J26</f>
        <v>0.3333333333333333</v>
      </c>
      <c r="N26" s="51"/>
      <c r="O26" s="52"/>
      <c r="P26" s="48" t="s">
        <v>13</v>
      </c>
      <c r="Q26" s="48"/>
      <c r="R26" s="20"/>
      <c r="S26" s="16"/>
      <c r="T26" s="17"/>
      <c r="U26" s="18"/>
    </row>
    <row r="27" ht="21.75" customHeight="1">
      <c r="B27" s="19">
        <f t="shared" si="1"/>
        <v>43819</v>
      </c>
      <c r="C27" s="15">
        <f t="shared" si="0"/>
        <v>6</v>
      </c>
      <c r="D27" s="75" t="s">
        <v>14</v>
      </c>
      <c r="E27" s="51"/>
      <c r="F27" s="52"/>
      <c r="G27" s="75" t="s">
        <v>15</v>
      </c>
      <c r="H27" s="51"/>
      <c r="I27" s="52"/>
      <c r="J27" s="75" t="s">
        <v>16</v>
      </c>
      <c r="K27" s="51"/>
      <c r="L27" s="52"/>
      <c r="M27" s="50">
        <f>G27-D27-J27</f>
        <v>0.3333333333333333</v>
      </c>
      <c r="N27" s="51"/>
      <c r="O27" s="52"/>
      <c r="P27" s="48" t="s">
        <v>13</v>
      </c>
      <c r="Q27" s="48"/>
      <c r="R27" s="20"/>
      <c r="S27" s="16"/>
      <c r="T27" s="17"/>
      <c r="U27" s="18"/>
    </row>
    <row r="28" ht="21.75" customHeight="1">
      <c r="B28" s="19">
        <f t="shared" si="1"/>
        <v>43820</v>
      </c>
      <c r="C28" s="15">
        <f t="shared" si="0"/>
        <v>7</v>
      </c>
      <c r="D28" s="75"/>
      <c r="E28" s="51"/>
      <c r="F28" s="52"/>
      <c r="G28" s="75"/>
      <c r="H28" s="51"/>
      <c r="I28" s="52"/>
      <c r="J28" s="75"/>
      <c r="K28" s="51"/>
      <c r="L28" s="52"/>
      <c r="M28" s="50" t="s">
        <v>13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43821</v>
      </c>
      <c r="C29" s="15">
        <f t="shared" si="0"/>
        <v>1</v>
      </c>
      <c r="D29" s="75"/>
      <c r="E29" s="51"/>
      <c r="F29" s="52"/>
      <c r="G29" s="75"/>
      <c r="H29" s="51"/>
      <c r="I29" s="52"/>
      <c r="J29" s="75"/>
      <c r="K29" s="51"/>
      <c r="L29" s="52"/>
      <c r="M29" s="50" t="s">
        <v>13</v>
      </c>
      <c r="N29" s="51"/>
      <c r="O29" s="52"/>
      <c r="P29" s="48" t="s">
        <v>13</v>
      </c>
      <c r="Q29" s="48"/>
      <c r="R29" s="20"/>
      <c r="S29" s="16"/>
      <c r="T29" s="17"/>
      <c r="U29" s="18"/>
    </row>
    <row r="30" ht="21.75" customHeight="1">
      <c r="B30" s="19">
        <f t="shared" si="1"/>
        <v>43822</v>
      </c>
      <c r="C30" s="15">
        <f t="shared" si="0"/>
        <v>2</v>
      </c>
      <c r="D30" s="75" t="s">
        <v>17</v>
      </c>
      <c r="E30" s="51"/>
      <c r="F30" s="52"/>
      <c r="G30" s="75" t="s">
        <v>15</v>
      </c>
      <c r="H30" s="51"/>
      <c r="I30" s="52"/>
      <c r="J30" s="75" t="s">
        <v>16</v>
      </c>
      <c r="K30" s="51"/>
      <c r="L30" s="52"/>
      <c r="M30" s="50">
        <f>G30-D30-J30</f>
        <v>0.2916666666666667</v>
      </c>
      <c r="N30" s="51"/>
      <c r="O30" s="52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43823</v>
      </c>
      <c r="C31" s="15">
        <f t="shared" si="0"/>
        <v>3</v>
      </c>
      <c r="D31" s="75" t="s">
        <v>17</v>
      </c>
      <c r="E31" s="51"/>
      <c r="F31" s="52"/>
      <c r="G31" s="75" t="s">
        <v>15</v>
      </c>
      <c r="H31" s="51"/>
      <c r="I31" s="52"/>
      <c r="J31" s="75" t="s">
        <v>16</v>
      </c>
      <c r="K31" s="51"/>
      <c r="L31" s="52"/>
      <c r="M31" s="50">
        <f>G31-D31-J31</f>
        <v>0.2916666666666667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43824</v>
      </c>
      <c r="C32" s="15">
        <f t="shared" si="0"/>
        <v>4</v>
      </c>
      <c r="D32" s="75" t="s">
        <v>14</v>
      </c>
      <c r="E32" s="51"/>
      <c r="F32" s="52"/>
      <c r="G32" s="75" t="s">
        <v>15</v>
      </c>
      <c r="H32" s="51"/>
      <c r="I32" s="52"/>
      <c r="J32" s="75" t="s">
        <v>16</v>
      </c>
      <c r="K32" s="51"/>
      <c r="L32" s="52"/>
      <c r="M32" s="50">
        <f>G32-D32-J32</f>
        <v>0.3333333333333333</v>
      </c>
      <c r="N32" s="51"/>
      <c r="O32" s="52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43825</v>
      </c>
      <c r="C33" s="15">
        <f t="shared" si="0"/>
        <v>5</v>
      </c>
      <c r="D33" s="75" t="s">
        <v>14</v>
      </c>
      <c r="E33" s="51"/>
      <c r="F33" s="52"/>
      <c r="G33" s="75" t="s">
        <v>15</v>
      </c>
      <c r="H33" s="51"/>
      <c r="I33" s="52"/>
      <c r="J33" s="75" t="s">
        <v>16</v>
      </c>
      <c r="K33" s="51"/>
      <c r="L33" s="52"/>
      <c r="M33" s="50">
        <f>G33-D33-J33</f>
        <v>0.3333333333333333</v>
      </c>
      <c r="N33" s="51"/>
      <c r="O33" s="52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43826</v>
      </c>
      <c r="C34" s="15">
        <f t="shared" si="0"/>
        <v>6</v>
      </c>
      <c r="D34" s="75" t="s">
        <v>14</v>
      </c>
      <c r="E34" s="51"/>
      <c r="F34" s="52"/>
      <c r="G34" s="75" t="s">
        <v>18</v>
      </c>
      <c r="H34" s="51"/>
      <c r="I34" s="52"/>
      <c r="J34" s="75" t="s">
        <v>16</v>
      </c>
      <c r="K34" s="51"/>
      <c r="L34" s="52"/>
      <c r="M34" s="50">
        <f>G34-D34-J34</f>
        <v>0.2916666666666667</v>
      </c>
      <c r="N34" s="51"/>
      <c r="O34" s="52"/>
      <c r="P34" s="48" t="s">
        <v>13</v>
      </c>
      <c r="Q34" s="48"/>
      <c r="R34" s="38" t="s">
        <v>13</v>
      </c>
      <c r="S34" s="16"/>
      <c r="T34" s="17"/>
      <c r="U34" s="18"/>
    </row>
    <row r="35" ht="21.75" customHeight="1">
      <c r="B35" s="19">
        <f t="shared" si="1"/>
        <v>43827</v>
      </c>
      <c r="C35" s="15">
        <f t="shared" si="0"/>
        <v>7</v>
      </c>
      <c r="D35" s="76"/>
      <c r="E35" s="51"/>
      <c r="F35" s="52"/>
      <c r="G35" s="76"/>
      <c r="H35" s="51"/>
      <c r="I35" s="52"/>
      <c r="J35" s="76"/>
      <c r="K35" s="51"/>
      <c r="L35" s="52"/>
      <c r="M35" s="50" t="s">
        <v>13</v>
      </c>
      <c r="N35" s="51"/>
      <c r="O35" s="52"/>
      <c r="P35" s="48"/>
      <c r="Q35" s="48"/>
      <c r="R35" s="38" t="s">
        <v>13</v>
      </c>
      <c r="S35" s="16"/>
      <c r="T35" s="17"/>
      <c r="U35" s="18"/>
    </row>
    <row r="36" ht="21.75" customHeight="1">
      <c r="B36" s="19">
        <f t="shared" si="1"/>
        <v>43828</v>
      </c>
      <c r="C36" s="15">
        <f t="shared" si="0"/>
        <v>1</v>
      </c>
      <c r="D36" s="76"/>
      <c r="E36" s="51"/>
      <c r="F36" s="52"/>
      <c r="G36" s="76"/>
      <c r="H36" s="51"/>
      <c r="I36" s="52"/>
      <c r="J36" s="76"/>
      <c r="K36" s="51"/>
      <c r="L36" s="52"/>
      <c r="M36" s="50" t="s">
        <v>13</v>
      </c>
      <c r="N36" s="51"/>
      <c r="O36" s="52"/>
      <c r="P36" s="48" t="s">
        <v>13</v>
      </c>
      <c r="Q36" s="48"/>
      <c r="R36" s="38" t="s">
        <v>13</v>
      </c>
      <c r="S36" s="16"/>
      <c r="T36" s="17"/>
      <c r="U36" s="18"/>
    </row>
    <row r="37" ht="21.75" customHeight="1">
      <c r="B37" s="19">
        <f t="shared" si="1"/>
        <v>43829</v>
      </c>
      <c r="C37" s="15">
        <f t="shared" si="0"/>
        <v>2</v>
      </c>
      <c r="D37" s="76"/>
      <c r="E37" s="51"/>
      <c r="F37" s="52"/>
      <c r="G37" s="76"/>
      <c r="H37" s="51"/>
      <c r="I37" s="52"/>
      <c r="J37" s="76"/>
      <c r="K37" s="51"/>
      <c r="L37" s="52"/>
      <c r="M37" s="50" t="s">
        <v>13</v>
      </c>
      <c r="N37" s="51"/>
      <c r="O37" s="52"/>
      <c r="P37" s="48"/>
      <c r="Q37" s="48"/>
      <c r="R37" s="38" t="s">
        <v>19</v>
      </c>
      <c r="S37" s="16"/>
      <c r="T37" s="17"/>
      <c r="U37" s="18"/>
    </row>
    <row r="38" ht="21.75" customHeight="1">
      <c r="B38" s="19" t="s">
        <v>13</v>
      </c>
      <c r="C38" s="39" t="s">
        <v>13</v>
      </c>
      <c r="D38" s="76"/>
      <c r="E38" s="51"/>
      <c r="F38" s="52"/>
      <c r="G38" s="76"/>
      <c r="H38" s="51"/>
      <c r="I38" s="52"/>
      <c r="J38" s="76"/>
      <c r="K38" s="51"/>
      <c r="L38" s="52"/>
      <c r="M38" s="50" t="s">
        <v>13</v>
      </c>
      <c r="N38" s="51"/>
      <c r="O38" s="52"/>
      <c r="P38" s="48" t="s">
        <v>13</v>
      </c>
      <c r="Q38" s="48"/>
      <c r="R38" s="38" t="s">
        <v>13</v>
      </c>
      <c r="S38" s="16"/>
      <c r="T38" s="17"/>
      <c r="U38" s="18"/>
    </row>
    <row r="39" ht="21.75" customHeight="1">
      <c r="B39" s="23"/>
      <c r="C39" s="24"/>
      <c r="D39" s="25"/>
      <c r="E39" s="40" t="s">
        <v>20</v>
      </c>
      <c r="F39" s="25"/>
      <c r="G39" s="25"/>
      <c r="H39" s="25"/>
      <c r="I39" s="25"/>
      <c r="J39" s="25"/>
      <c r="K39" s="26" t="s">
        <v>21</v>
      </c>
      <c r="L39" s="25"/>
      <c r="M39" s="62">
        <f>SUM(M8:M38)</f>
        <v>4.208333333333332</v>
      </c>
      <c r="N39" s="62"/>
      <c r="O39" s="62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6" t="s">
        <v>22</v>
      </c>
      <c r="C44" s="67"/>
      <c r="D44" s="68">
        <v>6.25</v>
      </c>
      <c r="E44" s="68"/>
      <c r="F44" s="68"/>
      <c r="G44" s="66" t="s">
        <v>23</v>
      </c>
      <c r="H44" s="69"/>
      <c r="I44" s="67"/>
      <c r="J44" s="70">
        <f>M39</f>
        <v>4.208333333333332</v>
      </c>
      <c r="K44" s="68"/>
      <c r="L44" s="68"/>
      <c r="M44" s="71"/>
      <c r="N44" s="66" t="s">
        <v>24</v>
      </c>
      <c r="O44" s="69"/>
      <c r="P44" s="60" t="str">
        <f>IF((J44-D44)&gt;0,TEXT(J44-D44,"[h]:mm"),TEXT(D44-J44,"-[h]:mm"))</f>
        <v>-49:00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5"/>
      <c r="L48" s="65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38:F38"/>
    <mergeCell ref="G38:I38"/>
    <mergeCell ref="J38:L38"/>
    <mergeCell ref="G36:I36"/>
    <mergeCell ref="J36:L36"/>
    <mergeCell ref="D37:F37"/>
    <mergeCell ref="G37:I37"/>
    <mergeCell ref="J37:L37"/>
    <mergeCell ref="D32:F32"/>
    <mergeCell ref="G32:I32"/>
    <mergeCell ref="J32:L32"/>
    <mergeCell ref="D33:F33"/>
    <mergeCell ref="G33:I33"/>
    <mergeCell ref="J33:L33"/>
    <mergeCell ref="D30:F30"/>
    <mergeCell ref="G30:I30"/>
    <mergeCell ref="J30:L30"/>
    <mergeCell ref="D31:F31"/>
    <mergeCell ref="G31:I31"/>
    <mergeCell ref="J31:L31"/>
    <mergeCell ref="D28:F28"/>
    <mergeCell ref="G28:I28"/>
    <mergeCell ref="J28:L28"/>
    <mergeCell ref="D29:F29"/>
    <mergeCell ref="G29:I29"/>
    <mergeCell ref="J29:L29"/>
    <mergeCell ref="D26:F26"/>
    <mergeCell ref="G26:I26"/>
    <mergeCell ref="J26:L26"/>
    <mergeCell ref="D27:F27"/>
    <mergeCell ref="G27:I27"/>
    <mergeCell ref="J27:L27"/>
    <mergeCell ref="D24:F24"/>
    <mergeCell ref="G24:I24"/>
    <mergeCell ref="J24:L24"/>
    <mergeCell ref="D25:F25"/>
    <mergeCell ref="G25:I25"/>
    <mergeCell ref="J25:L25"/>
    <mergeCell ref="D22:F22"/>
    <mergeCell ref="G22:I22"/>
    <mergeCell ref="J22:L22"/>
    <mergeCell ref="D23:F23"/>
    <mergeCell ref="G23:I23"/>
    <mergeCell ref="J23:L23"/>
    <mergeCell ref="D20:F20"/>
    <mergeCell ref="G20:I20"/>
    <mergeCell ref="J20:L20"/>
    <mergeCell ref="D21:F21"/>
    <mergeCell ref="G21:I21"/>
    <mergeCell ref="J21:L21"/>
    <mergeCell ref="D18:F18"/>
    <mergeCell ref="G18:I18"/>
    <mergeCell ref="J18:L18"/>
    <mergeCell ref="D19:F19"/>
    <mergeCell ref="G19:I19"/>
    <mergeCell ref="J19:L19"/>
    <mergeCell ref="D16:F16"/>
    <mergeCell ref="G16:I16"/>
    <mergeCell ref="J16:L16"/>
    <mergeCell ref="D17:F17"/>
    <mergeCell ref="G17:I17"/>
    <mergeCell ref="J17:L17"/>
    <mergeCell ref="D14:F14"/>
    <mergeCell ref="G14:I14"/>
    <mergeCell ref="J14:L14"/>
    <mergeCell ref="D15:F15"/>
    <mergeCell ref="G15:I15"/>
    <mergeCell ref="J15:L15"/>
    <mergeCell ref="D12:F12"/>
    <mergeCell ref="G12:I12"/>
    <mergeCell ref="J12:L12"/>
    <mergeCell ref="D13:F13"/>
    <mergeCell ref="G13:I13"/>
    <mergeCell ref="J13:L13"/>
    <mergeCell ref="D10:F10"/>
    <mergeCell ref="G10:I10"/>
    <mergeCell ref="J10:L10"/>
    <mergeCell ref="D11:F11"/>
    <mergeCell ref="G11:I11"/>
    <mergeCell ref="J11:L11"/>
    <mergeCell ref="K48:L48"/>
    <mergeCell ref="B44:C44"/>
    <mergeCell ref="D44:F44"/>
    <mergeCell ref="G44:I44"/>
    <mergeCell ref="J44:M44"/>
    <mergeCell ref="M34:O34"/>
    <mergeCell ref="M35:O35"/>
    <mergeCell ref="M36:O36"/>
    <mergeCell ref="M37:O37"/>
    <mergeCell ref="P44:Q44"/>
    <mergeCell ref="M38:O38"/>
    <mergeCell ref="M39:O39"/>
    <mergeCell ref="B42:R42"/>
    <mergeCell ref="N44:O44"/>
    <mergeCell ref="D34:F34"/>
    <mergeCell ref="G34:I34"/>
    <mergeCell ref="J34:L34"/>
    <mergeCell ref="D35:F35"/>
    <mergeCell ref="G35:I35"/>
    <mergeCell ref="J35:L35"/>
    <mergeCell ref="D36:F36"/>
    <mergeCell ref="M29:O29"/>
    <mergeCell ref="M30:O30"/>
    <mergeCell ref="M31:O31"/>
    <mergeCell ref="M32:O32"/>
    <mergeCell ref="M33:O33"/>
    <mergeCell ref="M24:O24"/>
    <mergeCell ref="M25:O25"/>
    <mergeCell ref="M26:O26"/>
    <mergeCell ref="M27:O27"/>
    <mergeCell ref="M28:O28"/>
    <mergeCell ref="M19:O19"/>
    <mergeCell ref="M20:O20"/>
    <mergeCell ref="M21:O21"/>
    <mergeCell ref="M22:O22"/>
    <mergeCell ref="M23:O23"/>
    <mergeCell ref="M14:O14"/>
    <mergeCell ref="M15:O15"/>
    <mergeCell ref="M16:O16"/>
    <mergeCell ref="M17:O17"/>
    <mergeCell ref="M18:O18"/>
    <mergeCell ref="M10:O10"/>
    <mergeCell ref="M7:O7"/>
    <mergeCell ref="M8:O8"/>
    <mergeCell ref="M12:O12"/>
    <mergeCell ref="M13:O13"/>
    <mergeCell ref="M11:O11"/>
    <mergeCell ref="M9:O9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966"/>
  <sheetViews>
    <sheetView showGridLines="0" tabSelected="1" zoomScaleNormal="100" zoomScaleSheetLayoutView="70" workbookViewId="0">
      <selection activeCell="P23" sqref="P23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3" width="9" customWidth="1" style="5"/>
    <col min="24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3">
        <v>43831</v>
      </c>
      <c r="C3" s="54"/>
      <c r="D3" s="54"/>
      <c r="E3" s="54"/>
      <c r="F3" s="6" t="s">
        <v>1</v>
      </c>
      <c r="G3" s="55">
        <v>43861</v>
      </c>
      <c r="H3" s="55"/>
      <c r="I3" s="55"/>
      <c r="J3" s="56"/>
      <c r="M3" s="4"/>
      <c r="N3" s="5"/>
      <c r="R3" s="4"/>
    </row>
    <row r="4" ht="3" customHeight="1"/>
    <row r="5" ht="19.5" customHeight="1">
      <c r="B5" s="7" t="s">
        <v>2</v>
      </c>
      <c r="C5" s="83" t="s">
        <v>3</v>
      </c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7" t="s">
        <v>6</v>
      </c>
      <c r="E7" s="58"/>
      <c r="F7" s="59"/>
      <c r="G7" s="57" t="s">
        <v>7</v>
      </c>
      <c r="H7" s="58"/>
      <c r="I7" s="59"/>
      <c r="J7" s="57" t="s">
        <v>8</v>
      </c>
      <c r="K7" s="58"/>
      <c r="L7" s="59"/>
      <c r="M7" s="57" t="s">
        <v>9</v>
      </c>
      <c r="N7" s="58"/>
      <c r="O7" s="59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43831</v>
      </c>
      <c r="C8" s="15">
        <f ref="C8:C37" t="shared" si="0">WEEKDAY(B8)</f>
        <v>4</v>
      </c>
      <c r="D8" s="84"/>
      <c r="E8" s="78"/>
      <c r="F8" s="79"/>
      <c r="G8" s="84"/>
      <c r="H8" s="78"/>
      <c r="I8" s="79"/>
      <c r="J8" s="84"/>
      <c r="K8" s="78"/>
      <c r="L8" s="79"/>
      <c r="M8" s="77" t="s">
        <v>13</v>
      </c>
      <c r="N8" s="78"/>
      <c r="O8" s="79"/>
      <c r="P8" s="47" t="s">
        <v>13</v>
      </c>
      <c r="Q8" s="47"/>
      <c r="R8" s="46" t="s">
        <v>19</v>
      </c>
      <c r="S8" s="16"/>
      <c r="T8" s="17"/>
      <c r="U8" s="18"/>
      <c r="V8" s="18"/>
    </row>
    <row r="9" ht="21.75" customHeight="1">
      <c r="B9" s="19">
        <f ref="B9:B38" t="shared" si="1">B8+1</f>
        <v>43832</v>
      </c>
      <c r="C9" s="15">
        <f t="shared" si="0"/>
        <v>5</v>
      </c>
      <c r="D9" s="85"/>
      <c r="E9" s="51"/>
      <c r="F9" s="52"/>
      <c r="G9" s="85"/>
      <c r="H9" s="51"/>
      <c r="I9" s="52"/>
      <c r="J9" s="85"/>
      <c r="K9" s="51"/>
      <c r="L9" s="52"/>
      <c r="M9" s="50" t="s">
        <v>13</v>
      </c>
      <c r="N9" s="51"/>
      <c r="O9" s="52"/>
      <c r="P9" s="48"/>
      <c r="Q9" s="48"/>
      <c r="R9" s="46" t="s">
        <v>19</v>
      </c>
      <c r="S9" s="16"/>
      <c r="T9" s="17"/>
      <c r="U9" s="18"/>
    </row>
    <row r="10" ht="21.75" customHeight="1">
      <c r="B10" s="19">
        <f t="shared" si="1"/>
        <v>43833</v>
      </c>
      <c r="C10" s="15">
        <f t="shared" si="0"/>
        <v>6</v>
      </c>
      <c r="D10" s="85"/>
      <c r="E10" s="51"/>
      <c r="F10" s="52"/>
      <c r="G10" s="85"/>
      <c r="H10" s="51"/>
      <c r="I10" s="52"/>
      <c r="J10" s="85"/>
      <c r="K10" s="51"/>
      <c r="L10" s="52"/>
      <c r="M10" s="50" t="s">
        <v>13</v>
      </c>
      <c r="N10" s="51"/>
      <c r="O10" s="52"/>
      <c r="P10" s="48"/>
      <c r="Q10" s="48"/>
      <c r="R10" s="46" t="s">
        <v>19</v>
      </c>
      <c r="S10" s="16"/>
      <c r="T10" s="17"/>
      <c r="U10" s="18"/>
    </row>
    <row r="11" ht="21.75" customHeight="1">
      <c r="B11" s="19">
        <f t="shared" si="1"/>
        <v>43834</v>
      </c>
      <c r="C11" s="15">
        <f t="shared" si="0"/>
        <v>7</v>
      </c>
      <c r="D11" s="85"/>
      <c r="E11" s="51"/>
      <c r="F11" s="52"/>
      <c r="G11" s="85"/>
      <c r="H11" s="51"/>
      <c r="I11" s="52"/>
      <c r="J11" s="85"/>
      <c r="K11" s="51"/>
      <c r="L11" s="52"/>
      <c r="M11" s="50" t="s">
        <v>25</v>
      </c>
      <c r="N11" s="51"/>
      <c r="O11" s="52"/>
      <c r="P11" s="48" t="s">
        <v>13</v>
      </c>
      <c r="Q11" s="48"/>
      <c r="R11" s="38" t="s">
        <v>13</v>
      </c>
      <c r="S11" s="16"/>
      <c r="T11" s="17"/>
      <c r="U11" s="18"/>
    </row>
    <row r="12" ht="21.75" customHeight="1">
      <c r="B12" s="19">
        <f t="shared" si="1"/>
        <v>43835</v>
      </c>
      <c r="C12" s="15">
        <f t="shared" si="0"/>
        <v>1</v>
      </c>
      <c r="D12" s="85"/>
      <c r="E12" s="51"/>
      <c r="F12" s="52"/>
      <c r="G12" s="85"/>
      <c r="H12" s="51"/>
      <c r="I12" s="52"/>
      <c r="J12" s="85"/>
      <c r="K12" s="51"/>
      <c r="L12" s="52"/>
      <c r="M12" s="50" t="s">
        <v>13</v>
      </c>
      <c r="N12" s="51"/>
      <c r="O12" s="52"/>
      <c r="P12" s="48"/>
      <c r="Q12" s="48"/>
      <c r="R12" s="38" t="s">
        <v>13</v>
      </c>
      <c r="S12" s="22"/>
      <c r="T12" s="17"/>
      <c r="U12" s="18"/>
    </row>
    <row r="13" ht="21.75" customHeight="1">
      <c r="B13" s="19">
        <f t="shared" si="1"/>
        <v>43836</v>
      </c>
      <c r="C13" s="15">
        <f t="shared" si="0"/>
        <v>2</v>
      </c>
      <c r="D13" s="85" t="s">
        <v>26</v>
      </c>
      <c r="E13" s="51"/>
      <c r="F13" s="52"/>
      <c r="G13" s="85" t="s">
        <v>15</v>
      </c>
      <c r="H13" s="51"/>
      <c r="I13" s="52"/>
      <c r="J13" s="85" t="s">
        <v>16</v>
      </c>
      <c r="K13" s="51"/>
      <c r="L13" s="52"/>
      <c r="M13" s="50">
        <f>G13-D13-J13</f>
        <v>0.3125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43837</v>
      </c>
      <c r="C14" s="15">
        <f t="shared" si="0"/>
        <v>3</v>
      </c>
      <c r="D14" s="85" t="s">
        <v>26</v>
      </c>
      <c r="E14" s="51"/>
      <c r="F14" s="52"/>
      <c r="G14" s="85" t="s">
        <v>15</v>
      </c>
      <c r="H14" s="51"/>
      <c r="I14" s="52"/>
      <c r="J14" s="85" t="s">
        <v>16</v>
      </c>
      <c r="K14" s="51"/>
      <c r="L14" s="52"/>
      <c r="M14" s="50">
        <f>G14-D14-J14</f>
        <v>0.3125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43838</v>
      </c>
      <c r="C15" s="15">
        <f t="shared" si="0"/>
        <v>4</v>
      </c>
      <c r="D15" s="85" t="s">
        <v>26</v>
      </c>
      <c r="E15" s="51"/>
      <c r="F15" s="52"/>
      <c r="G15" s="85" t="s">
        <v>15</v>
      </c>
      <c r="H15" s="51"/>
      <c r="I15" s="52"/>
      <c r="J15" s="85" t="s">
        <v>16</v>
      </c>
      <c r="K15" s="51"/>
      <c r="L15" s="52"/>
      <c r="M15" s="50">
        <f>G15-D15-J15</f>
        <v>0.3125</v>
      </c>
      <c r="N15" s="51"/>
      <c r="O15" s="52"/>
      <c r="P15" s="48" t="s">
        <v>13</v>
      </c>
      <c r="Q15" s="48"/>
      <c r="R15" s="20"/>
      <c r="S15" s="16"/>
      <c r="T15" s="17"/>
      <c r="U15" s="18"/>
    </row>
    <row r="16" ht="21.75" customHeight="1">
      <c r="B16" s="19">
        <f t="shared" si="1"/>
        <v>43839</v>
      </c>
      <c r="C16" s="15">
        <f t="shared" si="0"/>
        <v>5</v>
      </c>
      <c r="D16" s="85" t="s">
        <v>26</v>
      </c>
      <c r="E16" s="51"/>
      <c r="F16" s="52"/>
      <c r="G16" s="85" t="s">
        <v>15</v>
      </c>
      <c r="H16" s="51"/>
      <c r="I16" s="52"/>
      <c r="J16" s="85" t="s">
        <v>16</v>
      </c>
      <c r="K16" s="51"/>
      <c r="L16" s="52"/>
      <c r="M16" s="50">
        <f>G16-D16-J16</f>
        <v>0.3125</v>
      </c>
      <c r="N16" s="51"/>
      <c r="O16" s="52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43840</v>
      </c>
      <c r="C17" s="15">
        <f t="shared" si="0"/>
        <v>6</v>
      </c>
      <c r="D17" s="85" t="s">
        <v>26</v>
      </c>
      <c r="E17" s="51"/>
      <c r="F17" s="52"/>
      <c r="G17" s="85" t="s">
        <v>15</v>
      </c>
      <c r="H17" s="51"/>
      <c r="I17" s="52"/>
      <c r="J17" s="85" t="s">
        <v>16</v>
      </c>
      <c r="K17" s="51"/>
      <c r="L17" s="52"/>
      <c r="M17" s="50">
        <f>G17-D17-J17</f>
        <v>0.3125</v>
      </c>
      <c r="N17" s="51"/>
      <c r="O17" s="52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43841</v>
      </c>
      <c r="C18" s="15">
        <f t="shared" si="0"/>
        <v>7</v>
      </c>
      <c r="D18" s="85"/>
      <c r="E18" s="51"/>
      <c r="F18" s="52"/>
      <c r="G18" s="85"/>
      <c r="H18" s="51"/>
      <c r="I18" s="52"/>
      <c r="J18" s="85"/>
      <c r="K18" s="51"/>
      <c r="L18" s="52"/>
      <c r="M18" s="50" t="s">
        <v>25</v>
      </c>
      <c r="N18" s="51"/>
      <c r="O18" s="52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43842</v>
      </c>
      <c r="C19" s="15">
        <f t="shared" si="0"/>
        <v>1</v>
      </c>
      <c r="D19" s="85"/>
      <c r="E19" s="51"/>
      <c r="F19" s="52"/>
      <c r="G19" s="85"/>
      <c r="H19" s="51"/>
      <c r="I19" s="52"/>
      <c r="J19" s="85"/>
      <c r="K19" s="51"/>
      <c r="L19" s="52"/>
      <c r="M19" s="50" t="s">
        <v>13</v>
      </c>
      <c r="N19" s="51"/>
      <c r="O19" s="52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43843</v>
      </c>
      <c r="C20" s="39">
        <f t="shared" si="0"/>
        <v>2</v>
      </c>
      <c r="D20" s="85"/>
      <c r="E20" s="51"/>
      <c r="F20" s="52"/>
      <c r="G20" s="85"/>
      <c r="H20" s="51"/>
      <c r="I20" s="52"/>
      <c r="J20" s="85"/>
      <c r="K20" s="51"/>
      <c r="L20" s="52"/>
      <c r="M20" s="50" t="s">
        <v>13</v>
      </c>
      <c r="N20" s="51"/>
      <c r="O20" s="52"/>
      <c r="P20" s="49" t="s">
        <v>25</v>
      </c>
      <c r="Q20" s="48"/>
      <c r="R20" s="38"/>
      <c r="S20" s="16"/>
      <c r="T20" s="17"/>
      <c r="U20" s="18"/>
    </row>
    <row r="21" ht="21.75" customHeight="1">
      <c r="B21" s="19">
        <f t="shared" si="1"/>
        <v>43844</v>
      </c>
      <c r="C21" s="15">
        <f t="shared" si="0"/>
        <v>3</v>
      </c>
      <c r="D21" s="85" t="s">
        <v>26</v>
      </c>
      <c r="E21" s="51"/>
      <c r="F21" s="52"/>
      <c r="G21" s="85" t="s">
        <v>15</v>
      </c>
      <c r="H21" s="51"/>
      <c r="I21" s="52"/>
      <c r="J21" s="85" t="s">
        <v>16</v>
      </c>
      <c r="K21" s="51"/>
      <c r="L21" s="52"/>
      <c r="M21" s="50">
        <f>G21-D21-J21</f>
        <v>0.3125</v>
      </c>
      <c r="N21" s="51"/>
      <c r="O21" s="52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43845</v>
      </c>
      <c r="C22" s="15">
        <f t="shared" si="0"/>
        <v>4</v>
      </c>
      <c r="D22" s="85" t="s">
        <v>26</v>
      </c>
      <c r="E22" s="51"/>
      <c r="F22" s="52"/>
      <c r="G22" s="85" t="s">
        <v>15</v>
      </c>
      <c r="H22" s="51"/>
      <c r="I22" s="52"/>
      <c r="J22" s="85" t="s">
        <v>16</v>
      </c>
      <c r="K22" s="51"/>
      <c r="L22" s="52"/>
      <c r="M22" s="50">
        <f>G22-D22-J22</f>
        <v>0.3125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43846</v>
      </c>
      <c r="C23" s="15">
        <f t="shared" si="0"/>
        <v>5</v>
      </c>
      <c r="D23" s="85" t="s">
        <v>26</v>
      </c>
      <c r="E23" s="51"/>
      <c r="F23" s="52"/>
      <c r="G23" s="85" t="s">
        <v>15</v>
      </c>
      <c r="H23" s="51"/>
      <c r="I23" s="52"/>
      <c r="J23" s="85" t="s">
        <v>16</v>
      </c>
      <c r="K23" s="51"/>
      <c r="L23" s="52"/>
      <c r="M23" s="50">
        <f>G23-D23-J23</f>
        <v>0.3125</v>
      </c>
      <c r="N23" s="51"/>
      <c r="O23" s="52"/>
      <c r="P23" s="49" t="s">
        <v>25</v>
      </c>
      <c r="Q23" s="48"/>
      <c r="R23" s="20"/>
      <c r="S23" s="16"/>
      <c r="T23" s="17"/>
      <c r="U23" s="18"/>
    </row>
    <row r="24" ht="21.75" customHeight="1">
      <c r="B24" s="19">
        <f t="shared" si="1"/>
        <v>43847</v>
      </c>
      <c r="C24" s="15">
        <f t="shared" si="0"/>
        <v>6</v>
      </c>
      <c r="D24" s="85" t="s">
        <v>26</v>
      </c>
      <c r="E24" s="51"/>
      <c r="F24" s="52"/>
      <c r="G24" s="85" t="s">
        <v>15</v>
      </c>
      <c r="H24" s="51"/>
      <c r="I24" s="52"/>
      <c r="J24" s="85" t="s">
        <v>16</v>
      </c>
      <c r="K24" s="51"/>
      <c r="L24" s="52"/>
      <c r="M24" s="50">
        <f>G24-D24-J24</f>
        <v>0.3125</v>
      </c>
      <c r="N24" s="51"/>
      <c r="O24" s="52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43848</v>
      </c>
      <c r="C25" s="45">
        <f t="shared" si="0"/>
        <v>7</v>
      </c>
      <c r="D25" s="85"/>
      <c r="E25" s="51"/>
      <c r="F25" s="52"/>
      <c r="G25" s="85"/>
      <c r="H25" s="51"/>
      <c r="I25" s="52"/>
      <c r="J25" s="85"/>
      <c r="K25" s="51"/>
      <c r="L25" s="52"/>
      <c r="M25" s="50" t="s">
        <v>25</v>
      </c>
      <c r="N25" s="51"/>
      <c r="O25" s="52"/>
      <c r="P25" s="48" t="s">
        <v>13</v>
      </c>
      <c r="Q25" s="48"/>
      <c r="R25" s="20"/>
      <c r="S25" s="16"/>
      <c r="T25" s="17"/>
      <c r="U25" s="18"/>
    </row>
    <row r="26" ht="21.75" customHeight="1">
      <c r="B26" s="19">
        <f t="shared" si="1"/>
        <v>43849</v>
      </c>
      <c r="C26" s="15">
        <f t="shared" si="0"/>
        <v>1</v>
      </c>
      <c r="D26" s="85"/>
      <c r="E26" s="51"/>
      <c r="F26" s="52"/>
      <c r="G26" s="85"/>
      <c r="H26" s="51"/>
      <c r="I26" s="52"/>
      <c r="J26" s="85"/>
      <c r="K26" s="51"/>
      <c r="L26" s="52"/>
      <c r="M26" s="50" t="s">
        <v>13</v>
      </c>
      <c r="N26" s="51"/>
      <c r="O26" s="52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43850</v>
      </c>
      <c r="C27" s="15">
        <f t="shared" si="0"/>
        <v>2</v>
      </c>
      <c r="D27" s="85" t="s">
        <v>26</v>
      </c>
      <c r="E27" s="51"/>
      <c r="F27" s="52"/>
      <c r="G27" s="85" t="s">
        <v>15</v>
      </c>
      <c r="H27" s="51"/>
      <c r="I27" s="52"/>
      <c r="J27" s="85" t="s">
        <v>16</v>
      </c>
      <c r="K27" s="51"/>
      <c r="L27" s="52"/>
      <c r="M27" s="50">
        <f>G27-D27-J27</f>
        <v>0.3125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43851</v>
      </c>
      <c r="C28" s="15">
        <f t="shared" si="0"/>
        <v>3</v>
      </c>
      <c r="D28" s="85" t="s">
        <v>26</v>
      </c>
      <c r="E28" s="51"/>
      <c r="F28" s="52"/>
      <c r="G28" s="85" t="s">
        <v>15</v>
      </c>
      <c r="H28" s="51"/>
      <c r="I28" s="52"/>
      <c r="J28" s="85" t="s">
        <v>16</v>
      </c>
      <c r="K28" s="51"/>
      <c r="L28" s="52"/>
      <c r="M28" s="50">
        <f>G28-D28-J28</f>
        <v>0.3125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43852</v>
      </c>
      <c r="C29" s="15">
        <f t="shared" si="0"/>
        <v>4</v>
      </c>
      <c r="D29" s="85" t="s">
        <v>26</v>
      </c>
      <c r="E29" s="51"/>
      <c r="F29" s="52"/>
      <c r="G29" s="85" t="s">
        <v>15</v>
      </c>
      <c r="H29" s="51"/>
      <c r="I29" s="52"/>
      <c r="J29" s="85" t="s">
        <v>16</v>
      </c>
      <c r="K29" s="51"/>
      <c r="L29" s="52"/>
      <c r="M29" s="50">
        <f>G29-D29-J29</f>
        <v>0.3125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43853</v>
      </c>
      <c r="C30" s="15">
        <f t="shared" si="0"/>
        <v>5</v>
      </c>
      <c r="D30" s="85" t="s">
        <v>17</v>
      </c>
      <c r="E30" s="51"/>
      <c r="F30" s="52"/>
      <c r="G30" s="85" t="s">
        <v>27</v>
      </c>
      <c r="H30" s="51"/>
      <c r="I30" s="52"/>
      <c r="J30" s="85" t="s">
        <v>16</v>
      </c>
      <c r="K30" s="51"/>
      <c r="L30" s="52"/>
      <c r="M30" s="50">
        <f>G30-D30-J30</f>
        <v>0.3125</v>
      </c>
      <c r="N30" s="51"/>
      <c r="O30" s="52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43854</v>
      </c>
      <c r="C31" s="15">
        <f t="shared" si="0"/>
        <v>6</v>
      </c>
      <c r="D31" s="85" t="s">
        <v>26</v>
      </c>
      <c r="E31" s="51"/>
      <c r="F31" s="52"/>
      <c r="G31" s="85" t="s">
        <v>15</v>
      </c>
      <c r="H31" s="51"/>
      <c r="I31" s="52"/>
      <c r="J31" s="85" t="s">
        <v>16</v>
      </c>
      <c r="K31" s="51"/>
      <c r="L31" s="52"/>
      <c r="M31" s="50">
        <f>G31-D31-J31</f>
        <v>0.3125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43855</v>
      </c>
      <c r="C32" s="15">
        <f t="shared" si="0"/>
        <v>7</v>
      </c>
      <c r="D32" s="85"/>
      <c r="E32" s="51"/>
      <c r="F32" s="52"/>
      <c r="G32" s="85"/>
      <c r="H32" s="51"/>
      <c r="I32" s="52"/>
      <c r="J32" s="85"/>
      <c r="K32" s="51"/>
      <c r="L32" s="52"/>
      <c r="M32" s="50" t="s">
        <v>25</v>
      </c>
      <c r="N32" s="51"/>
      <c r="O32" s="52"/>
      <c r="P32" s="48" t="s">
        <v>13</v>
      </c>
      <c r="Q32" s="48"/>
      <c r="R32" s="20"/>
      <c r="S32" s="16"/>
      <c r="T32" s="17"/>
      <c r="U32" s="18"/>
    </row>
    <row r="33" ht="21.75" customHeight="1">
      <c r="B33" s="19">
        <f t="shared" si="1"/>
        <v>43856</v>
      </c>
      <c r="C33" s="15">
        <f t="shared" si="0"/>
        <v>1</v>
      </c>
      <c r="D33" s="85"/>
      <c r="E33" s="51"/>
      <c r="F33" s="52"/>
      <c r="G33" s="85"/>
      <c r="H33" s="51"/>
      <c r="I33" s="52"/>
      <c r="J33" s="85"/>
      <c r="K33" s="51"/>
      <c r="L33" s="52"/>
      <c r="M33" s="50" t="s">
        <v>13</v>
      </c>
      <c r="N33" s="51"/>
      <c r="O33" s="52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43857</v>
      </c>
      <c r="C34" s="15">
        <f t="shared" si="0"/>
        <v>2</v>
      </c>
      <c r="D34" s="85" t="s">
        <v>26</v>
      </c>
      <c r="E34" s="51"/>
      <c r="F34" s="52"/>
      <c r="G34" s="85" t="s">
        <v>15</v>
      </c>
      <c r="H34" s="51"/>
      <c r="I34" s="52"/>
      <c r="J34" s="85" t="s">
        <v>16</v>
      </c>
      <c r="K34" s="51"/>
      <c r="L34" s="52"/>
      <c r="M34" s="50">
        <f>G34-D34-J34</f>
        <v>0.3125</v>
      </c>
      <c r="N34" s="51"/>
      <c r="O34" s="52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43858</v>
      </c>
      <c r="C35" s="15">
        <f t="shared" si="0"/>
        <v>3</v>
      </c>
      <c r="D35" s="86" t="s">
        <v>26</v>
      </c>
      <c r="E35" s="51"/>
      <c r="F35" s="52"/>
      <c r="G35" s="86" t="s">
        <v>15</v>
      </c>
      <c r="H35" s="51"/>
      <c r="I35" s="52"/>
      <c r="J35" s="86" t="s">
        <v>16</v>
      </c>
      <c r="K35" s="51"/>
      <c r="L35" s="52"/>
      <c r="M35" s="50">
        <f>G35-D35-J35</f>
        <v>0.3125</v>
      </c>
      <c r="N35" s="51"/>
      <c r="O35" s="52"/>
      <c r="P35" s="48"/>
      <c r="Q35" s="48"/>
      <c r="R35" s="43" t="s">
        <v>13</v>
      </c>
      <c r="S35" s="16"/>
      <c r="T35" s="17"/>
      <c r="U35" s="18"/>
    </row>
    <row r="36" ht="21.75" customHeight="1">
      <c r="B36" s="19">
        <f t="shared" si="1"/>
        <v>43859</v>
      </c>
      <c r="C36" s="15">
        <f t="shared" si="0"/>
        <v>4</v>
      </c>
      <c r="D36" s="86" t="s">
        <v>26</v>
      </c>
      <c r="E36" s="51"/>
      <c r="F36" s="52"/>
      <c r="G36" s="86" t="s">
        <v>15</v>
      </c>
      <c r="H36" s="51"/>
      <c r="I36" s="52"/>
      <c r="J36" s="86" t="s">
        <v>16</v>
      </c>
      <c r="K36" s="51"/>
      <c r="L36" s="52"/>
      <c r="M36" s="50">
        <f>G36-D36-J36</f>
        <v>0.3125</v>
      </c>
      <c r="N36" s="51"/>
      <c r="O36" s="52"/>
      <c r="P36" s="49" t="s">
        <v>25</v>
      </c>
      <c r="Q36" s="48"/>
      <c r="R36" s="20"/>
      <c r="S36" s="16"/>
      <c r="T36" s="17"/>
      <c r="U36" s="18"/>
    </row>
    <row r="37" ht="21.75" customHeight="1">
      <c r="B37" s="19">
        <f t="shared" si="1"/>
        <v>43860</v>
      </c>
      <c r="C37" s="15">
        <f t="shared" si="0"/>
        <v>5</v>
      </c>
      <c r="D37" s="86" t="s">
        <v>26</v>
      </c>
      <c r="E37" s="51"/>
      <c r="F37" s="52"/>
      <c r="G37" s="86" t="s">
        <v>15</v>
      </c>
      <c r="H37" s="51"/>
      <c r="I37" s="52"/>
      <c r="J37" s="86" t="s">
        <v>16</v>
      </c>
      <c r="K37" s="51"/>
      <c r="L37" s="52"/>
      <c r="M37" s="50">
        <f>G37-D37-J37</f>
        <v>0.3125</v>
      </c>
      <c r="N37" s="51"/>
      <c r="O37" s="52"/>
      <c r="P37" s="49" t="s">
        <v>25</v>
      </c>
      <c r="Q37" s="48"/>
      <c r="R37" s="38" t="s">
        <v>13</v>
      </c>
      <c r="S37" s="16"/>
      <c r="T37" s="17"/>
      <c r="U37" s="18"/>
    </row>
    <row r="38" ht="21.75" customHeight="1">
      <c r="B38" s="19">
        <f t="shared" si="1"/>
        <v>43861</v>
      </c>
      <c r="C38" s="15">
        <f>WEEKDAY(B38)</f>
        <v>6</v>
      </c>
      <c r="D38" s="86" t="s">
        <v>26</v>
      </c>
      <c r="E38" s="51"/>
      <c r="F38" s="52"/>
      <c r="G38" s="86" t="s">
        <v>15</v>
      </c>
      <c r="H38" s="51"/>
      <c r="I38" s="52"/>
      <c r="J38" s="86" t="s">
        <v>16</v>
      </c>
      <c r="K38" s="51"/>
      <c r="L38" s="52"/>
      <c r="M38" s="50">
        <f>G38-D38-J38</f>
        <v>0.3125</v>
      </c>
      <c r="N38" s="51"/>
      <c r="O38" s="52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28</v>
      </c>
      <c r="F39" s="25"/>
      <c r="G39" s="25"/>
      <c r="H39" s="25"/>
      <c r="I39" s="25"/>
      <c r="J39" s="25"/>
      <c r="K39" s="26" t="s">
        <v>21</v>
      </c>
      <c r="L39" s="25"/>
      <c r="M39" s="62">
        <f>SUM(M8:M38)</f>
        <v>5.9375</v>
      </c>
      <c r="N39" s="62"/>
      <c r="O39" s="62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6" t="s">
        <v>22</v>
      </c>
      <c r="C44" s="67"/>
      <c r="D44" s="68">
        <v>5.9375</v>
      </c>
      <c r="E44" s="68"/>
      <c r="F44" s="68"/>
      <c r="G44" s="66" t="s">
        <v>23</v>
      </c>
      <c r="H44" s="69"/>
      <c r="I44" s="67"/>
      <c r="J44" s="70">
        <f>M39</f>
        <v>5.9375</v>
      </c>
      <c r="K44" s="68"/>
      <c r="L44" s="68"/>
      <c r="M44" s="71"/>
      <c r="N44" s="66" t="s">
        <v>24</v>
      </c>
      <c r="O44" s="69"/>
      <c r="P44" s="60" t="str">
        <f>IF((J44-D44)&gt;0,TEXT(J44-D44,"[h]:mm"),TEXT(D44-J44,"-[h]:mm"))</f>
        <v>-0:00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5"/>
      <c r="L48" s="65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K48:L48"/>
    <mergeCell ref="B44:C44"/>
    <mergeCell ref="D44:F44"/>
    <mergeCell ref="G44:I44"/>
    <mergeCell ref="J44:M44"/>
    <mergeCell ref="M37:O37"/>
    <mergeCell ref="P44:Q44"/>
    <mergeCell ref="M38:O38"/>
    <mergeCell ref="M39:O39"/>
    <mergeCell ref="B42:R42"/>
    <mergeCell ref="N44:O44"/>
    <mergeCell ref="M32:O32"/>
    <mergeCell ref="M33:O33"/>
    <mergeCell ref="M34:O34"/>
    <mergeCell ref="M35:O35"/>
    <mergeCell ref="M36:O36"/>
    <mergeCell ref="M27:O27"/>
    <mergeCell ref="M28:O28"/>
    <mergeCell ref="M29:O29"/>
    <mergeCell ref="M30:O30"/>
    <mergeCell ref="M31:O31"/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12:O12"/>
    <mergeCell ref="M13:O13"/>
    <mergeCell ref="M14:O14"/>
    <mergeCell ref="M15:O15"/>
    <mergeCell ref="M16:O16"/>
    <mergeCell ref="M7:O7"/>
    <mergeCell ref="M8:O8"/>
    <mergeCell ref="M9:O9"/>
    <mergeCell ref="M10:O10"/>
    <mergeCell ref="M11:O11"/>
    <mergeCell ref="B3:E3"/>
    <mergeCell ref="G3:J3"/>
    <mergeCell ref="D7:F7"/>
    <mergeCell ref="G7:I7"/>
    <mergeCell ref="J7:L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  <mergeCell ref="D37:F37"/>
    <mergeCell ref="G37:I37"/>
    <mergeCell ref="J37:L37"/>
    <mergeCell ref="D38:F38"/>
    <mergeCell ref="G38:I38"/>
    <mergeCell ref="J38:L38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966"/>
  <sheetViews>
    <sheetView showGridLines="0" topLeftCell="A16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23" width="9" customWidth="1" style="5"/>
    <col min="24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53">
        <v>43862</v>
      </c>
      <c r="C3" s="54"/>
      <c r="D3" s="54"/>
      <c r="E3" s="54"/>
      <c r="F3" s="6" t="s">
        <v>1</v>
      </c>
      <c r="G3" s="55">
        <v>43890</v>
      </c>
      <c r="H3" s="55"/>
      <c r="I3" s="55"/>
      <c r="J3" s="56"/>
      <c r="M3" s="4"/>
      <c r="N3" s="5"/>
      <c r="R3" s="4"/>
    </row>
    <row r="4" ht="3" customHeight="1"/>
    <row r="5" ht="19.5" customHeight="1">
      <c r="B5" s="7" t="s">
        <v>2</v>
      </c>
      <c r="C5" s="72" t="s">
        <v>3</v>
      </c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4</v>
      </c>
      <c r="C7" s="11" t="s">
        <v>5</v>
      </c>
      <c r="D7" s="57" t="s">
        <v>6</v>
      </c>
      <c r="E7" s="58"/>
      <c r="F7" s="59"/>
      <c r="G7" s="57" t="s">
        <v>7</v>
      </c>
      <c r="H7" s="58"/>
      <c r="I7" s="59"/>
      <c r="J7" s="57" t="s">
        <v>8</v>
      </c>
      <c r="K7" s="58"/>
      <c r="L7" s="59"/>
      <c r="M7" s="57" t="s">
        <v>9</v>
      </c>
      <c r="N7" s="58"/>
      <c r="O7" s="59"/>
      <c r="P7" s="35" t="s">
        <v>10</v>
      </c>
      <c r="Q7" s="35" t="s">
        <v>11</v>
      </c>
      <c r="R7" s="12" t="s">
        <v>12</v>
      </c>
      <c r="S7" s="13"/>
    </row>
    <row r="8" ht="21.75" customHeight="1">
      <c r="B8" s="14">
        <f>B3</f>
        <v>43862</v>
      </c>
      <c r="C8" s="15">
        <f ref="C8:C35" t="shared" si="0">WEEKDAY(B8)</f>
        <v>7</v>
      </c>
      <c r="D8" s="74"/>
      <c r="E8" s="51"/>
      <c r="F8" s="52"/>
      <c r="G8" s="74"/>
      <c r="H8" s="51"/>
      <c r="I8" s="52"/>
      <c r="J8" s="74"/>
      <c r="K8" s="51"/>
      <c r="L8" s="52"/>
      <c r="M8" s="50" t="s">
        <v>13</v>
      </c>
      <c r="N8" s="51"/>
      <c r="O8" s="52"/>
      <c r="P8" s="47"/>
      <c r="Q8" s="47"/>
      <c r="R8" s="44" t="s">
        <v>13</v>
      </c>
      <c r="S8" s="16"/>
      <c r="T8" s="17"/>
      <c r="U8" s="18"/>
      <c r="V8" s="18"/>
    </row>
    <row r="9" ht="21.75" customHeight="1">
      <c r="B9" s="19">
        <f ref="B9:B36" t="shared" si="1">B8+1</f>
        <v>43863</v>
      </c>
      <c r="C9" s="15">
        <f t="shared" si="0"/>
        <v>1</v>
      </c>
      <c r="D9" s="75"/>
      <c r="E9" s="51"/>
      <c r="F9" s="52"/>
      <c r="G9" s="75"/>
      <c r="H9" s="51"/>
      <c r="I9" s="52"/>
      <c r="J9" s="75"/>
      <c r="K9" s="51"/>
      <c r="L9" s="52"/>
      <c r="M9" s="50" t="s">
        <v>13</v>
      </c>
      <c r="N9" s="51"/>
      <c r="O9" s="52"/>
      <c r="P9" s="48"/>
      <c r="Q9" s="48"/>
      <c r="R9" s="43" t="s">
        <v>13</v>
      </c>
      <c r="S9" s="16"/>
      <c r="T9" s="17"/>
      <c r="U9" s="18"/>
    </row>
    <row r="10" ht="21.75" customHeight="1">
      <c r="B10" s="19">
        <f t="shared" si="1"/>
        <v>43864</v>
      </c>
      <c r="C10" s="15">
        <f t="shared" si="0"/>
        <v>2</v>
      </c>
      <c r="D10" s="75" t="s">
        <v>26</v>
      </c>
      <c r="E10" s="51"/>
      <c r="F10" s="52"/>
      <c r="G10" s="75" t="s">
        <v>15</v>
      </c>
      <c r="H10" s="51"/>
      <c r="I10" s="52"/>
      <c r="J10" s="75" t="s">
        <v>16</v>
      </c>
      <c r="K10" s="51"/>
      <c r="L10" s="52"/>
      <c r="M10" s="50">
        <f>G10-D10-J10</f>
        <v>0.3125</v>
      </c>
      <c r="N10" s="51"/>
      <c r="O10" s="52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43865</v>
      </c>
      <c r="C11" s="15">
        <f t="shared" si="0"/>
        <v>3</v>
      </c>
      <c r="D11" s="75" t="s">
        <v>26</v>
      </c>
      <c r="E11" s="51"/>
      <c r="F11" s="52"/>
      <c r="G11" s="75" t="s">
        <v>15</v>
      </c>
      <c r="H11" s="51"/>
      <c r="I11" s="52"/>
      <c r="J11" s="75" t="s">
        <v>16</v>
      </c>
      <c r="K11" s="51"/>
      <c r="L11" s="52"/>
      <c r="M11" s="50">
        <f>G11-D11-J11</f>
        <v>0.3125</v>
      </c>
      <c r="N11" s="51"/>
      <c r="O11" s="52"/>
      <c r="P11" s="48" t="s">
        <v>13</v>
      </c>
      <c r="Q11" s="48"/>
      <c r="R11" s="20"/>
      <c r="S11" s="16"/>
      <c r="T11" s="17"/>
      <c r="U11" s="18"/>
    </row>
    <row r="12" ht="21.75" customHeight="1">
      <c r="B12" s="19">
        <f t="shared" si="1"/>
        <v>43866</v>
      </c>
      <c r="C12" s="15">
        <f t="shared" si="0"/>
        <v>4</v>
      </c>
      <c r="D12" s="75" t="s">
        <v>29</v>
      </c>
      <c r="E12" s="51"/>
      <c r="F12" s="52"/>
      <c r="G12" s="75" t="s">
        <v>18</v>
      </c>
      <c r="H12" s="51"/>
      <c r="I12" s="52"/>
      <c r="J12" s="75" t="s">
        <v>30</v>
      </c>
      <c r="K12" s="51"/>
      <c r="L12" s="52"/>
      <c r="M12" s="50">
        <f>G12-D12-J12</f>
        <v>0.3333333333333333</v>
      </c>
      <c r="N12" s="51"/>
      <c r="O12" s="52"/>
      <c r="P12" s="49" t="s">
        <v>25</v>
      </c>
      <c r="Q12" s="48"/>
      <c r="R12" s="21"/>
      <c r="S12" s="22"/>
      <c r="T12" s="17"/>
      <c r="U12" s="18"/>
    </row>
    <row r="13" ht="21.75" customHeight="1">
      <c r="B13" s="19">
        <f t="shared" si="1"/>
        <v>43867</v>
      </c>
      <c r="C13" s="15">
        <f t="shared" si="0"/>
        <v>5</v>
      </c>
      <c r="D13" s="75" t="s">
        <v>26</v>
      </c>
      <c r="E13" s="51"/>
      <c r="F13" s="52"/>
      <c r="G13" s="75" t="s">
        <v>15</v>
      </c>
      <c r="H13" s="51"/>
      <c r="I13" s="52"/>
      <c r="J13" s="75" t="s">
        <v>16</v>
      </c>
      <c r="K13" s="51"/>
      <c r="L13" s="52"/>
      <c r="M13" s="50">
        <f>G13-D13-J13</f>
        <v>0.3125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43868</v>
      </c>
      <c r="C14" s="15">
        <f t="shared" si="0"/>
        <v>6</v>
      </c>
      <c r="D14" s="75" t="s">
        <v>31</v>
      </c>
      <c r="E14" s="51"/>
      <c r="F14" s="52"/>
      <c r="G14" s="75" t="s">
        <v>15</v>
      </c>
      <c r="H14" s="51"/>
      <c r="I14" s="52"/>
      <c r="J14" s="75" t="s">
        <v>16</v>
      </c>
      <c r="K14" s="51"/>
      <c r="L14" s="52"/>
      <c r="M14" s="50">
        <f>G14-D14-J14</f>
        <v>0.3229166666666667</v>
      </c>
      <c r="N14" s="51"/>
      <c r="O14" s="52"/>
      <c r="P14" s="48" t="s">
        <v>13</v>
      </c>
      <c r="Q14" s="48"/>
      <c r="R14" s="20"/>
      <c r="S14" s="16"/>
      <c r="T14" s="17"/>
      <c r="U14" s="18"/>
    </row>
    <row r="15" ht="21.75" customHeight="1">
      <c r="B15" s="19">
        <f t="shared" si="1"/>
        <v>43869</v>
      </c>
      <c r="C15" s="15">
        <f t="shared" si="0"/>
        <v>7</v>
      </c>
      <c r="D15" s="75"/>
      <c r="E15" s="51"/>
      <c r="F15" s="52"/>
      <c r="G15" s="75"/>
      <c r="H15" s="51"/>
      <c r="I15" s="52"/>
      <c r="J15" s="75"/>
      <c r="K15" s="51"/>
      <c r="L15" s="52"/>
      <c r="M15" s="50" t="s">
        <v>13</v>
      </c>
      <c r="N15" s="51"/>
      <c r="O15" s="52"/>
      <c r="P15" s="48" t="s">
        <v>13</v>
      </c>
      <c r="Q15" s="48"/>
      <c r="R15" s="38" t="s">
        <v>13</v>
      </c>
      <c r="S15" s="16"/>
      <c r="T15" s="17"/>
      <c r="U15" s="18"/>
    </row>
    <row r="16" ht="21.75" customHeight="1">
      <c r="B16" s="19">
        <f t="shared" si="1"/>
        <v>43870</v>
      </c>
      <c r="C16" s="15">
        <f t="shared" si="0"/>
        <v>1</v>
      </c>
      <c r="D16" s="75"/>
      <c r="E16" s="51"/>
      <c r="F16" s="52"/>
      <c r="G16" s="75"/>
      <c r="H16" s="51"/>
      <c r="I16" s="52"/>
      <c r="J16" s="75"/>
      <c r="K16" s="51"/>
      <c r="L16" s="52"/>
      <c r="M16" s="50" t="s">
        <v>13</v>
      </c>
      <c r="N16" s="51"/>
      <c r="O16" s="52"/>
      <c r="P16" s="48"/>
      <c r="Q16" s="48"/>
      <c r="R16" s="38" t="s">
        <v>13</v>
      </c>
      <c r="S16" s="16"/>
      <c r="T16" s="17"/>
      <c r="U16" s="18"/>
    </row>
    <row r="17" ht="21.75" customHeight="1">
      <c r="B17" s="19">
        <f t="shared" si="1"/>
        <v>43871</v>
      </c>
      <c r="C17" s="15">
        <f t="shared" si="0"/>
        <v>2</v>
      </c>
      <c r="D17" s="75" t="s">
        <v>31</v>
      </c>
      <c r="E17" s="51"/>
      <c r="F17" s="52"/>
      <c r="G17" s="75" t="s">
        <v>15</v>
      </c>
      <c r="H17" s="51"/>
      <c r="I17" s="52"/>
      <c r="J17" s="75" t="s">
        <v>16</v>
      </c>
      <c r="K17" s="51"/>
      <c r="L17" s="52"/>
      <c r="M17" s="50">
        <f>G17-D17-J17</f>
        <v>0.3229166666666667</v>
      </c>
      <c r="N17" s="51"/>
      <c r="O17" s="52"/>
      <c r="P17" s="48"/>
      <c r="Q17" s="48"/>
      <c r="R17" s="38" t="s">
        <v>13</v>
      </c>
      <c r="S17" s="16"/>
      <c r="T17" s="17"/>
      <c r="U17" s="18"/>
    </row>
    <row r="18" ht="21.75" customHeight="1">
      <c r="B18" s="19">
        <f t="shared" si="1"/>
        <v>43872</v>
      </c>
      <c r="C18" s="39">
        <f t="shared" si="0"/>
        <v>3</v>
      </c>
      <c r="D18" s="75"/>
      <c r="E18" s="51"/>
      <c r="F18" s="52"/>
      <c r="G18" s="75"/>
      <c r="H18" s="51"/>
      <c r="I18" s="52"/>
      <c r="J18" s="75"/>
      <c r="K18" s="51"/>
      <c r="L18" s="52"/>
      <c r="M18" s="50" t="s">
        <v>13</v>
      </c>
      <c r="N18" s="51"/>
      <c r="O18" s="52"/>
      <c r="P18" s="48" t="s">
        <v>13</v>
      </c>
      <c r="Q18" s="48" t="s">
        <v>13</v>
      </c>
      <c r="R18" s="38" t="s">
        <v>13</v>
      </c>
      <c r="S18" s="16"/>
      <c r="T18" s="17"/>
      <c r="U18" s="18"/>
    </row>
    <row r="19" ht="21.75" customHeight="1">
      <c r="B19" s="19">
        <f t="shared" si="1"/>
        <v>43873</v>
      </c>
      <c r="C19" s="15">
        <f t="shared" si="0"/>
        <v>4</v>
      </c>
      <c r="D19" s="75" t="s">
        <v>26</v>
      </c>
      <c r="E19" s="51"/>
      <c r="F19" s="52"/>
      <c r="G19" s="75" t="s">
        <v>15</v>
      </c>
      <c r="H19" s="51"/>
      <c r="I19" s="52"/>
      <c r="J19" s="75" t="s">
        <v>16</v>
      </c>
      <c r="K19" s="51"/>
      <c r="L19" s="52"/>
      <c r="M19" s="50">
        <f>G19-D19-J19</f>
        <v>0.3125</v>
      </c>
      <c r="N19" s="51"/>
      <c r="O19" s="52"/>
      <c r="P19" s="48" t="s">
        <v>13</v>
      </c>
      <c r="Q19" s="48"/>
      <c r="R19" s="38" t="s">
        <v>13</v>
      </c>
      <c r="S19" s="16"/>
      <c r="T19" s="17"/>
      <c r="U19" s="18"/>
    </row>
    <row r="20" ht="21.75" customHeight="1">
      <c r="B20" s="19">
        <f t="shared" si="1"/>
        <v>43874</v>
      </c>
      <c r="C20" s="15">
        <f t="shared" si="0"/>
        <v>5</v>
      </c>
      <c r="D20" s="75" t="s">
        <v>17</v>
      </c>
      <c r="E20" s="51"/>
      <c r="F20" s="52"/>
      <c r="G20" s="75" t="s">
        <v>32</v>
      </c>
      <c r="H20" s="51"/>
      <c r="I20" s="52"/>
      <c r="J20" s="75" t="s">
        <v>16</v>
      </c>
      <c r="K20" s="51"/>
      <c r="L20" s="52"/>
      <c r="M20" s="50">
        <f>G20-D20-J20</f>
        <v>0.3333333333333333</v>
      </c>
      <c r="N20" s="51"/>
      <c r="O20" s="52"/>
      <c r="P20" s="48"/>
      <c r="Q20" s="48"/>
      <c r="R20" s="38" t="s">
        <v>13</v>
      </c>
      <c r="S20" s="16"/>
      <c r="T20" s="17"/>
      <c r="U20" s="18"/>
    </row>
    <row r="21" ht="21.75" customHeight="1">
      <c r="B21" s="19">
        <f t="shared" si="1"/>
        <v>43875</v>
      </c>
      <c r="C21" s="15">
        <f t="shared" si="0"/>
        <v>6</v>
      </c>
      <c r="D21" s="75" t="s">
        <v>26</v>
      </c>
      <c r="E21" s="51"/>
      <c r="F21" s="52"/>
      <c r="G21" s="75" t="s">
        <v>15</v>
      </c>
      <c r="H21" s="51"/>
      <c r="I21" s="52"/>
      <c r="J21" s="75" t="s">
        <v>16</v>
      </c>
      <c r="K21" s="51"/>
      <c r="L21" s="52"/>
      <c r="M21" s="50">
        <f>G21-D21-J21</f>
        <v>0.3125</v>
      </c>
      <c r="N21" s="51"/>
      <c r="O21" s="52"/>
      <c r="P21" s="48"/>
      <c r="Q21" s="48"/>
      <c r="R21" s="38" t="s">
        <v>13</v>
      </c>
      <c r="S21" s="16"/>
      <c r="T21" s="17"/>
      <c r="U21" s="18"/>
    </row>
    <row r="22" ht="21.75" customHeight="1">
      <c r="B22" s="19">
        <f t="shared" si="1"/>
        <v>43876</v>
      </c>
      <c r="C22" s="15">
        <f t="shared" si="0"/>
        <v>7</v>
      </c>
      <c r="D22" s="75"/>
      <c r="E22" s="51"/>
      <c r="F22" s="52"/>
      <c r="G22" s="75"/>
      <c r="H22" s="51"/>
      <c r="I22" s="52"/>
      <c r="J22" s="75"/>
      <c r="K22" s="51"/>
      <c r="L22" s="52"/>
      <c r="M22" s="50" t="s">
        <v>13</v>
      </c>
      <c r="N22" s="51"/>
      <c r="O22" s="52"/>
      <c r="P22" s="48"/>
      <c r="Q22" s="48"/>
      <c r="R22" s="38" t="s">
        <v>13</v>
      </c>
      <c r="S22" s="16"/>
      <c r="T22" s="17"/>
      <c r="U22" s="18"/>
    </row>
    <row r="23" ht="21.75" customHeight="1">
      <c r="B23" s="19">
        <f t="shared" si="1"/>
        <v>43877</v>
      </c>
      <c r="C23" s="15">
        <f t="shared" si="0"/>
        <v>1</v>
      </c>
      <c r="D23" s="75"/>
      <c r="E23" s="51"/>
      <c r="F23" s="52"/>
      <c r="G23" s="75"/>
      <c r="H23" s="51"/>
      <c r="I23" s="52"/>
      <c r="J23" s="75"/>
      <c r="K23" s="51"/>
      <c r="L23" s="52"/>
      <c r="M23" s="50" t="s">
        <v>13</v>
      </c>
      <c r="N23" s="51"/>
      <c r="O23" s="52"/>
      <c r="P23" s="48"/>
      <c r="Q23" s="48"/>
      <c r="R23" s="38" t="s">
        <v>13</v>
      </c>
      <c r="S23" s="16" t="s">
        <v>13</v>
      </c>
      <c r="T23" s="17"/>
      <c r="U23" s="18"/>
    </row>
    <row r="24" ht="21.75" customHeight="1">
      <c r="B24" s="19">
        <f t="shared" si="1"/>
        <v>43878</v>
      </c>
      <c r="C24" s="15">
        <f t="shared" si="0"/>
        <v>2</v>
      </c>
      <c r="D24" s="75" t="s">
        <v>26</v>
      </c>
      <c r="E24" s="51"/>
      <c r="F24" s="52"/>
      <c r="G24" s="75" t="s">
        <v>15</v>
      </c>
      <c r="H24" s="51"/>
      <c r="I24" s="52"/>
      <c r="J24" s="75" t="s">
        <v>16</v>
      </c>
      <c r="K24" s="51"/>
      <c r="L24" s="52"/>
      <c r="M24" s="50">
        <f>G24-D24-J24</f>
        <v>0.3125</v>
      </c>
      <c r="N24" s="51"/>
      <c r="O24" s="52"/>
      <c r="P24" s="48"/>
      <c r="Q24" s="48"/>
      <c r="R24" s="38" t="s">
        <v>13</v>
      </c>
      <c r="S24" s="16"/>
      <c r="T24" s="17"/>
      <c r="U24" s="18"/>
    </row>
    <row r="25" ht="21.75" customHeight="1">
      <c r="B25" s="19">
        <f t="shared" si="1"/>
        <v>43879</v>
      </c>
      <c r="C25" s="15">
        <f t="shared" si="0"/>
        <v>3</v>
      </c>
      <c r="D25" s="75" t="s">
        <v>26</v>
      </c>
      <c r="E25" s="51"/>
      <c r="F25" s="52"/>
      <c r="G25" s="75" t="s">
        <v>15</v>
      </c>
      <c r="H25" s="51"/>
      <c r="I25" s="52"/>
      <c r="J25" s="75" t="s">
        <v>16</v>
      </c>
      <c r="K25" s="51"/>
      <c r="L25" s="52"/>
      <c r="M25" s="50">
        <f>G25-D25-J25</f>
        <v>0.3125</v>
      </c>
      <c r="N25" s="51"/>
      <c r="O25" s="52"/>
      <c r="P25" s="49" t="s">
        <v>25</v>
      </c>
      <c r="Q25" s="48"/>
      <c r="R25" s="38" t="s">
        <v>13</v>
      </c>
      <c r="S25" s="16"/>
      <c r="T25" s="17"/>
      <c r="U25" s="18"/>
    </row>
    <row r="26" ht="21.75" customHeight="1">
      <c r="B26" s="19">
        <f t="shared" si="1"/>
        <v>43880</v>
      </c>
      <c r="C26" s="15">
        <f t="shared" si="0"/>
        <v>4</v>
      </c>
      <c r="D26" s="75" t="s">
        <v>26</v>
      </c>
      <c r="E26" s="51"/>
      <c r="F26" s="52"/>
      <c r="G26" s="75" t="s">
        <v>15</v>
      </c>
      <c r="H26" s="51"/>
      <c r="I26" s="52"/>
      <c r="J26" s="75" t="s">
        <v>16</v>
      </c>
      <c r="K26" s="51"/>
      <c r="L26" s="52"/>
      <c r="M26" s="50">
        <f>G26-D26-J26</f>
        <v>0.3125</v>
      </c>
      <c r="N26" s="51"/>
      <c r="O26" s="52"/>
      <c r="P26" s="48" t="s">
        <v>13</v>
      </c>
      <c r="Q26" s="48"/>
      <c r="R26" s="38" t="s">
        <v>13</v>
      </c>
      <c r="S26" s="16"/>
      <c r="T26" s="17"/>
      <c r="U26" s="18"/>
    </row>
    <row r="27" ht="21.75" customHeight="1">
      <c r="B27" s="19">
        <f t="shared" si="1"/>
        <v>43881</v>
      </c>
      <c r="C27" s="15">
        <f t="shared" si="0"/>
        <v>5</v>
      </c>
      <c r="D27" s="75" t="s">
        <v>26</v>
      </c>
      <c r="E27" s="51"/>
      <c r="F27" s="52"/>
      <c r="G27" s="75" t="s">
        <v>15</v>
      </c>
      <c r="H27" s="51"/>
      <c r="I27" s="52"/>
      <c r="J27" s="75" t="s">
        <v>16</v>
      </c>
      <c r="K27" s="51"/>
      <c r="L27" s="52"/>
      <c r="M27" s="50">
        <f>G27-D27-J27</f>
        <v>0.3125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43882</v>
      </c>
      <c r="C28" s="15">
        <f t="shared" si="0"/>
        <v>6</v>
      </c>
      <c r="D28" s="75" t="s">
        <v>26</v>
      </c>
      <c r="E28" s="51"/>
      <c r="F28" s="52"/>
      <c r="G28" s="75" t="s">
        <v>15</v>
      </c>
      <c r="H28" s="51"/>
      <c r="I28" s="52"/>
      <c r="J28" s="75" t="s">
        <v>16</v>
      </c>
      <c r="K28" s="51"/>
      <c r="L28" s="52"/>
      <c r="M28" s="50">
        <f>G28-D28-J28</f>
        <v>0.3125</v>
      </c>
      <c r="N28" s="51"/>
      <c r="O28" s="52"/>
      <c r="P28" s="48" t="s">
        <v>13</v>
      </c>
      <c r="Q28" s="48"/>
      <c r="R28" s="20"/>
      <c r="S28" s="16"/>
      <c r="T28" s="17"/>
      <c r="U28" s="18"/>
    </row>
    <row r="29" ht="21.75" customHeight="1">
      <c r="B29" s="19">
        <f t="shared" si="1"/>
        <v>43883</v>
      </c>
      <c r="C29" s="15">
        <f t="shared" si="0"/>
        <v>7</v>
      </c>
      <c r="D29" s="75"/>
      <c r="E29" s="51"/>
      <c r="F29" s="52"/>
      <c r="G29" s="75"/>
      <c r="H29" s="51"/>
      <c r="I29" s="52"/>
      <c r="J29" s="75"/>
      <c r="K29" s="51"/>
      <c r="L29" s="52"/>
      <c r="M29" s="50" t="s">
        <v>13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43884</v>
      </c>
      <c r="C30" s="15">
        <f t="shared" si="0"/>
        <v>1</v>
      </c>
      <c r="D30" s="75"/>
      <c r="E30" s="51"/>
      <c r="F30" s="52"/>
      <c r="G30" s="75"/>
      <c r="H30" s="51"/>
      <c r="I30" s="52"/>
      <c r="J30" s="75"/>
      <c r="K30" s="51"/>
      <c r="L30" s="52"/>
      <c r="M30" s="50" t="s">
        <v>13</v>
      </c>
      <c r="N30" s="51"/>
      <c r="O30" s="52"/>
      <c r="P30" s="48" t="s">
        <v>13</v>
      </c>
      <c r="Q30" s="48"/>
      <c r="R30" s="20"/>
      <c r="S30" s="16"/>
      <c r="T30" s="17"/>
      <c r="U30" s="18"/>
    </row>
    <row r="31" ht="21.75" customHeight="1">
      <c r="B31" s="19">
        <f t="shared" si="1"/>
        <v>43885</v>
      </c>
      <c r="C31" s="39">
        <f t="shared" si="0"/>
        <v>2</v>
      </c>
      <c r="D31" s="75"/>
      <c r="E31" s="51"/>
      <c r="F31" s="52"/>
      <c r="G31" s="75"/>
      <c r="H31" s="51"/>
      <c r="I31" s="52"/>
      <c r="J31" s="75"/>
      <c r="K31" s="51"/>
      <c r="L31" s="52"/>
      <c r="M31" s="50" t="s">
        <v>13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43886</v>
      </c>
      <c r="C32" s="15">
        <f t="shared" si="0"/>
        <v>3</v>
      </c>
      <c r="D32" s="75" t="s">
        <v>26</v>
      </c>
      <c r="E32" s="51"/>
      <c r="F32" s="52"/>
      <c r="G32" s="75" t="s">
        <v>32</v>
      </c>
      <c r="H32" s="51"/>
      <c r="I32" s="52"/>
      <c r="J32" s="75" t="s">
        <v>16</v>
      </c>
      <c r="K32" s="51"/>
      <c r="L32" s="52"/>
      <c r="M32" s="50">
        <f>G32-D32-J32</f>
        <v>0.3541666666666667</v>
      </c>
      <c r="N32" s="51"/>
      <c r="O32" s="52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43887</v>
      </c>
      <c r="C33" s="15">
        <f t="shared" si="0"/>
        <v>4</v>
      </c>
      <c r="D33" s="75" t="s">
        <v>26</v>
      </c>
      <c r="E33" s="51"/>
      <c r="F33" s="52"/>
      <c r="G33" s="75" t="s">
        <v>15</v>
      </c>
      <c r="H33" s="51"/>
      <c r="I33" s="52"/>
      <c r="J33" s="75" t="s">
        <v>16</v>
      </c>
      <c r="K33" s="51"/>
      <c r="L33" s="52"/>
      <c r="M33" s="50">
        <f>G33-D33-J33</f>
        <v>0.3125</v>
      </c>
      <c r="N33" s="51"/>
      <c r="O33" s="52"/>
      <c r="P33" s="48" t="s">
        <v>13</v>
      </c>
      <c r="Q33" s="48"/>
      <c r="R33" s="20"/>
      <c r="S33" s="16"/>
      <c r="T33" s="17"/>
      <c r="U33" s="18"/>
    </row>
    <row r="34" ht="21.75" customHeight="1">
      <c r="B34" s="19">
        <f t="shared" si="1"/>
        <v>43888</v>
      </c>
      <c r="C34" s="15">
        <f t="shared" si="0"/>
        <v>5</v>
      </c>
      <c r="D34" s="75" t="s">
        <v>26</v>
      </c>
      <c r="E34" s="51"/>
      <c r="F34" s="52"/>
      <c r="G34" s="75" t="s">
        <v>32</v>
      </c>
      <c r="H34" s="51"/>
      <c r="I34" s="52"/>
      <c r="J34" s="75" t="s">
        <v>16</v>
      </c>
      <c r="K34" s="51"/>
      <c r="L34" s="52"/>
      <c r="M34" s="50">
        <f>G34-D34-J34</f>
        <v>0.3541666666666667</v>
      </c>
      <c r="N34" s="51"/>
      <c r="O34" s="52"/>
      <c r="P34" s="48" t="s">
        <v>13</v>
      </c>
      <c r="Q34" s="48"/>
      <c r="R34" s="20"/>
      <c r="S34" s="16"/>
      <c r="T34" s="17"/>
      <c r="U34" s="18"/>
    </row>
    <row r="35" ht="21.75" customHeight="1">
      <c r="B35" s="19">
        <f t="shared" si="1"/>
        <v>43889</v>
      </c>
      <c r="C35" s="15">
        <f t="shared" si="0"/>
        <v>6</v>
      </c>
      <c r="D35" s="76" t="s">
        <v>26</v>
      </c>
      <c r="E35" s="51"/>
      <c r="F35" s="52"/>
      <c r="G35" s="76" t="s">
        <v>15</v>
      </c>
      <c r="H35" s="51"/>
      <c r="I35" s="52"/>
      <c r="J35" s="76" t="s">
        <v>16</v>
      </c>
      <c r="K35" s="51"/>
      <c r="L35" s="52"/>
      <c r="M35" s="50">
        <f>G35-D35-J35</f>
        <v>0.3125</v>
      </c>
      <c r="N35" s="51"/>
      <c r="O35" s="52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43890</v>
      </c>
      <c r="C36" s="15">
        <f>WEEKDAY(B36)</f>
        <v>7</v>
      </c>
      <c r="D36" s="76"/>
      <c r="E36" s="51"/>
      <c r="F36" s="52"/>
      <c r="G36" s="76"/>
      <c r="H36" s="51"/>
      <c r="I36" s="52"/>
      <c r="J36" s="76"/>
      <c r="K36" s="51"/>
      <c r="L36" s="52"/>
      <c r="M36" s="50" t="s">
        <v>13</v>
      </c>
      <c r="N36" s="51"/>
      <c r="O36" s="52"/>
      <c r="P36" s="48" t="s">
        <v>13</v>
      </c>
      <c r="Q36" s="48"/>
      <c r="R36" s="20"/>
      <c r="S36" s="16"/>
      <c r="T36" s="17"/>
      <c r="U36" s="18"/>
    </row>
    <row r="37" ht="21.75" customHeight="1">
      <c r="B37" s="19" t="s">
        <v>13</v>
      </c>
      <c r="C37" s="15" t="s">
        <v>13</v>
      </c>
      <c r="D37" s="50" t="s">
        <v>13</v>
      </c>
      <c r="E37" s="51"/>
      <c r="F37" s="52"/>
      <c r="G37" s="50" t="s">
        <v>13</v>
      </c>
      <c r="H37" s="51"/>
      <c r="I37" s="52"/>
      <c r="J37" s="50" t="s">
        <v>13</v>
      </c>
      <c r="K37" s="51"/>
      <c r="L37" s="52"/>
      <c r="M37" s="50" t="s">
        <v>13</v>
      </c>
      <c r="N37" s="51"/>
      <c r="O37" s="52"/>
      <c r="P37" s="49" t="s">
        <v>25</v>
      </c>
      <c r="Q37" s="48"/>
      <c r="R37" s="20"/>
      <c r="S37" s="16"/>
      <c r="T37" s="17"/>
      <c r="U37" s="18"/>
    </row>
    <row r="38" ht="21.75" customHeight="1">
      <c r="B38" s="19" t="s">
        <v>13</v>
      </c>
      <c r="C38" s="15" t="s">
        <v>13</v>
      </c>
      <c r="D38" s="80" t="s">
        <v>25</v>
      </c>
      <c r="E38" s="81"/>
      <c r="F38" s="82"/>
      <c r="G38" s="80" t="s">
        <v>25</v>
      </c>
      <c r="H38" s="81"/>
      <c r="I38" s="82"/>
      <c r="J38" s="80" t="s">
        <v>25</v>
      </c>
      <c r="K38" s="81"/>
      <c r="L38" s="82"/>
      <c r="M38" s="80" t="s">
        <v>25</v>
      </c>
      <c r="N38" s="81"/>
      <c r="O38" s="82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33</v>
      </c>
      <c r="F39" s="25"/>
      <c r="G39" s="25"/>
      <c r="H39" s="25"/>
      <c r="I39" s="25"/>
      <c r="J39" s="25"/>
      <c r="K39" s="26" t="s">
        <v>21</v>
      </c>
      <c r="L39" s="25"/>
      <c r="M39" s="62">
        <f>SUM(M8:M38)</f>
        <v>5.770833333333334</v>
      </c>
      <c r="N39" s="62"/>
      <c r="O39" s="62"/>
      <c r="P39" s="37" t="s">
        <v>13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66" t="s">
        <v>22</v>
      </c>
      <c r="C44" s="67"/>
      <c r="D44" s="68">
        <v>5.625</v>
      </c>
      <c r="E44" s="68"/>
      <c r="F44" s="68"/>
      <c r="G44" s="66" t="s">
        <v>23</v>
      </c>
      <c r="H44" s="69"/>
      <c r="I44" s="67"/>
      <c r="J44" s="70">
        <f>M39</f>
        <v>5.770833333333334</v>
      </c>
      <c r="K44" s="68"/>
      <c r="L44" s="68"/>
      <c r="M44" s="71"/>
      <c r="N44" s="66" t="s">
        <v>24</v>
      </c>
      <c r="O44" s="69"/>
      <c r="P44" s="60" t="str">
        <f>IF((J44-D44)&gt;0,TEXT(J44-D44,"[h]:mm"),TEXT(D44-J44,"-[h]:mm"))</f>
        <v>3:30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65"/>
      <c r="L48" s="65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35:F35"/>
    <mergeCell ref="G35:I35"/>
    <mergeCell ref="J35:L35"/>
    <mergeCell ref="D36:F36"/>
    <mergeCell ref="G36:I36"/>
    <mergeCell ref="J36:L36"/>
    <mergeCell ref="D32:F32"/>
    <mergeCell ref="G32:I32"/>
    <mergeCell ref="J32:L32"/>
    <mergeCell ref="D33:F33"/>
    <mergeCell ref="G33:I33"/>
    <mergeCell ref="J33:L33"/>
    <mergeCell ref="D30:F30"/>
    <mergeCell ref="G30:I30"/>
    <mergeCell ref="J30:L30"/>
    <mergeCell ref="D31:F31"/>
    <mergeCell ref="G31:I31"/>
    <mergeCell ref="J31:L31"/>
    <mergeCell ref="D28:F28"/>
    <mergeCell ref="G28:I28"/>
    <mergeCell ref="J28:L28"/>
    <mergeCell ref="D29:F29"/>
    <mergeCell ref="G29:I29"/>
    <mergeCell ref="J29:L29"/>
    <mergeCell ref="D26:F26"/>
    <mergeCell ref="G26:I26"/>
    <mergeCell ref="J26:L26"/>
    <mergeCell ref="D27:F27"/>
    <mergeCell ref="G27:I27"/>
    <mergeCell ref="J27:L27"/>
    <mergeCell ref="D24:F24"/>
    <mergeCell ref="G24:I24"/>
    <mergeCell ref="J24:L24"/>
    <mergeCell ref="D25:F25"/>
    <mergeCell ref="G25:I25"/>
    <mergeCell ref="J25:L25"/>
    <mergeCell ref="D22:F22"/>
    <mergeCell ref="G22:I22"/>
    <mergeCell ref="J22:L22"/>
    <mergeCell ref="D23:F23"/>
    <mergeCell ref="G23:I23"/>
    <mergeCell ref="J23:L23"/>
    <mergeCell ref="D20:F20"/>
    <mergeCell ref="G20:I20"/>
    <mergeCell ref="J20:L20"/>
    <mergeCell ref="D21:F21"/>
    <mergeCell ref="G21:I21"/>
    <mergeCell ref="J21:L21"/>
    <mergeCell ref="D18:F18"/>
    <mergeCell ref="G18:I18"/>
    <mergeCell ref="J18:L18"/>
    <mergeCell ref="D19:F19"/>
    <mergeCell ref="G19:I19"/>
    <mergeCell ref="J19:L19"/>
    <mergeCell ref="D16:F16"/>
    <mergeCell ref="G16:I16"/>
    <mergeCell ref="J16:L16"/>
    <mergeCell ref="D17:F17"/>
    <mergeCell ref="G17:I17"/>
    <mergeCell ref="J17:L17"/>
    <mergeCell ref="D14:F14"/>
    <mergeCell ref="G14:I14"/>
    <mergeCell ref="J14:L14"/>
    <mergeCell ref="D15:F15"/>
    <mergeCell ref="G15:I15"/>
    <mergeCell ref="J15:L15"/>
    <mergeCell ref="D12:F12"/>
    <mergeCell ref="G12:I12"/>
    <mergeCell ref="J12:L12"/>
    <mergeCell ref="D13:F13"/>
    <mergeCell ref="G13:I13"/>
    <mergeCell ref="J13:L13"/>
    <mergeCell ref="D10:F10"/>
    <mergeCell ref="G10:I10"/>
    <mergeCell ref="J10:L10"/>
    <mergeCell ref="D11:F11"/>
    <mergeCell ref="G11:I11"/>
    <mergeCell ref="J11:L11"/>
    <mergeCell ref="K48:L48"/>
    <mergeCell ref="M39:O39"/>
    <mergeCell ref="B42:R42"/>
    <mergeCell ref="B44:C44"/>
    <mergeCell ref="D44:F44"/>
    <mergeCell ref="J44:M44"/>
    <mergeCell ref="N44:O44"/>
    <mergeCell ref="P44:Q44"/>
    <mergeCell ref="M35:O35"/>
    <mergeCell ref="G44:I44"/>
    <mergeCell ref="M33:O33"/>
    <mergeCell ref="D38:F38"/>
    <mergeCell ref="G38:I38"/>
    <mergeCell ref="J38:L38"/>
    <mergeCell ref="M38:O38"/>
    <mergeCell ref="J37:L37"/>
    <mergeCell ref="M34:O34"/>
    <mergeCell ref="M37:O37"/>
    <mergeCell ref="M36:O36"/>
    <mergeCell ref="D37:F37"/>
    <mergeCell ref="G37:I37"/>
    <mergeCell ref="D34:F34"/>
    <mergeCell ref="G34:I34"/>
    <mergeCell ref="J34:L34"/>
    <mergeCell ref="M26:O26"/>
    <mergeCell ref="M27:O27"/>
    <mergeCell ref="M28:O28"/>
    <mergeCell ref="M32:O32"/>
    <mergeCell ref="M29:O29"/>
    <mergeCell ref="M30:O30"/>
    <mergeCell ref="M31:O31"/>
    <mergeCell ref="M21:O21"/>
    <mergeCell ref="M22:O22"/>
    <mergeCell ref="M23:O23"/>
    <mergeCell ref="M24:O24"/>
    <mergeCell ref="M25:O25"/>
    <mergeCell ref="M16:O16"/>
    <mergeCell ref="M17:O17"/>
    <mergeCell ref="M18:O18"/>
    <mergeCell ref="M19:O19"/>
    <mergeCell ref="M20:O20"/>
    <mergeCell ref="M12:O12"/>
    <mergeCell ref="M11:O11"/>
    <mergeCell ref="M13:O13"/>
    <mergeCell ref="M14:O14"/>
    <mergeCell ref="M15:O15"/>
    <mergeCell ref="M10:O10"/>
    <mergeCell ref="B3:E3"/>
    <mergeCell ref="G3:J3"/>
    <mergeCell ref="D7:F7"/>
    <mergeCell ref="G7:I7"/>
    <mergeCell ref="J7:L7"/>
    <mergeCell ref="M7:O7"/>
    <mergeCell ref="M8:O8"/>
    <mergeCell ref="M9:O9"/>
    <mergeCell ref="C5:I5"/>
    <mergeCell ref="D8:F8"/>
    <mergeCell ref="G8:I8"/>
    <mergeCell ref="J8:L8"/>
    <mergeCell ref="D9:F9"/>
    <mergeCell ref="G9:I9"/>
    <mergeCell ref="J9:L9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_12月 </vt:lpstr>
      <vt:lpstr>_1月    </vt:lpstr>
      <vt:lpstr>_2月  </vt:lpstr>
      <vt:lpstr>'_12月 '!Print_Area</vt:lpstr>
      <vt:lpstr>'_1月    '!Print_Area</vt:lpstr>
      <vt:lpstr>'_2月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2020-07-14T05:45:08Z</dcterms:modified>
</cp:coreProperties>
</file>