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ahoa/Documents/1 - CHENGLONG/Hình ảnh xe/"/>
    </mc:Choice>
  </mc:AlternateContent>
  <xr:revisionPtr revIDLastSave="0" documentId="13_ncr:1_{A6881822-478D-494D-A3F5-D478587084E0}" xr6:coauthVersionLast="45" xr6:coauthVersionMax="45" xr10:uidLastSave="{00000000-0000-0000-0000-000000000000}"/>
  <bookViews>
    <workbookView xWindow="3620" yWindow="460" windowWidth="23480" windowHeight="16420" xr2:uid="{42C49CFF-24E2-4442-A3D6-E2FB453C3995}"/>
  </bookViews>
  <sheets>
    <sheet name="ĐK 420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2" l="1"/>
  <c r="E20" i="12" l="1"/>
  <c r="E24" i="12" l="1"/>
  <c r="E30" i="12"/>
  <c r="E37" i="12"/>
  <c r="E31" i="12" l="1"/>
  <c r="E35" i="12" s="1"/>
  <c r="E38" i="12" s="1"/>
</calcChain>
</file>

<file path=xl/sharedStrings.xml><?xml version="1.0" encoding="utf-8"?>
<sst xmlns="http://schemas.openxmlformats.org/spreadsheetml/2006/main" count="59" uniqueCount="36">
  <si>
    <t>Lệ phí trước bạ 2%:</t>
  </si>
  <si>
    <t>Năm sản xuất: 2021</t>
  </si>
  <si>
    <t>Màu sơn cabin: Màu bạc</t>
  </si>
  <si>
    <t xml:space="preserve">KHUYẾN MÃI </t>
  </si>
  <si>
    <t>XE BÁN</t>
  </si>
  <si>
    <t>Hỗ trợ lệ phí trước bạ</t>
  </si>
  <si>
    <t>Hỗ trợ chi phí đi đăng kí, đăng kiểm</t>
  </si>
  <si>
    <t>-</t>
  </si>
  <si>
    <t>Phí bảo trì đường bộ 01 năm:</t>
  </si>
  <si>
    <t>Bảo hiểm trách nhiệm dân sự 01 năm:</t>
  </si>
  <si>
    <t>Định vị GPS:</t>
  </si>
  <si>
    <t>Đăng kí hợp tác xã:</t>
  </si>
  <si>
    <t>Phí dịch vụ đăng kí đăng kiểm:</t>
  </si>
  <si>
    <t>TỔNG GIÁ TRỊ XE BÁN
(Sau khi đã trừ giá trị khuyến mãi)</t>
  </si>
  <si>
    <r>
      <t xml:space="preserve">Nhãn hiệu xe: </t>
    </r>
    <r>
      <rPr>
        <b/>
        <sz val="13"/>
        <color theme="1"/>
        <rFont val="Times New Roman"/>
        <family val="1"/>
      </rPr>
      <t>CHENG LONG</t>
    </r>
  </si>
  <si>
    <t>B. CHI PHÍ LÀM XE</t>
  </si>
  <si>
    <t>A. CHI TIẾT XE BÁN</t>
  </si>
  <si>
    <t>TỔNG PHÍ LÀM XE:
(Không bao gồm trong giá trị bán xe ở trên)</t>
  </si>
  <si>
    <t>Số tiền tháng đầu tiên trả ngân hàng: (tạm tính lãi 9.5% năm đầu)</t>
  </si>
  <si>
    <t>BÁO GIÁ XE CHENGLONG</t>
  </si>
  <si>
    <t>Số tiền ngân hàng cho vay: 70%</t>
  </si>
  <si>
    <t>Tổng giá trị xe lăn bánh: (Giá xe + chi phí làm xe)</t>
  </si>
  <si>
    <t>C. PHƯƠNG THỨC THANH TOÁN - NẾU VAY NGÂN HÀNG</t>
  </si>
  <si>
    <t>Cabin xe H7: 02 chỗ ngồi, 02 giường, có điều hoà, ghế tài hơi ….</t>
  </si>
  <si>
    <t>Dung tích thùng nhiên liệu: 600 lít</t>
  </si>
  <si>
    <t>SỐ TIỀN CẦN TRẢ TRƯỚC KHI MUA XE:</t>
  </si>
  <si>
    <r>
      <t xml:space="preserve">         </t>
    </r>
    <r>
      <rPr>
        <b/>
        <sz val="13"/>
        <color theme="1"/>
        <rFont val="Times New Roman"/>
        <family val="1"/>
      </rPr>
      <t>Công ty TNHH ô tô Hải Âu</t>
    </r>
    <r>
      <rPr>
        <sz val="13"/>
        <color theme="1"/>
        <rFont val="Times New Roman"/>
        <family val="1"/>
      </rPr>
      <t xml:space="preserve"> kính gởi Quý khách hàng bảng báo giá xe tải Chenglong tham khảo, mọi chi tiết và hỗ trợ vui lòng liên hệ số: </t>
    </r>
    <r>
      <rPr>
        <b/>
        <sz val="13"/>
        <color rgb="FFC00000"/>
        <rFont val="Times New Roman"/>
        <family val="1"/>
      </rPr>
      <t>0939.537.507 - Mr. Hoà.</t>
    </r>
  </si>
  <si>
    <r>
      <rPr>
        <i/>
        <u/>
        <sz val="11"/>
        <color theme="1"/>
        <rFont val="Times New Roman"/>
        <family val="1"/>
      </rPr>
      <t>Trụ sở :</t>
    </r>
    <r>
      <rPr>
        <i/>
        <sz val="11"/>
        <color theme="1"/>
        <rFont val="Times New Roman"/>
        <family val="1"/>
      </rPr>
      <t xml:space="preserve"> Tầng 5, Tháp Tây, Toà nhà Hancorp Plaza, Số 72 Trần Đăng Ninh, Dịch Vọng, Cầu Giấy, Hà Nội
</t>
    </r>
    <r>
      <rPr>
        <i/>
        <u/>
        <sz val="11"/>
        <color theme="1"/>
        <rFont val="Times New Roman"/>
        <family val="1"/>
      </rPr>
      <t>Chi nhánh Đồng bằng sông Cửu Long:</t>
    </r>
    <r>
      <rPr>
        <i/>
        <sz val="11"/>
        <color theme="1"/>
        <rFont val="Times New Roman"/>
        <family val="1"/>
      </rPr>
      <t xml:space="preserve"> Trạm dừng chân cầu Cần Thơ, Quốc lộ 1A, Quận Cái Răng, Cần Thơ</t>
    </r>
  </si>
  <si>
    <t>Tự trọng bản thân: 9.500 kg</t>
  </si>
  <si>
    <t>Hộp số: 12 số tiến, 02 số lùi, có đồng tốc</t>
  </si>
  <si>
    <t>Bảo hiểm thân xe 01 năm: (tạm tính 2.5 %)</t>
  </si>
  <si>
    <t>Tên loại xe: LZ4255H7DB - Đầu kéo 2 cầu - 420 mã lực - Cầu láp</t>
  </si>
  <si>
    <t>Động cơ Diesel Euro 4 - Yuchai, công suất 420 HP</t>
  </si>
  <si>
    <t>Tổng tải trọng kéo theo: 39.300/38.250 kg</t>
  </si>
  <si>
    <t>Kích thước xe: 6.890 x 2.495 x 3.880 mm (Dài x Rộng x Cao)</t>
  </si>
  <si>
    <t>Vỏ xe: vỏ Linglong 11.00R20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</si>
</sst>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7"/>
      <color theme="1"/>
      <name val="Times New Roman"/>
      <family val="1"/>
    </font>
    <font>
      <b/>
      <sz val="13"/>
      <color rgb="FFC00000"/>
      <name val="Times New Roman"/>
      <family val="1"/>
    </font>
    <font>
      <b/>
      <sz val="21"/>
      <color rgb="FFC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D8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41" fontId="3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1" fontId="3" fillId="2" borderId="1" xfId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41" fontId="2" fillId="3" borderId="1" xfId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41" fontId="2" fillId="3" borderId="1" xfId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41" fontId="2" fillId="3" borderId="14" xfId="1" applyFont="1" applyFill="1" applyBorder="1" applyAlignment="1">
      <alignment horizontal="center" vertical="center"/>
    </xf>
    <xf numFmtId="41" fontId="2" fillId="3" borderId="15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10D8F1"/>
      <color rgb="FF00F192"/>
      <color rgb="FF00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266C-980C-264C-B665-A3C7361400E9}">
  <sheetPr>
    <pageSetUpPr fitToPage="1"/>
  </sheetPr>
  <dimension ref="A1:H43"/>
  <sheetViews>
    <sheetView tabSelected="1" topLeftCell="A29" workbookViewId="0">
      <selection activeCell="A43" sqref="A1:G43"/>
    </sheetView>
  </sheetViews>
  <sheetFormatPr baseColWidth="10" defaultRowHeight="17" x14ac:dyDescent="0.2"/>
  <cols>
    <col min="1" max="1" width="4" style="1" customWidth="1"/>
    <col min="2" max="2" width="2.33203125" style="1" customWidth="1"/>
    <col min="3" max="3" width="6.33203125" style="3" customWidth="1"/>
    <col min="4" max="4" width="64" style="1" customWidth="1"/>
    <col min="5" max="5" width="17" style="2" customWidth="1"/>
    <col min="6" max="6" width="1" style="1" customWidth="1"/>
    <col min="7" max="7" width="4" style="1" customWidth="1"/>
    <col min="8" max="11" width="10.83203125" style="1"/>
    <col min="12" max="12" width="18" style="1" customWidth="1"/>
    <col min="13" max="16384" width="10.83203125" style="1"/>
  </cols>
  <sheetData>
    <row r="1" spans="1:7" ht="56" customHeight="1" x14ac:dyDescent="0.3">
      <c r="A1" s="38"/>
      <c r="B1" s="40" t="s">
        <v>19</v>
      </c>
      <c r="C1" s="40"/>
      <c r="D1" s="40"/>
      <c r="E1" s="40"/>
      <c r="F1" s="40"/>
      <c r="G1" s="38"/>
    </row>
    <row r="2" spans="1:7" ht="53" customHeight="1" x14ac:dyDescent="0.2">
      <c r="A2" s="38"/>
      <c r="B2" s="41" t="s">
        <v>26</v>
      </c>
      <c r="C2" s="42"/>
      <c r="D2" s="42"/>
      <c r="E2" s="42"/>
      <c r="F2" s="42"/>
      <c r="G2" s="38"/>
    </row>
    <row r="3" spans="1:7" ht="32" customHeight="1" x14ac:dyDescent="0.2">
      <c r="A3" s="38"/>
      <c r="B3" s="29" t="s">
        <v>16</v>
      </c>
      <c r="C3" s="30"/>
      <c r="D3" s="30"/>
      <c r="E3" s="30"/>
      <c r="F3" s="31"/>
      <c r="G3" s="38"/>
    </row>
    <row r="4" spans="1:7" ht="24" customHeight="1" x14ac:dyDescent="0.2">
      <c r="A4" s="38"/>
      <c r="B4" s="34"/>
      <c r="C4" s="47" t="s">
        <v>4</v>
      </c>
      <c r="D4" s="48"/>
      <c r="E4" s="43">
        <v>1210000000</v>
      </c>
      <c r="F4" s="32"/>
      <c r="G4" s="38"/>
    </row>
    <row r="5" spans="1:7" ht="17" customHeight="1" x14ac:dyDescent="0.2">
      <c r="A5" s="38"/>
      <c r="B5" s="34"/>
      <c r="C5" s="5" t="s">
        <v>7</v>
      </c>
      <c r="D5" s="6" t="s">
        <v>14</v>
      </c>
      <c r="E5" s="44"/>
      <c r="F5" s="32"/>
      <c r="G5" s="38"/>
    </row>
    <row r="6" spans="1:7" x14ac:dyDescent="0.2">
      <c r="A6" s="38"/>
      <c r="B6" s="34"/>
      <c r="C6" s="5" t="s">
        <v>7</v>
      </c>
      <c r="D6" s="6" t="s">
        <v>31</v>
      </c>
      <c r="E6" s="44"/>
      <c r="F6" s="32"/>
      <c r="G6" s="38"/>
    </row>
    <row r="7" spans="1:7" x14ac:dyDescent="0.2">
      <c r="A7" s="38"/>
      <c r="B7" s="34"/>
      <c r="C7" s="5" t="s">
        <v>7</v>
      </c>
      <c r="D7" s="6" t="s">
        <v>1</v>
      </c>
      <c r="E7" s="44"/>
      <c r="F7" s="32"/>
      <c r="G7" s="38"/>
    </row>
    <row r="8" spans="1:7" x14ac:dyDescent="0.2">
      <c r="A8" s="38"/>
      <c r="B8" s="34"/>
      <c r="C8" s="5" t="s">
        <v>7</v>
      </c>
      <c r="D8" s="6" t="s">
        <v>2</v>
      </c>
      <c r="E8" s="44"/>
      <c r="F8" s="32"/>
      <c r="G8" s="38"/>
    </row>
    <row r="9" spans="1:7" x14ac:dyDescent="0.2">
      <c r="A9" s="38"/>
      <c r="B9" s="34"/>
      <c r="C9" s="5" t="s">
        <v>7</v>
      </c>
      <c r="D9" s="6" t="s">
        <v>28</v>
      </c>
      <c r="E9" s="44"/>
      <c r="F9" s="32"/>
      <c r="G9" s="38"/>
    </row>
    <row r="10" spans="1:7" x14ac:dyDescent="0.2">
      <c r="A10" s="38"/>
      <c r="B10" s="34"/>
      <c r="C10" s="5" t="s">
        <v>7</v>
      </c>
      <c r="D10" s="6" t="s">
        <v>33</v>
      </c>
      <c r="E10" s="44"/>
      <c r="F10" s="32"/>
      <c r="G10" s="38"/>
    </row>
    <row r="11" spans="1:7" x14ac:dyDescent="0.2">
      <c r="A11" s="38"/>
      <c r="B11" s="34"/>
      <c r="C11" s="5" t="s">
        <v>7</v>
      </c>
      <c r="D11" s="6" t="s">
        <v>34</v>
      </c>
      <c r="E11" s="44"/>
      <c r="F11" s="32"/>
      <c r="G11" s="38"/>
    </row>
    <row r="12" spans="1:7" x14ac:dyDescent="0.2">
      <c r="A12" s="38"/>
      <c r="B12" s="34"/>
      <c r="C12" s="5" t="s">
        <v>7</v>
      </c>
      <c r="D12" s="6" t="s">
        <v>32</v>
      </c>
      <c r="E12" s="44"/>
      <c r="F12" s="32"/>
      <c r="G12" s="38"/>
    </row>
    <row r="13" spans="1:7" x14ac:dyDescent="0.2">
      <c r="A13" s="38"/>
      <c r="B13" s="34"/>
      <c r="C13" s="5" t="s">
        <v>7</v>
      </c>
      <c r="D13" s="6" t="s">
        <v>29</v>
      </c>
      <c r="E13" s="44"/>
      <c r="F13" s="32"/>
      <c r="G13" s="38"/>
    </row>
    <row r="14" spans="1:7" x14ac:dyDescent="0.2">
      <c r="A14" s="38"/>
      <c r="B14" s="34"/>
      <c r="C14" s="5" t="s">
        <v>7</v>
      </c>
      <c r="D14" s="6" t="s">
        <v>35</v>
      </c>
      <c r="E14" s="44"/>
      <c r="F14" s="32"/>
      <c r="G14" s="38"/>
    </row>
    <row r="15" spans="1:7" x14ac:dyDescent="0.2">
      <c r="A15" s="38"/>
      <c r="B15" s="34"/>
      <c r="C15" s="5" t="s">
        <v>7</v>
      </c>
      <c r="D15" s="6" t="s">
        <v>24</v>
      </c>
      <c r="E15" s="44"/>
      <c r="F15" s="32"/>
      <c r="G15" s="38"/>
    </row>
    <row r="16" spans="1:7" ht="22" customHeight="1" x14ac:dyDescent="0.2">
      <c r="A16" s="38"/>
      <c r="B16" s="34"/>
      <c r="C16" s="7" t="s">
        <v>7</v>
      </c>
      <c r="D16" s="8" t="s">
        <v>23</v>
      </c>
      <c r="E16" s="45"/>
      <c r="F16" s="32"/>
      <c r="G16" s="38"/>
    </row>
    <row r="17" spans="1:7" ht="24" customHeight="1" x14ac:dyDescent="0.2">
      <c r="A17" s="38"/>
      <c r="B17" s="34"/>
      <c r="C17" s="47" t="s">
        <v>3</v>
      </c>
      <c r="D17" s="48"/>
      <c r="E17" s="43">
        <v>15000000</v>
      </c>
      <c r="F17" s="32"/>
      <c r="G17" s="38"/>
    </row>
    <row r="18" spans="1:7" x14ac:dyDescent="0.2">
      <c r="A18" s="38"/>
      <c r="B18" s="34"/>
      <c r="C18" s="5" t="s">
        <v>7</v>
      </c>
      <c r="D18" s="6" t="s">
        <v>5</v>
      </c>
      <c r="E18" s="44"/>
      <c r="F18" s="32"/>
      <c r="G18" s="38"/>
    </row>
    <row r="19" spans="1:7" ht="23" customHeight="1" x14ac:dyDescent="0.2">
      <c r="A19" s="38"/>
      <c r="B19" s="34"/>
      <c r="C19" s="7" t="s">
        <v>7</v>
      </c>
      <c r="D19" s="8" t="s">
        <v>6</v>
      </c>
      <c r="E19" s="45"/>
      <c r="F19" s="32"/>
      <c r="G19" s="38"/>
    </row>
    <row r="20" spans="1:7" ht="47" customHeight="1" x14ac:dyDescent="0.2">
      <c r="A20" s="38"/>
      <c r="B20" s="34"/>
      <c r="C20" s="36" t="s">
        <v>13</v>
      </c>
      <c r="D20" s="37"/>
      <c r="E20" s="4">
        <f>E4-E17</f>
        <v>1195000000</v>
      </c>
      <c r="F20" s="32"/>
      <c r="G20" s="38"/>
    </row>
    <row r="21" spans="1:7" ht="7" customHeight="1" x14ac:dyDescent="0.2">
      <c r="A21" s="38"/>
      <c r="B21" s="35"/>
      <c r="C21" s="46"/>
      <c r="D21" s="46"/>
      <c r="E21" s="46"/>
      <c r="F21" s="33"/>
      <c r="G21" s="38"/>
    </row>
    <row r="22" spans="1:7" ht="11" customHeight="1" x14ac:dyDescent="0.2">
      <c r="A22" s="38"/>
      <c r="B22" s="28"/>
      <c r="C22" s="28"/>
      <c r="D22" s="28"/>
      <c r="E22" s="28"/>
      <c r="F22" s="28"/>
      <c r="G22" s="38"/>
    </row>
    <row r="23" spans="1:7" ht="32" customHeight="1" x14ac:dyDescent="0.2">
      <c r="A23" s="38"/>
      <c r="B23" s="29" t="s">
        <v>15</v>
      </c>
      <c r="C23" s="30"/>
      <c r="D23" s="30"/>
      <c r="E23" s="30"/>
      <c r="F23" s="31"/>
      <c r="G23" s="38"/>
    </row>
    <row r="24" spans="1:7" x14ac:dyDescent="0.2">
      <c r="A24" s="38"/>
      <c r="B24" s="34"/>
      <c r="C24" s="9" t="s">
        <v>7</v>
      </c>
      <c r="D24" s="10" t="s">
        <v>0</v>
      </c>
      <c r="E24" s="11">
        <f>E20*2%</f>
        <v>23900000</v>
      </c>
      <c r="F24" s="32"/>
      <c r="G24" s="38"/>
    </row>
    <row r="25" spans="1:7" x14ac:dyDescent="0.2">
      <c r="A25" s="38"/>
      <c r="B25" s="34"/>
      <c r="C25" s="9" t="s">
        <v>7</v>
      </c>
      <c r="D25" s="10" t="s">
        <v>8</v>
      </c>
      <c r="E25" s="11">
        <v>17160000</v>
      </c>
      <c r="F25" s="32"/>
      <c r="G25" s="38"/>
    </row>
    <row r="26" spans="1:7" x14ac:dyDescent="0.2">
      <c r="A26" s="38"/>
      <c r="B26" s="34"/>
      <c r="C26" s="9" t="s">
        <v>7</v>
      </c>
      <c r="D26" s="10" t="s">
        <v>9</v>
      </c>
      <c r="E26" s="11">
        <v>5310000</v>
      </c>
      <c r="F26" s="32"/>
      <c r="G26" s="38"/>
    </row>
    <row r="27" spans="1:7" x14ac:dyDescent="0.2">
      <c r="A27" s="38"/>
      <c r="B27" s="34"/>
      <c r="C27" s="9" t="s">
        <v>7</v>
      </c>
      <c r="D27" s="10" t="s">
        <v>10</v>
      </c>
      <c r="E27" s="11">
        <v>2000000</v>
      </c>
      <c r="F27" s="32"/>
      <c r="G27" s="38"/>
    </row>
    <row r="28" spans="1:7" x14ac:dyDescent="0.2">
      <c r="A28" s="38"/>
      <c r="B28" s="34"/>
      <c r="C28" s="9" t="s">
        <v>7</v>
      </c>
      <c r="D28" s="10" t="s">
        <v>11</v>
      </c>
      <c r="E28" s="11">
        <v>3000000</v>
      </c>
      <c r="F28" s="32"/>
      <c r="G28" s="38"/>
    </row>
    <row r="29" spans="1:7" ht="18" customHeight="1" x14ac:dyDescent="0.2">
      <c r="A29" s="38"/>
      <c r="B29" s="34"/>
      <c r="C29" s="9" t="s">
        <v>7</v>
      </c>
      <c r="D29" s="10" t="s">
        <v>12</v>
      </c>
      <c r="E29" s="11">
        <v>5000000</v>
      </c>
      <c r="F29" s="32"/>
      <c r="G29" s="38"/>
    </row>
    <row r="30" spans="1:7" ht="18" customHeight="1" x14ac:dyDescent="0.2">
      <c r="A30" s="38"/>
      <c r="B30" s="34"/>
      <c r="C30" s="12" t="s">
        <v>7</v>
      </c>
      <c r="D30" s="13" t="s">
        <v>30</v>
      </c>
      <c r="E30" s="14">
        <f>E20*2.5%</f>
        <v>29875000</v>
      </c>
      <c r="F30" s="32"/>
      <c r="G30" s="38"/>
    </row>
    <row r="31" spans="1:7" ht="47" customHeight="1" x14ac:dyDescent="0.2">
      <c r="A31" s="38"/>
      <c r="B31" s="34"/>
      <c r="C31" s="36" t="s">
        <v>17</v>
      </c>
      <c r="D31" s="37"/>
      <c r="E31" s="4">
        <f>SUM(E24:E30)</f>
        <v>86245000</v>
      </c>
      <c r="F31" s="32"/>
      <c r="G31" s="38"/>
    </row>
    <row r="32" spans="1:7" ht="7" customHeight="1" x14ac:dyDescent="0.2">
      <c r="A32" s="38"/>
      <c r="B32" s="35"/>
      <c r="C32" s="25"/>
      <c r="D32" s="25"/>
      <c r="E32" s="25"/>
      <c r="F32" s="33"/>
      <c r="G32" s="38"/>
    </row>
    <row r="33" spans="1:8" ht="11" customHeight="1" x14ac:dyDescent="0.2">
      <c r="A33" s="38"/>
      <c r="B33" s="28"/>
      <c r="C33" s="28"/>
      <c r="D33" s="28"/>
      <c r="E33" s="28"/>
      <c r="F33" s="28"/>
      <c r="G33" s="38"/>
    </row>
    <row r="34" spans="1:8" ht="32" customHeight="1" x14ac:dyDescent="0.2">
      <c r="A34" s="38"/>
      <c r="B34" s="29" t="s">
        <v>22</v>
      </c>
      <c r="C34" s="30"/>
      <c r="D34" s="30"/>
      <c r="E34" s="30"/>
      <c r="F34" s="31"/>
      <c r="G34" s="38"/>
    </row>
    <row r="35" spans="1:8" ht="33" customHeight="1" x14ac:dyDescent="0.2">
      <c r="A35" s="38"/>
      <c r="B35" s="34"/>
      <c r="C35" s="15" t="s">
        <v>7</v>
      </c>
      <c r="D35" s="16" t="s">
        <v>21</v>
      </c>
      <c r="E35" s="17">
        <f>E20+E31</f>
        <v>1281245000</v>
      </c>
      <c r="F35" s="32"/>
      <c r="G35" s="38"/>
    </row>
    <row r="36" spans="1:8" x14ac:dyDescent="0.2">
      <c r="A36" s="38"/>
      <c r="B36" s="34"/>
      <c r="C36" s="9" t="s">
        <v>7</v>
      </c>
      <c r="D36" s="10" t="s">
        <v>20</v>
      </c>
      <c r="E36" s="11">
        <f>965000000</f>
        <v>965000000</v>
      </c>
      <c r="F36" s="32"/>
      <c r="G36" s="38"/>
    </row>
    <row r="37" spans="1:8" x14ac:dyDescent="0.2">
      <c r="A37" s="38"/>
      <c r="B37" s="34"/>
      <c r="C37" s="9" t="s">
        <v>7</v>
      </c>
      <c r="D37" s="10" t="s">
        <v>18</v>
      </c>
      <c r="E37" s="11">
        <f>(E36/60)+(E36*(9.5%/12))</f>
        <v>23722916.666666668</v>
      </c>
      <c r="F37" s="32"/>
      <c r="G37" s="38"/>
    </row>
    <row r="38" spans="1:8" ht="33" customHeight="1" x14ac:dyDescent="0.2">
      <c r="A38" s="38"/>
      <c r="B38" s="34"/>
      <c r="C38" s="36" t="s">
        <v>25</v>
      </c>
      <c r="D38" s="37"/>
      <c r="E38" s="4">
        <f>E35-E36</f>
        <v>316245000</v>
      </c>
      <c r="F38" s="32"/>
      <c r="G38" s="38"/>
    </row>
    <row r="39" spans="1:8" ht="7" customHeight="1" x14ac:dyDescent="0.2">
      <c r="A39" s="38"/>
      <c r="B39" s="35"/>
      <c r="C39" s="25"/>
      <c r="D39" s="25"/>
      <c r="E39" s="25"/>
      <c r="F39" s="33"/>
      <c r="G39" s="38"/>
    </row>
    <row r="40" spans="1:8" s="18" customFormat="1" ht="11" customHeight="1" x14ac:dyDescent="0.2">
      <c r="A40" s="38"/>
      <c r="B40" s="22"/>
      <c r="C40" s="22"/>
      <c r="D40" s="22"/>
      <c r="E40" s="22"/>
      <c r="F40" s="22"/>
      <c r="G40" s="38"/>
    </row>
    <row r="41" spans="1:8" s="21" customFormat="1" ht="41" customHeight="1" x14ac:dyDescent="0.2">
      <c r="A41" s="39"/>
      <c r="B41" s="23" t="s">
        <v>27</v>
      </c>
      <c r="C41" s="23"/>
      <c r="D41" s="23"/>
      <c r="E41" s="23"/>
      <c r="F41" s="23"/>
      <c r="G41" s="39"/>
      <c r="H41" s="20"/>
    </row>
    <row r="42" spans="1:8" ht="3" customHeight="1" x14ac:dyDescent="0.2">
      <c r="A42" s="24"/>
      <c r="B42" s="25"/>
      <c r="C42" s="25"/>
      <c r="D42" s="25"/>
      <c r="E42" s="25"/>
      <c r="F42" s="25"/>
      <c r="G42" s="26"/>
      <c r="H42" s="19"/>
    </row>
    <row r="43" spans="1:8" x14ac:dyDescent="0.2">
      <c r="A43" s="27"/>
      <c r="B43" s="27"/>
      <c r="C43" s="27"/>
      <c r="D43" s="27"/>
      <c r="E43" s="27"/>
      <c r="F43" s="27"/>
      <c r="G43" s="27"/>
      <c r="H43" s="19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ĐK 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2020-02-09T13:15:57Z</cp:lastPrinted>
  <dcterms:created xsi:type="dcterms:W3CDTF">2020-02-01T09:05:14Z</dcterms:created>
  <dcterms:modified xsi:type="dcterms:W3CDTF">2021-04-20T02:41:04Z</dcterms:modified>
</cp:coreProperties>
</file>