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nhien\Downloads\HI\"/>
    </mc:Choice>
  </mc:AlternateContent>
  <xr:revisionPtr revIDLastSave="0" documentId="13_ncr:1_{5C980DB2-E7CC-40BB-B295-97CEFBD76542}" xr6:coauthVersionLast="47" xr6:coauthVersionMax="47" xr10:uidLastSave="{00000000-0000-0000-0000-000000000000}"/>
  <bookViews>
    <workbookView xWindow="28680" yWindow="-120" windowWidth="29040" windowHeight="15720" firstSheet="1" activeTab="2" xr2:uid="{2235680D-6D9F-444F-9370-181E2F214DD8}"/>
  </bookViews>
  <sheets>
    <sheet name="Revisions" sheetId="10" state="hidden" r:id="rId1"/>
    <sheet name="2015 e.g." sheetId="14" r:id="rId2"/>
    <sheet name="2021 e.g." sheetId="18" r:id="rId3"/>
    <sheet name="template data" sheetId="13" r:id="rId4"/>
    <sheet name="CostReport" sheetId="12" r:id="rId5"/>
    <sheet name="ProviderInfo" sheetId="1" r:id="rId6"/>
    <sheet name="HealthDeficiencies" sheetId="4" r:id="rId7"/>
    <sheet name="QualityMsrMDS" sheetId="5" r:id="rId8"/>
    <sheet name="Penalties" sheetId="7" r:id="rId9"/>
    <sheet name="Income Statement" sheetId="11" state="hidden" r:id="rId10"/>
  </sheets>
  <definedNames>
    <definedName name="ExternalData_1" localSheetId="4" hidden="1">CostReport!$B$1:$D$123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6" i="13" l="1"/>
  <c r="R10" i="13"/>
  <c r="R11" i="13"/>
  <c r="R12" i="13"/>
  <c r="R13" i="13"/>
  <c r="R14" i="13"/>
  <c r="R15" i="13"/>
  <c r="R16" i="13"/>
  <c r="R17" i="13"/>
  <c r="R18" i="13"/>
  <c r="R19" i="13"/>
  <c r="R20" i="13"/>
  <c r="R21" i="13"/>
  <c r="R22" i="13"/>
  <c r="R23" i="13"/>
  <c r="R24" i="13"/>
  <c r="R25" i="13"/>
  <c r="R9" i="13"/>
  <c r="P10" i="13"/>
  <c r="P11" i="13"/>
  <c r="P12" i="13"/>
  <c r="P13" i="13"/>
  <c r="P14" i="13"/>
  <c r="P15" i="13"/>
  <c r="P16" i="13"/>
  <c r="P17" i="13"/>
  <c r="P18" i="13"/>
  <c r="P19" i="13"/>
  <c r="P20" i="13"/>
  <c r="P21" i="13"/>
  <c r="P22" i="13"/>
  <c r="P23" i="13"/>
  <c r="P24" i="13"/>
  <c r="P25" i="13"/>
  <c r="P9" i="13"/>
  <c r="N25" i="13"/>
  <c r="N10" i="13"/>
  <c r="N11" i="13"/>
  <c r="N12" i="13"/>
  <c r="N13" i="13"/>
  <c r="N14" i="13"/>
  <c r="N15" i="13"/>
  <c r="N16" i="13"/>
  <c r="N17" i="13"/>
  <c r="N18" i="13"/>
  <c r="N19" i="13"/>
  <c r="N20" i="13"/>
  <c r="N21" i="13"/>
  <c r="N22" i="13"/>
  <c r="N23" i="13"/>
  <c r="N24" i="13"/>
  <c r="N9"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M26"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4" i="13"/>
  <c r="E13" i="14"/>
  <c r="H10" i="18"/>
  <c r="B5" i="18"/>
  <c r="B4" i="18"/>
  <c r="B3" i="18"/>
  <c r="B5" i="14"/>
  <c r="B4" i="14"/>
  <c r="B3" i="14"/>
  <c r="H15" i="18"/>
  <c r="E15" i="18"/>
  <c r="E14" i="18"/>
  <c r="E16" i="14"/>
  <c r="E15" i="14"/>
  <c r="H16" i="14"/>
  <c r="M23" i="18"/>
  <c r="M22" i="18"/>
  <c r="M21" i="18"/>
  <c r="M20" i="18"/>
  <c r="M19" i="18"/>
  <c r="M18" i="18"/>
  <c r="M17" i="18"/>
  <c r="M16" i="18"/>
  <c r="M15" i="18"/>
  <c r="M14" i="18"/>
  <c r="M13" i="18"/>
  <c r="M12" i="18"/>
  <c r="M11" i="18"/>
  <c r="M10" i="18"/>
  <c r="M9" i="18"/>
  <c r="B53" i="14"/>
  <c r="H11" i="14"/>
  <c r="E11" i="14"/>
  <c r="M24" i="14"/>
  <c r="M23" i="14"/>
  <c r="M22" i="14"/>
  <c r="M21" i="14"/>
  <c r="M20" i="14"/>
  <c r="M19" i="14"/>
  <c r="M18" i="14"/>
  <c r="M17" i="14"/>
  <c r="M16" i="14"/>
  <c r="M15" i="14"/>
  <c r="M14" i="14"/>
  <c r="M13" i="14"/>
  <c r="M12" i="14"/>
  <c r="M11" i="14"/>
  <c r="M10" i="14"/>
  <c r="E22" i="14"/>
  <c r="E20" i="14"/>
  <c r="E19" i="14"/>
  <c r="E18" i="14"/>
  <c r="E17" i="14"/>
  <c r="E14" i="14"/>
  <c r="E12" i="14"/>
  <c r="E10" i="14"/>
  <c r="B54" i="14"/>
  <c r="B52" i="14"/>
  <c r="B50" i="14"/>
  <c r="B49" i="14"/>
  <c r="B48" i="14"/>
  <c r="B47" i="14"/>
  <c r="B46" i="14"/>
  <c r="B45" i="14"/>
  <c r="B43" i="14"/>
  <c r="B42" i="14"/>
  <c r="B41" i="14"/>
  <c r="B40" i="14"/>
  <c r="B39" i="14"/>
  <c r="B38" i="14"/>
  <c r="B37" i="14"/>
  <c r="B21" i="14"/>
  <c r="B22" i="14"/>
  <c r="B23" i="14"/>
  <c r="B24" i="14"/>
  <c r="B25" i="14"/>
  <c r="B26" i="14"/>
  <c r="B27" i="14"/>
  <c r="B28" i="14"/>
  <c r="B30" i="14"/>
  <c r="B31" i="14"/>
  <c r="B32" i="14"/>
  <c r="B33" i="14"/>
  <c r="B12" i="14"/>
  <c r="B13" i="14"/>
  <c r="B14" i="14"/>
  <c r="B15" i="14"/>
  <c r="B16" i="14"/>
  <c r="B17" i="14"/>
  <c r="B18" i="14"/>
  <c r="B19" i="14"/>
  <c r="B11" i="14"/>
  <c r="E21" i="18" l="1"/>
  <c r="B14" i="18"/>
  <c r="B11" i="18"/>
  <c r="B45" i="18"/>
  <c r="B29" i="18"/>
  <c r="B12" i="18"/>
  <c r="B46" i="18"/>
  <c r="B30" i="18"/>
  <c r="E9" i="18"/>
  <c r="B49" i="18"/>
  <c r="E13" i="18"/>
  <c r="B13" i="18"/>
  <c r="B47" i="18"/>
  <c r="B31" i="18"/>
  <c r="E10" i="18"/>
  <c r="B17" i="18"/>
  <c r="B37" i="18"/>
  <c r="B22" i="18"/>
  <c r="E16" i="18"/>
  <c r="B20" i="18"/>
  <c r="B18" i="18"/>
  <c r="B38" i="18"/>
  <c r="B23" i="18"/>
  <c r="E17" i="18"/>
  <c r="B32" i="18"/>
  <c r="B36" i="18"/>
  <c r="B51" i="18"/>
  <c r="B39" i="18"/>
  <c r="B24" i="18"/>
  <c r="E18" i="18"/>
  <c r="B48" i="18"/>
  <c r="B15" i="18"/>
  <c r="E12" i="18"/>
  <c r="B21" i="18"/>
  <c r="B52" i="18"/>
  <c r="B40" i="18"/>
  <c r="B25" i="18"/>
  <c r="E19" i="18"/>
  <c r="B53" i="18"/>
  <c r="B41" i="18"/>
  <c r="B26" i="18"/>
  <c r="E20" i="18"/>
  <c r="E11" i="18"/>
  <c r="B16" i="18"/>
  <c r="B10" i="18"/>
  <c r="B44" i="18"/>
  <c r="B42" i="18"/>
  <c r="B27"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tc={0262C61F-165B-45B8-9CE1-F0B5AD8FA315}</author>
    <author>tc={CBAB935F-F627-49DB-9CA3-DB7CA39AC105}</author>
    <author>tc={EB91CC16-C552-462E-9C3F-44B743117CB0}</author>
    <author>tc={9EF127CB-F13A-4013-ABEA-6AB74D5C9386}</author>
    <author>tc={04685275-3F74-4DE6-A297-3F90A7AF3326}</author>
    <author>tc={A867D46F-C596-4E94-BC06-4D629B26CE2F}</author>
    <author>tc={1F723333-1540-432C-AD71-69883A15BDB7}</author>
    <author>tc={0FD1B10A-2249-4FDC-A442-4DF04F0995C9}</author>
    <author>tc={FDA892CE-9850-4FA3-903D-08C508FFB2AF}</author>
    <author>tc={D16BCA48-6DFF-4A8B-BE0D-08642A395D9F}</author>
  </authors>
  <commentList>
    <comment ref="A5" authorId="0" shapeId="0" xr:uid="{0262C61F-165B-45B8-9CE1-F0B5AD8FA315}">
      <text>
        <t xml:space="preserve">[Threaded comment]
Your version of Excel allows you to read this threaded comment; however, any edits to it will get removed if the file is opened in a newer version of Excel. Learn more: https://go.microsoft.com/fwlink/?linkid=870924
Comment:
    Indicates the type of control or auspices under which the
facility is conducted as indicated: 1 = Voluntary Nonprofit-Church, 2 = Voluntary Nonprofit-Other, 3 = Proprietary-Individual, 4 = Proprietary-Corporation, 5 = Proprietary-Partnership, 6 = Proprietary-Other, 7 = Governmental-Federal,
8 = Governmental-City-County, 9 = Governmental-County, 10 =
Governmental-State, 11 = Governmental-facility District, 12 =
Governmental-City, 13 = Governmental-Other.
</t>
      </text>
    </comment>
    <comment ref="D10" authorId="1" shapeId="0" xr:uid="{CBAB935F-F627-49DB-9CA3-DB7CA39AC105}">
      <text>
        <t>[Threaded comment]
Your version of Excel allows you to read this threaded comment; however, any edits to it will get removed if the file is opened in a newer version of Excel. Learn more: https://go.microsoft.com/fwlink/?linkid=870924
Comment:
    This is the inpatient portion of the sum of: Total Inpatient
Routine Care Services, Ancillary Services, Outpatient Services,
Home Health Agency, Ambulance Services, Outpatient
Rehabilitation Providers, Ambulatory Surgical Center(s),
Hospice, and other revenues reported on the Statement of
Patient Revenues and Operating Expenses (Worksheet-G2-Part1) on lines 1 through 14 Column 1.</t>
      </text>
    </comment>
    <comment ref="D11" authorId="2" shapeId="0" xr:uid="{EB91CC16-C552-462E-9C3F-44B743117CB0}">
      <text>
        <t>[Threaded comment]
Your version of Excel allows you to read this threaded comment; however, any edits to it will get removed if the file is opened in a newer version of Excel. Learn more: https://go.microsoft.com/fwlink/?linkid=870924
Comment:
    This is the outpatient portion of the sum of: Total Inpatient
Routine Care Services, Ancillary Services, Outpatient Services,
Home Health Agency, Ambulance Services, Outpatient
Rehabilitation Providers, Ambulatory Surgical Center(s),
Hospice, and other revenues reported on the Statement of
Patient Revenues and Operating Expenses (Worksheet-G2-Part1) on lines 1 through 14 Column 2.</t>
      </text>
    </comment>
    <comment ref="D12" authorId="3" shapeId="0" xr:uid="{9EF127CB-F13A-4013-ABEA-6AB74D5C9386}">
      <text>
        <t>[Threaded comment]
Your version of Excel allows you to read this threaded comment; however, any edits to it will get removed if the file is opened in a newer version of Excel. Learn more: https://go.microsoft.com/fwlink/?linkid=870924
Comment:
    Total Patient Revenues, which is the sum of Inpatient Revenue
and Outpatient Revenue reported on the Statement of Patient
Revenues and Operating Expenses (Worksheet-G2-Part1) on
line 14 Column 3.</t>
      </text>
    </comment>
    <comment ref="D14" authorId="4" shapeId="0" xr:uid="{04685275-3F74-4DE6-A297-3F90A7AF3326}">
      <text>
        <t>[Threaded comment]
Your version of Excel allows you to read this threaded comment; however, any edits to it will get removed if the file is opened in a newer version of Excel. Learn more: https://go.microsoft.com/fwlink/?linkid=870924
Comment:
    This is the net patient revenue which is arrived at by
subtracting Gross Revenue (G3-Line-2-Column-1) from Less
Contractual Allowance and discounts on patients' accounts (G3-Line-1-Column-1) on the Statement of Revenues and Expenses
(Worksheet G3).</t>
      </text>
    </comment>
    <comment ref="D17" authorId="5" shapeId="0" xr:uid="{A867D46F-C596-4E94-BC06-4D629B26CE2F}">
      <text>
        <t xml:space="preserve">[Threaded comment]
Your version of Excel allows you to read this threaded comment; however, any edits to it will get removed if the file is opened in a newer version of Excel. Learn more: https://go.microsoft.com/fwlink/?linkid=870924
Comment:
    This balance reflects the cost of land used in facility
operations. Included here is the cost of off-site sewer and
water lines, public utility, charges for servicing the land,
governmental assessments for street paving and sewers, the
cost of permanent roadways and of grading of a non-depreciable nature. Unlike building and equipment, land does
not deteriorate with use or with the passage of time,
therefore, no depreciation is accumulated. The cost of land
includes (1) the cash purchase price, (2) closing costs such as
title and attorney’s fees, (3) real estate broker’s commission,
and (4) accrued property taxes and other liens on the land
assumed by the purchaser.
</t>
      </text>
    </comment>
    <comment ref="D18" authorId="6" shapeId="0" xr:uid="{1F723333-1540-432C-AD71-69883A15BDB7}">
      <text>
        <t>[Threaded comment]
Your version of Excel allows you to read this threaded comment; however, any edits to it will get removed if the file is opened in a newer version of Excel. Learn more: https://go.microsoft.com/fwlink/?linkid=870924
Comment:
    This is the Net Income from service to patients. This figure is
arrived at by subtracting Less Total Operating Expenses (G3-Line-4-Column-1) from Net Patient Revenue (G3-Line-3-Column-1) on the Statement of Revenues and Expenses
(Worksheet G3).</t>
      </text>
    </comment>
    <comment ref="A52" authorId="7" shapeId="0" xr:uid="{0FD1B10A-2249-4FDC-A442-4DF04F0995C9}">
      <text>
        <t>[Threaded comment]
Your version of Excel allows you to read this threaded comment; however, any edits to it will get removed if the file is opened in a newer version of Excel. Learn more: https://go.microsoft.com/fwlink/?linkid=870924
Comment:
    This represents the difference between the total of General
Fund Assets and General Fund Liabilities.</t>
      </text>
    </comment>
    <comment ref="A53" authorId="8" shapeId="0" xr:uid="{FDA892CE-9850-4FA3-903D-08C508FFB2AF}">
      <text>
        <t>[Threaded comment]
Your version of Excel allows you to read this threaded comment; however, any edits to it will get removed if the file is opened in a newer version of Excel. Learn more: https://go.microsoft.com/fwlink/?linkid=870924
Comment:
    This is the total fund balances adjusted for: Specific Purpose
Funds, Donor created restricted funds, Donor created
unrestricted funds, Governing Body Created, Plant Fund
Balances Invested in Plants, Plant Fund Balance - Reserves for
Plant Improvement- Replacement and Expansion.</t>
      </text>
    </comment>
    <comment ref="A54" authorId="9" shapeId="0" xr:uid="{D16BCA48-6DFF-4A8B-BE0D-08642A395D9F}">
      <text>
        <t xml:space="preserve">[Threaded comment]
Your version of Excel allows you to read this threaded comment; however, any edits to it will get removed if the file is opened in a newer version of Excel. Learn more: https://go.microsoft.com/fwlink/?linkid=870924
Comment:
    This is the sum of Total Liabilities and Total Fund Balances.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tc={282FF925-ACCE-426C-8E89-42FCC43EE5F9}</author>
    <author>tc={2708034E-1202-4EAA-A4D2-99DB41DCC32B}</author>
    <author>tc={8B5446FA-EC08-4C3C-AF17-9C3CEBEF7EE9}</author>
    <author>tc={A2EAE0D7-6EF8-4502-9B94-B26A34C7D0C8}</author>
    <author>tc={BEDD5300-C16D-4F00-9743-1B09B1999FD1}</author>
    <author>tc={B8437D97-167B-4EE8-896E-4C1A7D4D04EF}</author>
    <author>tc={A7603126-9260-4F4F-9761-31F3ACA5C7C5}</author>
    <author>tc={B187A013-2713-464D-AC87-F9B7699D35DA}</author>
    <author>tc={E89EE9CB-A6C1-4E09-983B-94AFB9F37A9A}</author>
  </authors>
  <commentList>
    <comment ref="A5" authorId="0" shapeId="0" xr:uid="{282FF925-ACCE-426C-8E89-42FCC43EE5F9}">
      <text>
        <t xml:space="preserve">[Threaded comment]
Your version of Excel allows you to read this threaded comment; however, any edits to it will get removed if the file is opened in a newer version of Excel. Learn more: https://go.microsoft.com/fwlink/?linkid=870924
Comment:
    Indicates the type of control or auspices under which the
facility is conducted as indicated: 1 = Voluntary Nonprofit-Church, 2 = Voluntary Nonprofit-Other, 3 = Proprietary-Individual, 4 = Proprietary-Corporation, 5 = Proprietary-Partnership, 6 = Proprietary-Other, 7 = Governmental-Federal,
8 = Governmental-City-County, 9 = Governmental-County, 10 =
Governmental-State, 11 = Governmental-facility District, 12 =
Governmental-City, 13 = Governmental-Other.
</t>
      </text>
    </comment>
    <comment ref="D9" authorId="1" shapeId="0" xr:uid="{2708034E-1202-4EAA-A4D2-99DB41DCC32B}">
      <text>
        <t>[Threaded comment]
Your version of Excel allows you to read this threaded comment; however, any edits to it will get removed if the file is opened in a newer version of Excel. Learn more: https://go.microsoft.com/fwlink/?linkid=870924
Comment:
    This is the inpatient portion of the sum of: Total Inpatient
Routine Care Services, Ancillary Services, Outpatient Services,
Home Health Agency, Ambulance Services, Outpatient
Rehabilitation Providers, Ambulatory Surgical Center(s),
Hospice, and other revenues reported on the Statement of
Patient Revenues and Operating Expenses (Worksheet-G2-Part1) on lines 1 through 14 Column 1.</t>
      </text>
    </comment>
    <comment ref="D10" authorId="2" shapeId="0" xr:uid="{8B5446FA-EC08-4C3C-AF17-9C3CEBEF7EE9}">
      <text>
        <t>[Threaded comment]
Your version of Excel allows you to read this threaded comment; however, any edits to it will get removed if the file is opened in a newer version of Excel. Learn more: https://go.microsoft.com/fwlink/?linkid=870924
Comment:
    This is the outpatient portion of the sum of: Total Inpatient
Routine Care Services, Ancillary Services, Outpatient Services,
Home Health Agency, Ambulance Services, Outpatient
Rehabilitation Providers, Ambulatory Surgical Center(s),
Hospice, and other revenues reported on the Statement of
Patient Revenues and Operating Expenses (Worksheet-G2-Part1) on lines 1 through 14 Column 2.</t>
      </text>
    </comment>
    <comment ref="D11" authorId="3" shapeId="0" xr:uid="{A2EAE0D7-6EF8-4502-9B94-B26A34C7D0C8}">
      <text>
        <t>[Threaded comment]
Your version of Excel allows you to read this threaded comment; however, any edits to it will get removed if the file is opened in a newer version of Excel. Learn more: https://go.microsoft.com/fwlink/?linkid=870924
Comment:
    Total Patient Revenues, which is the sum of Inpatient Revenue
and Outpatient Revenue reported on the Statement of Patient
Revenues and Operating Expenses (Worksheet-G2-Part1) on
line 14 Column 3.</t>
      </text>
    </comment>
    <comment ref="D13" authorId="4" shapeId="0" xr:uid="{BEDD5300-C16D-4F00-9743-1B09B1999FD1}">
      <text>
        <t>[Threaded comment]
Your version of Excel allows you to read this threaded comment; however, any edits to it will get removed if the file is opened in a newer version of Excel. Learn more: https://go.microsoft.com/fwlink/?linkid=870924
Comment:
    This is the net patient revenue which is arrived at by
subtracting Gross Revenue (G3-Line-2-Column-1) from Less
Contractual Allowance and discounts on patients' accounts (G3-Line-1-Column-1) on the Statement of Revenues and Expenses
(Worksheet G3).</t>
      </text>
    </comment>
    <comment ref="D17" authorId="5" shapeId="0" xr:uid="{B8437D97-167B-4EE8-896E-4C1A7D4D04EF}">
      <text>
        <t>[Threaded comment]
Your version of Excel allows you to read this threaded comment; however, any edits to it will get removed if the file is opened in a newer version of Excel. Learn more: https://go.microsoft.com/fwlink/?linkid=870924
Comment:
    This is the Net Income from service to patients. This figure is
arrived at by subtracting Less Total Operating Expenses (G3-Line-4-Column-1) from Net Patient Revenue (G3-Line-3-Column-1) on the Statement of Revenues and Expenses
(Worksheet G3).</t>
      </text>
    </comment>
    <comment ref="A51" authorId="6" shapeId="0" xr:uid="{A7603126-9260-4F4F-9761-31F3ACA5C7C5}">
      <text>
        <t>[Threaded comment]
Your version of Excel allows you to read this threaded comment; however, any edits to it will get removed if the file is opened in a newer version of Excel. Learn more: https://go.microsoft.com/fwlink/?linkid=870924
Comment:
    This represents the difference between the total of General
Fund Assets and General Fund Liabilities.</t>
      </text>
    </comment>
    <comment ref="A52" authorId="7" shapeId="0" xr:uid="{B187A013-2713-464D-AC87-F9B7699D35DA}">
      <text>
        <t>[Threaded comment]
Your version of Excel allows you to read this threaded comment; however, any edits to it will get removed if the file is opened in a newer version of Excel. Learn more: https://go.microsoft.com/fwlink/?linkid=870924
Comment:
    This is the total fund balances adjusted for: Specific Purpose
Funds, Donor created restricted funds, Donor created
unrestricted funds, Governing Body Created, Plant Fund
Balances Invested in Plants, Plant Fund Balance - Reserves for
Plant Improvement- Replacement and Expansion.</t>
      </text>
    </comment>
    <comment ref="A53" authorId="8" shapeId="0" xr:uid="{E89EE9CB-A6C1-4E09-983B-94AFB9F37A9A}">
      <text>
        <t xml:space="preserve">[Threaded comment]
Your version of Excel allows you to read this threaded comment; however, any edits to it will get removed if the file is opened in a newer version of Excel. Learn more: https://go.microsoft.com/fwlink/?linkid=870924
Comment:
    This is the sum of Total Liabilities and Total Fund Balances.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7BEE70-C7E9-419E-833D-61A6CFE16CC7}" keepAlive="1" name="Query - Table001 (Page 1-9)" description="Connection to the 'Table001 (Page 1-9)' query in the workbook." type="5" refreshedVersion="8" background="1" saveData="1">
    <dbPr connection="Provider=Microsoft.Mashup.OleDb.1;Data Source=$Workbook$;Location=&quot;Table001 (Page 1-9)&quot;;Extended Properties=&quot;&quot;" command="SELECT * FROM [Table001 (Page 1-9)]"/>
  </connection>
</connections>
</file>

<file path=xl/sharedStrings.xml><?xml version="1.0" encoding="utf-8"?>
<sst xmlns="http://schemas.openxmlformats.org/spreadsheetml/2006/main" count="2011" uniqueCount="1036">
  <si>
    <t>Federal Provider Number</t>
  </si>
  <si>
    <t>PROVNAME</t>
  </si>
  <si>
    <t>CITY</t>
  </si>
  <si>
    <t>STATE</t>
  </si>
  <si>
    <t>ZIP</t>
  </si>
  <si>
    <t>Ownership Type</t>
  </si>
  <si>
    <t>Number of Certified Beds</t>
  </si>
  <si>
    <t>BEDCERT</t>
  </si>
  <si>
    <t>RESTOT</t>
  </si>
  <si>
    <t>Provider Type</t>
  </si>
  <si>
    <t>INHOSP</t>
  </si>
  <si>
    <t>PARTICIPATION_DATE</t>
  </si>
  <si>
    <t>CCRC_FACIL</t>
  </si>
  <si>
    <t>PTHRD</t>
  </si>
  <si>
    <t>CHOW_LAST_12MOS</t>
  </si>
  <si>
    <t>AIDHRD</t>
  </si>
  <si>
    <t>RNHRD</t>
  </si>
  <si>
    <t>TOTHRD</t>
  </si>
  <si>
    <t>Number of Substantiated Complaints</t>
  </si>
  <si>
    <t>CERTIFICATION</t>
  </si>
  <si>
    <t>OWNERSHIP</t>
  </si>
  <si>
    <t>text</t>
  </si>
  <si>
    <t>Health Inspection Rating</t>
  </si>
  <si>
    <t>Overall Rating Footnote</t>
  </si>
  <si>
    <t>Health Inspection Rating Footnote</t>
  </si>
  <si>
    <t>overall_rating_fn</t>
  </si>
  <si>
    <t>survey_rating_fn</t>
  </si>
  <si>
    <t>quality_rating_fn</t>
  </si>
  <si>
    <t>staffing_rating_fn</t>
  </si>
  <si>
    <t>QM Rating Footnote</t>
  </si>
  <si>
    <t>Staffing Rating Footnote</t>
  </si>
  <si>
    <t>RN Staffing Rating Footnote</t>
  </si>
  <si>
    <t>Reported Staffing Footnote</t>
  </si>
  <si>
    <t>STAFFING_FLAG</t>
  </si>
  <si>
    <t>LBN</t>
  </si>
  <si>
    <t>Legal Business Name</t>
  </si>
  <si>
    <t>complaint</t>
  </si>
  <si>
    <t>Complaint Deficiency</t>
  </si>
  <si>
    <t>standard</t>
  </si>
  <si>
    <t>Standard Deficiency</t>
  </si>
  <si>
    <t>Inspection Cycle</t>
  </si>
  <si>
    <t>statdate</t>
  </si>
  <si>
    <t>Correction Date</t>
  </si>
  <si>
    <t>Deficiency Corrected</t>
  </si>
  <si>
    <t>Scope Severity Code</t>
  </si>
  <si>
    <t>Deficiency Description</t>
  </si>
  <si>
    <t>Deficiency Tag Number</t>
  </si>
  <si>
    <t>Deficiency Prefix</t>
  </si>
  <si>
    <t>Survey Type</t>
  </si>
  <si>
    <t>survey_date_output</t>
  </si>
  <si>
    <t>Survey Date</t>
  </si>
  <si>
    <t>Provider Name</t>
  </si>
  <si>
    <t>Resident type</t>
  </si>
  <si>
    <t>Measure Description</t>
  </si>
  <si>
    <t>Measure Code</t>
  </si>
  <si>
    <t>Fine Amount</t>
  </si>
  <si>
    <t>Penalty Type</t>
  </si>
  <si>
    <t>Penalty Date</t>
  </si>
  <si>
    <t>Y/N</t>
  </si>
  <si>
    <t>Location</t>
  </si>
  <si>
    <t>Provider Address</t>
  </si>
  <si>
    <t>state</t>
  </si>
  <si>
    <t>Provider City</t>
  </si>
  <si>
    <t>Provider Zip Code</t>
  </si>
  <si>
    <t>Processing Date</t>
  </si>
  <si>
    <t>stay_type</t>
  </si>
  <si>
    <t>Q1 Measure Score</t>
  </si>
  <si>
    <t>Footnote for Q1 Measure Score</t>
  </si>
  <si>
    <t>Q2 Measure Score</t>
  </si>
  <si>
    <t>Footnote for Q2 Measure Score</t>
  </si>
  <si>
    <t>Q3 Measure Score</t>
  </si>
  <si>
    <t>Footnote for Q3 Measure Score</t>
  </si>
  <si>
    <t>Used in Quality Measure Five Star Rating</t>
  </si>
  <si>
    <t>Number of Fines</t>
  </si>
  <si>
    <t>Total Number of Penalties</t>
  </si>
  <si>
    <t>FINE_CNT</t>
  </si>
  <si>
    <t>TOT_PENLTY_CNT</t>
  </si>
  <si>
    <t>FINE_TOT</t>
  </si>
  <si>
    <t>Number of Payment Denials</t>
  </si>
  <si>
    <t>PAYDEN_CNT</t>
  </si>
  <si>
    <t>PT_STAFFING_FLAG</t>
  </si>
  <si>
    <t>Total Amount of Fines in Dollars</t>
  </si>
  <si>
    <t>pnlty_date</t>
  </si>
  <si>
    <t>pnlty_type</t>
  </si>
  <si>
    <t>fine_amt</t>
  </si>
  <si>
    <t>payden_strt_dt</t>
  </si>
  <si>
    <t>payden_days</t>
  </si>
  <si>
    <t>Payment Denial Start Date</t>
  </si>
  <si>
    <t>Payment Denial Length in Days</t>
  </si>
  <si>
    <t>cycle</t>
  </si>
  <si>
    <t>Reported Licensed Staffing Hours per Resident per Day</t>
  </si>
  <si>
    <t>TOTLICHRD</t>
  </si>
  <si>
    <t>SurveyType</t>
  </si>
  <si>
    <t>Description</t>
  </si>
  <si>
    <t>Format / Values</t>
  </si>
  <si>
    <t>2-character postal abbreviation</t>
  </si>
  <si>
    <t>5-digit zip code</t>
  </si>
  <si>
    <t>SSA county code</t>
  </si>
  <si>
    <t>3-digit SSA code</t>
  </si>
  <si>
    <t>integer</t>
  </si>
  <si>
    <t>6 alphanumeric characters</t>
  </si>
  <si>
    <t>one-digit, values 1-5</t>
  </si>
  <si>
    <t>real number, up to 5 decimal places</t>
  </si>
  <si>
    <t xml:space="preserve">text  </t>
  </si>
  <si>
    <t xml:space="preserve">integer </t>
  </si>
  <si>
    <t>Fine amount in whole dollars</t>
  </si>
  <si>
    <t>Provider State</t>
  </si>
  <si>
    <t>Provider SSA County</t>
  </si>
  <si>
    <t>Provider Resides in Hospital</t>
  </si>
  <si>
    <t>Continuing Care Retirement Community</t>
  </si>
  <si>
    <t>Provider Changed Ownership in Last 12 Months</t>
  </si>
  <si>
    <t>Reported LPN Staffing Hours per Resident per Day</t>
  </si>
  <si>
    <t>Reported RN Staffing Hours per Resident per Day</t>
  </si>
  <si>
    <t>Reported Total Nurse Staffing Hours per Resident per Day</t>
  </si>
  <si>
    <t>Adjusted LPN Staffing Hours per Resident per Day</t>
  </si>
  <si>
    <t>Adjusted RN Staffing Hours per Resident per Day</t>
  </si>
  <si>
    <t>Adjusted Total Nurse Staffing Hours per Resident per Day</t>
  </si>
  <si>
    <t>Number of Facility Reported Incidents</t>
  </si>
  <si>
    <t>address</t>
  </si>
  <si>
    <t>city</t>
  </si>
  <si>
    <t>zip</t>
  </si>
  <si>
    <t>msr_cd</t>
  </si>
  <si>
    <t>msr_descr</t>
  </si>
  <si>
    <t>q1_measure_score</t>
  </si>
  <si>
    <t>q1_measure_fn</t>
  </si>
  <si>
    <t>q2_measure_score</t>
  </si>
  <si>
    <t>q2_measure_fn</t>
  </si>
  <si>
    <t>q3_measure_score</t>
  </si>
  <si>
    <t>q3_measure_fn</t>
  </si>
  <si>
    <t>five_star_msr</t>
  </si>
  <si>
    <t>ADDRESS</t>
  </si>
  <si>
    <t>Date First Approved to Provide Medicare and Medicaid services</t>
  </si>
  <si>
    <t>Overall Rating</t>
  </si>
  <si>
    <t>survey_rating</t>
  </si>
  <si>
    <t>quality_rating</t>
  </si>
  <si>
    <t>QM Rating</t>
  </si>
  <si>
    <t>staffing_rating</t>
  </si>
  <si>
    <t>Staffing Rating</t>
  </si>
  <si>
    <t>RN_staffing_rating</t>
  </si>
  <si>
    <t>RN Staffing Rating</t>
  </si>
  <si>
    <t>rn_staffing_rating_fn</t>
  </si>
  <si>
    <t>Physical Therapist Staffing Footnote</t>
  </si>
  <si>
    <t>VOCHRD</t>
  </si>
  <si>
    <t>Reported Physical Therapist Staffing Hours per Resident Per Day</t>
  </si>
  <si>
    <t>WEIGHTED_ALL_CYCLES_SCORE</t>
  </si>
  <si>
    <t>Total Weighted Health Survey Score</t>
  </si>
  <si>
    <t>LOCATION</t>
  </si>
  <si>
    <t>FILEDATE</t>
  </si>
  <si>
    <t>real number, up to 3 decimal places</t>
  </si>
  <si>
    <t>4-digit tag code</t>
  </si>
  <si>
    <t xml:space="preserve">Nature of organization that operates a provider of services </t>
  </si>
  <si>
    <t>Number of Federally Certified Beds</t>
  </si>
  <si>
    <t>Category which is most indicative of provider</t>
  </si>
  <si>
    <t>Date First Approved to Provide Medicare/Medicaid Services</t>
  </si>
  <si>
    <t>Facility Changed Ownership in Last 12 Months Indicator</t>
  </si>
  <si>
    <t>Overall Rating</t>
    <phoneticPr fontId="0" type="noConversion"/>
  </si>
  <si>
    <t>QM Rating</t>
    <phoneticPr fontId="0" type="noConversion"/>
  </si>
  <si>
    <t>Staffing Rating</t>
    <phoneticPr fontId="0" type="noConversion"/>
  </si>
  <si>
    <t>RN Staffing Rating</t>
    <phoneticPr fontId="0" type="noConversion"/>
  </si>
  <si>
    <t>Physical Therapy Staffing Footnote</t>
  </si>
  <si>
    <t>Reported LPN Staffing - Hours per Resident per Day</t>
  </si>
  <si>
    <t>Reported RN Staffing - Hours per Resident per Day</t>
  </si>
  <si>
    <t>Reported Physical Therapy Staffing - Hours per Resident Per Day</t>
  </si>
  <si>
    <t>Adjusted LPN Staffing - Hours per Resident per Day</t>
  </si>
  <si>
    <t>Adjusted RN Staffing - Hours per Resident per Day</t>
  </si>
  <si>
    <t>Number of Facility-Reported Incidents</t>
  </si>
  <si>
    <t>Provider Number</t>
  </si>
  <si>
    <t>Type of survey: Health or Fire Safety</t>
  </si>
  <si>
    <t>The alphabetic character that is assigned to a series of data tags that apply to a provider</t>
  </si>
  <si>
    <t>Text definition of deficiency</t>
  </si>
  <si>
    <t>Indicates the level of harm to the resident(s) involved and the scope of the problem within the nursing home.</t>
  </si>
  <si>
    <t>Indicates whether the deficiency has been corrected, a plan of correction has been devised, or the deficiency has yet to be corrected</t>
  </si>
  <si>
    <t>Date the deficiency was corrected</t>
  </si>
  <si>
    <t>Indicates that the deficiency was found on a standard inspection</t>
  </si>
  <si>
    <t>Indicates that the deficiency was found on a complaint inspection</t>
  </si>
  <si>
    <t>Numeric code assigned to each quality measure</t>
  </si>
  <si>
    <t>Identifies the measure as pertaining to either short-stay or long-stay stay residents</t>
  </si>
  <si>
    <t>The value for the quality measure for quarter one</t>
  </si>
  <si>
    <t>Footnote for the quality measure for quarter one</t>
  </si>
  <si>
    <t>The value for the quality measure for quarter two</t>
  </si>
  <si>
    <t>Footnote for the quality measure for quarter two</t>
  </si>
  <si>
    <t>The value for the quality measure for quarter three</t>
  </si>
  <si>
    <t>Footnote for the quality measure for quarter three</t>
  </si>
  <si>
    <t>Identifies whether the quality measure is used in the calculation of the quality measure rating in the Five-Star Quality Rating System</t>
  </si>
  <si>
    <t>Date of inspection that triggered the penalty</t>
  </si>
  <si>
    <t>Penalty type: Fine or Payment Denial</t>
  </si>
  <si>
    <t>Date on which Medicare/Medicaid payment for new admissions was suspended</t>
  </si>
  <si>
    <t>Number of days for which Medicare/Medicaid payment was suspended</t>
  </si>
  <si>
    <t>Continuing Care Retirement Community Indicator</t>
  </si>
  <si>
    <t>PROVNUM</t>
  </si>
  <si>
    <t>Date the data were retrieved</t>
  </si>
  <si>
    <t>Reported Licensed Staffing - Hours per Resident per Day (RN + LPN)</t>
  </si>
  <si>
    <t>Provider County Name</t>
  </si>
  <si>
    <t>With a Resident and Family Council</t>
  </si>
  <si>
    <t>Automatic Sprinkler Systems in All Required Areas</t>
  </si>
  <si>
    <t>Yes, Partial, No, Data Not Available</t>
  </si>
  <si>
    <t>Resident, Family, Both, None</t>
  </si>
  <si>
    <t>Label (column headers on CSV Display files)</t>
  </si>
  <si>
    <t>Variable Name (column headers on ACCESS tables and CSV Downloadable files)</t>
  </si>
  <si>
    <t>COUNTY_SSA</t>
  </si>
  <si>
    <t>COUNTY_NAME</t>
  </si>
  <si>
    <t>SCOPE</t>
  </si>
  <si>
    <t>DEFSTAT</t>
  </si>
  <si>
    <t>DEFPREF</t>
  </si>
  <si>
    <t>TAG</t>
  </si>
  <si>
    <t>TAG_DESC</t>
  </si>
  <si>
    <t>PHONE</t>
  </si>
  <si>
    <t>Provider Phone Number</t>
  </si>
  <si>
    <t>v05</t>
  </si>
  <si>
    <t>QualityMsr</t>
  </si>
  <si>
    <t>QM scores for each quarter and 3-quarter average now shown to 6 decimal places</t>
  </si>
  <si>
    <t>v04</t>
  </si>
  <si>
    <t>SurveySummary</t>
  </si>
  <si>
    <t>New Table with summary info on Survey results (one record per provider per survey cycle)</t>
  </si>
  <si>
    <t>v06</t>
  </si>
  <si>
    <t>Ownership</t>
  </si>
  <si>
    <t>changes to role description categories; categorization of all owners as Individual or Organization; addition of ownership percentage (for direct and indirect owners) and date of association</t>
  </si>
  <si>
    <t>v07</t>
  </si>
  <si>
    <t>Provider Info</t>
  </si>
  <si>
    <t>Adding old survey flag (oldsurvey)</t>
  </si>
  <si>
    <t>OLDSURVEY</t>
  </si>
  <si>
    <t>Most Recent Health Inspection More Than 2 Years Ago</t>
  </si>
  <si>
    <t>Facility Resides in Hospital Indicator</t>
  </si>
  <si>
    <t>Most recent survey occurred more than 2 years ago indicator</t>
  </si>
  <si>
    <t>v08</t>
  </si>
  <si>
    <t>ProviderInfo</t>
  </si>
  <si>
    <t>No change in data; corrected description/labels of adj_rn and adj_lpn; these labels were reversed in the metadata but the DATA were correctly labeled</t>
  </si>
  <si>
    <t>v09</t>
  </si>
  <si>
    <t>QualityMsr; StateAverages</t>
  </si>
  <si>
    <t>text (Long Stay or Short Stay)</t>
  </si>
  <si>
    <t>Measure Period</t>
  </si>
  <si>
    <t>The QualityMsr table has been replaced by 2 tables, one for the MDS measures (QualityMsrMDS) and one for the claims measures (QualityMsrClaim); the six new QMs have also been added to the StateAverages table</t>
  </si>
  <si>
    <t>v10</t>
  </si>
  <si>
    <t>For the reported staffing measures (AIDHRD,VOCHRD,RNHRD,TOTLICHRD, TOTHRD, &amp; PTHRD), the flag value (Staffing_flag or PT_Staffing_Flag) to indicate suppressed data has been changed to "Data Not Available" to be consistent with what is displayed on NHC.</t>
  </si>
  <si>
    <t>measure_score_4qtr_avg</t>
  </si>
  <si>
    <t>score4qtr_fn</t>
  </si>
  <si>
    <t>q4_measure_score</t>
  </si>
  <si>
    <t>q4_measure_fn</t>
  </si>
  <si>
    <t>Q4 Measure Score</t>
  </si>
  <si>
    <t>Footnote for Q4 Measure Score</t>
  </si>
  <si>
    <t>The value for the quality measure for quarter four</t>
  </si>
  <si>
    <t>Footnote for the quality measure for quarter four</t>
  </si>
  <si>
    <t>v11</t>
  </si>
  <si>
    <t>QualityMsrMDS</t>
  </si>
  <si>
    <t>Footnote for Four Quarter Average Score</t>
  </si>
  <si>
    <t>Four Quarter Average Score</t>
  </si>
  <si>
    <t>The value for the four quarter average</t>
  </si>
  <si>
    <t>Footnote for four quarter average score</t>
  </si>
  <si>
    <t>v12</t>
  </si>
  <si>
    <t>SurveySummary,  StateAverages</t>
  </si>
  <si>
    <t>starting in December 2016 and until further notice, because of an issue with the life safety deficiencies, all columns that include information related to life safety surveys (other than the survey dates) or deficiencies cited on these surveys (K tags) are being set to NULL in the SurveySummary (provider-cycle level file) and StateAverages (state-level file)</t>
  </si>
  <si>
    <t>v13</t>
  </si>
  <si>
    <t>HealthDeficiencies</t>
  </si>
  <si>
    <t>StateAverages</t>
  </si>
  <si>
    <r>
      <rPr>
        <b/>
        <sz val="11"/>
        <color indexed="8"/>
        <rFont val="Calibri"/>
        <family val="2"/>
      </rPr>
      <t>For February 2018, substantial changes</t>
    </r>
    <r>
      <rPr>
        <sz val="11"/>
        <color theme="1"/>
        <rFont val="Calibri"/>
        <family val="2"/>
        <scheme val="minor"/>
      </rPr>
      <t xml:space="preserve">: new column added (after cycle): Health Inspection after 11/28/2017; </t>
    </r>
    <r>
      <rPr>
        <b/>
        <sz val="11"/>
        <color indexed="8"/>
        <rFont val="Calibri"/>
        <family val="2"/>
      </rPr>
      <t>seven (7) columns dropped</t>
    </r>
    <r>
      <rPr>
        <sz val="11"/>
        <color theme="1"/>
        <rFont val="Calibri"/>
        <family val="2"/>
        <scheme val="minor"/>
      </rPr>
      <t xml:space="preserve">: "Scope and Severity of most severe health deficiency" through "Count of Substandard QOC deficiencies on Health Survey"; </t>
    </r>
    <r>
      <rPr>
        <b/>
        <sz val="11"/>
        <color indexed="8"/>
        <rFont val="Calibri"/>
        <family val="2"/>
      </rPr>
      <t>categories of Health Deficiencies and Fire (life safety) deficicencies have changed</t>
    </r>
    <r>
      <rPr>
        <sz val="11"/>
        <color theme="1"/>
        <rFont val="Calibri"/>
        <family val="2"/>
        <scheme val="minor"/>
      </rPr>
      <t xml:space="preserve"> so all columns containing counts of deficiencies within each category have changed - see SurveySummary tab</t>
    </r>
  </si>
  <si>
    <r>
      <t xml:space="preserve">For February 2018, substantial changes: starting February 2018, averages for the following columns will be reported as NA (Not Available): Cycle 1, 2 and 3 number of Health Deficiencies and Cycle 1, 2 and 3 number of Fire (life safety) deficiencies; </t>
    </r>
    <r>
      <rPr>
        <b/>
        <sz val="11"/>
        <color indexed="8"/>
        <rFont val="Calibri"/>
        <family val="2"/>
      </rPr>
      <t>new column added: Previous Survey Number of Health Deficiencies</t>
    </r>
  </si>
  <si>
    <t>Metadata Version</t>
  </si>
  <si>
    <t>Overview of Changes</t>
  </si>
  <si>
    <t>Data.Medicare.gov Table(s) Affected</t>
  </si>
  <si>
    <t xml:space="preserve">Rows for Q4 variables have been added to the MDS measures table (QualityMsrMDS); </t>
  </si>
  <si>
    <t>date</t>
  </si>
  <si>
    <t>Rating cycle 2 Total Number of Health Deficiencies</t>
  </si>
  <si>
    <t>Total Number of Health Deficiencies in Rating cycle 2 - See CMS 5-Star Techinical Users' Guide for description of Rating cycles</t>
  </si>
  <si>
    <t>Rating cycle 2 Number of Standard Health Deficiencies</t>
  </si>
  <si>
    <t>Number of Health Deficiencies from the Standard Survey during Rating cycle 2</t>
  </si>
  <si>
    <t>Rating cycle 2 Number of Complaint Health Deficiencies</t>
  </si>
  <si>
    <t>Rating cycle 2 Health Deficiency Score</t>
  </si>
  <si>
    <t>Rating cycle 2 - Health Deficiency Score</t>
  </si>
  <si>
    <t>Rating cycle 2 Number of Health Revisits</t>
  </si>
  <si>
    <t>Number of Health Survey Repeat-Revisits for Rating cycle 2</t>
  </si>
  <si>
    <t>Rating cycle 2 Health Revisit Score</t>
  </si>
  <si>
    <t>Points Associated with Health Survey Repeat Revisits for Rating cycle 2</t>
  </si>
  <si>
    <t>Rating cycle 2 Total Health Score</t>
  </si>
  <si>
    <t>Rating cycle 2 - Total Health Inspection Score</t>
  </si>
  <si>
    <t>Rating cycle 2 Standard Health Survey Date</t>
  </si>
  <si>
    <t>Rating cycle 1 Standard Survey Health Date</t>
  </si>
  <si>
    <t>Rating cycle 1 Total Number of Health Deficiencies</t>
  </si>
  <si>
    <t>Total Number of Health Deficiencies in Rating cycle 1</t>
  </si>
  <si>
    <t>Rating cycle 1 Number of Standard Health Deficiencies</t>
  </si>
  <si>
    <t>Number of Health Deficiencies from the Standard Survey During Rating cycle 1</t>
  </si>
  <si>
    <t>Rating cycle 1 Number of Complaint Health Deficiencies</t>
  </si>
  <si>
    <t>Rating cycle 1 Health Deficiency Score</t>
  </si>
  <si>
    <t>Rating cycle 1 - Health Deficiency Score</t>
  </si>
  <si>
    <t>Rating cycle 1 Number of Health Revisits</t>
  </si>
  <si>
    <t>Number of Health Survey Repeat-Revisits for Rating cycle 1</t>
  </si>
  <si>
    <t>Rating cycle 1 Health Revisit Score</t>
  </si>
  <si>
    <t>Points Associated with Health Survey Repeat Revisits for Rating cycle 1</t>
  </si>
  <si>
    <t>Rating cycle 1 Total Health Score</t>
  </si>
  <si>
    <t>Rating cycle 1 - Total Health Inspection Score</t>
  </si>
  <si>
    <t>Date of Rating cycle 2 Standard Health Survey Date</t>
  </si>
  <si>
    <t>Number of Health Deficiencies from Complaint Surveys during Rating cycle 2 for complaints (11/28/2015 - 11/27/2016)</t>
  </si>
  <si>
    <t>Number of Health Deficiencies from Complaint Surveys during Rating cycle 1 for complaints (11/28/2016 - 11/27/2017)</t>
  </si>
  <si>
    <t>FireSafetyDeficiencies</t>
  </si>
  <si>
    <r>
      <rPr>
        <b/>
        <sz val="11"/>
        <color indexed="8"/>
        <rFont val="Calibri"/>
        <family val="2"/>
      </rPr>
      <t>For February 2018, substantial changes</t>
    </r>
    <r>
      <rPr>
        <sz val="11"/>
        <color theme="1"/>
        <rFont val="Calibri"/>
        <family val="2"/>
        <scheme val="minor"/>
      </rPr>
      <t>: Deficiencies table split into two tables - HealthDeficiencies and FireSafetyDeficiencies.  See tabs for these tables for details</t>
    </r>
  </si>
  <si>
    <r>
      <rPr>
        <b/>
        <sz val="11"/>
        <color indexed="8"/>
        <rFont val="Calibri"/>
        <family val="2"/>
      </rPr>
      <t>For February 2018, substantial changes.</t>
    </r>
    <r>
      <rPr>
        <sz val="11"/>
        <color theme="1"/>
        <rFont val="Calibri"/>
        <family val="2"/>
        <scheme val="minor"/>
      </rPr>
      <t xml:space="preserve"> </t>
    </r>
    <r>
      <rPr>
        <b/>
        <sz val="11"/>
        <color indexed="8"/>
        <rFont val="Calibri"/>
        <family val="2"/>
      </rPr>
      <t>New columns added (after adjusted total nurse staffing)</t>
    </r>
    <r>
      <rPr>
        <sz val="11"/>
        <color theme="1"/>
        <rFont val="Calibri"/>
        <family val="2"/>
        <scheme val="minor"/>
      </rPr>
      <t xml:space="preserve">: Health Survey Date under new process; Number of Health Deficiencies on Survey Under New Process, Severity of Most Severe Deficiency cited under new process, Scope of Broadest Scope Deficiency Under New Process, Date of Previous Standard Health Inspection, Number of Deficiencies on Previous Standard Health Inspection. </t>
    </r>
    <r>
      <rPr>
        <b/>
        <sz val="11"/>
        <color indexed="8"/>
        <rFont val="Calibri"/>
        <family val="2"/>
      </rPr>
      <t xml:space="preserve">Columns dropped: </t>
    </r>
    <r>
      <rPr>
        <sz val="11"/>
        <color theme="1"/>
        <rFont val="Calibri"/>
        <family val="2"/>
        <scheme val="minor"/>
      </rPr>
      <t>all columns related to Cycle 3 (7 columns); definitions of some other columns have changed (see Provider Info tab); note that "cycles" in this table refer to the cycles used in the Health Inspection Rating (i.e. rating cycles)</t>
    </r>
  </si>
  <si>
    <r>
      <rPr>
        <b/>
        <sz val="11"/>
        <color indexed="8"/>
        <rFont val="Calibri"/>
        <family val="2"/>
      </rPr>
      <t>For February 2018, substantial changes</t>
    </r>
    <r>
      <rPr>
        <sz val="11"/>
        <color theme="1"/>
        <rFont val="Calibri"/>
        <family val="2"/>
        <scheme val="minor"/>
      </rPr>
      <t>: Deficiencies table split into two tables - HealthDeficiencies and FireSafetyDeficiencies.  See tabs for these tables for details; note that cycles in this table refer to display cycles -results from health inspections on or after 11/28/2017 are not used in the health inspection rating</t>
    </r>
  </si>
  <si>
    <t>Date of Health Inspection Survey</t>
  </si>
  <si>
    <t>text (Health)</t>
  </si>
  <si>
    <t>text (F)</t>
  </si>
  <si>
    <t>The inspection cycle of deficiency for display on Nursing Home Compare, where 1 is the most recent cycle. Standard inspection cycles are counted sequentially into the past, complaint inspection cycles are counted annually into the past. If a defiency is found on a co-occurring standard and complaint inspection, it is assigned to the standard cycle.  Citations from Health Inspections occurring on or after 11/28/2017 are not currently used in calculating the health inspection rating; thus, the "cycle" on this table may be different from the rating cycle. Please refer to the 5-star Technical Users Guide for further information.</t>
  </si>
  <si>
    <t>10 digit phone number</t>
  </si>
  <si>
    <t>Location of facility</t>
  </si>
  <si>
    <t>only on displayed version of file; renders as latitude and longitude</t>
  </si>
  <si>
    <t>Metadata for all tables</t>
  </si>
  <si>
    <t>Removing the columns FROM THE METADATA SHEETS indicating presence of given data field on display/download/ACCESS; notes regarding differences among data versions are in the "Format/values" column where applicable - this change has NO impact on the data itself, only this document</t>
  </si>
  <si>
    <t>Month Revisions Effective (YYYYMM)</t>
  </si>
  <si>
    <t>v14</t>
  </si>
  <si>
    <t>Reported Nurse Aide Staffing Hours per Resident per Day</t>
  </si>
  <si>
    <t>Reported Nurse Aide Staffing - Hours per Resident per Day</t>
  </si>
  <si>
    <t>Reported Total Nurse Staffing - Hours per Resident per Day (Aide+LPN+RN)</t>
  </si>
  <si>
    <t>Adjusted Nurse Aide Staffing Hours per Resident per Day</t>
  </si>
  <si>
    <t>Adjusted Nurse Aide Staffing - Hours per Resident per Day</t>
  </si>
  <si>
    <t>Adjusted Total Nurse Staffing - Hours per Resident per Day (Aide+LPN+RN)</t>
  </si>
  <si>
    <r>
      <rPr>
        <b/>
        <sz val="11"/>
        <color theme="1"/>
        <rFont val="Calibri"/>
        <family val="2"/>
        <scheme val="minor"/>
      </rPr>
      <t>For April 2018</t>
    </r>
    <r>
      <rPr>
        <sz val="11"/>
        <color theme="1"/>
        <rFont val="Calibri"/>
        <family val="2"/>
        <scheme val="minor"/>
      </rPr>
      <t>, changing all instances of CNA to Nurse Aide.  This affects the column headers (display version) for the 3 columns related to Aide staffing (the column headers in Access and downloadable do not change: AIDHRD, exp_aide, adj_aide); also changing the column header (display version) for resident census (column is RESTOT in downloadable)</t>
    </r>
  </si>
  <si>
    <t>Average number of residents based on MDS daily census</t>
  </si>
  <si>
    <r>
      <rPr>
        <b/>
        <sz val="11"/>
        <color theme="1"/>
        <rFont val="Calibri"/>
        <family val="2"/>
        <scheme val="minor"/>
      </rPr>
      <t>For April 2018</t>
    </r>
    <r>
      <rPr>
        <sz val="11"/>
        <color theme="1"/>
        <rFont val="Calibri"/>
        <family val="2"/>
        <scheme val="minor"/>
      </rPr>
      <t>, changing all instances of CNA to Nurse Aide. This affects the column header (display version) for AIDHRD</t>
    </r>
  </si>
  <si>
    <t>Average Number of Residents per Day</t>
  </si>
  <si>
    <t>v15</t>
  </si>
  <si>
    <t>No changes to layout; however, the state and US averages for count of FireSafety Deficiencies are no longer NA.  Affected column names: C1_FS_DEFS_CNT, C2_FS_DEFS_CNT, C3_FS_DEFS_CNT</t>
  </si>
  <si>
    <t>v16</t>
  </si>
  <si>
    <r>
      <t xml:space="preserve">For June 2018, </t>
    </r>
    <r>
      <rPr>
        <sz val="11"/>
        <color theme="1"/>
        <rFont val="Calibri"/>
        <family val="2"/>
        <scheme val="minor"/>
      </rPr>
      <t>adding resident census based on MDS (column is RESTOT in downloadable) to the State Averages table</t>
    </r>
  </si>
  <si>
    <t>v17</t>
  </si>
  <si>
    <t>Adding expected RN and total nurse staffing to the State Averages table</t>
  </si>
  <si>
    <t>v18</t>
  </si>
  <si>
    <t>QualityMsrClaims</t>
  </si>
  <si>
    <t>State Averages</t>
  </si>
  <si>
    <t>No changes to layout (columns); Addition of the Long-Stay Hospitalization Measure to this table (measure code is 551)</t>
  </si>
  <si>
    <t>No changes to layout; however, the state and US averages for count of Health Deficiencies are no longer NA.  Affected column names: C1_HLTH_DEFS_CNT, C2_HLTH_DEFS_CNT, C3_HLTH_DEFS_CNT</t>
  </si>
  <si>
    <t>Adding LS Hospitalization measure (QM551) to the State Averages table</t>
  </si>
  <si>
    <t>v19</t>
  </si>
  <si>
    <t>Total Weighted Health Survey Score for three  cycles - See CMS 5-Star Techical Users' Guide for detailed explanation</t>
  </si>
  <si>
    <t>Rating cycle 3 Total Health Score</t>
  </si>
  <si>
    <t>Rating cycle 3 - Total Health Inspection Score</t>
  </si>
  <si>
    <t>Rating cycle 3 Standard Health Survey Date</t>
  </si>
  <si>
    <t>Date of Rating cycle 3 Standard Health Survey Date</t>
  </si>
  <si>
    <t>Rating cycle 3 Total Number of Health Deficiencies</t>
  </si>
  <si>
    <t>Total Number of Health Deficiencies in Rating cycle 3 - See CMS 5-Star Techinical Users' Guide for description of Rating cycles</t>
  </si>
  <si>
    <t>Rating cycle 3 Number of Standard Health Deficiencies</t>
  </si>
  <si>
    <t>Number of Health Deficiencies from the Standard Survey during Rating cycle 3</t>
  </si>
  <si>
    <t>Rating cycle 3 Number of Complaint Health Deficiencies</t>
  </si>
  <si>
    <t>Number of Health Deficiencies from Complaint Surveys during Rating cycle 3 for complaints (11/28/2015 - 11/27/2016)</t>
  </si>
  <si>
    <t>Rating cycle 3 Health Deficiency Score</t>
  </si>
  <si>
    <t>Rating cycle 3 - Health Deficiency Score</t>
  </si>
  <si>
    <t>Rating cycle 3 Number of Health Revisits</t>
  </si>
  <si>
    <t>Number of Health Survey Repeat-Revisits for Rating cycle 3</t>
  </si>
  <si>
    <t>Rating cycle 3 Health Revisit Score</t>
  </si>
  <si>
    <t>Points Associated with Health Survey Repeat Revisits for Rating cycle 3</t>
  </si>
  <si>
    <t>Date of Rating cycle 1 Standard Health Survey Date, which is the most recent health inspection See CMS 5-Star Techinical Users' Guide for description of Rating cycles and Health Inspection Scoring</t>
  </si>
  <si>
    <t>For April 2019, dropping column that indicates if health deficiency is from survey on or after 11/28/2017 (hlthsrvy_post20171128)</t>
  </si>
  <si>
    <t>ls_quality_rating</t>
  </si>
  <si>
    <t>ss_quality_rating</t>
  </si>
  <si>
    <t>Long-stay QM Rating</t>
  </si>
  <si>
    <t>ls_quality_rating_fn</t>
  </si>
  <si>
    <t>ss_quality_rating_fn</t>
  </si>
  <si>
    <t>Long-Stay QM Rating</t>
  </si>
  <si>
    <t>Long-Stay QM Rating Footnote</t>
  </si>
  <si>
    <t>Short-Stay QM Rating</t>
  </si>
  <si>
    <t>Short-Stay QM Rating Footnote</t>
  </si>
  <si>
    <t>For April 2019, changing the term "Expected" with reference to the value used in the calculation of adjusted staffing to "Case-Mix"; no change in the calculation, and note that only the US Average is included in the adjusted staffing calculations.</t>
  </si>
  <si>
    <t xml:space="preserve">For April 2019, dropping column PREV_HTH_AVG (Previous Survey Number of Health Deficiencies).  </t>
  </si>
  <si>
    <t>All</t>
  </si>
  <si>
    <t>CM_AIDE</t>
  </si>
  <si>
    <t>CM_LPN</t>
  </si>
  <si>
    <t>CM_RN</t>
  </si>
  <si>
    <t>CM_TOTAL</t>
  </si>
  <si>
    <t>Case-Mix Nurse Aide Staffing Hours per Resident per Day</t>
  </si>
  <si>
    <t>Case-Mix Nurse Aide Staffing - Hours per Resident per Day</t>
  </si>
  <si>
    <t>Case-Mix LPN Staffing Hours per Resident per Day</t>
  </si>
  <si>
    <t>Case-Mix LPN Staffing - Hours per Resident per Day</t>
  </si>
  <si>
    <t>Case-Mix RN Staffing Hours per Resident per Day</t>
  </si>
  <si>
    <t>Case-Mix RN Staffing - Hours per Resident per Day</t>
  </si>
  <si>
    <t>Case-Mix Total Nurse Staffing Hours per Resident per Day</t>
  </si>
  <si>
    <t>Case-Mix Total Nurse Staffing - Hours per Resident per Day (Aide+LPN+RN)</t>
  </si>
  <si>
    <t>Variable Name (column headers on CSV Downloadable files)</t>
  </si>
  <si>
    <t>For April 2019, the term "Expected" with reference to the case-mix factor used in calculation of adjusted staffing is being renamed as "CaseMix".  This change affects two columns: case-mix RN and case-mix Total nurse staffing,</t>
  </si>
  <si>
    <t>For April 2019, The measure codes associated with many of the QMs have changed.</t>
  </si>
  <si>
    <t>numeric</t>
  </si>
  <si>
    <t>MEASURE_PERIOD</t>
  </si>
  <si>
    <t>For April 2019, time period now shown with a single column (measure period). Changes in measure codes for several QMs: (long-stay pressure ulcers, flu vaccination measures); note that SNF QRP QMs are not included in this table</t>
  </si>
  <si>
    <t>Indicates the 4 Quarter range covered by the measures</t>
  </si>
  <si>
    <t>text (format yyyyQq-yyyyQq)</t>
  </si>
  <si>
    <t>For April 2019, adding LS ED visit measure (552); and LS hospitalization now a 5-star measure. note that SNF QRP QMs are not included in this table</t>
  </si>
  <si>
    <t>StateUSAverages</t>
  </si>
  <si>
    <t>The name of this table is changing to better reflect the fact that it includes both state and national data</t>
  </si>
  <si>
    <r>
      <t xml:space="preserve">text; (format "Non profit - </t>
    </r>
    <r>
      <rPr>
        <i/>
        <sz val="11"/>
        <color theme="1"/>
        <rFont val="Calibri"/>
        <family val="2"/>
        <scheme val="minor"/>
      </rPr>
      <t>&lt;type&gt;</t>
    </r>
    <r>
      <rPr>
        <sz val="11"/>
        <color theme="1"/>
        <rFont val="Calibri"/>
        <family val="2"/>
        <scheme val="minor"/>
      </rPr>
      <t xml:space="preserve">"; "Government - </t>
    </r>
    <r>
      <rPr>
        <i/>
        <sz val="11"/>
        <color theme="1"/>
        <rFont val="Calibri"/>
        <family val="2"/>
        <scheme val="minor"/>
      </rPr>
      <t>&lt;type&gt;</t>
    </r>
    <r>
      <rPr>
        <sz val="11"/>
        <color theme="1"/>
        <rFont val="Calibri"/>
        <family val="2"/>
        <scheme val="minor"/>
      </rPr>
      <t xml:space="preserve">"; "For profit - </t>
    </r>
    <r>
      <rPr>
        <i/>
        <sz val="11"/>
        <color theme="1"/>
        <rFont val="Calibri"/>
        <family val="2"/>
        <scheme val="minor"/>
      </rPr>
      <t>&lt;type&gt;</t>
    </r>
    <r>
      <rPr>
        <sz val="11"/>
        <color theme="1"/>
        <rFont val="Calibri"/>
        <family val="2"/>
        <scheme val="minor"/>
      </rPr>
      <t>")</t>
    </r>
  </si>
  <si>
    <t>blank or integer</t>
  </si>
  <si>
    <t>blank or integer (Data Not Available)</t>
  </si>
  <si>
    <t>To be more consistent with NHC website, all footnote fields will now include codes instead of text.  The "Footnotes" tab, which has been added to this data dictionary/metadata file provides the meaning of all footnote codes.</t>
  </si>
  <si>
    <r>
      <rPr>
        <sz val="11"/>
        <color theme="1"/>
        <rFont val="Calibri"/>
        <family val="2"/>
        <scheme val="minor"/>
      </rPr>
      <t xml:space="preserve">For April 2019, substantial changes. </t>
    </r>
    <r>
      <rPr>
        <b/>
        <sz val="11"/>
        <color theme="1"/>
        <rFont val="Calibri"/>
        <family val="2"/>
        <scheme val="minor"/>
      </rPr>
      <t xml:space="preserve"> Columns added: </t>
    </r>
    <r>
      <rPr>
        <sz val="11"/>
        <color theme="1"/>
        <rFont val="Calibri"/>
        <family val="2"/>
        <scheme val="minor"/>
      </rPr>
      <t xml:space="preserve">8 columns related to cycle 3 of health inspection (after cycle_2_total_score); 4 columns added for LS and SS QM ratings and associated footnotes (between quality_rating_fn and staffing_rating);  </t>
    </r>
    <r>
      <rPr>
        <b/>
        <sz val="11"/>
        <color theme="1"/>
        <rFont val="Calibri"/>
        <family val="2"/>
        <scheme val="minor"/>
      </rPr>
      <t xml:space="preserve">Columns dropped: </t>
    </r>
    <r>
      <rPr>
        <sz val="11"/>
        <color theme="1"/>
        <rFont val="Calibri"/>
        <family val="2"/>
        <scheme val="minor"/>
      </rPr>
      <t>Health Survey Date under new process; Number of Health Deficiencies on Survey Under New Process, Severity of Most Severe Deficiency cited under new process, Scope of Broadest Scope Deficiency Under New Process, Date of Previous Standard Health Inspection, Number of Deficiencies on Previous Standard Health Inspection.  Additionally, the term "Expected" with reference to the case-mix factor used in calculation of adjusted staffing is being renamed as "CaseMix".  This change affects several columns.</t>
    </r>
  </si>
  <si>
    <t>v20</t>
  </si>
  <si>
    <t>Special Focus Status</t>
  </si>
  <si>
    <t>SFF, SFF Candidate, null - with null indicating provider is not an SFF and not a candidate</t>
  </si>
  <si>
    <t>Special Focus Facility (SFF) column replaced by Special Focus Status (SFFStatus).  This column identifies current Special Focus facilities as well as providers that are candidates for the Special Focus program.</t>
  </si>
  <si>
    <t>Adding ABUSE column between the SFF Status column and OldSurvey columns.  This column identifies providers that have been cited for resident abuse or neglect.</t>
  </si>
  <si>
    <t>v21</t>
  </si>
  <si>
    <t>The columns for the state and US averages for the pain QMs (QM402 and QM424) have been dropped.  The QRP pressure ulcer measure (QM002) has been added.</t>
  </si>
  <si>
    <t>The rows corresponding to the pain measures (402 and 424) have been dropped.  The QRP pressure ulcer measure (002) has been added.  Note that unlike the other MDS quality measures the QRP pressure ulcer measure is not calculated for individual quarters.  This is indicated with a new footnote code (#19 - see Footnotes tab in this file). None of these changes  add/remove any columns from these downloadable data files.</t>
  </si>
  <si>
    <t>Cited for abuse or neglect at harm level or above on survey cycle 1  (Scope/severity G or greater) or cited for abuse or neglect at potential harm level (Scope/Severity D or above) on both survey cycles 1 and 2.</t>
  </si>
  <si>
    <t>v22</t>
  </si>
  <si>
    <t>ABUSE_ICON</t>
  </si>
  <si>
    <t>Abuse Icon</t>
  </si>
  <si>
    <t>Changing header of ABUSE column to ABUSE_ICON in Download version and Abuse Icon on Display</t>
  </si>
  <si>
    <t>Deficiency Category</t>
  </si>
  <si>
    <t>CATEGORY</t>
  </si>
  <si>
    <t>Category of Health Deficiency</t>
  </si>
  <si>
    <t>Adding a column CATEGORY in Download Version and "Category of Deficiency" in Display version that indicates the category of the Health Deficiency (as organized on the NHC website and as summarized in SurveySummary file).  Inserted between Deficiency Prefix (DEFPREF) and Deficiency Tag Number (TAG)</t>
  </si>
  <si>
    <t>Adding a column CATEGORY in Download Version and "Category of Deficiency" in Display version that indicates the category of the FireSafety Deficiency (as organized on the NHC website and as summarized in SurveySummary file).  Inserted between Deficiency Prefix (DEFPREF) and Deficiency Tag Number (TAG)</t>
  </si>
  <si>
    <t>v23</t>
  </si>
  <si>
    <t>The measure code for the SNF Pressure ulcer measure has changed from 002 to 476.  It now has the same measure period as the other MDS QMs; however, it is still not calculated for individual quarters</t>
  </si>
  <si>
    <t>Because the measure code for the SNF Pressure ulcer measure has changed from 002 to 476, QM002 has been dropped and QM476 has been added. Note also change in column order for the QM state averages</t>
  </si>
  <si>
    <t>v24</t>
  </si>
  <si>
    <t>SNF QRP (Footnote text changes only)</t>
  </si>
  <si>
    <t>Footnote codes have been consolidated between the QRP QMs and the non-QRP QMs.  This affects the SNF QRP downloadable files only, which are documented in a separate data dictionary.  However, the updated text for the footnotes is included here on the Footnotes tab, and corresponds with the footnotes used on the Nursing Home Compare website.</t>
  </si>
  <si>
    <t>restot_fn</t>
  </si>
  <si>
    <t>Average Number of Residents per Day Footnote</t>
  </si>
  <si>
    <t>Footnote for Resident Census value</t>
  </si>
  <si>
    <t>number with one decimal place 000.0; can be null</t>
  </si>
  <si>
    <t>v25</t>
  </si>
  <si>
    <t>Adding a footnote column between RESTOT/Average number of residents per day and CERTIFICATION/Provider type. The column header will be restot_fn in the Download version and "Average number of residents per day footnote" in the _Display version. The footnote column will be populated only when the resident count is not available (i.e. null).</t>
  </si>
  <si>
    <t>v26</t>
  </si>
  <si>
    <t>The SNF pressure ulcer measure, which is no longer reported on Nursing Home Compare, has been dropped from this file. The column for the state and national averages for this measure was between "Percentage of short stay residents who were assessed and appropriately given the seasonal influenza vaccine" (QM472) and "Percentage of short stay residents who were rehospitalized after a nursing home admission " (QM521)</t>
  </si>
  <si>
    <t>SFF</t>
  </si>
  <si>
    <t>RESFAMCOUNCIL</t>
  </si>
  <si>
    <t>SPRINKLER_STATUS</t>
  </si>
  <si>
    <t>OVERALL_RATING</t>
  </si>
  <si>
    <t>ADJ_AIDE</t>
  </si>
  <si>
    <t>ADJ_LPN</t>
  </si>
  <si>
    <t>ADJ_RN</t>
  </si>
  <si>
    <t>ADJ_TOTAL</t>
  </si>
  <si>
    <t>C1_DATE</t>
  </si>
  <si>
    <t>C1_DEFS</t>
  </si>
  <si>
    <t>C1_NFROMDEFS</t>
  </si>
  <si>
    <t>C1_NFROMCOMP</t>
  </si>
  <si>
    <t>C1_DEFS_SCORE</t>
  </si>
  <si>
    <t>C1_NUMREVIS</t>
  </si>
  <si>
    <t>C1_REVISIT_SCORE</t>
  </si>
  <si>
    <t>C1_TOTAL_SCORE</t>
  </si>
  <si>
    <t>C2_DATE</t>
  </si>
  <si>
    <t>C2_DEFS</t>
  </si>
  <si>
    <t>C2_NFROMDEFS</t>
  </si>
  <si>
    <t>C2_NFROMCOMP</t>
  </si>
  <si>
    <t>C2_DEFS_SCORE</t>
  </si>
  <si>
    <t>C2_NUMREVIS</t>
  </si>
  <si>
    <t>C2_REVISIT_SCORE</t>
  </si>
  <si>
    <t>C2_TOTAL_SCORE</t>
  </si>
  <si>
    <t>C3_DATE</t>
  </si>
  <si>
    <t>C3_DEFS</t>
  </si>
  <si>
    <t>C3_NFROMDEFS</t>
  </si>
  <si>
    <t>C3_NFROMCOMP</t>
  </si>
  <si>
    <t>C3_DEFS_SCORE</t>
  </si>
  <si>
    <t>C3_NUMREVIS</t>
  </si>
  <si>
    <t>C3_REVISIT_SCORE</t>
  </si>
  <si>
    <t>C3_TOTAL_SCORE</t>
  </si>
  <si>
    <t>INCIDENT_CNT</t>
  </si>
  <si>
    <t>CMPLNT_CNT</t>
  </si>
  <si>
    <t>Variable Name</t>
  </si>
  <si>
    <t>Cost Report Worksheet Element</t>
  </si>
  <si>
    <t>Definition</t>
  </si>
  <si>
    <t>rpt_rec_num</t>
  </si>
  <si>
    <t>NA</t>
  </si>
  <si>
    <t>The report number assigned by CMS to each specific cost
report.</t>
  </si>
  <si>
    <t>Provider CCN</t>
  </si>
  <si>
    <t>S2-Part1-Line-4-Column-2</t>
  </si>
  <si>
    <t>CMS Certification Number (CCN)</t>
  </si>
  <si>
    <t>Facility Name</t>
  </si>
  <si>
    <t>S2-Part1-Line-4-Column-1</t>
  </si>
  <si>
    <t>Street Address</t>
  </si>
  <si>
    <t>S2-Part1-Line-1-Column-1</t>
  </si>
  <si>
    <t>Facility's Street Address</t>
  </si>
  <si>
    <t>City</t>
  </si>
  <si>
    <t>S2-Part1-Line-2-Column-1</t>
  </si>
  <si>
    <t>State Code</t>
  </si>
  <si>
    <t>S2-Part1-Line-2-Column-2</t>
  </si>
  <si>
    <t>State</t>
  </si>
  <si>
    <t>Zip Code</t>
  </si>
  <si>
    <t>S2-Part1-Line-2-Column-3</t>
  </si>
  <si>
    <t>Zip code</t>
  </si>
  <si>
    <t>County</t>
  </si>
  <si>
    <t>S2-Part1-Line-3-Column-1</t>
  </si>
  <si>
    <t>County Name</t>
  </si>
  <si>
    <t>Medicare CBSA Number</t>
  </si>
  <si>
    <t>S2-Part1-Line-3-Column-2</t>
  </si>
  <si>
    <t>Core Based Statistical Area</t>
  </si>
  <si>
    <t>Rural versus Urban</t>
  </si>
  <si>
    <t>S2-Part1-Line-3-Column-3</t>
  </si>
  <si>
    <t>Rural versus Urban Indicator: U = urban, R = rural, and Missing
= not reported</t>
  </si>
  <si>
    <t>Fiscal Year Begin Date</t>
  </si>
  <si>
    <t>S2-Part1-Line-14-Column-1</t>
  </si>
  <si>
    <t>Fiscal Year End Date</t>
  </si>
  <si>
    <t>S2-Part1-Line-14-Column-2</t>
  </si>
  <si>
    <t>Type of Control</t>
  </si>
  <si>
    <t>S2-Part1-Line-15-Column-1</t>
  </si>
  <si>
    <t>Indicates the type of control or auspices under which the
facility is conducted as indicated: 1 = Voluntary Nonprofit-Church, 2 = Voluntary Nonprofit-Other, 3 = Proprietary-Individual, 4 = Proprietary-Corporation, 5 = Proprietary-Partnership, 6 = Proprietary-Other, 7 = Governmental-Federal,
8 = Governmental-City-County, 9 = Governmental-County, 10 =
Governmental-State, 11 = Governmental-facility District, 12 =
Governmental-City, 13 = Governmental-Other.</t>
  </si>
  <si>
    <t>Total Days Title V</t>
  </si>
  <si>
    <t>S3-Part1-Line-8-Column-3</t>
  </si>
  <si>
    <t>The number of inpatient days or visits, where applicable, for
each component in Title V as reported on the Skilled Nursing
Facility and Skilled Nursing Facility Health Care Complex
Statistical Data (Worksheet S3).</t>
  </si>
  <si>
    <t>Total Days Title XVIII</t>
  </si>
  <si>
    <t>S3-Part1-Line-8-Column-4</t>
  </si>
  <si>
    <t>The number of inpatient days or visits, where applicable, for
each component in Title XVIII as reported on the Skilled
Nursing Facility and Skilled Nursing Facility Health Care
Complex Statistical Data (Worksheet S3).</t>
  </si>
  <si>
    <t>Total Days Title XIX</t>
  </si>
  <si>
    <t>S3-Part1-Line-8-Column-5</t>
  </si>
  <si>
    <t>The number of inpatient days or visits, where applicable, for
each component in Title XIX as reported on the Skilled Nursing
Facility and Skilled Nursing Facility Health Care Complex
Statistical Data (Worksheet S3).</t>
  </si>
  <si>
    <t>Total Days Other</t>
  </si>
  <si>
    <t>S3-Part1-Line-8-Column-6</t>
  </si>
  <si>
    <t>The number of inpatient days or visits, where applicable, for
each component by program as reported on the Skilled
Nursing Facility and Skilled Nursing Facility Health Care
Complex Statistical Data (Worksheet S3).</t>
  </si>
  <si>
    <t>Total Days Total</t>
  </si>
  <si>
    <t>S3-Part1-Line-8-Column-7</t>
  </si>
  <si>
    <t>The number of inpatient days or visits, where applicable, for all
programs combined as reported on the Skilled Nursing Facility
and Skilled Nursing Facility Health Care Complex Statistical
Data (Worksheet S3).</t>
  </si>
  <si>
    <t>Number of Beds</t>
  </si>
  <si>
    <t>S3-Part1-Line-8-Column-1</t>
  </si>
  <si>
    <t>The number of beds available for use by patients at the end of
the cost reporting period.</t>
  </si>
  <si>
    <t>Total Bed Days Available</t>
  </si>
  <si>
    <t>S3-Part1-Line-8-Column-2</t>
  </si>
  <si>
    <t>Total bed days available. Bed days are computed by
multiplying the number of beds available throughout the
period in by the number of days in the reporting period. If
there is an increase or decrease in the number of beds
available during the period, multiply the number of beds
available for each part of the cost reporting period by the
number of days for which that number of beds was available.</t>
  </si>
  <si>
    <t>Total Discharges Title V</t>
  </si>
  <si>
    <t>S3-Part1-Line-8-Column-8</t>
  </si>
  <si>
    <t>Total number of discharges, including deaths, for each
component in Title V. A patient discharge, including death, is a
formal release of a patient.</t>
  </si>
  <si>
    <t>Total Discharges Title XVIII</t>
  </si>
  <si>
    <t>S3-Part1-Line-8-Column-9</t>
  </si>
  <si>
    <t>Total number of discharges, including deaths, for each
component in Title XVIII. A patient discharge, including death,
is a formal release of a patient.</t>
  </si>
  <si>
    <t>Total Discharges Title XIX</t>
  </si>
  <si>
    <t>S3-Part1-Line-8-Column-10</t>
  </si>
  <si>
    <t>Total number of discharges, including deaths, for each
component in Title XIX. A patient discharge, including death, is
a formal release of a patient.</t>
  </si>
  <si>
    <t>Total Discharges Title Other</t>
  </si>
  <si>
    <t>S3-Part1-Line-8-Column-11</t>
  </si>
  <si>
    <t>Total number of discharges, including deaths, for each
component by program. A patient discharge, including death,
is a formal release of a patient.</t>
  </si>
  <si>
    <t>Total Discharges Total</t>
  </si>
  <si>
    <t>S3-Part1-Line-8-Column-12</t>
  </si>
  <si>
    <t>Total number of discharges, including deaths. A patient
discharge, including death, is a formal release of a patient.</t>
  </si>
  <si>
    <t>SNF Average Length of Stay Title V</t>
  </si>
  <si>
    <t>S3-Part1-Line-1-Column-13</t>
  </si>
  <si>
    <t>The average length of stay in Title V by component.</t>
  </si>
  <si>
    <t>SNF Average Length of Stay Title XVIII</t>
  </si>
  <si>
    <t>S3-Part1-Line-1-Column-14</t>
  </si>
  <si>
    <t>The average length of stay in Title XVIII by component.</t>
  </si>
  <si>
    <t>SNF Average Length of Stay Title XIX</t>
  </si>
  <si>
    <t>S3-Part1-Line-1-Column-15</t>
  </si>
  <si>
    <t>The average length of stay in Title XIX by component.</t>
  </si>
  <si>
    <t>SNF Average Length of Stay Total</t>
  </si>
  <si>
    <t>S3-Part1-Line-1-Column-16</t>
  </si>
  <si>
    <t>The total average length of stay by component.</t>
  </si>
  <si>
    <t>SNF Admissions Title V</t>
  </si>
  <si>
    <t>S3-Part1-Line-1-Column-17</t>
  </si>
  <si>
    <t>The number of admissions for each component in Title V.</t>
  </si>
  <si>
    <t>SNF Admissions Title XVIII</t>
  </si>
  <si>
    <t>S3-Part1-Line-1-Column-18</t>
  </si>
  <si>
    <t>The number of admissions for each component in Title XVIII</t>
  </si>
  <si>
    <t>SNF Admissions Title XIX</t>
  </si>
  <si>
    <t>S3-Part1-Line-1-Column-19</t>
  </si>
  <si>
    <t>The number of admissions for each component in Title XIX.</t>
  </si>
  <si>
    <t>SNF Admissions Other</t>
  </si>
  <si>
    <t>S3-Part1-Line-1-Column-20</t>
  </si>
  <si>
    <t>The number of admissions for each component by program.</t>
  </si>
  <si>
    <t>SNF Admissions Total</t>
  </si>
  <si>
    <t>S3-Part1-Line-1-Column-21</t>
  </si>
  <si>
    <t>The total number of admissions for each component.</t>
  </si>
  <si>
    <t>SNF Days Title V</t>
  </si>
  <si>
    <t>S3-Part1-Line-1-Column-3</t>
  </si>
  <si>
    <t>SNF Days Title XVIII</t>
  </si>
  <si>
    <t>S3-Part1-Line-1-Column-4</t>
  </si>
  <si>
    <t>SNF Days Title XIX</t>
  </si>
  <si>
    <t>S3-Part 1-Line-1-Column-5</t>
  </si>
  <si>
    <t>SNF Days Other</t>
  </si>
  <si>
    <t>S3-Part1-Line-1-Column-6</t>
  </si>
  <si>
    <t>SNF Days Total</t>
  </si>
  <si>
    <t>S3-Part1-Line-1-Column-7</t>
  </si>
  <si>
    <t>SNF Number of Beds</t>
  </si>
  <si>
    <t>S3-Part1-Line-1-Column-1</t>
  </si>
  <si>
    <t>SNF Bed Days Available</t>
  </si>
  <si>
    <t>S3-Part1-Line-1-Column-2</t>
  </si>
  <si>
    <t>SNF Discharges Title V</t>
  </si>
  <si>
    <t>S3-Part1-Line-1-Column-8</t>
  </si>
  <si>
    <t>SNF Discharges Title XVIII</t>
  </si>
  <si>
    <t>S3-Part1-Line-1-Column-9</t>
  </si>
  <si>
    <t>SNF Discharges Title XIX</t>
  </si>
  <si>
    <t>S3-Part1-Line-1-Column-10</t>
  </si>
  <si>
    <t>SNF Discharges Title Other</t>
  </si>
  <si>
    <t>S3-Part1-Line-1-Column-11</t>
  </si>
  <si>
    <t>SNF Discharges Total</t>
  </si>
  <si>
    <t>S3-Part1-Line-1-Column-12</t>
  </si>
  <si>
    <t>NF Number of Beds</t>
  </si>
  <si>
    <t>S3-Part1-Line-2-Column-1</t>
  </si>
  <si>
    <t>NF Bed Days Available</t>
  </si>
  <si>
    <t>S3-Part1-Line-2-Column-2</t>
  </si>
  <si>
    <t>NF Days Title V</t>
  </si>
  <si>
    <t>S3-Part1-Line-2-Column-3</t>
  </si>
  <si>
    <t>NF Days Title XIX</t>
  </si>
  <si>
    <t>S3-Part 1-Line-2-Column-5</t>
  </si>
  <si>
    <t>NF Days Other</t>
  </si>
  <si>
    <t>S3-Part1-Line-2-Column-6</t>
  </si>
  <si>
    <t>NF Days Total</t>
  </si>
  <si>
    <t>S3-Part1-Line-2-Column-7</t>
  </si>
  <si>
    <t>NF Discharges Title V</t>
  </si>
  <si>
    <t>S3-Part1-Line-2-Column-8</t>
  </si>
  <si>
    <t>NF Discharges Title XIX</t>
  </si>
  <si>
    <t>S3-Part1-Line-2-Column-10</t>
  </si>
  <si>
    <t>NF Discharges Title Other</t>
  </si>
  <si>
    <t>S3-Part1-Line-2-Column-11</t>
  </si>
  <si>
    <t>NF Discharges Total</t>
  </si>
  <si>
    <t>S3-Part1-Line-2-Column-12</t>
  </si>
  <si>
    <t>NF Average Length of Stay Title V</t>
  </si>
  <si>
    <t>S3-Part1-Line-2-Column-13</t>
  </si>
  <si>
    <t>NF Average Length of Stay Title XIX</t>
  </si>
  <si>
    <t>S3-Part1-Line-2-Column-15</t>
  </si>
  <si>
    <t>NF Average Length of Stay Total</t>
  </si>
  <si>
    <t>S3-Part1-Line-2-Column-16</t>
  </si>
  <si>
    <t>NF Admissions Title V</t>
  </si>
  <si>
    <t>S3-Part1-Line-2-Column-17</t>
  </si>
  <si>
    <t>NF Admissions Title XIX</t>
  </si>
  <si>
    <t>S3-Part1-Line-2-Column-19</t>
  </si>
  <si>
    <t>NF Admissions Other</t>
  </si>
  <si>
    <t>S3-Part1-Line-2-Column-20</t>
  </si>
  <si>
    <t>NF Admissions Total</t>
  </si>
  <si>
    <t>S3-Part1-Line-2-Column-21</t>
  </si>
  <si>
    <t>Total RUG Days</t>
  </si>
  <si>
    <t>S7-Line-100-Column-2</t>
  </si>
  <si>
    <t>Total Salaries From Worksheet A</t>
  </si>
  <si>
    <t>A-Line-100-Column-1</t>
  </si>
  <si>
    <t>Total salary expense as listed in a facility's accounting books
and records and/or trial balance.</t>
  </si>
  <si>
    <t>Overhead Non-Salary Costs</t>
  </si>
  <si>
    <t>A-Line-100-Column-2</t>
  </si>
  <si>
    <t>Total other non-salary expenses as listed in a facility's
accounting books and records and/or trial balance.</t>
  </si>
  <si>
    <t>Total Charges</t>
  </si>
  <si>
    <t>C-Line-100-Column-2</t>
  </si>
  <si>
    <t>Total gross patient charges including charity care for that cost
center. Include in the applicable cost centers items reimbursed
on a fee schedule do not include Medicare charges applicable
to items that are excluded from SNF PPS and paid on a fee
schedule in the Medicare charges reported on Worksheet D.</t>
  </si>
  <si>
    <t>Total Costs</t>
  </si>
  <si>
    <t>C-Line-100-Column-1</t>
  </si>
  <si>
    <t>SNF Total Costs</t>
  </si>
  <si>
    <t>Wage-related Costs (core)</t>
  </si>
  <si>
    <t>S3-Part-2-Line-22-Column-3</t>
  </si>
  <si>
    <t>Total core wage-related costs.</t>
  </si>
  <si>
    <t>Total Salaries (adjusted)</t>
  </si>
  <si>
    <t>S3-Part2-Line-1-Column-3</t>
  </si>
  <si>
    <t>The wages and salaries paid to facility employees increased by
amounts paid for vacation, holiday, sick, other paid-time-off
(PTO), severance, and bonus pay.</t>
  </si>
  <si>
    <t>Contract Labor</t>
  </si>
  <si>
    <t>S3-Part2-Line-14-Column-3</t>
  </si>
  <si>
    <t>Total amount paid for services furnished under contract,
rather than by employees, for direct patient care, and top level
management services as defined by CMS reimbursement
manual.</t>
  </si>
  <si>
    <t>Cash on hand and in banks</t>
  </si>
  <si>
    <t>G-Line-1-Columns-1 thru 4</t>
  </si>
  <si>
    <t>The amounts on this line represent the amount of cash on
deposit in banks and immediately available for use in financing
activities, amounts on hand for minor disbursements and
amounts invested in savings accounts and certificates of
deposit. Typical accounts would be cash, general checking
accounts, payroll checking accounts, other checking accounts,
imprest cash funds, saving accounts, certificates of deposit,
treasury bills and treasury notes and other cash accounts.</t>
  </si>
  <si>
    <t>Temporary Investments</t>
  </si>
  <si>
    <t>G-Line-2-Columns-1 thru 4</t>
  </si>
  <si>
    <t>The amounts on this line represent current securities
evidenced by certificates of ownership or indebtedness.
Typical accounts would be marketable securities and other
current investments.</t>
  </si>
  <si>
    <t>Notes Receivable</t>
  </si>
  <si>
    <t>G-Line-3-Columns-1 thru 4</t>
  </si>
  <si>
    <t>The amounts on this line represent current unpaid amounts
evidenced by certificates of indebtedness.</t>
  </si>
  <si>
    <t>Accounts Receivable</t>
  </si>
  <si>
    <t>G-Line-4-Columns-1 thru 4</t>
  </si>
  <si>
    <t>Included on this line are all unpaid inpatient and outpatient
billings. Includes direct billings to patients for deductibles, co-insurance and other patient chargeable items if they are not
included elsewhere.</t>
  </si>
  <si>
    <t>Less: Allowances for uncollectible
notes and accounts receivable</t>
  </si>
  <si>
    <t>G-Line-6-Columns-1 thru 4</t>
  </si>
  <si>
    <t>These are valuation (or contra- asset) accounts whose credit
balances represent the estimated amount of uncollectible
receivables from patients and third-party payers. Enter this
amount as a negative.</t>
  </si>
  <si>
    <t>Inventory</t>
  </si>
  <si>
    <t>G-Line-7-Columns-1 thru 4</t>
  </si>
  <si>
    <t>The costs of unused facility supplies. Perpetual inventory
records may be maintained and adjusted periodically to
physical count. The extent of inventory control and detailed
record-keeping will depend upon the size and organizational
complexity of the facility. Facility inventories may be valued by
any generally accepted method, but the method must be
consistently applied from year to year.</t>
  </si>
  <si>
    <t>Prepaid expenses</t>
  </si>
  <si>
    <t>G-Line-8-Columns-1 thru 4</t>
  </si>
  <si>
    <t>The costs incurred which are properly chargeable to a future
accounting period.</t>
  </si>
  <si>
    <t>Other current assets</t>
  </si>
  <si>
    <t>G-Line-9-Columns-1 thru 4</t>
  </si>
  <si>
    <t>These balances include other current assets not included in
other asset categories.</t>
  </si>
  <si>
    <t>Total Current Assets</t>
  </si>
  <si>
    <t>G-Line-11-Columns-1 thru 4</t>
  </si>
  <si>
    <t>These are the facility's total current assets.</t>
  </si>
  <si>
    <t>Land</t>
  </si>
  <si>
    <t>G-Line-12-Columns-1 thru 4</t>
  </si>
  <si>
    <t>This balance reflects the cost of land used in facility
operations. Included here is the cost of off-site sewer and
water lines, public utility, charges for servicing the land,
governmental assessments for street paving and sewers, the
cost of permanent roadways and of grading of a non-depreciable nature. Unlike building and equipment, land does
not deteriorate with use or with the passage of time,
therefore, no depreciation is accumulated. The cost of land
includes (1) the cash purchase price, (2) closing costs such as
title and attorney’s fees, (3) real estate broker’s commission,
and (4) accrued property taxes and other liens on the land
assumed by the purchaser.</t>
  </si>
  <si>
    <t>Land improvements</t>
  </si>
  <si>
    <t>G-Line-13-Columns-1 thru 4</t>
  </si>
  <si>
    <t>Amounts on this line include structural additions made to land,
such as driveways, parking lots, sidewalks; as well as the cost
of shrubbery, fences and walls, landscaping, on-site sewer and
water lines, and underground sprinklers. The cost of land
improvements includes all expenditures necessary to make the
improvements ready for their intended use.</t>
  </si>
  <si>
    <t>Buildings</t>
  </si>
  <si>
    <t>G-Line-15-Columns-1 thru 4</t>
  </si>
  <si>
    <t>This line includes the cost of all buildings and subsequent
additions used in facility operations (including purchase price,
closing costs, (attorney fees, title insurance, etc.), and real
estate broker commission). Included are all architectural,
consulting and legal fees related to the acquisition or
construction of buildings, and interest paid for construction
financing.</t>
  </si>
  <si>
    <t>Leasehold improvements</t>
  </si>
  <si>
    <t>G-Line-17-Columns-1 thru 4</t>
  </si>
  <si>
    <t>Included on this line are all expenditures for the improvement
of a leasehold used in facility operations.</t>
  </si>
  <si>
    <t>Fixed equipment</t>
  </si>
  <si>
    <t>G-Line-19-Columns-1 thru 4</t>
  </si>
  <si>
    <t>Includes the cost of building equipment that has the following
general characteristics: 1. Affixed to the building, not subject
to transfer or removal. 2. A life of more than one year, but less
than that of the building to which it is affixed. 3. Used in
facility operations. Fixed equipment includes such items as
boilers, generators, engines, pumps, and refrigeration
machinery, wiring, electrical fixtures, plumbing, elevators,
heating system, air conditioning system, etc.</t>
  </si>
  <si>
    <t>Major movable equipment</t>
  </si>
  <si>
    <t>G-Line-23-Columns-1 thru 4</t>
  </si>
  <si>
    <t>Costs of equipment included on this line has the following
general characteristics: 1. Ability to be moved, as distinguished
from fixed equipment (but not automobiles or trucks). 2. A
more or less fixed location in the building. 3. A unit cost large
enough to justify the expense incident to control by means of
an equipment ledger and greater than or equal to $5,000. 4.
Sufficient individuality and size to make control feasible by
means of identification tags. 5. A minimum life of usually three
years or more. 6. Used in facility operations.</t>
  </si>
  <si>
    <t>Minor equipment depreciable</t>
  </si>
  <si>
    <t>G-Line-25-Columns-1 thru 4</t>
  </si>
  <si>
    <t>Costs of equipment included on this line has the following
general characteristics: 1. Ability to be moved, as distinguished
from fixed equipment. 2. A more or less fixed location in the
building 3. A unit cost large enough to justify the expense
incident to control by means of an equipment ledger but less
than $5,000. 4. Sufficient individuality and size to make control
feasible by means of identification tags. 5. A minimum life of
usually three years or more. 6. Used in facility operations.</t>
  </si>
  <si>
    <t>Total fixed Assets</t>
  </si>
  <si>
    <t>G-Line-28-Columns-1 thru 4</t>
  </si>
  <si>
    <t>This is the sum of all fixed assets as represented on the
Balance Sheet (Worksheet G) lines 12 through 29 Column 1.
Note, not all of these lines are included in the PUF.</t>
  </si>
  <si>
    <t>Investments</t>
  </si>
  <si>
    <t>G-Line-29-Columns-1 thru 4</t>
  </si>
  <si>
    <t>This field contains the cost of investments purchased with
facility funds and the fair market value (at date of donation) of
securities donated to the facility.</t>
  </si>
  <si>
    <t>Other Assets</t>
  </si>
  <si>
    <t>G-Line-32-Columns-1 thru 4</t>
  </si>
  <si>
    <t>This is the amount of assets not reported on the Balance Sheet
(Worksheet-G-Column-1) within other current assets
(Worksheet-G-Line-9-Column-1) or on the Balance Sheet
(Worksheet-G) lines 1 through 33, Column1. This could include
intangible assets such as goodwill, unamortized loan costs and
other organization costs.</t>
  </si>
  <si>
    <t>Total other Assets</t>
  </si>
  <si>
    <t>G-Line-33-Columns-1 thru 4</t>
  </si>
  <si>
    <t>Total Other Assets are the sum of Other Assets as reported on
the Balance Sheet (Worksheet G), lines 31 through 34 Column
1.</t>
  </si>
  <si>
    <t>Total Assets</t>
  </si>
  <si>
    <t>G-Line-34-Columns-1 thru 4</t>
  </si>
  <si>
    <t>This is the sum of all assets reported on the Balance Sheet
(Worksheet G). The figure is arrived at by adding Total Current
Assets (Worksheet G-Line-11-Column-1), Total Fixed Assets
(Worksheet G-Line-30-Column-1), and Total Other Assets
(Worksheet G-Line35-Column-1).</t>
  </si>
  <si>
    <t>Accounts payable</t>
  </si>
  <si>
    <t>G-Line-35-Columns-1 thru 4</t>
  </si>
  <si>
    <t>This amount reflects the amounts due trade creditors and
others for supplies and services purchased.</t>
  </si>
  <si>
    <t>Salaries, wages, and fees payable</t>
  </si>
  <si>
    <t>G-Line-36-Columns-1 thru 4</t>
  </si>
  <si>
    <t>This amount reflects the actual or estimated liabilities of the
facility for salaries and wages/fees payable.</t>
  </si>
  <si>
    <t>Payroll taxes payable</t>
  </si>
  <si>
    <t>G-Line-37-Columns-1 thru 4</t>
  </si>
  <si>
    <t>This amount reflects the actual or estimated liabilities of the
facility for amounts payable for payroll taxes withheld from
salaries and wages, payroll taxes to be paid by the facility and
other payroll deductions, such as hospitalization insurance
premiums.</t>
  </si>
  <si>
    <t>Notes and Loans Payable (short term)</t>
  </si>
  <si>
    <t>G-Line-38-Columns-1 thru 4</t>
  </si>
  <si>
    <t>The amounts on this line represent current amounts owing as
evidenced by certificates of indebtedness coming due in the
next 12 months.</t>
  </si>
  <si>
    <t>Deferred income</t>
  </si>
  <si>
    <t>G-Line-39-Columns-1 thru 4</t>
  </si>
  <si>
    <t>Deferred income is received or accrued income which is
applicable to services to be rendered within the next
accounting period. Deferred income applicable to accounting
periods extending beyond the next accounting period is
included as other current liabilities. These amounts also reflect
the effects of any timing differences between book and tax or
third-party reimbursement accounting.</t>
  </si>
  <si>
    <t>Other current liabilities</t>
  </si>
  <si>
    <t>G-Line-42-Columns-1 thru 4</t>
  </si>
  <si>
    <t>This line is used to record any current liabilities not reported
on the Balance Sheet (Worksheet-G) under Current Liabilities
on lines 37 through 43 Column 1.</t>
  </si>
  <si>
    <t>Total current liabilities</t>
  </si>
  <si>
    <t>G-Line-43-Columns-1 thru 4</t>
  </si>
  <si>
    <t>This is the sum of Current Liabilities reported on the Balance
Sheet (Worksheet G) under Current Liabilities on lines 37
through 44 Column 1.</t>
  </si>
  <si>
    <t>Mortgage payable</t>
  </si>
  <si>
    <t>G-Line-44-Columns-1 thru 4</t>
  </si>
  <si>
    <t>This amounts reflects the long-term financing obligation used
to purchase real estate/property.</t>
  </si>
  <si>
    <t>Notes Payable</t>
  </si>
  <si>
    <t>G-Line-45-Columns-1 thru 4</t>
  </si>
  <si>
    <t>These amounts reflect liabilities of the facility to vendors,
banks and other, evidenced by promissory notes due and
payable longer than one year.</t>
  </si>
  <si>
    <t>Unsecured Loans</t>
  </si>
  <si>
    <t>G-Line-46-Columns-1 thru 4</t>
  </si>
  <si>
    <t>These amounts are not loaned on the basis of collateral.</t>
  </si>
  <si>
    <t>Other long term liabilities</t>
  </si>
  <si>
    <t>G-Line-48-Columns-1 thru 4</t>
  </si>
  <si>
    <t>This line is used to record any long-term liabilities not reported
on the Balance Sheet (Worksheet G) under Long Term
Liabilities on lines 46 through 48 Column 1.</t>
  </si>
  <si>
    <t>Total long term liabilities</t>
  </si>
  <si>
    <t>G-Line-50-Columns-1 thru 4</t>
  </si>
  <si>
    <t>This is the sum of all Long Term Liabilities reported on the
Balance Sheet (Worksheet G) under Long Term Liabilities on
lines 46 through 49 Column 1.</t>
  </si>
  <si>
    <t>Total liabilities</t>
  </si>
  <si>
    <t>G-Line-51-Columns-1 thru 4</t>
  </si>
  <si>
    <t>This is the sum of Total Current Liabilities on the Balance Sheet
(Worksheet-G-Line-45-Column-1) and Total Long Term
Liabilities (Worksheet-G-Line-50-Column-1).</t>
  </si>
  <si>
    <t>General fund balance</t>
  </si>
  <si>
    <t>G-Line-52-Column-1</t>
  </si>
  <si>
    <t>This represents the difference between the total of General
Fund Assets (Worksheet-G-Line36) and General Fund Liabilities
(Worksheet-G-Line-51) found on the Balance Sheet
(Worksheet-G) Column 1.</t>
  </si>
  <si>
    <t>Total fund balances</t>
  </si>
  <si>
    <t>G-Line-59-Columns-1 thru 4</t>
  </si>
  <si>
    <t>This is the total fund balances adjusted for: Specific Purpose
Funds, Donor created restricted funds, Donor created
unrestricted funds, Governing Body Created, Plant Fund
Balances Invested in Plants, Plant Fund Balance - Reserves for
Plant Improvement- Replacement and Expansion.</t>
  </si>
  <si>
    <t>Total Liabilities and fund balances</t>
  </si>
  <si>
    <t>G-Line-60-Columns-1 thru 4</t>
  </si>
  <si>
    <t>This is the sum of Total Liabilities and Total Fund Balances
found on the Balance Sheet (Worksheet-G) on lines 51 and 59,
respectively.</t>
  </si>
  <si>
    <t>Total General Inpatient Care Services
Revenue</t>
  </si>
  <si>
    <t>G2-Part1-Line-5-Column-1</t>
  </si>
  <si>
    <t>This is the Inpatient Care Services Revenue Total. This is a sum
of revenues from SNF, NF, ICF/IID, and other long term care
services.</t>
  </si>
  <si>
    <t>Inpatient Revenue</t>
  </si>
  <si>
    <t>G2-Part1-Line-14-Column-1</t>
  </si>
  <si>
    <t>This is the inpatient portion of the sum of: Total Inpatient
Routine Care Services, Ancillary Services, Outpatient Services,
Home Health Agency, Ambulance Services, Outpatient
Rehabilitation Providers, Ambulatory Surgical Center(s),
Hospice, and other revenues reported on the Statement of
Patient Revenues and Operating Expenses (Worksheet-G2-Part1) on lines 1 through 14 Column 1.</t>
  </si>
  <si>
    <t>Outpatient Revenue</t>
  </si>
  <si>
    <t>G2-Part1-Line-14-Column-2</t>
  </si>
  <si>
    <t>This is the outpatient portion of the sum of: Total Inpatient
Routine Care Services, Ancillary Services, Outpatient Services,
Home Health Agency, Ambulance Services, Outpatient
Rehabilitation Providers, Ambulatory Surgical Center(s),
Hospice, and other revenues reported on the Statement of
Patient Revenues and Operating Expenses (Worksheet-G2-Part1) on lines 1 through 14 Column 2.</t>
  </si>
  <si>
    <t>Gross Revenue</t>
  </si>
  <si>
    <t>G3-Line-1-Column-1</t>
  </si>
  <si>
    <t>Total Patient Revenues, which is the sum of Inpatient Revenue
and Outpatient Revenue reported on the Statement of Patient
Revenues and Operating Expenses (Worksheet-G2-Part1) on
line 14 Column 3.</t>
  </si>
  <si>
    <t>Less Contractual Allowance and
discounts on patients' accounts</t>
  </si>
  <si>
    <t>G3-Line-2-Column-1</t>
  </si>
  <si>
    <t>This line includes total patient revenues not received. This
includes: Provision for Bad Debts, Contractual Adjustments,
Charity Discounts, Teaching Allowances, Policy Discounts,
Administrative Adjustments, and Other Deductions from
Revenue.</t>
  </si>
  <si>
    <t>Net Patient Revenue</t>
  </si>
  <si>
    <t>G3-Line-3-Column-1</t>
  </si>
  <si>
    <t>This is the net patient revenue which is arrived at by
subtracting Gross Revenue (G3-Line-2-Column-1) from Less
Contractual Allowance and discounts on patients' accounts (G3-Line-1-Column-1) on the Statement of Revenues and Expenses
(Worksheet G3).</t>
  </si>
  <si>
    <t>Less Total Operating Expense</t>
  </si>
  <si>
    <t>G3-Line-4-Column-1</t>
  </si>
  <si>
    <t>This is the total operating expense for a facility.</t>
  </si>
  <si>
    <t>Net Income from service to patients</t>
  </si>
  <si>
    <t>G3-Line-5-Column-1</t>
  </si>
  <si>
    <t>This is the Net Income from service to patients. This figure is
arrived at by subtracting Less Total Operating Expenses (G3-Line-4-Column-1) from Net Patient Revenue (G3-Line-3-Column-1) on the Statement of Revenues and Expenses
(Worksheet G3).</t>
  </si>
  <si>
    <t>Total Other Income</t>
  </si>
  <si>
    <t>G3-Line-25-Column-1</t>
  </si>
  <si>
    <t>This is the Total Other Income which includes any income
reported on the Statement of Revenues and Expenses
(Worksheet G3) under Other Income on Lines 6 through 24.</t>
  </si>
  <si>
    <t>Total Income</t>
  </si>
  <si>
    <t>G3-Line-26-Column-1</t>
  </si>
  <si>
    <t>This is the total income, which is the sum of Total Other
Income (G3-Line-25-Column-1) and Net Income (G3-Line-5-Column-1) reported on the Statement of Revenues and
Expenses (Worksheet G3).</t>
  </si>
  <si>
    <t>Net Income</t>
  </si>
  <si>
    <t>G3-Line-31-Column-1</t>
  </si>
  <si>
    <t>This is the Net Income, which is arrived at by subtracting Total
Other Expenses (G3-Line-28-Column-1) from Total Income (G3-Line-26-Column-1) reported on the Statement of Revenues
and Expenses (Worksheet-G-3).</t>
  </si>
  <si>
    <t>Inpatient PPS Amount</t>
  </si>
  <si>
    <t>E-Part1-Line-1-Column-1</t>
  </si>
  <si>
    <t>The prospective payment amount from your PS&amp;R.</t>
  </si>
  <si>
    <t>Nursing and Allied Health Education
Activities</t>
  </si>
  <si>
    <t>E-Part1-Line-2-Column-1</t>
  </si>
  <si>
    <t>The sum of title XVIII Nursing &amp; Allied Health costs, from
Worksheet D, Part III, column 5, line 100 and Worksheet D-1,
Part II, line 5.</t>
  </si>
  <si>
    <t>Allowable Bad Debts</t>
  </si>
  <si>
    <t>E-Part1-Line-6-Column-1</t>
  </si>
  <si>
    <t>Program allowable bad debts for deductibles and coinsurance
(from your records), excluding deductibles and coinsurance for
physicians' professional services and net of bad debt
recoveries.</t>
  </si>
  <si>
    <t>135 missing</t>
  </si>
  <si>
    <t>174 missing</t>
  </si>
  <si>
    <t xml:space="preserve">459 missing </t>
  </si>
  <si>
    <t>2016 similar to 2015</t>
  </si>
  <si>
    <t xml:space="preserve">doesn't start with a 0 -&gt; gotta add it </t>
  </si>
  <si>
    <t xml:space="preserve">475 missing </t>
  </si>
  <si>
    <t>956 missing</t>
  </si>
  <si>
    <t>830 missing</t>
  </si>
  <si>
    <t>Provider_CCN</t>
  </si>
  <si>
    <t>Facility_Name</t>
  </si>
  <si>
    <t>Street_Address</t>
  </si>
  <si>
    <t>State_Code</t>
  </si>
  <si>
    <t>Zip_Code</t>
  </si>
  <si>
    <t>Medicare_CBSA_Number</t>
  </si>
  <si>
    <t>Rural_versus_Urban</t>
  </si>
  <si>
    <t>Fiscal_Year_Begin_Date</t>
  </si>
  <si>
    <t>Fiscal_Year_End_Date</t>
  </si>
  <si>
    <t>Type_of_Control</t>
  </si>
  <si>
    <t>Accounts_Receivable</t>
  </si>
  <si>
    <t>Accounts_payable</t>
  </si>
  <si>
    <t>Cash_on_hand_and_in_banks</t>
  </si>
  <si>
    <t>General_fund_balance</t>
  </si>
  <si>
    <t>Gross_Revenue</t>
  </si>
  <si>
    <t>Inpatient_PPS_Amount</t>
  </si>
  <si>
    <t>Inpatient_Revenue</t>
  </si>
  <si>
    <t>Less_Total_Operating_Expense</t>
  </si>
  <si>
    <t>Less_discounts_on_patients</t>
  </si>
  <si>
    <t>Major_movable_equipment</t>
  </si>
  <si>
    <t>Net_Income</t>
  </si>
  <si>
    <t>Net_Income_from_patients</t>
  </si>
  <si>
    <t>Net_Patient_Revenue</t>
  </si>
  <si>
    <t>Number_of_Beds</t>
  </si>
  <si>
    <t>Other_Assets</t>
  </si>
  <si>
    <t>Other_current_liabilities</t>
  </si>
  <si>
    <t>Overhead_Non_Salary_Costs</t>
  </si>
  <si>
    <t>SNF_Admissions_Other</t>
  </si>
  <si>
    <t>SNF_Admissions_Title_XIX</t>
  </si>
  <si>
    <t>SNF_Admissions_Title_XVIII</t>
  </si>
  <si>
    <t>SNF_Admissions_Total</t>
  </si>
  <si>
    <t>SNF_Average_Length_of_stay_Tot</t>
  </si>
  <si>
    <t>SNF_Average_Length_stay_XIX</t>
  </si>
  <si>
    <t>SNF_Average_Length_stay_XVIII</t>
  </si>
  <si>
    <t>SNF_Days_Other</t>
  </si>
  <si>
    <t>SNF_Days_Title_XIX</t>
  </si>
  <si>
    <t>SNF_Days_Title_XVIII</t>
  </si>
  <si>
    <t>SNF_Days_Total</t>
  </si>
  <si>
    <t>SNF_Discharges_Title_Other</t>
  </si>
  <si>
    <t>SNF_Discharges_Title_XIX</t>
  </si>
  <si>
    <t>SNF_Discharges_Title_XVIII</t>
  </si>
  <si>
    <t>SNF_Discharges_Total</t>
  </si>
  <si>
    <t>SNF_Number_of_beds</t>
  </si>
  <si>
    <t>SNF_bed_Days_Available</t>
  </si>
  <si>
    <t>Salaries_wages_and_fees_payable</t>
  </si>
  <si>
    <t>Total_Assets</t>
  </si>
  <si>
    <t>Total_Bed_Days_Available</t>
  </si>
  <si>
    <t>Total_Costs</t>
  </si>
  <si>
    <t>Total_Days_Other</t>
  </si>
  <si>
    <t>Total_Days_Title_XIX</t>
  </si>
  <si>
    <t>Total_Days_Title_XVIII</t>
  </si>
  <si>
    <t>Total_Days_Total</t>
  </si>
  <si>
    <t>Total_Discharges_Title_Other</t>
  </si>
  <si>
    <t>Total_Discharges_Title_XIX</t>
  </si>
  <si>
    <t>Total_Discharges_Title_XVIII</t>
  </si>
  <si>
    <t>Total_Discharges_Total</t>
  </si>
  <si>
    <t>Total_General_Inpatient_Revenue</t>
  </si>
  <si>
    <t>Total_Income</t>
  </si>
  <si>
    <t>Total_Liab_and_fund_balances</t>
  </si>
  <si>
    <t>Total_RUG_Days</t>
  </si>
  <si>
    <t>Total_Salaries_From_Worksheet_A</t>
  </si>
  <si>
    <t>Total_Salaries_adjusted</t>
  </si>
  <si>
    <t>Total_current_assets</t>
  </si>
  <si>
    <t>Total_current_liabilities</t>
  </si>
  <si>
    <t>Total_fixed_Assets</t>
  </si>
  <si>
    <t>Total_fund_balances</t>
  </si>
  <si>
    <t>Total_liabilities</t>
  </si>
  <si>
    <t>Total_other_Assets</t>
  </si>
  <si>
    <t>Wage_related_Costs_core</t>
  </si>
  <si>
    <t>Fixed_equipment</t>
  </si>
  <si>
    <t>RIDGECREST MANOR NURSING &amp; REHAB CTR</t>
  </si>
  <si>
    <t>157 ROSS-CARTER BLVD</t>
  </si>
  <si>
    <t>DUFFIELD</t>
  </si>
  <si>
    <t>VA</t>
  </si>
  <si>
    <t>SCOTT</t>
  </si>
  <si>
    <t>U</t>
  </si>
  <si>
    <t>NaN</t>
  </si>
  <si>
    <t>REGENCY HEIGHTS OF NORWICH LLC</t>
  </si>
  <si>
    <t>60 CROUCH AVENUE</t>
  </si>
  <si>
    <t>NORWICH</t>
  </si>
  <si>
    <t>CT</t>
  </si>
  <si>
    <t>NEW LONDON</t>
  </si>
  <si>
    <t>Balance Sheet</t>
  </si>
  <si>
    <t>Assets</t>
  </si>
  <si>
    <t>Amount</t>
  </si>
  <si>
    <t>Current Assets</t>
  </si>
  <si>
    <t>Cash on Hand and in Banks</t>
  </si>
  <si>
    <t>Less: Allowances for Uncollectibles</t>
  </si>
  <si>
    <t>Prepaid Expenses</t>
  </si>
  <si>
    <t>Other Current Assets</t>
  </si>
  <si>
    <t>Fixed Assets</t>
  </si>
  <si>
    <t>Land Improvements</t>
  </si>
  <si>
    <t>Leasehold Improvements</t>
  </si>
  <si>
    <t>Fixed Equipment</t>
  </si>
  <si>
    <t>Major Movable Equipment</t>
  </si>
  <si>
    <t>Minor Equipment Depreciable</t>
  </si>
  <si>
    <t>Total Fixed Assets</t>
  </si>
  <si>
    <t>Total Other Assets</t>
  </si>
  <si>
    <t>Liabilities &amp; Fund Balances</t>
  </si>
  <si>
    <t>Current Liabilities</t>
  </si>
  <si>
    <t>Accounts Payable</t>
  </si>
  <si>
    <t>Salaries, Wages, and Fees Payable</t>
  </si>
  <si>
    <t>Payroll Taxes Payable</t>
  </si>
  <si>
    <t>Deferred Income</t>
  </si>
  <si>
    <t>Other Current Liabilities</t>
  </si>
  <si>
    <t>Total Current Liabilities</t>
  </si>
  <si>
    <t>Long-Term Liabilities</t>
  </si>
  <si>
    <t>Mortgage Payable</t>
  </si>
  <si>
    <t>Other Long-Term Liabilities</t>
  </si>
  <si>
    <t>Total Long-Term Liabilities</t>
  </si>
  <si>
    <t>Total Liabilities</t>
  </si>
  <si>
    <t>Fund Balances</t>
  </si>
  <si>
    <t>General Fund Balance</t>
  </si>
  <si>
    <t>Total Fund Balances</t>
  </si>
  <si>
    <t>Income Statement</t>
  </si>
  <si>
    <t>Revenue</t>
  </si>
  <si>
    <t>Total General Inpatient Care Services Revenue</t>
  </si>
  <si>
    <t>Statement of Cash Flows (Key Items)</t>
  </si>
  <si>
    <t>Cash Flows from Operating Activities</t>
  </si>
  <si>
    <t>Depreciation &amp; Amortization (if inferred)</t>
  </si>
  <si>
    <t>Changes in Accounts Receivable</t>
  </si>
  <si>
    <t>Changes in Inventory</t>
  </si>
  <si>
    <t>Changes in Prepaid Expenses</t>
  </si>
  <si>
    <t>Changes in Accounts Payable</t>
  </si>
  <si>
    <t>Net Cash from Operating Activities</t>
  </si>
  <si>
    <t>Cash Flows from Investing Activities</t>
  </si>
  <si>
    <t>Purchase of Fixed Assets</t>
  </si>
  <si>
    <t>Investment Purchases</t>
  </si>
  <si>
    <t>Net Cash from Investing Activities</t>
  </si>
  <si>
    <t>Cash Flows from Financing Activities</t>
  </si>
  <si>
    <t>Loan Proceeds</t>
  </si>
  <si>
    <t>Loan Repayments</t>
  </si>
  <si>
    <t>Net Cash from Financing Activities</t>
  </si>
  <si>
    <r>
      <t xml:space="preserve">| </t>
    </r>
    <r>
      <rPr>
        <b/>
        <sz val="11"/>
        <color theme="1"/>
        <rFont val="Calibri"/>
        <family val="2"/>
        <scheme val="minor"/>
      </rPr>
      <t>Net Change in Cash</t>
    </r>
    <r>
      <rPr>
        <sz val="11"/>
        <color theme="1"/>
        <rFont val="Calibri"/>
        <family val="2"/>
        <scheme val="minor"/>
      </rPr>
      <t xml:space="preserve"> | </t>
    </r>
    <r>
      <rPr>
        <b/>
        <sz val="11"/>
        <color theme="1"/>
        <rFont val="Calibri"/>
        <family val="2"/>
        <scheme val="minor"/>
      </rPr>
      <t>$X</t>
    </r>
    <r>
      <rPr>
        <sz val="11"/>
        <color theme="1"/>
        <rFont val="Calibri"/>
        <family val="2"/>
        <scheme val="minor"/>
      </rPr>
      <t xml:space="preserve"> | | </t>
    </r>
    <r>
      <rPr>
        <b/>
        <sz val="11"/>
        <color theme="1"/>
        <rFont val="Calibri"/>
        <family val="2"/>
        <scheme val="minor"/>
      </rPr>
      <t>Cash at Beginning of Period</t>
    </r>
    <r>
      <rPr>
        <sz val="11"/>
        <color theme="1"/>
        <rFont val="Calibri"/>
        <family val="2"/>
        <scheme val="minor"/>
      </rPr>
      <t xml:space="preserve"> | $X | | </t>
    </r>
    <r>
      <rPr>
        <b/>
        <sz val="11"/>
        <color theme="1"/>
        <rFont val="Calibri"/>
        <family val="2"/>
        <scheme val="minor"/>
      </rPr>
      <t>Cash at End of Period</t>
    </r>
    <r>
      <rPr>
        <sz val="11"/>
        <color theme="1"/>
        <rFont val="Calibri"/>
        <family val="2"/>
        <scheme val="minor"/>
      </rPr>
      <t xml:space="preserve"> | </t>
    </r>
    <r>
      <rPr>
        <b/>
        <sz val="11"/>
        <color theme="1"/>
        <rFont val="Calibri"/>
        <family val="2"/>
        <scheme val="minor"/>
      </rPr>
      <t>$X</t>
    </r>
    <r>
      <rPr>
        <sz val="11"/>
        <color theme="1"/>
        <rFont val="Calibri"/>
        <family val="2"/>
        <scheme val="minor"/>
      </rPr>
      <t xml:space="preserve"> |</t>
    </r>
  </si>
  <si>
    <t>send over data to the team</t>
  </si>
  <si>
    <t xml:space="preserve">tip for ODBS upload </t>
  </si>
  <si>
    <t>notes of model s</t>
  </si>
  <si>
    <t>tends to have ~300Keach year -&gt; one company tend to have a bunch of violations</t>
  </si>
  <si>
    <t xml:space="preserve">most are fined </t>
  </si>
  <si>
    <t xml:space="preserve">only 9000/ year -&gt; not all are fined </t>
  </si>
  <si>
    <t>only 1/4 have suspended payment</t>
  </si>
  <si>
    <t xml:space="preserve">280k something per each </t>
  </si>
  <si>
    <t>Rpt Rec Num</t>
  </si>
  <si>
    <t>Provider Ccn</t>
  </si>
  <si>
    <t>Medicare Cbsa Number</t>
  </si>
  <si>
    <t>Rural Versus Urban</t>
  </si>
  <si>
    <t>Type Of Control</t>
  </si>
  <si>
    <t>Cash On Hand And In Banks</t>
  </si>
  <si>
    <t>Inpatient Pps Amount</t>
  </si>
  <si>
    <t>Less Discounts On Patients</t>
  </si>
  <si>
    <t>Net Income From Patients</t>
  </si>
  <si>
    <t>Number Of Beds</t>
  </si>
  <si>
    <t>Overhead Non Salary Costs</t>
  </si>
  <si>
    <t>Snf Admissions Other</t>
  </si>
  <si>
    <t>Snf Admissions Title Xix</t>
  </si>
  <si>
    <t>Snf Admissions Title Xviii</t>
  </si>
  <si>
    <t>Snf Admissions Total</t>
  </si>
  <si>
    <t>Snf Average Length Of Stay Tot</t>
  </si>
  <si>
    <t>Snf Average Length Stay Xix</t>
  </si>
  <si>
    <t>Snf Average Length Stay Xviii</t>
  </si>
  <si>
    <t>Snf Days Other</t>
  </si>
  <si>
    <t>Snf Days Title Xix</t>
  </si>
  <si>
    <t>Snf Days Title Xviii</t>
  </si>
  <si>
    <t>Snf Days Total</t>
  </si>
  <si>
    <t>Snf Discharges Title Other</t>
  </si>
  <si>
    <t>Snf Discharges Title Xix</t>
  </si>
  <si>
    <t>Snf Discharges Title Xviii</t>
  </si>
  <si>
    <t>Snf Discharges Total</t>
  </si>
  <si>
    <t>Snf Number Of Beds</t>
  </si>
  <si>
    <t>Snf Bed Days Available</t>
  </si>
  <si>
    <t>Salaries Wages And Fees Payable</t>
  </si>
  <si>
    <t>Total Days Title Xix</t>
  </si>
  <si>
    <t>Total Days Title Xviii</t>
  </si>
  <si>
    <t>Total Discharges Title Xix</t>
  </si>
  <si>
    <t>Total Discharges Title Xviii</t>
  </si>
  <si>
    <t>Total General Inpatient Revenue</t>
  </si>
  <si>
    <t>Total Liab And Fund Balances</t>
  </si>
  <si>
    <t>Total Rug Days</t>
  </si>
  <si>
    <t>Total Salaries Adjusted</t>
  </si>
  <si>
    <t>Wage Related Costs Core</t>
  </si>
  <si>
    <t xml:space="preserve">Col Num from first 2 </t>
  </si>
  <si>
    <t>Cleaned</t>
  </si>
  <si>
    <t>OG</t>
  </si>
  <si>
    <t>1st</t>
  </si>
  <si>
    <t>2nd</t>
  </si>
  <si>
    <t>Less: Allowances for uncollectible notes and accounts receivable</t>
  </si>
  <si>
    <t>Less Contractual Allowance and discounts on patients' accounts</t>
  </si>
  <si>
    <t>Nursing and Allied Health Education Activities</t>
  </si>
  <si>
    <t>GREENBRIAR HEALTHCARE</t>
  </si>
  <si>
    <t>55 HARRIS ROAD</t>
  </si>
  <si>
    <t>NASHUA</t>
  </si>
  <si>
    <t>NH</t>
  </si>
  <si>
    <t>HILLSBOROUGH</t>
  </si>
  <si>
    <t>PARAMOUNT NURSING &amp; REHAB SOUTH HILL</t>
  </si>
  <si>
    <t>100 KNOEDLER RD</t>
  </si>
  <si>
    <t>PITTSBURGH</t>
  </si>
  <si>
    <t>PA</t>
  </si>
  <si>
    <t>ALLEGHENY</t>
  </si>
  <si>
    <t>N/A in earlier years</t>
  </si>
  <si>
    <t>Total Other Expenses</t>
  </si>
  <si>
    <t>Notes And Loans Payable (Short Term)</t>
  </si>
  <si>
    <t>Corp</t>
  </si>
  <si>
    <t>accounts_receivable</t>
  </si>
  <si>
    <t>cash_on_hand_and_in_banks</t>
  </si>
  <si>
    <t>gross_revenue</t>
  </si>
  <si>
    <t>inpatient_revenue</t>
  </si>
  <si>
    <t>less_total_operating_expense</t>
  </si>
  <si>
    <t>net_income</t>
  </si>
  <si>
    <t>net_income_from_patients</t>
  </si>
  <si>
    <t>net_patient_revenue</t>
  </si>
  <si>
    <t>overhead_non_salary_costs</t>
  </si>
  <si>
    <t>snf_days_total</t>
  </si>
  <si>
    <t>salaries_wages_and_fees_payable</t>
  </si>
  <si>
    <t>total_liab_and_fund_balances</t>
  </si>
  <si>
    <t>total_salaries_adjusted</t>
  </si>
  <si>
    <t>total_fund_balances</t>
  </si>
  <si>
    <t>total_liabilities</t>
  </si>
  <si>
    <t>rural_versus_urban</t>
  </si>
  <si>
    <t>provider_ccn</t>
  </si>
  <si>
    <t>'rural_versus_urban'</t>
  </si>
  <si>
    <t>'accounts_receivable'</t>
  </si>
  <si>
    <t>'cash_on_hand_and_in_banks'</t>
  </si>
  <si>
    <t>'gross_revenue'</t>
  </si>
  <si>
    <t>'inpatient_revenue'</t>
  </si>
  <si>
    <t>'less_total_operating_expense'</t>
  </si>
  <si>
    <t>'net_income'</t>
  </si>
  <si>
    <t>'net_income_from_patients'</t>
  </si>
  <si>
    <t>'net_patient_revenue'</t>
  </si>
  <si>
    <t>'overhead_non_salary_costs'</t>
  </si>
  <si>
    <t>'snf_days_total'</t>
  </si>
  <si>
    <t>'salaries_wages_and_fees_payable'</t>
  </si>
  <si>
    <t>'total_liab_and_fund_balances'</t>
  </si>
  <si>
    <t>'total_salaries_adjusted'</t>
  </si>
  <si>
    <t>'total_fund_balances'</t>
  </si>
  <si>
    <t>'total_liabilities'</t>
  </si>
  <si>
    <t>'provnum'</t>
  </si>
  <si>
    <r>
      <rPr>
        <b/>
        <sz val="11"/>
        <color theme="1"/>
        <rFont val="Calibri"/>
        <family val="2"/>
        <scheme val="minor"/>
      </rPr>
      <t>README</t>
    </r>
    <r>
      <rPr>
        <sz val="11"/>
        <color theme="1"/>
        <rFont val="Calibri"/>
        <family val="2"/>
        <scheme val="minor"/>
      </rPr>
      <t>: NaN = NULL on original data; N/A = column not available in data; red = different name than 20-21 ver</t>
    </r>
  </si>
  <si>
    <t>Notes: NaN = NULL on original data; N/A = column not available in data; red = different name than 15-19 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</si>
</sst>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0.0"/>
    <numFmt numFmtId="172" formatCode="_(&quot;$&quot;* #,##0_);_(&quot;$&quot;* \(#,##0\);_(&quot;$&quot;* &quot;-&quot;??_);_(@_)"/>
  </numFmts>
  <fonts count="29" x14ac:knownFonts="1">
    <font>
      <sz val="11"/>
      <color theme="1"/>
      <name val="Calibri"/>
      <family val="2"/>
      <scheme val="minor"/>
    </font>
    <font>
      <b/>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1"/>
      <name val="Calibri"/>
      <family val="2"/>
      <scheme val="minor"/>
    </font>
    <font>
      <sz val="11"/>
      <color rgb="FF000000"/>
      <name val="Calibri"/>
      <family val="2"/>
      <scheme val="minor"/>
    </font>
    <font>
      <i/>
      <sz val="11"/>
      <color theme="1"/>
      <name val="Calibri"/>
      <family val="2"/>
      <scheme val="minor"/>
    </font>
    <font>
      <b/>
      <sz val="18"/>
      <color theme="1"/>
      <name val="Calibri"/>
      <family val="2"/>
      <scheme val="minor"/>
    </font>
    <font>
      <b/>
      <u/>
      <sz val="11"/>
      <color theme="1"/>
      <name val="Calibri"/>
      <family val="2"/>
      <scheme val="minor"/>
    </font>
    <font>
      <b/>
      <sz val="11"/>
      <color rgb="FFFF0000"/>
      <name val="Calibri"/>
      <family val="2"/>
      <scheme val="minor"/>
    </font>
    <font>
      <sz val="9"/>
      <color indexed="81"/>
      <name val="Tahoma"/>
      <family val="2"/>
    </font>
    <font>
      <b/>
      <sz val="11"/>
      <name val="Calibri"/>
      <family val="2"/>
      <scheme val="minor"/>
    </font>
    <font>
      <b/>
      <sz val="11"/>
      <color rgb="FFC00000"/>
      <name val="Calibri"/>
      <family val="2"/>
      <scheme val="minor"/>
    </font>
  </fonts>
  <fills count="41">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theme="9" tint="0.79998168889431442"/>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bottom style="double">
        <color indexed="64"/>
      </bottom>
      <diagonal/>
    </border>
    <border>
      <left/>
      <right/>
      <top/>
      <bottom style="thin">
        <color indexed="6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3" applyNumberFormat="0" applyAlignment="0" applyProtection="0"/>
    <xf numFmtId="0" fontId="6" fillId="28" borderId="4"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5"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0" applyNumberFormat="0" applyFill="0" applyBorder="0" applyAlignment="0" applyProtection="0"/>
    <xf numFmtId="0" fontId="12" fillId="30" borderId="3" applyNumberFormat="0" applyAlignment="0" applyProtection="0"/>
    <xf numFmtId="0" fontId="13" fillId="0" borderId="8" applyNumberFormat="0" applyFill="0" applyAlignment="0" applyProtection="0"/>
    <xf numFmtId="0" fontId="14" fillId="31" borderId="0" applyNumberFormat="0" applyBorder="0" applyAlignment="0" applyProtection="0"/>
    <xf numFmtId="0" fontId="2" fillId="32" borderId="9" applyNumberFormat="0" applyFont="0" applyAlignment="0" applyProtection="0"/>
    <xf numFmtId="0" fontId="15" fillId="27" borderId="10" applyNumberFormat="0" applyAlignment="0" applyProtection="0"/>
    <xf numFmtId="0" fontId="16" fillId="0" borderId="0" applyNumberFormat="0" applyFill="0" applyBorder="0" applyAlignment="0" applyProtection="0"/>
    <xf numFmtId="0" fontId="17" fillId="0" borderId="11" applyNumberFormat="0" applyFill="0" applyAlignment="0" applyProtection="0"/>
    <xf numFmtId="0" fontId="18" fillId="0" borderId="0" applyNumberFormat="0" applyFill="0" applyBorder="0" applyAlignment="0" applyProtection="0"/>
    <xf numFmtId="44" fontId="2" fillId="0" borderId="0" applyFont="0" applyFill="0" applyBorder="0" applyAlignment="0" applyProtection="0"/>
  </cellStyleXfs>
  <cellXfs count="130">
    <xf numFmtId="0" fontId="0" fillId="0" borderId="0" xfId="0"/>
    <xf numFmtId="0" fontId="19" fillId="0" borderId="0" xfId="0" applyFont="1" applyAlignment="1">
      <alignment vertical="center" wrapText="1"/>
    </xf>
    <xf numFmtId="0" fontId="0" fillId="33" borderId="0" xfId="0" applyFill="1"/>
    <xf numFmtId="0" fontId="19" fillId="33" borderId="0" xfId="0" applyFont="1" applyFill="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xf>
    <xf numFmtId="0" fontId="0" fillId="0" borderId="1" xfId="0" applyBorder="1" applyAlignment="1">
      <alignment horizontal="left" vertical="top"/>
    </xf>
    <xf numFmtId="0" fontId="0" fillId="0" borderId="0" xfId="0" applyAlignment="1">
      <alignment horizontal="left"/>
    </xf>
    <xf numFmtId="0" fontId="0" fillId="0" borderId="0" xfId="0" applyAlignment="1">
      <alignment wrapText="1"/>
    </xf>
    <xf numFmtId="0" fontId="0" fillId="0" borderId="1" xfId="0" quotePrefix="1"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quotePrefix="1" applyAlignment="1">
      <alignment vertical="top"/>
    </xf>
    <xf numFmtId="6" fontId="0" fillId="0" borderId="1" xfId="0" applyNumberFormat="1" applyBorder="1" applyAlignment="1">
      <alignment horizontal="left" vertical="top" wrapText="1"/>
    </xf>
    <xf numFmtId="0" fontId="0" fillId="0" borderId="1" xfId="0" applyBorder="1" applyAlignment="1">
      <alignment horizontal="left" vertical="top" wrapText="1"/>
    </xf>
    <xf numFmtId="164" fontId="0" fillId="0" borderId="1" xfId="0" applyNumberFormat="1" applyBorder="1" applyAlignment="1">
      <alignment horizontal="left" vertical="top" wrapText="1"/>
    </xf>
    <xf numFmtId="49" fontId="0" fillId="0" borderId="1" xfId="0" applyNumberFormat="1" applyBorder="1" applyAlignment="1">
      <alignment horizontal="left" vertical="top" wrapText="1"/>
    </xf>
    <xf numFmtId="0" fontId="0" fillId="0" borderId="0" xfId="0" applyAlignment="1">
      <alignment horizontal="left" wrapText="1"/>
    </xf>
    <xf numFmtId="0" fontId="19" fillId="0" borderId="0" xfId="0" applyFont="1" applyAlignment="1">
      <alignment horizontal="left" vertical="center" wrapText="1"/>
    </xf>
    <xf numFmtId="0" fontId="19" fillId="33" borderId="0" xfId="0" applyFont="1" applyFill="1" applyAlignment="1">
      <alignment horizontal="left" vertical="center" wrapText="1"/>
    </xf>
    <xf numFmtId="0" fontId="17" fillId="34" borderId="1" xfId="0" applyFont="1" applyFill="1" applyBorder="1" applyAlignment="1">
      <alignment wrapText="1"/>
    </xf>
    <xf numFmtId="0" fontId="0" fillId="0" borderId="0" xfId="0" quotePrefix="1"/>
    <xf numFmtId="49" fontId="0" fillId="0" borderId="1" xfId="0" applyNumberFormat="1" applyBorder="1" applyAlignment="1">
      <alignment horizontal="left" vertical="top"/>
    </xf>
    <xf numFmtId="0" fontId="19" fillId="0" borderId="1" xfId="0" applyFont="1" applyBorder="1" applyAlignment="1">
      <alignment vertical="top" wrapText="1"/>
    </xf>
    <xf numFmtId="0" fontId="0" fillId="0" borderId="1" xfId="0" applyBorder="1"/>
    <xf numFmtId="0" fontId="20" fillId="0" borderId="1" xfId="0" applyFont="1" applyBorder="1" applyAlignment="1">
      <alignment vertical="top" wrapText="1"/>
    </xf>
    <xf numFmtId="0" fontId="17" fillId="35" borderId="1" xfId="0" applyFont="1" applyFill="1" applyBorder="1"/>
    <xf numFmtId="0" fontId="0" fillId="0" borderId="1" xfId="0" applyBorder="1" applyAlignment="1">
      <alignment horizontal="center" vertical="top"/>
    </xf>
    <xf numFmtId="0" fontId="0" fillId="33" borderId="1" xfId="0" applyFill="1" applyBorder="1" applyAlignment="1">
      <alignment horizontal="center" vertical="top" wrapText="1"/>
    </xf>
    <xf numFmtId="0" fontId="17" fillId="35" borderId="1" xfId="0" applyFont="1" applyFill="1" applyBorder="1" applyAlignment="1">
      <alignment horizontal="center" wrapText="1"/>
    </xf>
    <xf numFmtId="0" fontId="17" fillId="35" borderId="1" xfId="0" applyFont="1" applyFill="1" applyBorder="1" applyAlignment="1">
      <alignment wrapText="1"/>
    </xf>
    <xf numFmtId="0" fontId="0" fillId="0" borderId="2" xfId="0" applyBorder="1" applyAlignment="1">
      <alignment vertical="top"/>
    </xf>
    <xf numFmtId="0" fontId="20" fillId="0" borderId="1" xfId="0" applyFont="1" applyBorder="1" applyAlignment="1">
      <alignment horizontal="left" vertical="top"/>
    </xf>
    <xf numFmtId="0" fontId="21" fillId="0" borderId="1" xfId="0" applyFont="1" applyBorder="1" applyAlignment="1">
      <alignment vertical="top" wrapText="1"/>
    </xf>
    <xf numFmtId="0" fontId="21" fillId="0" borderId="1" xfId="0" applyFont="1" applyBorder="1" applyAlignment="1">
      <alignment vertical="top"/>
    </xf>
    <xf numFmtId="14" fontId="0" fillId="0" borderId="1" xfId="0" applyNumberFormat="1" applyBorder="1" applyAlignment="1">
      <alignment horizontal="left" vertical="top"/>
    </xf>
    <xf numFmtId="0" fontId="0" fillId="33" borderId="1" xfId="0" applyFill="1" applyBorder="1" applyAlignment="1">
      <alignment horizontal="left" vertical="top" wrapText="1"/>
    </xf>
    <xf numFmtId="0" fontId="0" fillId="0" borderId="0" xfId="0" applyAlignment="1">
      <alignment horizontal="center"/>
    </xf>
    <xf numFmtId="0" fontId="0" fillId="33" borderId="1" xfId="0" applyFill="1" applyBorder="1" applyAlignment="1">
      <alignment vertical="top" wrapText="1"/>
    </xf>
    <xf numFmtId="0" fontId="0" fillId="0" borderId="1" xfId="0" applyBorder="1" applyAlignment="1">
      <alignment horizontal="center" vertical="top" wrapText="1"/>
    </xf>
    <xf numFmtId="0" fontId="17" fillId="0" borderId="1" xfId="0" applyFont="1" applyBorder="1" applyAlignment="1">
      <alignment vertical="top" wrapText="1"/>
    </xf>
    <xf numFmtId="0" fontId="0" fillId="0" borderId="1" xfId="0" applyBorder="1" applyAlignment="1">
      <alignment horizontal="center" wrapText="1"/>
    </xf>
    <xf numFmtId="0" fontId="0" fillId="0" borderId="1" xfId="0" applyBorder="1" applyAlignment="1">
      <alignment wrapText="1"/>
    </xf>
    <xf numFmtId="0" fontId="0" fillId="36" borderId="1" xfId="0" applyFill="1" applyBorder="1" applyAlignment="1">
      <alignment vertical="top" wrapText="1"/>
    </xf>
    <xf numFmtId="0" fontId="0" fillId="36" borderId="1" xfId="0" applyFill="1" applyBorder="1" applyAlignment="1">
      <alignment vertical="top"/>
    </xf>
    <xf numFmtId="0" fontId="17" fillId="0" borderId="0" xfId="0" applyFont="1"/>
    <xf numFmtId="0" fontId="0" fillId="0" borderId="12" xfId="0" applyFont="1" applyBorder="1"/>
    <xf numFmtId="0" fontId="0" fillId="37" borderId="12" xfId="0" applyFont="1" applyFill="1" applyBorder="1"/>
    <xf numFmtId="0" fontId="0" fillId="0" borderId="0" xfId="0" applyFont="1"/>
    <xf numFmtId="14" fontId="0" fillId="0" borderId="0" xfId="0" applyNumberFormat="1"/>
    <xf numFmtId="0" fontId="23" fillId="0" borderId="0" xfId="0" applyFont="1" applyAlignment="1">
      <alignment vertical="center"/>
    </xf>
    <xf numFmtId="0" fontId="17" fillId="0" borderId="0" xfId="0" applyFont="1" applyAlignment="1">
      <alignment horizontal="center" vertical="center" wrapText="1"/>
    </xf>
    <xf numFmtId="0" fontId="0" fillId="0" borderId="0" xfId="0" applyAlignment="1">
      <alignment vertical="center" wrapText="1"/>
    </xf>
    <xf numFmtId="0" fontId="17" fillId="0" borderId="0" xfId="0" applyFont="1" applyAlignment="1">
      <alignment vertical="center" wrapText="1"/>
    </xf>
    <xf numFmtId="0" fontId="17" fillId="0" borderId="12" xfId="0" applyFont="1" applyBorder="1"/>
    <xf numFmtId="0" fontId="17" fillId="37" borderId="12" xfId="0" applyFont="1" applyFill="1" applyBorder="1"/>
    <xf numFmtId="172" fontId="0" fillId="0" borderId="0" xfId="42" applyNumberFormat="1" applyFont="1"/>
    <xf numFmtId="172" fontId="17" fillId="0" borderId="0" xfId="42" applyNumberFormat="1" applyFont="1" applyAlignment="1">
      <alignment horizontal="center" vertical="center" wrapText="1"/>
    </xf>
    <xf numFmtId="172" fontId="17" fillId="0" borderId="0" xfId="42" applyNumberFormat="1" applyFont="1" applyAlignment="1">
      <alignment vertical="center" wrapText="1"/>
    </xf>
    <xf numFmtId="172" fontId="0" fillId="0" borderId="0" xfId="42" applyNumberFormat="1" applyFont="1" applyAlignment="1">
      <alignment vertical="center" wrapText="1"/>
    </xf>
    <xf numFmtId="172" fontId="17" fillId="0" borderId="13" xfId="42" applyNumberFormat="1" applyFont="1" applyBorder="1" applyAlignment="1">
      <alignment vertical="center" wrapText="1"/>
    </xf>
    <xf numFmtId="0" fontId="17" fillId="0" borderId="0" xfId="0" applyFont="1" applyAlignment="1">
      <alignment horizontal="center"/>
    </xf>
    <xf numFmtId="0" fontId="0" fillId="0" borderId="0" xfId="0" applyFont="1" applyAlignment="1">
      <alignment wrapText="1"/>
    </xf>
    <xf numFmtId="0" fontId="0" fillId="36" borderId="0" xfId="0" applyFill="1"/>
    <xf numFmtId="172" fontId="0" fillId="0" borderId="0" xfId="0" applyNumberFormat="1"/>
    <xf numFmtId="172" fontId="0" fillId="0" borderId="0" xfId="42" applyNumberFormat="1" applyFont="1" applyAlignment="1">
      <alignment horizontal="center" vertical="center"/>
    </xf>
    <xf numFmtId="172" fontId="0" fillId="0" borderId="0" xfId="42" applyNumberFormat="1" applyFont="1" applyAlignment="1">
      <alignment horizontal="center" vertical="center" wrapText="1"/>
    </xf>
    <xf numFmtId="172" fontId="17" fillId="0" borderId="0" xfId="42" applyNumberFormat="1" applyFont="1" applyBorder="1" applyAlignment="1">
      <alignment horizontal="center" vertical="center" wrapText="1"/>
    </xf>
    <xf numFmtId="172" fontId="17" fillId="0" borderId="0" xfId="42" applyNumberFormat="1" applyFont="1" applyAlignment="1">
      <alignment horizontal="center" vertical="center"/>
    </xf>
    <xf numFmtId="172" fontId="0" fillId="0" borderId="0" xfId="42" applyNumberFormat="1" applyFont="1" applyBorder="1" applyAlignment="1">
      <alignment horizontal="center" vertical="center" wrapText="1"/>
    </xf>
    <xf numFmtId="172" fontId="2" fillId="0" borderId="0" xfId="42" applyNumberFormat="1" applyFont="1" applyBorder="1" applyAlignment="1">
      <alignment horizontal="center" vertical="center" wrapText="1"/>
    </xf>
    <xf numFmtId="0" fontId="18" fillId="0" borderId="0" xfId="0" applyFont="1" applyBorder="1"/>
    <xf numFmtId="0" fontId="18" fillId="0" borderId="0" xfId="0" applyFont="1" applyBorder="1" applyAlignment="1">
      <alignment vertical="center" wrapText="1"/>
    </xf>
    <xf numFmtId="0" fontId="0" fillId="0" borderId="0" xfId="0" applyBorder="1" applyAlignment="1">
      <alignment horizontal="left" indent="2"/>
    </xf>
    <xf numFmtId="172" fontId="0" fillId="0" borderId="0" xfId="42" applyNumberFormat="1" applyFont="1" applyBorder="1" applyAlignment="1">
      <alignment horizontal="center" vertical="center"/>
    </xf>
    <xf numFmtId="0" fontId="0" fillId="0" borderId="0" xfId="0" applyFill="1"/>
    <xf numFmtId="49" fontId="0" fillId="0" borderId="0" xfId="42" applyNumberFormat="1" applyFont="1" applyAlignment="1">
      <alignment horizontal="center" vertical="center" wrapText="1"/>
    </xf>
    <xf numFmtId="49" fontId="0" fillId="0" borderId="0" xfId="42" applyNumberFormat="1" applyFont="1" applyAlignment="1">
      <alignment horizontal="left" vertical="center"/>
    </xf>
    <xf numFmtId="49" fontId="2" fillId="0" borderId="0" xfId="42" applyNumberFormat="1" applyFont="1" applyAlignment="1">
      <alignment horizontal="center" vertical="center" wrapText="1"/>
    </xf>
    <xf numFmtId="2" fontId="0" fillId="0" borderId="0" xfId="0" applyNumberFormat="1"/>
    <xf numFmtId="172" fontId="0" fillId="0" borderId="0" xfId="42" applyNumberFormat="1" applyFont="1" applyFill="1" applyAlignment="1">
      <alignment horizontal="center" vertical="center"/>
    </xf>
    <xf numFmtId="172" fontId="0" fillId="0" borderId="0" xfId="42" applyNumberFormat="1" applyFont="1" applyFill="1"/>
    <xf numFmtId="0" fontId="17" fillId="38" borderId="0" xfId="0" applyFont="1" applyFill="1" applyAlignment="1">
      <alignment horizontal="center" vertical="center" wrapText="1"/>
    </xf>
    <xf numFmtId="172" fontId="17" fillId="38" borderId="0" xfId="42" applyNumberFormat="1" applyFont="1" applyFill="1" applyAlignment="1">
      <alignment horizontal="center" vertical="center"/>
    </xf>
    <xf numFmtId="0" fontId="17" fillId="38" borderId="0" xfId="0" applyFont="1" applyFill="1" applyAlignment="1">
      <alignment vertical="center" wrapText="1"/>
    </xf>
    <xf numFmtId="172" fontId="0" fillId="38" borderId="0" xfId="42" applyNumberFormat="1" applyFont="1" applyFill="1" applyAlignment="1">
      <alignment horizontal="center" vertical="center" wrapText="1"/>
    </xf>
    <xf numFmtId="0" fontId="0" fillId="38" borderId="0" xfId="0" applyFill="1" applyAlignment="1">
      <alignment horizontal="left" vertical="center" wrapText="1" indent="1"/>
    </xf>
    <xf numFmtId="172" fontId="0" fillId="38" borderId="14" xfId="42" applyNumberFormat="1" applyFont="1" applyFill="1" applyBorder="1" applyAlignment="1">
      <alignment horizontal="center" vertical="center" wrapText="1"/>
    </xf>
    <xf numFmtId="172" fontId="17" fillId="38" borderId="0" xfId="42" applyNumberFormat="1" applyFont="1" applyFill="1" applyAlignment="1">
      <alignment horizontal="center" vertical="center" wrapText="1"/>
    </xf>
    <xf numFmtId="0" fontId="18" fillId="38" borderId="0" xfId="0" applyFont="1" applyFill="1" applyBorder="1" applyAlignment="1">
      <alignment horizontal="left" vertical="center" wrapText="1" indent="2"/>
    </xf>
    <xf numFmtId="0" fontId="28" fillId="38" borderId="0" xfId="0" applyFont="1" applyFill="1" applyAlignment="1">
      <alignment vertical="center" wrapText="1"/>
    </xf>
    <xf numFmtId="172" fontId="17" fillId="38" borderId="0" xfId="42" applyNumberFormat="1" applyFont="1" applyFill="1" applyBorder="1" applyAlignment="1">
      <alignment horizontal="center" vertical="center" wrapText="1"/>
    </xf>
    <xf numFmtId="0" fontId="0" fillId="38" borderId="0" xfId="0" applyFont="1" applyFill="1" applyAlignment="1">
      <alignment vertical="center" wrapText="1"/>
    </xf>
    <xf numFmtId="172" fontId="2" fillId="38" borderId="14" xfId="42" applyNumberFormat="1" applyFont="1" applyFill="1" applyBorder="1" applyAlignment="1">
      <alignment horizontal="center" vertical="center" wrapText="1"/>
    </xf>
    <xf numFmtId="0" fontId="0" fillId="38" borderId="0" xfId="0" applyFill="1" applyAlignment="1">
      <alignment horizontal="left" indent="1"/>
    </xf>
    <xf numFmtId="172" fontId="0" fillId="38" borderId="0" xfId="42" applyNumberFormat="1" applyFont="1" applyFill="1" applyAlignment="1">
      <alignment horizontal="center" vertical="center"/>
    </xf>
    <xf numFmtId="172" fontId="17" fillId="38" borderId="13" xfId="42" applyNumberFormat="1" applyFont="1" applyFill="1" applyBorder="1" applyAlignment="1">
      <alignment horizontal="center" vertical="center" wrapText="1"/>
    </xf>
    <xf numFmtId="0" fontId="17" fillId="39" borderId="0" xfId="0" applyFont="1" applyFill="1" applyAlignment="1">
      <alignment horizontal="center" vertical="center" wrapText="1"/>
    </xf>
    <xf numFmtId="172" fontId="17" fillId="39" borderId="0" xfId="42" applyNumberFormat="1" applyFont="1" applyFill="1" applyAlignment="1">
      <alignment horizontal="center" vertical="center" wrapText="1"/>
    </xf>
    <xf numFmtId="0" fontId="17" fillId="39" borderId="0" xfId="0" applyFont="1" applyFill="1" applyAlignment="1">
      <alignment vertical="center" wrapText="1"/>
    </xf>
    <xf numFmtId="0" fontId="0" fillId="39" borderId="0" xfId="0" applyFill="1" applyAlignment="1">
      <alignment horizontal="left" vertical="center" wrapText="1" indent="1"/>
    </xf>
    <xf numFmtId="172" fontId="0" fillId="39" borderId="0" xfId="42" applyNumberFormat="1" applyFont="1" applyFill="1" applyAlignment="1">
      <alignment horizontal="center" vertical="center" wrapText="1"/>
    </xf>
    <xf numFmtId="0" fontId="18" fillId="39" borderId="0" xfId="0" applyFont="1" applyFill="1" applyAlignment="1">
      <alignment horizontal="left" vertical="center" wrapText="1" indent="1"/>
    </xf>
    <xf numFmtId="172" fontId="0" fillId="39" borderId="14" xfId="42" applyNumberFormat="1" applyFont="1" applyFill="1" applyBorder="1" applyAlignment="1">
      <alignment horizontal="center" vertical="center" wrapText="1"/>
    </xf>
    <xf numFmtId="172" fontId="17" fillId="39" borderId="0" xfId="42" applyNumberFormat="1" applyFont="1" applyFill="1" applyBorder="1" applyAlignment="1">
      <alignment horizontal="center" vertical="center" wrapText="1"/>
    </xf>
    <xf numFmtId="0" fontId="27" fillId="39" borderId="0" xfId="0" applyFont="1" applyFill="1" applyAlignment="1">
      <alignment vertical="center" wrapText="1"/>
    </xf>
    <xf numFmtId="172" fontId="17" fillId="39" borderId="14" xfId="42" applyNumberFormat="1" applyFont="1" applyFill="1" applyBorder="1" applyAlignment="1">
      <alignment horizontal="center" vertical="center" wrapText="1"/>
    </xf>
    <xf numFmtId="172" fontId="2" fillId="39" borderId="0" xfId="42" applyNumberFormat="1" applyFont="1" applyFill="1" applyAlignment="1">
      <alignment horizontal="center" vertical="center" wrapText="1"/>
    </xf>
    <xf numFmtId="0" fontId="17" fillId="39" borderId="0" xfId="0" applyFont="1" applyFill="1" applyAlignment="1">
      <alignment horizontal="left" vertical="center" wrapText="1" indent="1"/>
    </xf>
    <xf numFmtId="172" fontId="24" fillId="39" borderId="0" xfId="42" applyNumberFormat="1" applyFont="1" applyFill="1" applyAlignment="1">
      <alignment horizontal="center" vertical="center" wrapText="1"/>
    </xf>
    <xf numFmtId="172" fontId="17" fillId="39" borderId="13" xfId="42" applyNumberFormat="1" applyFont="1" applyFill="1" applyBorder="1" applyAlignment="1">
      <alignment horizontal="center" vertical="center" wrapText="1"/>
    </xf>
    <xf numFmtId="0" fontId="17" fillId="40" borderId="0" xfId="0" applyFont="1" applyFill="1" applyAlignment="1">
      <alignment horizontal="center" vertical="center" wrapText="1"/>
    </xf>
    <xf numFmtId="172" fontId="17" fillId="40" borderId="0" xfId="42" applyNumberFormat="1" applyFont="1" applyFill="1" applyAlignment="1">
      <alignment horizontal="center" vertical="center" wrapText="1"/>
    </xf>
    <xf numFmtId="0" fontId="17" fillId="40" borderId="0" xfId="0" applyFont="1" applyFill="1" applyAlignment="1">
      <alignment vertical="center" wrapText="1"/>
    </xf>
    <xf numFmtId="0" fontId="0" fillId="40" borderId="0" xfId="0" applyFill="1" applyAlignment="1">
      <alignment horizontal="left" vertical="center" wrapText="1" indent="1"/>
    </xf>
    <xf numFmtId="172" fontId="0" fillId="40" borderId="0" xfId="42" applyNumberFormat="1" applyFont="1" applyFill="1" applyAlignment="1">
      <alignment horizontal="center" vertical="center" wrapText="1"/>
    </xf>
    <xf numFmtId="0" fontId="18" fillId="40" borderId="0" xfId="0" applyFont="1" applyFill="1" applyAlignment="1">
      <alignment horizontal="left" vertical="center" wrapText="1" indent="1"/>
    </xf>
    <xf numFmtId="172" fontId="0" fillId="40" borderId="14" xfId="42" applyNumberFormat="1" applyFont="1" applyFill="1" applyBorder="1" applyAlignment="1">
      <alignment horizontal="center" vertical="center" wrapText="1"/>
    </xf>
    <xf numFmtId="0" fontId="25" fillId="40" borderId="0" xfId="0" applyFont="1" applyFill="1" applyAlignment="1">
      <alignment vertical="center" wrapText="1"/>
    </xf>
    <xf numFmtId="172" fontId="17" fillId="40" borderId="14" xfId="42" applyNumberFormat="1" applyFont="1" applyFill="1" applyBorder="1" applyAlignment="1">
      <alignment horizontal="center" vertical="center" wrapText="1"/>
    </xf>
    <xf numFmtId="172" fontId="17" fillId="40" borderId="13" xfId="42" applyNumberFormat="1" applyFont="1" applyFill="1" applyBorder="1" applyAlignment="1">
      <alignment horizontal="center" vertical="center" wrapText="1"/>
    </xf>
    <xf numFmtId="0" fontId="0" fillId="40" borderId="0" xfId="0" applyFill="1" applyAlignment="1">
      <alignment vertical="center" wrapText="1"/>
    </xf>
    <xf numFmtId="172" fontId="0" fillId="36" borderId="0" xfId="42" applyNumberFormat="1" applyFont="1" applyFill="1" applyAlignment="1">
      <alignment horizontal="center" vertical="center"/>
    </xf>
    <xf numFmtId="0" fontId="17" fillId="0" borderId="0" xfId="0" applyFont="1" applyFill="1" applyAlignment="1">
      <alignment vertical="center" wrapText="1"/>
    </xf>
    <xf numFmtId="172" fontId="0" fillId="0" borderId="0" xfId="42" applyNumberFormat="1" applyFont="1" applyFill="1" applyAlignment="1">
      <alignment horizontal="center" vertical="center" wrapText="1"/>
    </xf>
    <xf numFmtId="0" fontId="0" fillId="38" borderId="0" xfId="0" applyFill="1" applyBorder="1" applyAlignment="1">
      <alignment horizontal="left" vertical="center" wrapText="1" indent="2"/>
    </xf>
    <xf numFmtId="172" fontId="2" fillId="38" borderId="0" xfId="42" applyNumberFormat="1" applyFont="1" applyFill="1" applyBorder="1" applyAlignment="1">
      <alignment horizontal="center" vertical="center" wrapText="1"/>
    </xf>
    <xf numFmtId="172" fontId="0" fillId="38" borderId="14" xfId="42" applyNumberFormat="1" applyFont="1" applyFill="1" applyBorder="1" applyAlignment="1">
      <alignment horizontal="center" vertical="center"/>
    </xf>
    <xf numFmtId="0" fontId="17" fillId="36" borderId="0" xfId="0" applyFont="1" applyFill="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42" builtinId="4"/>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2" xfId="39" xr:uid="{00000000-0005-0000-0000-000027000000}"/>
    <cellStyle name="Total" xfId="40" builtinId="25" customBuiltin="1"/>
    <cellStyle name="Warning Text" xfId="41" builtinId="11" customBuiltin="1"/>
  </cellStyles>
  <dxfs count="4">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0</xdr:rowOff>
    </xdr:from>
    <xdr:to>
      <xdr:col>10</xdr:col>
      <xdr:colOff>372325</xdr:colOff>
      <xdr:row>30</xdr:row>
      <xdr:rowOff>115048</xdr:rowOff>
    </xdr:to>
    <xdr:pic>
      <xdr:nvPicPr>
        <xdr:cNvPr id="6" name="Picture 5">
          <a:extLst>
            <a:ext uri="{FF2B5EF4-FFF2-40B4-BE49-F238E27FC236}">
              <a16:creationId xmlns:a16="http://schemas.microsoft.com/office/drawing/2014/main" id="{EEE1D49A-2B15-7779-51D4-36D9E4FCED3B}"/>
            </a:ext>
          </a:extLst>
        </xdr:cNvPr>
        <xdr:cNvPicPr>
          <a:picLocks noChangeAspect="1"/>
        </xdr:cNvPicPr>
      </xdr:nvPicPr>
      <xdr:blipFill>
        <a:blip xmlns:r="http://schemas.openxmlformats.org/officeDocument/2006/relationships" r:embed="rId1"/>
        <a:stretch>
          <a:fillRect/>
        </a:stretch>
      </xdr:blipFill>
      <xdr:spPr>
        <a:xfrm>
          <a:off x="381000" y="180975"/>
          <a:ext cx="6087325" cy="5363323"/>
        </a:xfrm>
        <a:prstGeom prst="rect">
          <a:avLst/>
        </a:prstGeom>
        <a:ln>
          <a:noFill/>
        </a:ln>
        <a:effectLst>
          <a:outerShdw blurRad="190500" algn="tl" rotWithShape="0">
            <a:srgbClr val="000000">
              <a:alpha val="70000"/>
            </a:srgbClr>
          </a:outerShdw>
        </a:effectLst>
      </xdr:spPr>
    </xdr:pic>
    <xdr:clientData/>
  </xdr:twoCellAnchor>
  <xdr:twoCellAnchor editAs="oneCell">
    <xdr:from>
      <xdr:col>33</xdr:col>
      <xdr:colOff>13153</xdr:colOff>
      <xdr:row>2</xdr:row>
      <xdr:rowOff>57603</xdr:rowOff>
    </xdr:from>
    <xdr:to>
      <xdr:col>42</xdr:col>
      <xdr:colOff>559642</xdr:colOff>
      <xdr:row>25</xdr:row>
      <xdr:rowOff>52741</xdr:rowOff>
    </xdr:to>
    <xdr:pic>
      <xdr:nvPicPr>
        <xdr:cNvPr id="7" name="Picture 6">
          <a:extLst>
            <a:ext uri="{FF2B5EF4-FFF2-40B4-BE49-F238E27FC236}">
              <a16:creationId xmlns:a16="http://schemas.microsoft.com/office/drawing/2014/main" id="{E2FC22BB-33A2-76EA-C91E-33E3F2459F52}"/>
            </a:ext>
          </a:extLst>
        </xdr:cNvPr>
        <xdr:cNvPicPr>
          <a:picLocks noChangeAspect="1"/>
        </xdr:cNvPicPr>
      </xdr:nvPicPr>
      <xdr:blipFill>
        <a:blip xmlns:r="http://schemas.openxmlformats.org/officeDocument/2006/relationships" r:embed="rId2"/>
        <a:stretch>
          <a:fillRect/>
        </a:stretch>
      </xdr:blipFill>
      <xdr:spPr>
        <a:xfrm>
          <a:off x="20219760" y="411389"/>
          <a:ext cx="6057382" cy="4063673"/>
        </a:xfrm>
        <a:prstGeom prst="rect">
          <a:avLst/>
        </a:prstGeom>
        <a:ln>
          <a:noFill/>
        </a:ln>
        <a:effectLst>
          <a:outerShdw blurRad="190500" algn="tl" rotWithShape="0">
            <a:srgbClr val="000000">
              <a:alpha val="70000"/>
            </a:srgbClr>
          </a:outerShdw>
        </a:effectLst>
      </xdr:spPr>
    </xdr:pic>
    <xdr:clientData/>
  </xdr:twoCellAnchor>
  <xdr:twoCellAnchor editAs="oneCell">
    <xdr:from>
      <xdr:col>11</xdr:col>
      <xdr:colOff>185057</xdr:colOff>
      <xdr:row>1</xdr:row>
      <xdr:rowOff>25400</xdr:rowOff>
    </xdr:from>
    <xdr:to>
      <xdr:col>21</xdr:col>
      <xdr:colOff>227189</xdr:colOff>
      <xdr:row>43</xdr:row>
      <xdr:rowOff>42339</xdr:rowOff>
    </xdr:to>
    <xdr:pic>
      <xdr:nvPicPr>
        <xdr:cNvPr id="8" name="Picture 7">
          <a:extLst>
            <a:ext uri="{FF2B5EF4-FFF2-40B4-BE49-F238E27FC236}">
              <a16:creationId xmlns:a16="http://schemas.microsoft.com/office/drawing/2014/main" id="{7D371CC5-990F-98ED-541E-953ADB9C0AA7}"/>
            </a:ext>
          </a:extLst>
        </xdr:cNvPr>
        <xdr:cNvPicPr>
          <a:picLocks noChangeAspect="1"/>
        </xdr:cNvPicPr>
      </xdr:nvPicPr>
      <xdr:blipFill>
        <a:blip xmlns:r="http://schemas.openxmlformats.org/officeDocument/2006/relationships" r:embed="rId3"/>
        <a:stretch>
          <a:fillRect/>
        </a:stretch>
      </xdr:blipFill>
      <xdr:spPr>
        <a:xfrm>
          <a:off x="6920593" y="202293"/>
          <a:ext cx="6165346" cy="7446439"/>
        </a:xfrm>
        <a:prstGeom prst="rect">
          <a:avLst/>
        </a:prstGeom>
        <a:ln>
          <a:noFill/>
        </a:ln>
        <a:effectLst>
          <a:outerShdw blurRad="190500" algn="tl" rotWithShape="0">
            <a:srgbClr val="000000">
              <a:alpha val="70000"/>
            </a:srgbClr>
          </a:outerShdw>
        </a:effectLst>
      </xdr:spPr>
    </xdr:pic>
    <xdr:clientData/>
  </xdr:twoCellAnchor>
  <xdr:twoCellAnchor editAs="oneCell">
    <xdr:from>
      <xdr:col>22</xdr:col>
      <xdr:colOff>449036</xdr:colOff>
      <xdr:row>2</xdr:row>
      <xdr:rowOff>136071</xdr:rowOff>
    </xdr:from>
    <xdr:to>
      <xdr:col>32</xdr:col>
      <xdr:colOff>526096</xdr:colOff>
      <xdr:row>33</xdr:row>
      <xdr:rowOff>174959</xdr:rowOff>
    </xdr:to>
    <xdr:pic>
      <xdr:nvPicPr>
        <xdr:cNvPr id="9" name="Picture 8">
          <a:extLst>
            <a:ext uri="{FF2B5EF4-FFF2-40B4-BE49-F238E27FC236}">
              <a16:creationId xmlns:a16="http://schemas.microsoft.com/office/drawing/2014/main" id="{61244560-3182-C43D-07BB-85EB7F7101C0}"/>
            </a:ext>
          </a:extLst>
        </xdr:cNvPr>
        <xdr:cNvPicPr>
          <a:picLocks noChangeAspect="1"/>
        </xdr:cNvPicPr>
      </xdr:nvPicPr>
      <xdr:blipFill>
        <a:blip xmlns:r="http://schemas.openxmlformats.org/officeDocument/2006/relationships" r:embed="rId4"/>
        <a:stretch>
          <a:fillRect/>
        </a:stretch>
      </xdr:blipFill>
      <xdr:spPr>
        <a:xfrm>
          <a:off x="13920107" y="489857"/>
          <a:ext cx="6200275" cy="5522566"/>
        </a:xfrm>
        <a:prstGeom prst="rect">
          <a:avLst/>
        </a:prstGeom>
        <a:ln>
          <a:noFill/>
        </a:ln>
        <a:effectLst>
          <a:outerShdw blurRad="190500" algn="tl" rotWithShape="0">
            <a:srgbClr val="000000">
              <a:alpha val="70000"/>
            </a:srgbClr>
          </a:outerShdw>
        </a:effectLst>
      </xdr:spPr>
    </xdr:pic>
    <xdr:clientData/>
  </xdr:twoCellAnchor>
  <xdr:twoCellAnchor editAs="oneCell">
    <xdr:from>
      <xdr:col>8</xdr:col>
      <xdr:colOff>0</xdr:colOff>
      <xdr:row>64</xdr:row>
      <xdr:rowOff>0</xdr:rowOff>
    </xdr:from>
    <xdr:to>
      <xdr:col>16</xdr:col>
      <xdr:colOff>388541</xdr:colOff>
      <xdr:row>74</xdr:row>
      <xdr:rowOff>98233</xdr:rowOff>
    </xdr:to>
    <xdr:pic>
      <xdr:nvPicPr>
        <xdr:cNvPr id="11" name="Picture 10">
          <a:extLst>
            <a:ext uri="{FF2B5EF4-FFF2-40B4-BE49-F238E27FC236}">
              <a16:creationId xmlns:a16="http://schemas.microsoft.com/office/drawing/2014/main" id="{5369A1AC-7339-B1AE-7664-B2657DD38756}"/>
            </a:ext>
          </a:extLst>
        </xdr:cNvPr>
        <xdr:cNvPicPr>
          <a:picLocks noChangeAspect="1"/>
        </xdr:cNvPicPr>
      </xdr:nvPicPr>
      <xdr:blipFill>
        <a:blip xmlns:r="http://schemas.openxmlformats.org/officeDocument/2006/relationships" r:embed="rId5"/>
        <a:stretch>
          <a:fillRect/>
        </a:stretch>
      </xdr:blipFill>
      <xdr:spPr>
        <a:xfrm>
          <a:off x="4898571" y="11321143"/>
          <a:ext cx="5287113" cy="186716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hien Tang" id="{09A4FCCD-3C8B-415B-B60A-60063914B8D0}" userId="S::ntang@clarkinc.biz::9010a8fb-e5a4-4a3a-8c91-3c72e779a4db"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40A578-83D3-4BC3-B2FD-6E6AEB46F9F0}"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4D08C0-8EDF-40BD-8D10-CC6E1BEA6B55}" name="Table001__Page_1_9" displayName="Table001__Page_1_9" ref="B1:D123" tableType="queryTable" totalsRowShown="0" headerRowDxfId="3">
  <autoFilter ref="B1:D123" xr:uid="{984D08C0-8EDF-40BD-8D10-CC6E1BEA6B55}"/>
  <tableColumns count="3">
    <tableColumn id="1" xr3:uid="{AFCD245F-2A27-44C3-9DFE-38AD6C88C857}" uniqueName="1" name="Variable Name" queryTableFieldId="1" dataDxfId="2"/>
    <tableColumn id="2" xr3:uid="{6E47DAAA-5385-434A-844A-16E2EF8289F1}" uniqueName="2" name="Cost Report Worksheet Element" queryTableFieldId="2" dataDxfId="1"/>
    <tableColumn id="3" xr3:uid="{F793A109-F980-4D16-8A68-3299776F061A}" uniqueName="3" name="Definition"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5" dT="2025-03-30T23:24:49.05" personId="{09A4FCCD-3C8B-415B-B60A-60063914B8D0}" id="{0262C61F-165B-45B8-9CE1-F0B5AD8FA315}">
    <text xml:space="preserve">Indicates the type of control or auspices under which the
facility is conducted as indicated: 1 = Voluntary Nonprofit-Church, 2 = Voluntary Nonprofit-Other, 3 = Proprietary-Individual, 4 = Proprietary-Corporation, 5 = Proprietary-Partnership, 6 = Proprietary-Other, 7 = Governmental-Federal,
8 = Governmental-City-County, 9 = Governmental-County, 10 =
Governmental-State, 11 = Governmental-facility District, 12 =
Governmental-City, 13 = Governmental-Other.
</text>
  </threadedComment>
  <threadedComment ref="D10" dT="2025-03-30T22:34:38.16" personId="{09A4FCCD-3C8B-415B-B60A-60063914B8D0}" id="{CBAB935F-F627-49DB-9CA3-DB7CA39AC105}">
    <text>This is the inpatient portion of the sum of: Total Inpatient
Routine Care Services, Ancillary Services, Outpatient Services,
Home Health Agency, Ambulance Services, Outpatient
Rehabilitation Providers, Ambulatory Surgical Center(s),
Hospice, and other revenues reported on the Statement of
Patient Revenues and Operating Expenses (Worksheet-G2-Part1) on lines 1 through 14 Column 1.</text>
  </threadedComment>
  <threadedComment ref="D11" dT="2025-03-30T22:35:01.03" personId="{09A4FCCD-3C8B-415B-B60A-60063914B8D0}" id="{EB91CC16-C552-462E-9C3F-44B743117CB0}">
    <text>This is the outpatient portion of the sum of: Total Inpatient
Routine Care Services, Ancillary Services, Outpatient Services,
Home Health Agency, Ambulance Services, Outpatient
Rehabilitation Providers, Ambulatory Surgical Center(s),
Hospice, and other revenues reported on the Statement of
Patient Revenues and Operating Expenses (Worksheet-G2-Part1) on lines 1 through 14 Column 2.</text>
  </threadedComment>
  <threadedComment ref="D12" dT="2025-03-30T22:35:26.76" personId="{09A4FCCD-3C8B-415B-B60A-60063914B8D0}" id="{9EF127CB-F13A-4013-ABEA-6AB74D5C9386}">
    <text>Total Patient Revenues, which is the sum of Inpatient Revenue
and Outpatient Revenue reported on the Statement of Patient
Revenues and Operating Expenses (Worksheet-G2-Part1) on
line 14 Column 3.</text>
  </threadedComment>
  <threadedComment ref="D14" dT="2025-03-30T22:46:14.91" personId="{09A4FCCD-3C8B-415B-B60A-60063914B8D0}" id="{04685275-3F74-4DE6-A297-3F90A7AF3326}">
    <text>This is the net patient revenue which is arrived at by
subtracting Gross Revenue (G3-Line-2-Column-1) from Less
Contractual Allowance and discounts on patients' accounts (G3-Line-1-Column-1) on the Statement of Revenues and Expenses
(Worksheet G3).</text>
  </threadedComment>
  <threadedComment ref="D17" dT="2025-03-30T23:04:34.32" personId="{09A4FCCD-3C8B-415B-B60A-60063914B8D0}" id="{A867D46F-C596-4E94-BC06-4D629B26CE2F}">
    <text xml:space="preserve">This balance reflects the cost of land used in facility
operations. Included here is the cost of off-site sewer and
water lines, public utility, charges for servicing the land,
governmental assessments for street paving and sewers, the
cost of permanent roadways and of grading of a non-depreciable nature. Unlike building and equipment, land does
not deteriorate with use or with the passage of time,
therefore, no depreciation is accumulated. The cost of land
includes (1) the cash purchase price, (2) closing costs such as
title and attorney’s fees, (3) real estate broker’s commission,
and (4) accrued property taxes and other liens on the land
assumed by the purchaser.
</text>
  </threadedComment>
  <threadedComment ref="D18" dT="2025-03-30T22:38:13.38" personId="{09A4FCCD-3C8B-415B-B60A-60063914B8D0}" id="{1F723333-1540-432C-AD71-69883A15BDB7}">
    <text>This is the Net Income from service to patients. This figure is
arrived at by subtracting Less Total Operating Expenses (G3-Line-4-Column-1) from Net Patient Revenue (G3-Line-3-Column-1) on the Statement of Revenues and Expenses
(Worksheet G3).</text>
  </threadedComment>
  <threadedComment ref="A52" dT="2025-03-30T22:44:08.53" personId="{09A4FCCD-3C8B-415B-B60A-60063914B8D0}" id="{0FD1B10A-2249-4FDC-A442-4DF04F0995C9}">
    <text>This represents the difference between the total of General
Fund Assets and General Fund Liabilities.</text>
  </threadedComment>
  <threadedComment ref="A53" dT="2025-03-30T22:30:18.91" personId="{09A4FCCD-3C8B-415B-B60A-60063914B8D0}" id="{FDA892CE-9850-4FA3-903D-08C508FFB2AF}">
    <text>This is the total fund balances adjusted for: Specific Purpose
Funds, Donor created restricted funds, Donor created
unrestricted funds, Governing Body Created, Plant Fund
Balances Invested in Plants, Plant Fund Balance - Reserves for
Plant Improvement- Replacement and Expansion.</text>
  </threadedComment>
  <threadedComment ref="A54" dT="2025-03-30T22:30:55.20" personId="{09A4FCCD-3C8B-415B-B60A-60063914B8D0}" id="{D16BCA48-6DFF-4A8B-BE0D-08642A395D9F}">
    <text xml:space="preserve">This is the sum of Total Liabilities and Total Fund Balances.
</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5-03-30T23:24:49.05" personId="{09A4FCCD-3C8B-415B-B60A-60063914B8D0}" id="{282FF925-ACCE-426C-8E89-42FCC43EE5F9}">
    <text xml:space="preserve">Indicates the type of control or auspices under which the
facility is conducted as indicated: 1 = Voluntary Nonprofit-Church, 2 = Voluntary Nonprofit-Other, 3 = Proprietary-Individual, 4 = Proprietary-Corporation, 5 = Proprietary-Partnership, 6 = Proprietary-Other, 7 = Governmental-Federal,
8 = Governmental-City-County, 9 = Governmental-County, 10 =
Governmental-State, 11 = Governmental-facility District, 12 =
Governmental-City, 13 = Governmental-Other.
</text>
  </threadedComment>
  <threadedComment ref="D9" dT="2025-03-30T22:34:38.16" personId="{09A4FCCD-3C8B-415B-B60A-60063914B8D0}" id="{2708034E-1202-4EAA-A4D2-99DB41DCC32B}">
    <text>This is the inpatient portion of the sum of: Total Inpatient
Routine Care Services, Ancillary Services, Outpatient Services,
Home Health Agency, Ambulance Services, Outpatient
Rehabilitation Providers, Ambulatory Surgical Center(s),
Hospice, and other revenues reported on the Statement of
Patient Revenues and Operating Expenses (Worksheet-G2-Part1) on lines 1 through 14 Column 1.</text>
  </threadedComment>
  <threadedComment ref="D10" dT="2025-03-30T22:35:01.03" personId="{09A4FCCD-3C8B-415B-B60A-60063914B8D0}" id="{8B5446FA-EC08-4C3C-AF17-9C3CEBEF7EE9}">
    <text>This is the outpatient portion of the sum of: Total Inpatient
Routine Care Services, Ancillary Services, Outpatient Services,
Home Health Agency, Ambulance Services, Outpatient
Rehabilitation Providers, Ambulatory Surgical Center(s),
Hospice, and other revenues reported on the Statement of
Patient Revenues and Operating Expenses (Worksheet-G2-Part1) on lines 1 through 14 Column 2.</text>
  </threadedComment>
  <threadedComment ref="D11" dT="2025-03-30T22:35:26.76" personId="{09A4FCCD-3C8B-415B-B60A-60063914B8D0}" id="{A2EAE0D7-6EF8-4502-9B94-B26A34C7D0C8}">
    <text>Total Patient Revenues, which is the sum of Inpatient Revenue
and Outpatient Revenue reported on the Statement of Patient
Revenues and Operating Expenses (Worksheet-G2-Part1) on
line 14 Column 3.</text>
  </threadedComment>
  <threadedComment ref="D13" dT="2025-03-30T22:46:14.91" personId="{09A4FCCD-3C8B-415B-B60A-60063914B8D0}" id="{BEDD5300-C16D-4F00-9743-1B09B1999FD1}">
    <text>This is the net patient revenue which is arrived at by
subtracting Gross Revenue (G3-Line-2-Column-1) from Less
Contractual Allowance and discounts on patients' accounts (G3-Line-1-Column-1) on the Statement of Revenues and Expenses
(Worksheet G3).</text>
  </threadedComment>
  <threadedComment ref="D17" dT="2025-03-30T22:38:13.38" personId="{09A4FCCD-3C8B-415B-B60A-60063914B8D0}" id="{B8437D97-167B-4EE8-896E-4C1A7D4D04EF}">
    <text>This is the Net Income from service to patients. This figure is
arrived at by subtracting Less Total Operating Expenses (G3-Line-4-Column-1) from Net Patient Revenue (G3-Line-3-Column-1) on the Statement of Revenues and Expenses
(Worksheet G3).</text>
  </threadedComment>
  <threadedComment ref="A51" dT="2025-03-30T22:44:08.53" personId="{09A4FCCD-3C8B-415B-B60A-60063914B8D0}" id="{A7603126-9260-4F4F-9761-31F3ACA5C7C5}">
    <text>This represents the difference between the total of General
Fund Assets and General Fund Liabilities.</text>
  </threadedComment>
  <threadedComment ref="A52" dT="2025-03-30T22:30:18.91" personId="{09A4FCCD-3C8B-415B-B60A-60063914B8D0}" id="{B187A013-2713-464D-AC87-F9B7699D35DA}">
    <text>This is the total fund balances adjusted for: Specific Purpose
Funds, Donor created restricted funds, Donor created
unrestricted funds, Governing Body Created, Plant Fund
Balances Invested in Plants, Plant Fund Balance - Reserves for
Plant Improvement- Replacement and Expansion.</text>
  </threadedComment>
  <threadedComment ref="A53" dT="2025-03-30T22:30:55.20" personId="{09A4FCCD-3C8B-415B-B60A-60063914B8D0}" id="{E89EE9CB-A6C1-4E09-983B-94AFB9F37A9A}">
    <text xml:space="preserve">This is the sum of Total Liabilities and Total Fund Balances.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1"/>
  <sheetViews>
    <sheetView workbookViewId="0"/>
  </sheetViews>
  <sheetFormatPr defaultRowHeight="14.5" x14ac:dyDescent="0.35"/>
  <cols>
    <col min="1" max="1" width="9.81640625" style="38" customWidth="1"/>
    <col min="2" max="2" width="10.7265625" style="38" customWidth="1"/>
    <col min="3" max="3" width="23.453125" customWidth="1"/>
    <col min="4" max="4" width="88.453125" customWidth="1"/>
  </cols>
  <sheetData>
    <row r="1" spans="1:4" ht="68.25" customHeight="1" x14ac:dyDescent="0.35">
      <c r="A1" s="30" t="s">
        <v>256</v>
      </c>
      <c r="B1" s="30" t="s">
        <v>305</v>
      </c>
      <c r="C1" s="31" t="s">
        <v>258</v>
      </c>
      <c r="D1" s="27" t="s">
        <v>257</v>
      </c>
    </row>
    <row r="2" spans="1:4" ht="81.75" customHeight="1" x14ac:dyDescent="0.35">
      <c r="A2" s="40" t="s">
        <v>419</v>
      </c>
      <c r="B2" s="40">
        <v>202010</v>
      </c>
      <c r="C2" s="7" t="s">
        <v>382</v>
      </c>
      <c r="D2" s="5" t="s">
        <v>420</v>
      </c>
    </row>
    <row r="3" spans="1:4" ht="68.25" customHeight="1" x14ac:dyDescent="0.35">
      <c r="A3" s="40" t="s">
        <v>417</v>
      </c>
      <c r="B3" s="40">
        <v>202008</v>
      </c>
      <c r="C3" s="5" t="s">
        <v>225</v>
      </c>
      <c r="D3" s="5" t="s">
        <v>418</v>
      </c>
    </row>
    <row r="4" spans="1:4" ht="68.25" customHeight="1" x14ac:dyDescent="0.35">
      <c r="A4" s="40" t="s">
        <v>410</v>
      </c>
      <c r="B4" s="40">
        <v>202004</v>
      </c>
      <c r="C4" s="15" t="s">
        <v>411</v>
      </c>
      <c r="D4" s="5" t="s">
        <v>412</v>
      </c>
    </row>
    <row r="5" spans="1:4" ht="51" customHeight="1" x14ac:dyDescent="0.35">
      <c r="A5" s="40" t="s">
        <v>407</v>
      </c>
      <c r="B5" s="40">
        <v>202001</v>
      </c>
      <c r="C5" s="7" t="s">
        <v>243</v>
      </c>
      <c r="D5" s="5" t="s">
        <v>408</v>
      </c>
    </row>
    <row r="6" spans="1:4" ht="51.75" customHeight="1" x14ac:dyDescent="0.35">
      <c r="A6" s="40" t="s">
        <v>407</v>
      </c>
      <c r="B6" s="40">
        <v>202001</v>
      </c>
      <c r="C6" s="7" t="s">
        <v>382</v>
      </c>
      <c r="D6" s="5" t="s">
        <v>409</v>
      </c>
    </row>
    <row r="7" spans="1:4" ht="68.25" customHeight="1" x14ac:dyDescent="0.35">
      <c r="A7" s="40" t="s">
        <v>398</v>
      </c>
      <c r="B7" s="40">
        <v>201911</v>
      </c>
      <c r="C7" s="7" t="s">
        <v>292</v>
      </c>
      <c r="D7" s="5" t="s">
        <v>406</v>
      </c>
    </row>
    <row r="8" spans="1:4" ht="68.25" customHeight="1" x14ac:dyDescent="0.35">
      <c r="A8" s="40" t="s">
        <v>398</v>
      </c>
      <c r="B8" s="40">
        <v>201911</v>
      </c>
      <c r="C8" s="7" t="s">
        <v>252</v>
      </c>
      <c r="D8" s="5" t="s">
        <v>405</v>
      </c>
    </row>
    <row r="9" spans="1:4" ht="27.75" customHeight="1" x14ac:dyDescent="0.35">
      <c r="A9" s="40" t="s">
        <v>398</v>
      </c>
      <c r="B9" s="40">
        <v>201911</v>
      </c>
      <c r="C9" s="5" t="s">
        <v>225</v>
      </c>
      <c r="D9" s="4" t="s">
        <v>401</v>
      </c>
    </row>
    <row r="10" spans="1:4" ht="36" customHeight="1" x14ac:dyDescent="0.35">
      <c r="A10" s="40" t="s">
        <v>394</v>
      </c>
      <c r="B10" s="40">
        <v>201910</v>
      </c>
      <c r="C10" s="7" t="s">
        <v>225</v>
      </c>
      <c r="D10" s="5" t="s">
        <v>393</v>
      </c>
    </row>
    <row r="11" spans="1:4" ht="76.5" customHeight="1" x14ac:dyDescent="0.35">
      <c r="A11" s="40" t="s">
        <v>394</v>
      </c>
      <c r="B11" s="40">
        <v>201910</v>
      </c>
      <c r="C11" s="7" t="s">
        <v>243</v>
      </c>
      <c r="D11" s="5" t="s">
        <v>396</v>
      </c>
    </row>
    <row r="12" spans="1:4" ht="36" customHeight="1" x14ac:dyDescent="0.35">
      <c r="A12" s="40" t="s">
        <v>394</v>
      </c>
      <c r="B12" s="40">
        <v>201910</v>
      </c>
      <c r="C12" s="7" t="s">
        <v>382</v>
      </c>
      <c r="D12" s="5" t="s">
        <v>395</v>
      </c>
    </row>
    <row r="13" spans="1:4" ht="48" customHeight="1" x14ac:dyDescent="0.35">
      <c r="A13" s="40" t="s">
        <v>389</v>
      </c>
      <c r="B13" s="40">
        <v>201907</v>
      </c>
      <c r="C13" s="7" t="s">
        <v>225</v>
      </c>
      <c r="D13" s="5" t="s">
        <v>392</v>
      </c>
    </row>
    <row r="14" spans="1:4" ht="49.5" customHeight="1" x14ac:dyDescent="0.35">
      <c r="A14" s="40" t="s">
        <v>329</v>
      </c>
      <c r="B14" s="40">
        <v>201904</v>
      </c>
      <c r="C14" s="5" t="s">
        <v>360</v>
      </c>
      <c r="D14" s="5" t="s">
        <v>387</v>
      </c>
    </row>
    <row r="15" spans="1:4" ht="43.5" x14ac:dyDescent="0.35">
      <c r="A15" s="40" t="s">
        <v>329</v>
      </c>
      <c r="B15" s="40">
        <v>201904</v>
      </c>
      <c r="C15" s="5" t="s">
        <v>243</v>
      </c>
      <c r="D15" s="43" t="s">
        <v>378</v>
      </c>
    </row>
    <row r="16" spans="1:4" ht="29" x14ac:dyDescent="0.35">
      <c r="A16" s="40" t="s">
        <v>329</v>
      </c>
      <c r="B16" s="40">
        <v>201904</v>
      </c>
      <c r="C16" s="5" t="s">
        <v>324</v>
      </c>
      <c r="D16" s="43" t="s">
        <v>381</v>
      </c>
    </row>
    <row r="17" spans="1:4" ht="29" x14ac:dyDescent="0.35">
      <c r="A17" s="40" t="s">
        <v>329</v>
      </c>
      <c r="B17" s="40">
        <v>201904</v>
      </c>
      <c r="C17" s="5" t="s">
        <v>212</v>
      </c>
      <c r="D17" s="43" t="s">
        <v>348</v>
      </c>
    </row>
    <row r="18" spans="1:4" ht="29" x14ac:dyDescent="0.35">
      <c r="A18" s="40" t="s">
        <v>329</v>
      </c>
      <c r="B18" s="40">
        <v>201904</v>
      </c>
      <c r="C18" s="7" t="s">
        <v>252</v>
      </c>
      <c r="D18" s="43" t="s">
        <v>348</v>
      </c>
    </row>
    <row r="19" spans="1:4" x14ac:dyDescent="0.35">
      <c r="A19" s="40" t="s">
        <v>329</v>
      </c>
      <c r="B19" s="40">
        <v>201904</v>
      </c>
      <c r="C19" s="7" t="s">
        <v>382</v>
      </c>
      <c r="D19" s="43" t="s">
        <v>383</v>
      </c>
    </row>
    <row r="20" spans="1:4" ht="43.5" x14ac:dyDescent="0.35">
      <c r="A20" s="40" t="s">
        <v>329</v>
      </c>
      <c r="B20" s="40">
        <v>201904</v>
      </c>
      <c r="C20" s="7" t="s">
        <v>382</v>
      </c>
      <c r="D20" s="43" t="s">
        <v>374</v>
      </c>
    </row>
    <row r="21" spans="1:4" x14ac:dyDescent="0.35">
      <c r="A21" s="40" t="s">
        <v>329</v>
      </c>
      <c r="B21" s="40">
        <v>201904</v>
      </c>
      <c r="C21" s="7" t="s">
        <v>382</v>
      </c>
      <c r="D21" s="5" t="s">
        <v>359</v>
      </c>
    </row>
    <row r="22" spans="1:4" x14ac:dyDescent="0.35">
      <c r="A22" s="40" t="s">
        <v>329</v>
      </c>
      <c r="B22" s="40">
        <v>201904</v>
      </c>
      <c r="C22" s="7" t="s">
        <v>382</v>
      </c>
      <c r="D22" s="5" t="s">
        <v>375</v>
      </c>
    </row>
    <row r="23" spans="1:4" ht="43.5" x14ac:dyDescent="0.35">
      <c r="A23" s="40" t="s">
        <v>329</v>
      </c>
      <c r="B23" s="40">
        <v>201904</v>
      </c>
      <c r="C23" s="7" t="s">
        <v>382</v>
      </c>
      <c r="D23" s="43" t="s">
        <v>358</v>
      </c>
    </row>
    <row r="24" spans="1:4" ht="116" x14ac:dyDescent="0.35">
      <c r="A24" s="40" t="s">
        <v>329</v>
      </c>
      <c r="B24" s="40">
        <v>201904</v>
      </c>
      <c r="C24" s="7" t="s">
        <v>225</v>
      </c>
      <c r="D24" s="41" t="s">
        <v>388</v>
      </c>
    </row>
    <row r="25" spans="1:4" ht="29" x14ac:dyDescent="0.35">
      <c r="A25" s="40" t="s">
        <v>323</v>
      </c>
      <c r="B25" s="40">
        <v>201810</v>
      </c>
      <c r="C25" s="5" t="s">
        <v>324</v>
      </c>
      <c r="D25" s="5" t="s">
        <v>326</v>
      </c>
    </row>
    <row r="26" spans="1:4" ht="33.75" customHeight="1" x14ac:dyDescent="0.35">
      <c r="A26" s="40" t="s">
        <v>323</v>
      </c>
      <c r="B26" s="40">
        <v>201810</v>
      </c>
      <c r="C26" s="5" t="s">
        <v>325</v>
      </c>
      <c r="D26" s="5" t="s">
        <v>327</v>
      </c>
    </row>
    <row r="27" spans="1:4" x14ac:dyDescent="0.35">
      <c r="A27" s="42" t="s">
        <v>323</v>
      </c>
      <c r="B27" s="42">
        <v>201810</v>
      </c>
      <c r="C27" s="43" t="s">
        <v>325</v>
      </c>
      <c r="D27" s="25" t="s">
        <v>328</v>
      </c>
    </row>
    <row r="28" spans="1:4" x14ac:dyDescent="0.35">
      <c r="A28" s="42" t="s">
        <v>321</v>
      </c>
      <c r="B28" s="42">
        <v>201808</v>
      </c>
      <c r="C28" s="5" t="s">
        <v>253</v>
      </c>
      <c r="D28" s="25" t="s">
        <v>322</v>
      </c>
    </row>
    <row r="29" spans="1:4" ht="29" x14ac:dyDescent="0.35">
      <c r="A29" s="40" t="s">
        <v>319</v>
      </c>
      <c r="B29" s="40">
        <v>201806</v>
      </c>
      <c r="C29" s="5" t="s">
        <v>253</v>
      </c>
      <c r="D29" s="41" t="s">
        <v>320</v>
      </c>
    </row>
    <row r="30" spans="1:4" ht="33.75" customHeight="1" x14ac:dyDescent="0.35">
      <c r="A30" s="40" t="s">
        <v>317</v>
      </c>
      <c r="B30" s="40">
        <v>201805</v>
      </c>
      <c r="C30" s="5" t="s">
        <v>253</v>
      </c>
      <c r="D30" s="5" t="s">
        <v>318</v>
      </c>
    </row>
    <row r="31" spans="1:4" ht="29.25" customHeight="1" x14ac:dyDescent="0.35">
      <c r="A31" s="29" t="s">
        <v>306</v>
      </c>
      <c r="B31" s="29">
        <v>201804</v>
      </c>
      <c r="C31" s="39" t="s">
        <v>253</v>
      </c>
      <c r="D31" s="39" t="s">
        <v>315</v>
      </c>
    </row>
    <row r="32" spans="1:4" ht="63" customHeight="1" x14ac:dyDescent="0.35">
      <c r="A32" s="28" t="s">
        <v>306</v>
      </c>
      <c r="B32" s="28">
        <v>201804</v>
      </c>
      <c r="C32" s="7" t="s">
        <v>225</v>
      </c>
      <c r="D32" s="15" t="s">
        <v>313</v>
      </c>
    </row>
    <row r="33" spans="1:4" ht="108" customHeight="1" x14ac:dyDescent="0.35">
      <c r="A33" s="28" t="s">
        <v>251</v>
      </c>
      <c r="B33" s="28">
        <v>201802</v>
      </c>
      <c r="C33" s="7" t="s">
        <v>225</v>
      </c>
      <c r="D33" s="15" t="s">
        <v>294</v>
      </c>
    </row>
    <row r="34" spans="1:4" ht="45.65" customHeight="1" x14ac:dyDescent="0.35">
      <c r="A34" s="28" t="s">
        <v>251</v>
      </c>
      <c r="B34" s="28">
        <v>201802</v>
      </c>
      <c r="C34" s="7" t="s">
        <v>252</v>
      </c>
      <c r="D34" s="15" t="s">
        <v>295</v>
      </c>
    </row>
    <row r="35" spans="1:4" ht="28.5" customHeight="1" x14ac:dyDescent="0.35">
      <c r="A35" s="28" t="s">
        <v>251</v>
      </c>
      <c r="B35" s="28">
        <v>201802</v>
      </c>
      <c r="C35" s="7" t="s">
        <v>292</v>
      </c>
      <c r="D35" s="15" t="s">
        <v>293</v>
      </c>
    </row>
    <row r="36" spans="1:4" ht="75" customHeight="1" x14ac:dyDescent="0.35">
      <c r="A36" s="28" t="s">
        <v>251</v>
      </c>
      <c r="B36" s="28">
        <v>201802</v>
      </c>
      <c r="C36" s="36" t="s">
        <v>212</v>
      </c>
      <c r="D36" s="15" t="s">
        <v>254</v>
      </c>
    </row>
    <row r="37" spans="1:4" ht="58" x14ac:dyDescent="0.35">
      <c r="A37" s="28" t="s">
        <v>251</v>
      </c>
      <c r="B37" s="28">
        <v>201802</v>
      </c>
      <c r="C37" s="15" t="s">
        <v>253</v>
      </c>
      <c r="D37" s="15" t="s">
        <v>255</v>
      </c>
    </row>
    <row r="38" spans="1:4" ht="58" x14ac:dyDescent="0.35">
      <c r="A38" s="28" t="s">
        <v>251</v>
      </c>
      <c r="B38" s="28">
        <v>201802</v>
      </c>
      <c r="C38" s="7" t="s">
        <v>303</v>
      </c>
      <c r="D38" s="15" t="s">
        <v>304</v>
      </c>
    </row>
    <row r="39" spans="1:4" ht="74.5" customHeight="1" x14ac:dyDescent="0.35">
      <c r="A39" s="28" t="s">
        <v>248</v>
      </c>
      <c r="B39" s="28">
        <v>201612</v>
      </c>
      <c r="C39" s="15" t="s">
        <v>249</v>
      </c>
      <c r="D39" s="15" t="s">
        <v>250</v>
      </c>
    </row>
    <row r="40" spans="1:4" x14ac:dyDescent="0.35">
      <c r="A40" s="28" t="s">
        <v>242</v>
      </c>
      <c r="B40" s="28">
        <v>201607</v>
      </c>
      <c r="C40" s="7" t="s">
        <v>243</v>
      </c>
      <c r="D40" s="37" t="s">
        <v>259</v>
      </c>
    </row>
    <row r="41" spans="1:4" ht="60" customHeight="1" x14ac:dyDescent="0.35">
      <c r="A41" s="28" t="s">
        <v>232</v>
      </c>
      <c r="B41" s="28">
        <v>201606</v>
      </c>
      <c r="C41" s="7" t="s">
        <v>225</v>
      </c>
      <c r="D41" s="37" t="s">
        <v>233</v>
      </c>
    </row>
    <row r="42" spans="1:4" ht="44.5" customHeight="1" x14ac:dyDescent="0.35">
      <c r="A42" s="28" t="s">
        <v>227</v>
      </c>
      <c r="B42" s="28">
        <v>201604</v>
      </c>
      <c r="C42" s="7" t="s">
        <v>228</v>
      </c>
      <c r="D42" s="37" t="s">
        <v>231</v>
      </c>
    </row>
    <row r="43" spans="1:4" x14ac:dyDescent="0.35">
      <c r="A43" s="28" t="s">
        <v>224</v>
      </c>
      <c r="B43" s="28">
        <v>201601</v>
      </c>
      <c r="C43" s="7" t="s">
        <v>218</v>
      </c>
      <c r="D43" s="7" t="s">
        <v>219</v>
      </c>
    </row>
    <row r="44" spans="1:4" ht="31" customHeight="1" x14ac:dyDescent="0.35">
      <c r="A44" s="29" t="s">
        <v>217</v>
      </c>
      <c r="B44" s="29">
        <v>201505</v>
      </c>
      <c r="C44" s="37" t="s">
        <v>225</v>
      </c>
      <c r="D44" s="37" t="s">
        <v>226</v>
      </c>
    </row>
    <row r="45" spans="1:4" ht="29" x14ac:dyDescent="0.35">
      <c r="A45" s="28" t="s">
        <v>214</v>
      </c>
      <c r="B45" s="28">
        <v>201504</v>
      </c>
      <c r="C45" s="7" t="s">
        <v>215</v>
      </c>
      <c r="D45" s="15" t="s">
        <v>216</v>
      </c>
    </row>
    <row r="46" spans="1:4" ht="15.65" customHeight="1" x14ac:dyDescent="0.35">
      <c r="A46" s="28" t="s">
        <v>208</v>
      </c>
      <c r="B46" s="28">
        <v>201503</v>
      </c>
      <c r="C46" s="7" t="s">
        <v>209</v>
      </c>
      <c r="D46" s="15" t="s">
        <v>210</v>
      </c>
    </row>
    <row r="47" spans="1:4" x14ac:dyDescent="0.35">
      <c r="A47" s="28" t="s">
        <v>211</v>
      </c>
      <c r="B47" s="28">
        <v>201404</v>
      </c>
      <c r="C47" s="7" t="s">
        <v>212</v>
      </c>
      <c r="D47" s="15" t="s">
        <v>213</v>
      </c>
    </row>
    <row r="48" spans="1:4" x14ac:dyDescent="0.35">
      <c r="C48" s="12"/>
      <c r="D48" s="12"/>
    </row>
    <row r="49" spans="3:4" x14ac:dyDescent="0.35">
      <c r="C49" s="12"/>
      <c r="D49" s="12"/>
    </row>
    <row r="50" spans="3:4" x14ac:dyDescent="0.35">
      <c r="C50" s="12"/>
      <c r="D50" s="12"/>
    </row>
    <row r="51" spans="3:4" x14ac:dyDescent="0.35">
      <c r="C51" s="12"/>
      <c r="D51" s="1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51F9C-032F-4EFF-BE85-DCBC80744D96}">
  <dimension ref="C38:AG63"/>
  <sheetViews>
    <sheetView workbookViewId="0"/>
  </sheetViews>
  <sheetFormatPr defaultRowHeight="14.5" x14ac:dyDescent="0.35"/>
  <sheetData>
    <row r="38" spans="3:33" x14ac:dyDescent="0.35">
      <c r="C38" t="s">
        <v>812</v>
      </c>
    </row>
    <row r="39" spans="3:33" x14ac:dyDescent="0.35">
      <c r="C39" t="s">
        <v>813</v>
      </c>
    </row>
    <row r="40" spans="3:33" x14ac:dyDescent="0.35">
      <c r="C40" t="s">
        <v>814</v>
      </c>
    </row>
    <row r="41" spans="3:33" x14ac:dyDescent="0.35">
      <c r="C41" t="s">
        <v>815</v>
      </c>
    </row>
    <row r="42" spans="3:33" x14ac:dyDescent="0.35">
      <c r="C42" t="s">
        <v>816</v>
      </c>
    </row>
    <row r="44" spans="3:33" x14ac:dyDescent="0.35">
      <c r="C44" t="s">
        <v>818</v>
      </c>
    </row>
    <row r="45" spans="3:33" x14ac:dyDescent="0.35">
      <c r="C45" t="s">
        <v>819</v>
      </c>
    </row>
    <row r="46" spans="3:33" x14ac:dyDescent="0.35">
      <c r="C46" t="s">
        <v>820</v>
      </c>
      <c r="AG46" t="s">
        <v>670</v>
      </c>
    </row>
    <row r="47" spans="3:33" x14ac:dyDescent="0.35">
      <c r="C47" t="s">
        <v>824</v>
      </c>
      <c r="AG47" s="46" t="s">
        <v>808</v>
      </c>
    </row>
    <row r="48" spans="3:33" x14ac:dyDescent="0.35">
      <c r="AG48" t="s">
        <v>810</v>
      </c>
    </row>
    <row r="49" spans="3:33" x14ac:dyDescent="0.35">
      <c r="C49" t="s">
        <v>845</v>
      </c>
      <c r="AG49" t="s">
        <v>811</v>
      </c>
    </row>
    <row r="50" spans="3:33" x14ac:dyDescent="0.35">
      <c r="C50" t="s">
        <v>855</v>
      </c>
      <c r="AG50" t="s">
        <v>817</v>
      </c>
    </row>
    <row r="51" spans="3:33" x14ac:dyDescent="0.35">
      <c r="C51" t="s">
        <v>859</v>
      </c>
      <c r="AG51" s="46" t="s">
        <v>809</v>
      </c>
    </row>
    <row r="52" spans="3:33" x14ac:dyDescent="0.35">
      <c r="AG52" t="s">
        <v>822</v>
      </c>
    </row>
    <row r="53" spans="3:33" x14ac:dyDescent="0.35">
      <c r="C53" t="s">
        <v>866</v>
      </c>
      <c r="AG53" t="s">
        <v>823</v>
      </c>
    </row>
    <row r="54" spans="3:33" x14ac:dyDescent="0.35">
      <c r="AG54" t="s">
        <v>842</v>
      </c>
    </row>
    <row r="55" spans="3:33" x14ac:dyDescent="0.35">
      <c r="C55" s="46" t="s">
        <v>932</v>
      </c>
      <c r="AG55" t="s">
        <v>843</v>
      </c>
    </row>
    <row r="56" spans="3:33" x14ac:dyDescent="0.35">
      <c r="C56" t="s">
        <v>933</v>
      </c>
    </row>
    <row r="57" spans="3:33" x14ac:dyDescent="0.35">
      <c r="C57" t="s">
        <v>934</v>
      </c>
      <c r="AG57" t="s">
        <v>856</v>
      </c>
    </row>
    <row r="58" spans="3:33" x14ac:dyDescent="0.35">
      <c r="AG58" t="s">
        <v>860</v>
      </c>
    </row>
    <row r="59" spans="3:33" x14ac:dyDescent="0.35">
      <c r="AG59" t="s">
        <v>861</v>
      </c>
    </row>
    <row r="60" spans="3:33" x14ac:dyDescent="0.35">
      <c r="AG60" t="s">
        <v>862</v>
      </c>
    </row>
    <row r="61" spans="3:33" x14ac:dyDescent="0.35">
      <c r="AG61" t="s">
        <v>863</v>
      </c>
    </row>
    <row r="62" spans="3:33" x14ac:dyDescent="0.35">
      <c r="AG62" t="s">
        <v>864</v>
      </c>
    </row>
    <row r="63" spans="3:33" x14ac:dyDescent="0.35">
      <c r="AG63" t="s">
        <v>865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BFC-8B64-4451-B9F9-67329D94248F}">
  <dimension ref="A1:M55"/>
  <sheetViews>
    <sheetView zoomScale="85" zoomScaleNormal="85" workbookViewId="0">
      <selection activeCell="A2" sqref="A2"/>
    </sheetView>
  </sheetViews>
  <sheetFormatPr defaultRowHeight="14.5" x14ac:dyDescent="0.35"/>
  <cols>
    <col min="1" max="1" width="48.81640625" customWidth="1"/>
    <col min="2" max="2" width="13.453125" style="66" bestFit="1" customWidth="1"/>
    <col min="3" max="3" width="10.1796875" bestFit="1" customWidth="1"/>
    <col min="4" max="4" width="47" customWidth="1"/>
    <col min="5" max="5" width="13.26953125" style="66" bestFit="1" customWidth="1"/>
    <col min="6" max="6" width="3.54296875" style="66" customWidth="1"/>
    <col min="7" max="7" width="27.6328125" style="66" bestFit="1" customWidth="1"/>
    <col min="8" max="8" width="8.54296875" style="66" bestFit="1" customWidth="1"/>
    <col min="9" max="10" width="13.26953125" style="66" customWidth="1"/>
    <col min="11" max="11" width="11.7265625" bestFit="1" customWidth="1"/>
    <col min="12" max="12" width="48.81640625" hidden="1" customWidth="1"/>
    <col min="13" max="13" width="11.81640625" style="57" hidden="1" customWidth="1"/>
    <col min="15" max="15" width="25.453125" bestFit="1" customWidth="1"/>
    <col min="16" max="16" width="8.54296875" bestFit="1" customWidth="1"/>
  </cols>
  <sheetData>
    <row r="1" spans="1:13" x14ac:dyDescent="0.35">
      <c r="A1" s="64" t="s">
        <v>1034</v>
      </c>
      <c r="B1" s="123"/>
      <c r="C1" s="64"/>
      <c r="D1" s="64"/>
    </row>
    <row r="2" spans="1:13" x14ac:dyDescent="0.35">
      <c r="A2" s="76"/>
    </row>
    <row r="3" spans="1:13" x14ac:dyDescent="0.35">
      <c r="A3" s="48" t="s">
        <v>464</v>
      </c>
      <c r="B3" s="78" t="str">
        <f>_xlfn.XLOOKUP(A3,'template data'!$B$4:$B$77,'template data'!$E$4:$E$77)</f>
        <v>RIDGECREST MANOR NURSING &amp; REHAB CTR</v>
      </c>
    </row>
    <row r="4" spans="1:13" x14ac:dyDescent="0.35">
      <c r="A4" s="47" t="s">
        <v>483</v>
      </c>
      <c r="B4" s="79" t="str">
        <f>_xlfn.XLOOKUP(A4,'template data'!$B$4:$B$77,'template data'!$E$4:$E$77)</f>
        <v>U</v>
      </c>
    </row>
    <row r="5" spans="1:13" x14ac:dyDescent="0.35">
      <c r="A5" s="48" t="s">
        <v>490</v>
      </c>
      <c r="B5" s="79">
        <f>_xlfn.XLOOKUP(A5,'template data'!$B$4:$B$77,'template data'!$E$4:$E$77)</f>
        <v>4</v>
      </c>
      <c r="C5" t="s">
        <v>999</v>
      </c>
    </row>
    <row r="6" spans="1:13" x14ac:dyDescent="0.35">
      <c r="A6" s="76"/>
    </row>
    <row r="7" spans="1:13" ht="23.5" x14ac:dyDescent="0.35">
      <c r="A7" s="51" t="s">
        <v>880</v>
      </c>
      <c r="D7" s="51" t="s">
        <v>912</v>
      </c>
      <c r="L7" s="51" t="s">
        <v>915</v>
      </c>
    </row>
    <row r="9" spans="1:13" x14ac:dyDescent="0.35">
      <c r="A9" s="98" t="s">
        <v>881</v>
      </c>
      <c r="B9" s="99" t="s">
        <v>882</v>
      </c>
      <c r="D9" s="83" t="s">
        <v>913</v>
      </c>
      <c r="E9" s="84" t="s">
        <v>882</v>
      </c>
      <c r="F9" s="69"/>
      <c r="G9" s="69"/>
      <c r="H9" s="69"/>
      <c r="I9" s="69"/>
      <c r="J9" s="69"/>
      <c r="L9" s="52" t="s">
        <v>916</v>
      </c>
      <c r="M9" s="58" t="s">
        <v>882</v>
      </c>
    </row>
    <row r="10" spans="1:13" x14ac:dyDescent="0.35">
      <c r="A10" s="100" t="s">
        <v>883</v>
      </c>
      <c r="B10" s="99"/>
      <c r="D10" s="87" t="s">
        <v>751</v>
      </c>
      <c r="E10" s="86">
        <f>_xlfn.XLOOKUP(D10,'template data'!$B$4:$B$77,'template data'!$E$4:$E$77)</f>
        <v>1800296</v>
      </c>
      <c r="F10" s="67"/>
      <c r="G10" s="67"/>
      <c r="H10" s="67"/>
      <c r="I10" s="67"/>
      <c r="J10" s="67"/>
      <c r="L10" s="54" t="s">
        <v>778</v>
      </c>
      <c r="M10" s="59">
        <f>_xlfn.XLOOKUP(L10,'template data'!$B$4:$B$77,'template data'!$E$4:$E$77)</f>
        <v>311430</v>
      </c>
    </row>
    <row r="11" spans="1:13" ht="29" x14ac:dyDescent="0.35">
      <c r="A11" s="101" t="s">
        <v>884</v>
      </c>
      <c r="B11" s="102">
        <f>_xlfn.XLOOKUP(A11,'template data'!$B$4:$B$77,'template data'!$E$4:$E$77)</f>
        <v>54091</v>
      </c>
      <c r="D11" s="87" t="s">
        <v>754</v>
      </c>
      <c r="E11" s="88" t="e">
        <f>_xlfn.XLOOKUP(D11,'template data'!$B$4:$B$77,'template data'!$E$4:$E$77)</f>
        <v>#N/A</v>
      </c>
      <c r="F11" s="67"/>
      <c r="G11" s="124" t="s">
        <v>914</v>
      </c>
      <c r="H11" s="125" t="e">
        <f>_xlfn.XLOOKUP(G11,'template data'!$B$4:$B$77,'template data'!$E$4:$E$77)</f>
        <v>#N/A</v>
      </c>
      <c r="I11" s="67"/>
      <c r="J11" s="67"/>
      <c r="K11" s="65"/>
      <c r="L11" s="53" t="s">
        <v>917</v>
      </c>
      <c r="M11" s="60" t="e">
        <f>_xlfn.XLOOKUP(L11,'template data'!$B$4:$B$77,'template data'!$E$4:$E$77)</f>
        <v>#N/A</v>
      </c>
    </row>
    <row r="12" spans="1:13" x14ac:dyDescent="0.35">
      <c r="A12" s="101" t="s">
        <v>640</v>
      </c>
      <c r="B12" s="102" t="e">
        <f>_xlfn.XLOOKUP(A12,'template data'!$B$4:$B$77,'template data'!$E$4:$E$77)</f>
        <v>#N/A</v>
      </c>
      <c r="D12" s="85" t="s">
        <v>757</v>
      </c>
      <c r="E12" s="89">
        <f>_xlfn.XLOOKUP(D12,'template data'!$B$4:$B$77,'template data'!$E$4:$E$77)</f>
        <v>1800296</v>
      </c>
      <c r="F12" s="70"/>
      <c r="G12" s="70"/>
      <c r="H12" s="70"/>
      <c r="I12" s="70"/>
      <c r="J12" s="70"/>
      <c r="L12" s="53" t="s">
        <v>918</v>
      </c>
      <c r="M12" s="60" t="e">
        <f>_xlfn.XLOOKUP(L12,'template data'!$B$4:$B$77,'template data'!$E$4:$E$77)</f>
        <v>#N/A</v>
      </c>
    </row>
    <row r="13" spans="1:13" x14ac:dyDescent="0.35">
      <c r="A13" s="101" t="s">
        <v>643</v>
      </c>
      <c r="B13" s="102" t="e">
        <f>_xlfn.XLOOKUP(A13,'template data'!$B$4:$B$77,'template data'!$E$4:$E$77)</f>
        <v>#N/A</v>
      </c>
      <c r="D13" s="87" t="s">
        <v>947</v>
      </c>
      <c r="E13" s="88">
        <f>_xlfn.XLOOKUP(D13,'template data'!$B$4:$B$77,'template data'!$E$4:$E$77)</f>
        <v>279666</v>
      </c>
      <c r="F13" s="58"/>
      <c r="G13" s="58"/>
      <c r="H13" s="58"/>
      <c r="I13" s="58"/>
      <c r="J13" s="58"/>
      <c r="L13" s="53" t="s">
        <v>919</v>
      </c>
      <c r="M13" s="60" t="e">
        <f>_xlfn.XLOOKUP(L13,'template data'!$B$4:$B$77,'template data'!$E$4:$E$77)</f>
        <v>#N/A</v>
      </c>
    </row>
    <row r="14" spans="1:13" x14ac:dyDescent="0.35">
      <c r="A14" s="101" t="s">
        <v>646</v>
      </c>
      <c r="B14" s="102">
        <f>_xlfn.XLOOKUP(A14,'template data'!$B$4:$B$77,'template data'!$E$4:$E$77)</f>
        <v>1366877</v>
      </c>
      <c r="D14" s="85" t="s">
        <v>763</v>
      </c>
      <c r="E14" s="89">
        <f>_xlfn.XLOOKUP(D14,'template data'!$B$4:$B$77,'template data'!$E$4:$E$77)</f>
        <v>1520630</v>
      </c>
      <c r="F14" s="70"/>
      <c r="G14" s="70"/>
      <c r="H14" s="70"/>
      <c r="I14" s="70"/>
      <c r="J14" s="70"/>
      <c r="L14" s="53" t="s">
        <v>920</v>
      </c>
      <c r="M14" s="60" t="e">
        <f>_xlfn.XLOOKUP(L14,'template data'!$B$4:$B$77,'template data'!$E$4:$E$77)</f>
        <v>#N/A</v>
      </c>
    </row>
    <row r="15" spans="1:13" x14ac:dyDescent="0.35">
      <c r="A15" s="101" t="s">
        <v>885</v>
      </c>
      <c r="B15" s="102" t="e">
        <f>_xlfn.XLOOKUP(A15,'template data'!$B$4:$B$77,'template data'!$E$4:$E$77)</f>
        <v>#N/A</v>
      </c>
      <c r="D15" s="126" t="s">
        <v>976</v>
      </c>
      <c r="E15" s="127">
        <f>_xlfn.XLOOKUP(D15,'template data'!$B$4:$B$77,'template data'!$E$4:$E$77)</f>
        <v>660232</v>
      </c>
      <c r="F15" s="58"/>
      <c r="G15" s="58"/>
      <c r="H15" s="58"/>
      <c r="I15" s="58"/>
      <c r="J15" s="58"/>
      <c r="L15" s="53" t="s">
        <v>921</v>
      </c>
      <c r="M15" s="60" t="e">
        <f>_xlfn.XLOOKUP(L15,'template data'!$B$4:$B$77,'template data'!$E$4:$E$77)</f>
        <v>#N/A</v>
      </c>
    </row>
    <row r="16" spans="1:13" x14ac:dyDescent="0.35">
      <c r="A16" s="101" t="s">
        <v>652</v>
      </c>
      <c r="B16" s="102" t="e">
        <f>_xlfn.XLOOKUP(A16,'template data'!$B$4:$B$77,'template data'!$E$4:$E$77)</f>
        <v>#N/A</v>
      </c>
      <c r="D16" s="126" t="s">
        <v>950</v>
      </c>
      <c r="E16" s="94">
        <f>_xlfn.XLOOKUP(D16,'template data'!$B$4:$B$77,'template data'!$E$4:$E$77)</f>
        <v>549090</v>
      </c>
      <c r="F16" s="71"/>
      <c r="G16" s="74" t="s">
        <v>977</v>
      </c>
      <c r="H16" s="71">
        <f>_xlfn.XLOOKUP(G16,'template data'!$B$4:$B$77,'template data'!$E$4:$E$77)</f>
        <v>80664</v>
      </c>
      <c r="I16" s="71"/>
      <c r="J16" s="71"/>
      <c r="L16" s="53" t="s">
        <v>922</v>
      </c>
      <c r="M16" s="60" t="e">
        <f>_xlfn.XLOOKUP(L16,'template data'!$B$4:$B$77,'template data'!$E$4:$E$77)</f>
        <v>#N/A</v>
      </c>
    </row>
    <row r="17" spans="1:13" x14ac:dyDescent="0.35">
      <c r="A17" s="101" t="s">
        <v>886</v>
      </c>
      <c r="B17" s="102" t="e">
        <f>_xlfn.XLOOKUP(A17,'template data'!$B$4:$B$77,'template data'!$E$4:$E$77)</f>
        <v>#N/A</v>
      </c>
      <c r="D17" s="87" t="s">
        <v>766</v>
      </c>
      <c r="E17" s="88">
        <f>_xlfn.XLOOKUP(D17,'template data'!$B$4:$B$77,'template data'!$E$4:$E$77)</f>
        <v>1209322</v>
      </c>
      <c r="F17" s="71"/>
      <c r="G17" s="71"/>
      <c r="H17" s="71"/>
      <c r="I17" s="71"/>
      <c r="J17" s="71"/>
      <c r="L17" s="53" t="s">
        <v>923</v>
      </c>
      <c r="M17" s="60" t="e">
        <f>_xlfn.XLOOKUP(L17,'template data'!$B$4:$B$77,'template data'!$E$4:$E$77)</f>
        <v>#N/A</v>
      </c>
    </row>
    <row r="18" spans="1:13" x14ac:dyDescent="0.35">
      <c r="A18" s="101" t="s">
        <v>887</v>
      </c>
      <c r="B18" s="104" t="e">
        <f>_xlfn.XLOOKUP(A18,'template data'!$B$4:$B$77,'template data'!$E$4:$E$77)</f>
        <v>#N/A</v>
      </c>
      <c r="D18" s="85" t="s">
        <v>948</v>
      </c>
      <c r="E18" s="92">
        <f>_xlfn.XLOOKUP(D18,'template data'!$B$4:$B$77,'template data'!$E$4:$E$77)</f>
        <v>311308</v>
      </c>
      <c r="F18" s="70"/>
      <c r="G18" s="70"/>
      <c r="H18" s="70"/>
      <c r="I18" s="70"/>
      <c r="J18" s="70"/>
      <c r="L18" s="53" t="s">
        <v>924</v>
      </c>
      <c r="M18" s="60" t="e">
        <f>_xlfn.XLOOKUP(L18,'template data'!$B$4:$B$77,'template data'!$E$4:$E$77)</f>
        <v>#N/A</v>
      </c>
    </row>
    <row r="19" spans="1:13" x14ac:dyDescent="0.35">
      <c r="A19" s="100" t="s">
        <v>661</v>
      </c>
      <c r="B19" s="105">
        <f>_xlfn.XLOOKUP(A19,'template data'!$B$4:$B$77,'template data'!$E$4:$E$77)</f>
        <v>1439227</v>
      </c>
      <c r="D19" s="93" t="s">
        <v>772</v>
      </c>
      <c r="E19" s="94" t="e">
        <f>_xlfn.XLOOKUP(D19,'template data'!$B$4:$B$77,'template data'!$E$4:$E$77)</f>
        <v>#N/A</v>
      </c>
      <c r="F19" s="68"/>
      <c r="G19" s="68"/>
      <c r="H19" s="68"/>
      <c r="I19" s="68"/>
      <c r="J19" s="68"/>
      <c r="K19" s="65"/>
      <c r="L19" s="54" t="s">
        <v>925</v>
      </c>
      <c r="M19" s="59" t="e">
        <f>_xlfn.XLOOKUP(L19,'template data'!$B$4:$B$77,'template data'!$E$4:$E$77)</f>
        <v>#N/A</v>
      </c>
    </row>
    <row r="20" spans="1:13" x14ac:dyDescent="0.35">
      <c r="A20" s="106" t="s">
        <v>888</v>
      </c>
      <c r="B20" s="105"/>
      <c r="D20" s="85" t="s">
        <v>775</v>
      </c>
      <c r="E20" s="89">
        <f>_xlfn.XLOOKUP(D20,'template data'!$B$4:$B$77,'template data'!$E$4:$E$77)</f>
        <v>311431</v>
      </c>
      <c r="F20" s="71"/>
      <c r="G20" s="71"/>
      <c r="H20" s="71"/>
      <c r="I20" s="71"/>
      <c r="J20" s="71"/>
      <c r="L20" s="54" t="s">
        <v>926</v>
      </c>
      <c r="M20" s="59" t="e">
        <f>_xlfn.XLOOKUP(L20,'template data'!$B$4:$B$77,'template data'!$E$4:$E$77)</f>
        <v>#N/A</v>
      </c>
    </row>
    <row r="21" spans="1:13" x14ac:dyDescent="0.35">
      <c r="A21" s="101" t="s">
        <v>664</v>
      </c>
      <c r="B21" s="102" t="e">
        <f>_xlfn.XLOOKUP(A21,'template data'!$B$4:$B$77,'template data'!$E$4:$E$77)</f>
        <v>#N/A</v>
      </c>
      <c r="D21" s="95" t="s">
        <v>997</v>
      </c>
      <c r="E21" s="128" t="e">
        <v>#N/A</v>
      </c>
      <c r="F21" s="58"/>
      <c r="G21" s="58"/>
      <c r="H21" s="58"/>
      <c r="I21" s="58"/>
      <c r="J21" s="58"/>
      <c r="L21" s="53" t="s">
        <v>927</v>
      </c>
      <c r="M21" s="60" t="e">
        <f>_xlfn.XLOOKUP(L21,'template data'!$B$4:$B$77,'template data'!$E$4:$E$77)</f>
        <v>#N/A</v>
      </c>
    </row>
    <row r="22" spans="1:13" ht="15" thickBot="1" x14ac:dyDescent="0.4">
      <c r="A22" s="101" t="s">
        <v>889</v>
      </c>
      <c r="B22" s="102" t="e">
        <f>_xlfn.XLOOKUP(A22,'template data'!$B$4:$B$77,'template data'!$E$4:$E$77)</f>
        <v>#N/A</v>
      </c>
      <c r="D22" s="85" t="s">
        <v>778</v>
      </c>
      <c r="E22" s="97">
        <f>_xlfn.XLOOKUP(D22,'template data'!$B$4:$B$77,'template data'!$E$4:$E$77)</f>
        <v>311430</v>
      </c>
      <c r="F22" s="75"/>
      <c r="G22" s="75"/>
      <c r="H22" s="75"/>
      <c r="I22" s="75"/>
      <c r="J22" s="75"/>
      <c r="L22" s="53" t="s">
        <v>928</v>
      </c>
      <c r="M22" s="60" t="e">
        <f>_xlfn.XLOOKUP(L22,'template data'!$B$4:$B$77,'template data'!$E$4:$E$77)</f>
        <v>#N/A</v>
      </c>
    </row>
    <row r="23" spans="1:13" ht="15" thickTop="1" x14ac:dyDescent="0.35">
      <c r="A23" s="101" t="s">
        <v>670</v>
      </c>
      <c r="B23" s="102" t="str">
        <f>_xlfn.XLOOKUP(A23,'template data'!$B$4:$B$77,'template data'!$E$4:$E$77)</f>
        <v>NaN</v>
      </c>
      <c r="D23" s="53"/>
      <c r="F23" s="68"/>
      <c r="G23" s="68"/>
      <c r="H23" s="68"/>
      <c r="I23" s="68"/>
      <c r="J23" s="68"/>
      <c r="L23" s="53" t="s">
        <v>929</v>
      </c>
      <c r="M23" s="60" t="e">
        <f>_xlfn.XLOOKUP(L23,'template data'!$B$4:$B$77,'template data'!$E$4:$E$77)</f>
        <v>#N/A</v>
      </c>
    </row>
    <row r="24" spans="1:13" ht="15" thickBot="1" x14ac:dyDescent="0.4">
      <c r="A24" s="101" t="s">
        <v>890</v>
      </c>
      <c r="B24" s="102" t="e">
        <f>_xlfn.XLOOKUP(A24,'template data'!$B$4:$B$77,'template data'!$E$4:$E$77)</f>
        <v>#N/A</v>
      </c>
      <c r="L24" s="53" t="s">
        <v>930</v>
      </c>
      <c r="M24" s="61" t="e">
        <f>_xlfn.XLOOKUP(L24,'template data'!$B$4:$B$77,'template data'!$E$4:$E$77)</f>
        <v>#N/A</v>
      </c>
    </row>
    <row r="25" spans="1:13" ht="15" thickTop="1" x14ac:dyDescent="0.35">
      <c r="A25" s="101" t="s">
        <v>891</v>
      </c>
      <c r="B25" s="102" t="str">
        <f>_xlfn.XLOOKUP(A25,'template data'!$B$4:$B$77,'template data'!$E$4:$E$77)</f>
        <v>NaN</v>
      </c>
      <c r="D25" s="54"/>
      <c r="F25" s="71"/>
      <c r="G25" s="71"/>
      <c r="H25" s="71"/>
      <c r="I25" s="71"/>
      <c r="J25" s="71"/>
      <c r="L25" s="53"/>
      <c r="M25" s="60"/>
    </row>
    <row r="26" spans="1:13" ht="29" x14ac:dyDescent="0.35">
      <c r="A26" s="101" t="s">
        <v>892</v>
      </c>
      <c r="B26" s="102">
        <f>_xlfn.XLOOKUP(A26,'template data'!$B$4:$B$77,'template data'!$E$4:$E$77)</f>
        <v>59343</v>
      </c>
      <c r="D26" s="53"/>
      <c r="L26" s="53" t="s">
        <v>931</v>
      </c>
      <c r="M26" s="60"/>
    </row>
    <row r="27" spans="1:13" x14ac:dyDescent="0.35">
      <c r="A27" s="101" t="s">
        <v>893</v>
      </c>
      <c r="B27" s="104" t="e">
        <f>_xlfn.XLOOKUP(A27,'template data'!$B$4:$B$77,'template data'!$E$4:$E$77)</f>
        <v>#N/A</v>
      </c>
      <c r="D27" s="53"/>
      <c r="L27" s="53"/>
      <c r="M27" s="60"/>
    </row>
    <row r="28" spans="1:13" x14ac:dyDescent="0.35">
      <c r="A28" s="100" t="s">
        <v>894</v>
      </c>
      <c r="B28" s="107">
        <f>_xlfn.XLOOKUP(A28,'template data'!$B$4:$B$77,'template data'!$E$4:$E$77)</f>
        <v>55061</v>
      </c>
      <c r="D28" s="54"/>
      <c r="L28" s="54"/>
    </row>
    <row r="29" spans="1:13" x14ac:dyDescent="0.35">
      <c r="A29" s="100" t="s">
        <v>691</v>
      </c>
      <c r="B29" s="108"/>
      <c r="D29" s="54"/>
      <c r="L29" s="54"/>
    </row>
    <row r="30" spans="1:13" x14ac:dyDescent="0.35">
      <c r="A30" s="101" t="s">
        <v>688</v>
      </c>
      <c r="B30" s="102" t="e">
        <f>_xlfn.XLOOKUP(A30,'template data'!$B$4:$B$77,'template data'!$E$4:$E$77)</f>
        <v>#N/A</v>
      </c>
      <c r="D30" s="54"/>
      <c r="L30" s="53"/>
    </row>
    <row r="31" spans="1:13" x14ac:dyDescent="0.35">
      <c r="A31" s="101" t="s">
        <v>691</v>
      </c>
      <c r="B31" s="104" t="str">
        <f>_xlfn.XLOOKUP(A31,'template data'!$B$4:$B$77,'template data'!$E$4:$E$77)</f>
        <v>NaN</v>
      </c>
      <c r="D31" s="52"/>
      <c r="L31" s="53"/>
    </row>
    <row r="32" spans="1:13" x14ac:dyDescent="0.35">
      <c r="A32" s="109" t="s">
        <v>895</v>
      </c>
      <c r="B32" s="110">
        <f>_xlfn.XLOOKUP(A32,'template data'!$B$4:$B$77,'template data'!$E$4:$E$77)</f>
        <v>-729268</v>
      </c>
      <c r="C32" s="65"/>
      <c r="D32" s="54"/>
      <c r="L32" s="54"/>
    </row>
    <row r="33" spans="1:12" ht="15" thickBot="1" x14ac:dyDescent="0.4">
      <c r="A33" s="100" t="s">
        <v>697</v>
      </c>
      <c r="B33" s="111">
        <f>_xlfn.XLOOKUP(A33,'template data'!$B$4:$B$77,'template data'!$E$4:$E$77)</f>
        <v>765020</v>
      </c>
      <c r="D33" s="53"/>
      <c r="L33" s="54"/>
    </row>
    <row r="34" spans="1:12" ht="15" thickTop="1" x14ac:dyDescent="0.35">
      <c r="A34" s="54"/>
      <c r="B34" s="58"/>
      <c r="D34" s="53"/>
      <c r="L34" s="54"/>
    </row>
    <row r="35" spans="1:12" x14ac:dyDescent="0.35">
      <c r="A35" s="112" t="s">
        <v>896</v>
      </c>
      <c r="B35" s="113" t="s">
        <v>882</v>
      </c>
      <c r="D35" s="53"/>
      <c r="L35" s="52"/>
    </row>
    <row r="36" spans="1:12" x14ac:dyDescent="0.35">
      <c r="A36" s="114" t="s">
        <v>897</v>
      </c>
      <c r="B36" s="113"/>
      <c r="D36" s="53"/>
      <c r="L36" s="54"/>
    </row>
    <row r="37" spans="1:12" x14ac:dyDescent="0.35">
      <c r="A37" s="115" t="s">
        <v>898</v>
      </c>
      <c r="B37" s="116">
        <f>_xlfn.XLOOKUP(A37,'template data'!$B$4:$B$77,'template data'!$E$4:$E$77)</f>
        <v>292277</v>
      </c>
      <c r="D37" s="53"/>
      <c r="L37" s="53"/>
    </row>
    <row r="38" spans="1:12" x14ac:dyDescent="0.35">
      <c r="A38" s="117" t="s">
        <v>968</v>
      </c>
      <c r="B38" s="116">
        <f>_xlfn.XLOOKUP(A38,'template data'!$B$4:$B$77,'template data'!$E$4:$E$77)</f>
        <v>117929</v>
      </c>
      <c r="D38" s="53"/>
      <c r="L38" s="53"/>
    </row>
    <row r="39" spans="1:12" x14ac:dyDescent="0.35">
      <c r="A39" s="115" t="s">
        <v>900</v>
      </c>
      <c r="B39" s="116" t="e">
        <f>_xlfn.XLOOKUP(A39,'template data'!$B$4:$B$77,'template data'!$E$4:$E$77)</f>
        <v>#N/A</v>
      </c>
      <c r="D39" s="54"/>
      <c r="L39" s="53"/>
    </row>
    <row r="40" spans="1:12" x14ac:dyDescent="0.35">
      <c r="A40" s="115" t="s">
        <v>998</v>
      </c>
      <c r="B40" s="116" t="e">
        <f>_xlfn.XLOOKUP(A40,'template data'!$B$4:$B$77,'template data'!$E$4:$E$77)</f>
        <v>#N/A</v>
      </c>
      <c r="D40" s="54"/>
      <c r="L40" s="53"/>
    </row>
    <row r="41" spans="1:12" x14ac:dyDescent="0.35">
      <c r="A41" s="115" t="s">
        <v>901</v>
      </c>
      <c r="B41" s="116" t="e">
        <f>_xlfn.XLOOKUP(A41,'template data'!$B$4:$B$77,'template data'!$E$4:$E$77)</f>
        <v>#N/A</v>
      </c>
      <c r="D41" s="53"/>
      <c r="L41" s="53"/>
    </row>
    <row r="42" spans="1:12" x14ac:dyDescent="0.35">
      <c r="A42" s="115" t="s">
        <v>902</v>
      </c>
      <c r="B42" s="118">
        <f>_xlfn.XLOOKUP(A42,'template data'!$B$4:$B$77,'template data'!$E$4:$E$77)</f>
        <v>5667</v>
      </c>
      <c r="D42" s="53"/>
      <c r="L42" s="53"/>
    </row>
    <row r="43" spans="1:12" x14ac:dyDescent="0.35">
      <c r="A43" s="114" t="s">
        <v>903</v>
      </c>
      <c r="B43" s="113">
        <f>_xlfn.XLOOKUP(A43,'template data'!$B$4:$B$77,'template data'!$E$4:$E$77)</f>
        <v>453591</v>
      </c>
      <c r="D43" s="53"/>
      <c r="L43" s="54"/>
    </row>
    <row r="44" spans="1:12" x14ac:dyDescent="0.35">
      <c r="A44" s="114" t="s">
        <v>904</v>
      </c>
      <c r="B44" s="113"/>
      <c r="D44" s="53"/>
      <c r="L44" s="54"/>
    </row>
    <row r="45" spans="1:12" x14ac:dyDescent="0.35">
      <c r="A45" s="115" t="s">
        <v>905</v>
      </c>
      <c r="B45" s="116" t="e">
        <f>_xlfn.XLOOKUP(A45,'template data'!$B$4:$B$77,'template data'!$E$4:$E$77)</f>
        <v>#N/A</v>
      </c>
      <c r="D45" s="54"/>
      <c r="L45" s="53"/>
    </row>
    <row r="46" spans="1:12" x14ac:dyDescent="0.35">
      <c r="A46" s="115" t="s">
        <v>724</v>
      </c>
      <c r="B46" s="116" t="e">
        <f>_xlfn.XLOOKUP(A46,'template data'!$B$4:$B$77,'template data'!$E$4:$E$77)</f>
        <v>#N/A</v>
      </c>
      <c r="D46" s="54"/>
      <c r="L46" s="53"/>
    </row>
    <row r="47" spans="1:12" x14ac:dyDescent="0.35">
      <c r="A47" s="115" t="s">
        <v>727</v>
      </c>
      <c r="B47" s="116" t="e">
        <f>_xlfn.XLOOKUP(A47,'template data'!$B$4:$B$77,'template data'!$E$4:$E$77)</f>
        <v>#N/A</v>
      </c>
      <c r="D47" s="54"/>
      <c r="L47" s="53"/>
    </row>
    <row r="48" spans="1:12" x14ac:dyDescent="0.35">
      <c r="A48" s="115" t="s">
        <v>906</v>
      </c>
      <c r="B48" s="116" t="e">
        <f>_xlfn.XLOOKUP(A48,'template data'!$B$4:$B$77,'template data'!$E$4:$E$77)</f>
        <v>#N/A</v>
      </c>
      <c r="D48" s="53"/>
      <c r="L48" s="53"/>
    </row>
    <row r="49" spans="1:12" x14ac:dyDescent="0.35">
      <c r="A49" s="114" t="s">
        <v>907</v>
      </c>
      <c r="B49" s="120" t="e">
        <f>_xlfn.XLOOKUP(A49,'template data'!$B$4:$B$77,'template data'!$E$4:$E$77)</f>
        <v>#N/A</v>
      </c>
      <c r="D49" s="53"/>
      <c r="L49" s="54"/>
    </row>
    <row r="50" spans="1:12" ht="15" thickBot="1" x14ac:dyDescent="0.4">
      <c r="A50" s="114" t="s">
        <v>908</v>
      </c>
      <c r="B50" s="121">
        <f>_xlfn.XLOOKUP(A50,'template data'!$B$4:$B$77,'template data'!$E$4:$E$77)</f>
        <v>453590</v>
      </c>
      <c r="D50" s="54"/>
      <c r="L50" s="54"/>
    </row>
    <row r="51" spans="1:12" ht="15" thickTop="1" x14ac:dyDescent="0.35">
      <c r="A51" s="114" t="s">
        <v>909</v>
      </c>
      <c r="B51" s="113"/>
      <c r="L51" s="54"/>
    </row>
    <row r="52" spans="1:12" x14ac:dyDescent="0.35">
      <c r="A52" s="122" t="s">
        <v>910</v>
      </c>
      <c r="B52" s="116">
        <f>_xlfn.XLOOKUP(A52,'template data'!$B$4:$B$77,'template data'!$E$4:$E$77)</f>
        <v>311430</v>
      </c>
      <c r="L52" s="53"/>
    </row>
    <row r="53" spans="1:12" x14ac:dyDescent="0.35">
      <c r="A53" s="122" t="s">
        <v>911</v>
      </c>
      <c r="B53" s="118">
        <f>_xlfn.XLOOKUP(A53,'template data'!$B$4:$B$77,'template data'!$E$4:$E$77)</f>
        <v>311430</v>
      </c>
      <c r="L53" s="53"/>
    </row>
    <row r="54" spans="1:12" ht="15" thickBot="1" x14ac:dyDescent="0.4">
      <c r="A54" s="119" t="s">
        <v>974</v>
      </c>
      <c r="B54" s="121">
        <f>_xlfn.XLOOKUP(A54,'template data'!$B$4:$B$77,'template data'!$E$4:$E$77)</f>
        <v>765020</v>
      </c>
      <c r="L54" s="54"/>
    </row>
    <row r="55" spans="1:12" ht="15" thickTop="1" x14ac:dyDescent="0.35"/>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41B6-A0E4-4D17-9112-FF5FDEC55AEB}">
  <dimension ref="A1:M54"/>
  <sheetViews>
    <sheetView tabSelected="1" workbookViewId="0">
      <selection activeCell="D35" sqref="D35"/>
    </sheetView>
  </sheetViews>
  <sheetFormatPr defaultRowHeight="14.5" x14ac:dyDescent="0.35"/>
  <cols>
    <col min="1" max="1" width="61.7265625" bestFit="1" customWidth="1"/>
    <col min="2" max="2" width="23.1796875" style="66" bestFit="1" customWidth="1"/>
    <col min="3" max="3" width="4.90625" bestFit="1" customWidth="1"/>
    <col min="4" max="4" width="41.54296875" bestFit="1" customWidth="1"/>
    <col min="5" max="5" width="10.81640625" style="66" bestFit="1" customWidth="1"/>
    <col min="6" max="6" width="3" style="66" customWidth="1"/>
    <col min="7" max="7" width="22.6328125" style="66" bestFit="1" customWidth="1"/>
    <col min="8" max="8" width="11" style="66" bestFit="1" customWidth="1"/>
    <col min="9" max="9" width="13.26953125" style="66" customWidth="1"/>
    <col min="10" max="10" width="13.26953125" style="66" hidden="1" customWidth="1"/>
    <col min="11" max="11" width="5.81640625" hidden="1" customWidth="1"/>
    <col min="12" max="12" width="51.90625" hidden="1" customWidth="1"/>
    <col min="13" max="13" width="9.26953125" style="57" hidden="1" customWidth="1"/>
  </cols>
  <sheetData>
    <row r="1" spans="1:13" x14ac:dyDescent="0.35">
      <c r="A1" s="64" t="s">
        <v>1035</v>
      </c>
      <c r="B1" s="123"/>
      <c r="C1" s="64"/>
      <c r="D1" s="64"/>
    </row>
    <row r="2" spans="1:13" s="76" customFormat="1" x14ac:dyDescent="0.35">
      <c r="B2" s="81"/>
      <c r="E2" s="81"/>
      <c r="F2" s="81"/>
      <c r="G2" s="81"/>
      <c r="H2" s="81"/>
      <c r="I2" s="81"/>
      <c r="J2" s="81"/>
      <c r="M2" s="82"/>
    </row>
    <row r="3" spans="1:13" s="76" customFormat="1" x14ac:dyDescent="0.35">
      <c r="A3" s="48" t="s">
        <v>464</v>
      </c>
      <c r="B3" s="78" t="str">
        <f>_xlfn.XLOOKUP(A3,'template data'!$H$4:$H$126,'template data'!$I$4:$I$126)</f>
        <v>GREENBRIAR HEALTHCARE</v>
      </c>
      <c r="E3" s="81"/>
      <c r="F3" s="81"/>
      <c r="G3" s="81"/>
      <c r="H3" s="81"/>
      <c r="I3" s="81"/>
      <c r="J3" s="81"/>
      <c r="M3" s="82"/>
    </row>
    <row r="4" spans="1:13" s="76" customFormat="1" x14ac:dyDescent="0.35">
      <c r="A4" s="47" t="s">
        <v>483</v>
      </c>
      <c r="B4" s="77" t="str">
        <f>_xlfn.XLOOKUP(A4,'template data'!$H$4:$H$126,'template data'!$I$4:$I$126)</f>
        <v>U</v>
      </c>
      <c r="E4" s="81"/>
      <c r="F4" s="81"/>
      <c r="G4" s="81"/>
      <c r="H4" s="81"/>
      <c r="I4" s="81"/>
      <c r="J4" s="81"/>
      <c r="M4" s="82"/>
    </row>
    <row r="5" spans="1:13" s="76" customFormat="1" x14ac:dyDescent="0.35">
      <c r="A5" s="48" t="s">
        <v>490</v>
      </c>
      <c r="B5" s="77">
        <f>_xlfn.XLOOKUP(A5,'template data'!$H$4:$H$126,'template data'!$I$4:$I$126)</f>
        <v>4</v>
      </c>
      <c r="C5" t="s">
        <v>999</v>
      </c>
      <c r="E5" s="81"/>
      <c r="F5" s="81"/>
      <c r="G5" s="81"/>
      <c r="H5" s="81"/>
      <c r="I5" s="81"/>
      <c r="J5" s="81"/>
      <c r="M5" s="82"/>
    </row>
    <row r="6" spans="1:13" ht="23.5" x14ac:dyDescent="0.35">
      <c r="A6" s="51" t="s">
        <v>880</v>
      </c>
      <c r="D6" s="51" t="s">
        <v>912</v>
      </c>
      <c r="L6" s="51" t="s">
        <v>915</v>
      </c>
    </row>
    <row r="8" spans="1:13" x14ac:dyDescent="0.35">
      <c r="A8" s="98" t="s">
        <v>881</v>
      </c>
      <c r="B8" s="99" t="s">
        <v>882</v>
      </c>
      <c r="D8" s="83" t="s">
        <v>913</v>
      </c>
      <c r="E8" s="84" t="s">
        <v>882</v>
      </c>
      <c r="F8" s="69"/>
      <c r="G8" s="69"/>
      <c r="H8" s="69"/>
      <c r="I8" s="69"/>
      <c r="J8" s="69"/>
      <c r="L8" s="52" t="s">
        <v>916</v>
      </c>
      <c r="M8" s="58" t="s">
        <v>882</v>
      </c>
    </row>
    <row r="9" spans="1:13" x14ac:dyDescent="0.35">
      <c r="A9" s="100" t="s">
        <v>883</v>
      </c>
      <c r="B9" s="99"/>
      <c r="D9" s="87" t="s">
        <v>751</v>
      </c>
      <c r="E9" s="86">
        <f>_xlfn.XLOOKUP(D9,'template data'!$H$4:$H$126,'template data'!$I$4:$I$126)</f>
        <v>2631058</v>
      </c>
      <c r="F9" s="67"/>
      <c r="G9" s="67"/>
      <c r="H9" s="67"/>
      <c r="I9" s="67"/>
      <c r="J9" s="67"/>
      <c r="L9" s="54" t="s">
        <v>778</v>
      </c>
      <c r="M9" s="59">
        <f>_xlfn.XLOOKUP(L9,'template data'!$B$4:$B$77,'template data'!$E$4:$E$77)</f>
        <v>311430</v>
      </c>
    </row>
    <row r="10" spans="1:13" ht="29" x14ac:dyDescent="0.35">
      <c r="A10" s="101" t="s">
        <v>884</v>
      </c>
      <c r="B10" s="102">
        <f>_xlfn.XLOOKUP(A10,'template data'!$H$4:$H$126,'template data'!$I$4:$I$126)</f>
        <v>428009</v>
      </c>
      <c r="D10" s="87" t="s">
        <v>754</v>
      </c>
      <c r="E10" s="88" t="str">
        <f>_xlfn.XLOOKUP(D10,'template data'!$H$4:$H$126,'template data'!$I$4:$I$126)</f>
        <v>NaN</v>
      </c>
      <c r="F10" s="67"/>
      <c r="G10" s="124" t="s">
        <v>914</v>
      </c>
      <c r="H10" s="125">
        <f>_xlfn.XLOOKUP(G10,'template data'!$H$4:$H$126,'template data'!$I$4:$I$126)</f>
        <v>2278000</v>
      </c>
      <c r="I10" s="67"/>
      <c r="J10" s="67"/>
      <c r="L10" s="53" t="s">
        <v>917</v>
      </c>
      <c r="M10" s="60" t="e">
        <f>_xlfn.XLOOKUP(L10,'template data'!$B$4:$B$77,'template data'!$E$4:$E$77)</f>
        <v>#N/A</v>
      </c>
    </row>
    <row r="11" spans="1:13" x14ac:dyDescent="0.35">
      <c r="A11" s="101" t="s">
        <v>640</v>
      </c>
      <c r="B11" s="102" t="str">
        <f>_xlfn.XLOOKUP(A11,'template data'!$H$4:$H$126,'template data'!$I$4:$I$126)</f>
        <v>NaN</v>
      </c>
      <c r="D11" s="85" t="s">
        <v>757</v>
      </c>
      <c r="E11" s="89">
        <f>_xlfn.XLOOKUP(D11,'template data'!$H$4:$H$126,'template data'!$I$4:$I$126)</f>
        <v>2631058</v>
      </c>
      <c r="F11" s="70"/>
      <c r="G11" s="70"/>
      <c r="H11" s="70"/>
      <c r="I11" s="70"/>
      <c r="J11" s="70"/>
      <c r="L11" s="53" t="s">
        <v>918</v>
      </c>
      <c r="M11" s="60" t="e">
        <f>_xlfn.XLOOKUP(L11,'template data'!$B$4:$B$77,'template data'!$E$4:$E$77)</f>
        <v>#N/A</v>
      </c>
    </row>
    <row r="12" spans="1:13" ht="29" x14ac:dyDescent="0.35">
      <c r="A12" s="101" t="s">
        <v>643</v>
      </c>
      <c r="B12" s="102" t="str">
        <f>_xlfn.XLOOKUP(A12,'template data'!$H$4:$H$126,'template data'!$I$4:$I$126)</f>
        <v>NaN</v>
      </c>
      <c r="D12" s="87" t="s">
        <v>984</v>
      </c>
      <c r="E12" s="88">
        <f>_xlfn.XLOOKUP(D12,'template data'!$H$4:$H$126,'template data'!$I$4:$I$126)</f>
        <v>-105598</v>
      </c>
      <c r="F12" s="58"/>
      <c r="G12" s="58"/>
      <c r="H12" s="58"/>
      <c r="I12" s="58"/>
      <c r="J12" s="58"/>
      <c r="L12" s="53" t="s">
        <v>919</v>
      </c>
      <c r="M12" s="60" t="e">
        <f>_xlfn.XLOOKUP(L12,'template data'!$B$4:$B$77,'template data'!$E$4:$E$77)</f>
        <v>#N/A</v>
      </c>
    </row>
    <row r="13" spans="1:13" x14ac:dyDescent="0.35">
      <c r="A13" s="101" t="s">
        <v>646</v>
      </c>
      <c r="B13" s="102">
        <f>_xlfn.XLOOKUP(A13,'template data'!$H$4:$H$126,'template data'!$I$4:$I$126)</f>
        <v>2541125</v>
      </c>
      <c r="D13" s="85" t="s">
        <v>763</v>
      </c>
      <c r="E13" s="89">
        <f>_xlfn.XLOOKUP(D13,'template data'!$H$4:$H$126,'template data'!$I$4:$I$126)</f>
        <v>2736656</v>
      </c>
      <c r="F13" s="70"/>
      <c r="G13" s="70"/>
      <c r="H13" s="70"/>
      <c r="I13" s="70"/>
      <c r="J13" s="70"/>
      <c r="L13" s="53" t="s">
        <v>920</v>
      </c>
      <c r="M13" s="60" t="e">
        <f>_xlfn.XLOOKUP(L13,'template data'!$B$4:$B$77,'template data'!$E$4:$E$77)</f>
        <v>#N/A</v>
      </c>
    </row>
    <row r="14" spans="1:13" x14ac:dyDescent="0.35">
      <c r="A14" s="103" t="s">
        <v>983</v>
      </c>
      <c r="B14" s="102" t="str">
        <f>_xlfn.XLOOKUP(A14,'template data'!$H$4:$H$126,'template data'!$I$4:$I$126)</f>
        <v>NaN</v>
      </c>
      <c r="D14" s="90" t="s">
        <v>631</v>
      </c>
      <c r="E14" s="86">
        <f>_xlfn.XLOOKUP(D14,'template data'!$H$4:$H$126,'template data'!$I$4:$I$126)</f>
        <v>1061192</v>
      </c>
      <c r="F14" s="58"/>
      <c r="G14" s="58"/>
      <c r="H14" s="58"/>
      <c r="I14" s="58"/>
      <c r="J14" s="58"/>
      <c r="L14" s="53" t="s">
        <v>921</v>
      </c>
      <c r="M14" s="60" t="e">
        <f>_xlfn.XLOOKUP(L14,'template data'!$B$4:$B$77,'template data'!$E$4:$E$77)</f>
        <v>#N/A</v>
      </c>
    </row>
    <row r="15" spans="1:13" x14ac:dyDescent="0.35">
      <c r="A15" s="101" t="s">
        <v>652</v>
      </c>
      <c r="B15" s="102" t="str">
        <f>_xlfn.XLOOKUP(A15,'template data'!$H$4:$H$126,'template data'!$I$4:$I$126)</f>
        <v>NaN</v>
      </c>
      <c r="D15" s="90" t="s">
        <v>619</v>
      </c>
      <c r="E15" s="86">
        <f>_xlfn.XLOOKUP(D15,'template data'!$H$4:$H$126,'template data'!$I$4:$I$126)</f>
        <v>1376924</v>
      </c>
      <c r="F15" s="67"/>
      <c r="G15" s="72" t="s">
        <v>628</v>
      </c>
      <c r="H15" s="67">
        <f>_xlfn.XLOOKUP(G15,'template data'!$H$4:$H$126,'template data'!$I$4:$I$126)</f>
        <v>228470</v>
      </c>
      <c r="I15" s="67"/>
      <c r="J15" s="67"/>
      <c r="L15" s="53" t="s">
        <v>922</v>
      </c>
      <c r="M15" s="60" t="e">
        <f>_xlfn.XLOOKUP(L15,'template data'!$B$4:$B$77,'template data'!$E$4:$E$77)</f>
        <v>#N/A</v>
      </c>
    </row>
    <row r="16" spans="1:13" x14ac:dyDescent="0.35">
      <c r="A16" s="101" t="s">
        <v>886</v>
      </c>
      <c r="B16" s="102">
        <f>_xlfn.XLOOKUP(A16,'template data'!$H$4:$H$126,'template data'!$I$4:$I$126)</f>
        <v>477910</v>
      </c>
      <c r="D16" s="87" t="s">
        <v>766</v>
      </c>
      <c r="E16" s="88">
        <f>_xlfn.XLOOKUP(D16,'template data'!$H$4:$H$126,'template data'!$I$4:$I$126)</f>
        <v>2438116</v>
      </c>
      <c r="F16" s="67"/>
      <c r="G16" s="67"/>
      <c r="H16" s="67"/>
      <c r="I16" s="67"/>
      <c r="J16" s="67"/>
      <c r="K16" s="65"/>
      <c r="L16" s="53" t="s">
        <v>923</v>
      </c>
      <c r="M16" s="60" t="e">
        <f>_xlfn.XLOOKUP(L16,'template data'!$B$4:$B$77,'template data'!$E$4:$E$77)</f>
        <v>#N/A</v>
      </c>
    </row>
    <row r="17" spans="1:13" x14ac:dyDescent="0.35">
      <c r="A17" s="101" t="s">
        <v>887</v>
      </c>
      <c r="B17" s="104" t="str">
        <f>_xlfn.XLOOKUP(A17,'template data'!$H$4:$H$126,'template data'!$I$4:$I$126)</f>
        <v>NaN</v>
      </c>
      <c r="D17" s="91" t="s">
        <v>769</v>
      </c>
      <c r="E17" s="92">
        <f>_xlfn.XLOOKUP(D17,'template data'!$H$4:$H$126,'template data'!$I$4:$I$126)</f>
        <v>298540</v>
      </c>
      <c r="F17" s="70"/>
      <c r="G17" s="70"/>
      <c r="H17" s="70"/>
      <c r="I17" s="70"/>
      <c r="J17" s="70"/>
      <c r="L17" s="53" t="s">
        <v>924</v>
      </c>
      <c r="M17" s="60" t="e">
        <f>_xlfn.XLOOKUP(L17,'template data'!$B$4:$B$77,'template data'!$E$4:$E$77)</f>
        <v>#N/A</v>
      </c>
    </row>
    <row r="18" spans="1:13" x14ac:dyDescent="0.35">
      <c r="A18" s="100" t="s">
        <v>661</v>
      </c>
      <c r="B18" s="105">
        <f>_xlfn.XLOOKUP(A18,'template data'!$H$4:$H$126,'template data'!$I$4:$I$126)</f>
        <v>3447044</v>
      </c>
      <c r="D18" s="93" t="s">
        <v>772</v>
      </c>
      <c r="E18" s="94" t="str">
        <f>_xlfn.XLOOKUP(D18,'template data'!$H$4:$H$126,'template data'!$I$4:$I$126)</f>
        <v>NaN</v>
      </c>
      <c r="F18" s="68"/>
      <c r="G18" s="68"/>
      <c r="H18" s="68"/>
      <c r="I18" s="68"/>
      <c r="J18" s="68"/>
      <c r="L18" s="54" t="s">
        <v>925</v>
      </c>
      <c r="M18" s="59" t="e">
        <f>_xlfn.XLOOKUP(L18,'template data'!$B$4:$B$77,'template data'!$E$4:$E$77)</f>
        <v>#N/A</v>
      </c>
    </row>
    <row r="19" spans="1:13" x14ac:dyDescent="0.35">
      <c r="A19" s="106" t="s">
        <v>888</v>
      </c>
      <c r="B19" s="105"/>
      <c r="D19" s="85" t="s">
        <v>775</v>
      </c>
      <c r="E19" s="89">
        <f>_xlfn.XLOOKUP(D19,'template data'!$H$4:$H$126,'template data'!$I$4:$I$126)</f>
        <v>298540</v>
      </c>
      <c r="F19" s="71"/>
      <c r="G19" s="71"/>
      <c r="H19" s="71"/>
      <c r="I19" s="71"/>
      <c r="J19" s="71"/>
      <c r="L19" s="54" t="s">
        <v>926</v>
      </c>
      <c r="M19" s="59" t="e">
        <f>_xlfn.XLOOKUP(L19,'template data'!$B$4:$B$77,'template data'!$E$4:$E$77)</f>
        <v>#N/A</v>
      </c>
    </row>
    <row r="20" spans="1:13" x14ac:dyDescent="0.35">
      <c r="A20" s="101" t="s">
        <v>664</v>
      </c>
      <c r="B20" s="102" t="str">
        <f>_xlfn.XLOOKUP(A20,'template data'!$H$4:$H$126,'template data'!$I$4:$I$126)</f>
        <v>NaN</v>
      </c>
      <c r="D20" s="95" t="s">
        <v>997</v>
      </c>
      <c r="E20" s="96" t="e">
        <f>_xlfn.XLOOKUP(D20,'template data'!$H$4:$H$126,'template data'!$I$4:$I$126)</f>
        <v>#N/A</v>
      </c>
      <c r="F20" s="58"/>
      <c r="G20" s="58"/>
      <c r="H20" s="58"/>
      <c r="I20" s="58"/>
      <c r="J20" s="58"/>
      <c r="L20" s="53" t="s">
        <v>927</v>
      </c>
      <c r="M20" s="60" t="e">
        <f>_xlfn.XLOOKUP(L20,'template data'!$B$4:$B$77,'template data'!$E$4:$E$77)</f>
        <v>#N/A</v>
      </c>
    </row>
    <row r="21" spans="1:13" ht="15" thickBot="1" x14ac:dyDescent="0.4">
      <c r="A21" s="101" t="s">
        <v>889</v>
      </c>
      <c r="B21" s="102" t="str">
        <f>_xlfn.XLOOKUP(A21,'template data'!$H$4:$H$126,'template data'!$I$4:$I$126)</f>
        <v>NaN</v>
      </c>
      <c r="D21" s="85" t="s">
        <v>778</v>
      </c>
      <c r="E21" s="97">
        <f>_xlfn.XLOOKUP(D21,'template data'!$H$4:$H$126,'template data'!$I$4:$I$126)</f>
        <v>298540</v>
      </c>
      <c r="L21" s="53" t="s">
        <v>928</v>
      </c>
      <c r="M21" s="60" t="e">
        <f>_xlfn.XLOOKUP(L21,'template data'!$B$4:$B$77,'template data'!$E$4:$E$77)</f>
        <v>#N/A</v>
      </c>
    </row>
    <row r="22" spans="1:13" ht="15" thickTop="1" x14ac:dyDescent="0.35">
      <c r="A22" s="101" t="s">
        <v>670</v>
      </c>
      <c r="B22" s="102" t="str">
        <f>_xlfn.XLOOKUP(A22,'template data'!$H$4:$H$126,'template data'!$I$4:$I$126)</f>
        <v>NaN</v>
      </c>
      <c r="D22" s="53"/>
      <c r="F22" s="68"/>
      <c r="G22" s="68"/>
      <c r="H22" s="68"/>
      <c r="I22" s="68"/>
      <c r="J22" s="68"/>
      <c r="L22" s="53" t="s">
        <v>929</v>
      </c>
      <c r="M22" s="60" t="e">
        <f>_xlfn.XLOOKUP(L22,'template data'!$B$4:$B$77,'template data'!$E$4:$E$77)</f>
        <v>#N/A</v>
      </c>
    </row>
    <row r="23" spans="1:13" ht="15" thickBot="1" x14ac:dyDescent="0.4">
      <c r="A23" s="101" t="s">
        <v>890</v>
      </c>
      <c r="B23" s="102">
        <f>_xlfn.XLOOKUP(A23,'template data'!$H$4:$H$126,'template data'!$I$4:$I$126)</f>
        <v>105561</v>
      </c>
      <c r="D23" s="72"/>
      <c r="E23" s="67"/>
      <c r="L23" s="53" t="s">
        <v>930</v>
      </c>
      <c r="M23" s="61" t="e">
        <f>_xlfn.XLOOKUP(L23,'template data'!$B$4:$B$77,'template data'!$E$4:$E$77)</f>
        <v>#N/A</v>
      </c>
    </row>
    <row r="24" spans="1:13" ht="15" thickTop="1" x14ac:dyDescent="0.35">
      <c r="A24" s="101" t="s">
        <v>891</v>
      </c>
      <c r="B24" s="102" t="str">
        <f>_xlfn.XLOOKUP(A24,'template data'!$H$4:$H$126,'template data'!$I$4:$I$126)</f>
        <v>NaN</v>
      </c>
      <c r="D24" s="73"/>
      <c r="E24" s="67"/>
      <c r="F24" s="67"/>
      <c r="G24" s="67"/>
      <c r="H24" s="67"/>
      <c r="I24" s="67"/>
      <c r="J24" s="67"/>
      <c r="L24" s="53"/>
      <c r="M24" s="60"/>
    </row>
    <row r="25" spans="1:13" ht="29" x14ac:dyDescent="0.35">
      <c r="A25" s="101" t="s">
        <v>892</v>
      </c>
      <c r="B25" s="102">
        <f>_xlfn.XLOOKUP(A25,'template data'!$H$4:$H$126,'template data'!$I$4:$I$126)</f>
        <v>415025</v>
      </c>
      <c r="D25" s="73"/>
      <c r="E25" s="67"/>
      <c r="F25" s="67"/>
      <c r="G25" s="67"/>
      <c r="H25" s="67"/>
      <c r="I25" s="67"/>
      <c r="J25" s="67"/>
      <c r="K25" s="65"/>
      <c r="L25" s="53" t="s">
        <v>931</v>
      </c>
      <c r="M25" s="60"/>
    </row>
    <row r="26" spans="1:13" x14ac:dyDescent="0.35">
      <c r="A26" s="101" t="s">
        <v>893</v>
      </c>
      <c r="B26" s="104" t="str">
        <f>_xlfn.XLOOKUP(A26,'template data'!$H$4:$H$126,'template data'!$I$4:$I$126)</f>
        <v>NaN</v>
      </c>
      <c r="D26" s="54"/>
      <c r="F26" s="67"/>
      <c r="G26" s="67"/>
      <c r="H26" s="67"/>
      <c r="I26" s="67"/>
      <c r="J26" s="67"/>
      <c r="L26" s="53"/>
      <c r="M26" s="60"/>
    </row>
    <row r="27" spans="1:13" x14ac:dyDescent="0.35">
      <c r="A27" s="100" t="s">
        <v>894</v>
      </c>
      <c r="B27" s="107">
        <f>_xlfn.XLOOKUP(A27,'template data'!$H$4:$H$126,'template data'!$I$4:$I$126)</f>
        <v>453506</v>
      </c>
      <c r="D27" s="54"/>
      <c r="L27" s="54"/>
    </row>
    <row r="28" spans="1:13" x14ac:dyDescent="0.35">
      <c r="A28" s="100" t="s">
        <v>691</v>
      </c>
      <c r="B28" s="108"/>
      <c r="D28" s="53"/>
      <c r="L28" s="54"/>
    </row>
    <row r="29" spans="1:13" x14ac:dyDescent="0.35">
      <c r="A29" s="101" t="s">
        <v>688</v>
      </c>
      <c r="B29" s="102" t="str">
        <f>_xlfn.XLOOKUP(A29,'template data'!$H$4:$H$126,'template data'!$I$4:$I$126)</f>
        <v>NaN</v>
      </c>
      <c r="D29" s="53"/>
      <c r="L29" s="53"/>
    </row>
    <row r="30" spans="1:13" x14ac:dyDescent="0.35">
      <c r="A30" s="101" t="s">
        <v>691</v>
      </c>
      <c r="B30" s="104">
        <f>_xlfn.XLOOKUP(A30,'template data'!$H$4:$H$126,'template data'!$I$4:$I$126)</f>
        <v>196059</v>
      </c>
      <c r="D30" s="54"/>
      <c r="L30" s="53"/>
    </row>
    <row r="31" spans="1:13" x14ac:dyDescent="0.35">
      <c r="A31" s="109" t="s">
        <v>895</v>
      </c>
      <c r="B31" s="110">
        <f>_xlfn.XLOOKUP(A31,'template data'!$H$4:$H$126,'template data'!$I$4:$I$126)</f>
        <v>196059</v>
      </c>
      <c r="C31" s="65"/>
      <c r="D31" s="54"/>
      <c r="L31" s="54"/>
    </row>
    <row r="32" spans="1:13" ht="15" thickBot="1" x14ac:dyDescent="0.4">
      <c r="A32" s="100" t="s">
        <v>697</v>
      </c>
      <c r="B32" s="111">
        <f>_xlfn.XLOOKUP(A32,'template data'!$H$4:$H$126,'template data'!$I$4:$I$126)</f>
        <v>4096609</v>
      </c>
      <c r="D32" s="54"/>
      <c r="L32" s="54"/>
    </row>
    <row r="33" spans="1:12" ht="15" thickTop="1" x14ac:dyDescent="0.35">
      <c r="A33" s="54"/>
      <c r="B33" s="58"/>
      <c r="D33" s="52"/>
      <c r="L33" s="54"/>
    </row>
    <row r="34" spans="1:12" x14ac:dyDescent="0.35">
      <c r="A34" s="112" t="s">
        <v>896</v>
      </c>
      <c r="B34" s="113" t="s">
        <v>882</v>
      </c>
      <c r="D34" s="54"/>
      <c r="L34" s="52"/>
    </row>
    <row r="35" spans="1:12" x14ac:dyDescent="0.35">
      <c r="A35" s="114" t="s">
        <v>897</v>
      </c>
      <c r="B35" s="113"/>
      <c r="D35" s="53"/>
      <c r="L35" s="54"/>
    </row>
    <row r="36" spans="1:12" x14ac:dyDescent="0.35">
      <c r="A36" s="115" t="s">
        <v>898</v>
      </c>
      <c r="B36" s="116">
        <f>_xlfn.XLOOKUP(A36,'template data'!$H$4:$H$126,'template data'!$I$4:$I$126)</f>
        <v>1255196</v>
      </c>
      <c r="D36" s="53"/>
      <c r="L36" s="53"/>
    </row>
    <row r="37" spans="1:12" x14ac:dyDescent="0.35">
      <c r="A37" s="115" t="s">
        <v>899</v>
      </c>
      <c r="B37" s="116">
        <f>_xlfn.XLOOKUP(A37,'template data'!$H$4:$H$126,'template data'!$I$4:$I$126)</f>
        <v>122150</v>
      </c>
      <c r="D37" s="53"/>
      <c r="L37" s="53"/>
    </row>
    <row r="38" spans="1:12" x14ac:dyDescent="0.35">
      <c r="A38" s="115" t="s">
        <v>900</v>
      </c>
      <c r="B38" s="116">
        <f>_xlfn.XLOOKUP(A38,'template data'!$H$4:$H$126,'template data'!$I$4:$I$126)</f>
        <v>47651</v>
      </c>
      <c r="D38" s="53"/>
      <c r="L38" s="53"/>
    </row>
    <row r="39" spans="1:12" x14ac:dyDescent="0.35">
      <c r="A39" s="117" t="s">
        <v>709</v>
      </c>
      <c r="B39" s="116">
        <f>_xlfn.XLOOKUP(A39,'template data'!$H$4:$H$126,'template data'!$I$4:$I$126)</f>
        <v>2012871</v>
      </c>
      <c r="D39" s="53"/>
      <c r="L39" s="53"/>
    </row>
    <row r="40" spans="1:12" x14ac:dyDescent="0.35">
      <c r="A40" s="115" t="s">
        <v>901</v>
      </c>
      <c r="B40" s="116" t="str">
        <f>_xlfn.XLOOKUP(A40,'template data'!$H$4:$H$126,'template data'!$I$4:$I$126)</f>
        <v>NaN</v>
      </c>
      <c r="D40" s="53"/>
      <c r="L40" s="53"/>
    </row>
    <row r="41" spans="1:12" x14ac:dyDescent="0.35">
      <c r="A41" s="115" t="s">
        <v>902</v>
      </c>
      <c r="B41" s="118" t="str">
        <f>_xlfn.XLOOKUP(A41,'template data'!$H$4:$H$126,'template data'!$I$4:$I$126)</f>
        <v>NaN</v>
      </c>
      <c r="D41" s="54"/>
      <c r="L41" s="53"/>
    </row>
    <row r="42" spans="1:12" x14ac:dyDescent="0.35">
      <c r="A42" s="114" t="s">
        <v>903</v>
      </c>
      <c r="B42" s="113">
        <f>_xlfn.XLOOKUP(A42,'template data'!$H$4:$H$126,'template data'!$I$4:$I$126)</f>
        <v>3437868</v>
      </c>
      <c r="D42" s="54"/>
      <c r="L42" s="54"/>
    </row>
    <row r="43" spans="1:12" x14ac:dyDescent="0.35">
      <c r="A43" s="114" t="s">
        <v>904</v>
      </c>
      <c r="B43" s="113"/>
      <c r="D43" s="53"/>
      <c r="L43" s="54"/>
    </row>
    <row r="44" spans="1:12" x14ac:dyDescent="0.35">
      <c r="A44" s="115" t="s">
        <v>905</v>
      </c>
      <c r="B44" s="116" t="str">
        <f>_xlfn.XLOOKUP(A44,'template data'!$H$4:$H$126,'template data'!$I$4:$I$126)</f>
        <v>NaN</v>
      </c>
      <c r="D44" s="53"/>
      <c r="L44" s="53"/>
    </row>
    <row r="45" spans="1:12" x14ac:dyDescent="0.35">
      <c r="A45" s="115" t="s">
        <v>724</v>
      </c>
      <c r="B45" s="116" t="str">
        <f>_xlfn.XLOOKUP(A45,'template data'!$H$4:$H$126,'template data'!$I$4:$I$126)</f>
        <v>NaN</v>
      </c>
      <c r="D45" s="53"/>
      <c r="L45" s="53"/>
    </row>
    <row r="46" spans="1:12" x14ac:dyDescent="0.35">
      <c r="A46" s="115" t="s">
        <v>727</v>
      </c>
      <c r="B46" s="116" t="str">
        <f>_xlfn.XLOOKUP(A46,'template data'!$H$4:$H$126,'template data'!$I$4:$I$126)</f>
        <v>NaN</v>
      </c>
      <c r="D46" s="53"/>
      <c r="L46" s="53"/>
    </row>
    <row r="47" spans="1:12" x14ac:dyDescent="0.35">
      <c r="A47" s="117" t="s">
        <v>730</v>
      </c>
      <c r="B47" s="116">
        <f>_xlfn.XLOOKUP(A47,'template data'!$H$4:$H$126,'template data'!$I$4:$I$126)</f>
        <v>115177</v>
      </c>
      <c r="D47" s="54"/>
      <c r="L47" s="53"/>
    </row>
    <row r="48" spans="1:12" x14ac:dyDescent="0.35">
      <c r="A48" s="119" t="s">
        <v>733</v>
      </c>
      <c r="B48" s="120">
        <f>_xlfn.XLOOKUP(A48,'template data'!$H$4:$H$126,'template data'!$I$4:$I$126)</f>
        <v>115177</v>
      </c>
      <c r="D48" s="54"/>
      <c r="L48" s="54"/>
    </row>
    <row r="49" spans="1:12" ht="15" thickBot="1" x14ac:dyDescent="0.4">
      <c r="A49" s="114" t="s">
        <v>908</v>
      </c>
      <c r="B49" s="121">
        <f>_xlfn.XLOOKUP(A49,'template data'!$H$4:$H$126,'template data'!$I$4:$I$126)</f>
        <v>3553045</v>
      </c>
      <c r="D49" s="54"/>
      <c r="L49" s="54"/>
    </row>
    <row r="50" spans="1:12" ht="15" thickTop="1" x14ac:dyDescent="0.35">
      <c r="A50" s="114" t="s">
        <v>909</v>
      </c>
      <c r="B50" s="113"/>
      <c r="D50" s="53"/>
      <c r="L50" s="54"/>
    </row>
    <row r="51" spans="1:12" x14ac:dyDescent="0.35">
      <c r="A51" s="122" t="s">
        <v>910</v>
      </c>
      <c r="B51" s="116">
        <f>_xlfn.XLOOKUP(A51,'template data'!$H$4:$H$126,'template data'!$I$4:$I$126)</f>
        <v>543564</v>
      </c>
      <c r="D51" s="53"/>
      <c r="L51" s="53"/>
    </row>
    <row r="52" spans="1:12" x14ac:dyDescent="0.35">
      <c r="A52" s="122" t="s">
        <v>911</v>
      </c>
      <c r="B52" s="118">
        <f>_xlfn.XLOOKUP(A52,'template data'!$H$4:$H$126,'template data'!$I$4:$I$126)</f>
        <v>543564</v>
      </c>
      <c r="D52" s="54"/>
      <c r="L52" s="53"/>
    </row>
    <row r="53" spans="1:12" ht="15" thickBot="1" x14ac:dyDescent="0.4">
      <c r="A53" s="119" t="s">
        <v>745</v>
      </c>
      <c r="B53" s="121">
        <f>_xlfn.XLOOKUP(A53,'template data'!$H$4:$H$126,'template data'!$I$4:$I$126)</f>
        <v>4096609</v>
      </c>
      <c r="L53" s="54"/>
    </row>
    <row r="54" spans="1:12" ht="15" thickTop="1" x14ac:dyDescent="0.35"/>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401B-3A4F-4218-B3FE-9F647B5465BC}">
  <dimension ref="A1:W126"/>
  <sheetViews>
    <sheetView workbookViewId="0"/>
  </sheetViews>
  <sheetFormatPr defaultRowHeight="14.5" x14ac:dyDescent="0.35"/>
  <cols>
    <col min="1" max="1" width="35.7265625" customWidth="1"/>
    <col min="2" max="2" width="25.7265625" hidden="1" customWidth="1"/>
    <col min="3" max="3" width="31.1796875" style="46" bestFit="1" customWidth="1"/>
    <col min="4" max="4" width="31.1796875" style="46" customWidth="1"/>
    <col min="5" max="5" width="38.54296875" bestFit="1" customWidth="1"/>
    <col min="6" max="6" width="31.54296875" bestFit="1" customWidth="1"/>
    <col min="8" max="8" width="33.36328125" customWidth="1"/>
    <col min="9" max="9" width="23.453125" bestFit="1" customWidth="1"/>
    <col min="10" max="10" width="39.36328125" bestFit="1" customWidth="1"/>
    <col min="11" max="11" width="15.08984375" customWidth="1"/>
    <col min="13" max="13" width="29.90625" bestFit="1" customWidth="1"/>
    <col min="14" max="14" width="33.7265625" customWidth="1"/>
    <col min="15" max="15" width="33.08984375" bestFit="1" customWidth="1"/>
    <col min="16" max="16" width="33.81640625" bestFit="1" customWidth="1"/>
    <col min="17" max="17" width="35" bestFit="1" customWidth="1"/>
  </cols>
  <sheetData>
    <row r="1" spans="1:23" x14ac:dyDescent="0.35">
      <c r="C1" s="62">
        <v>2015</v>
      </c>
      <c r="D1" s="62"/>
      <c r="E1" s="62"/>
      <c r="F1" s="62"/>
      <c r="H1" s="62">
        <v>2021</v>
      </c>
      <c r="I1" s="62"/>
      <c r="J1" s="62"/>
    </row>
    <row r="2" spans="1:23" x14ac:dyDescent="0.35">
      <c r="A2" t="s">
        <v>980</v>
      </c>
      <c r="B2" t="s">
        <v>979</v>
      </c>
      <c r="C2" t="s">
        <v>978</v>
      </c>
      <c r="D2"/>
      <c r="E2" t="s">
        <v>981</v>
      </c>
      <c r="F2" t="s">
        <v>982</v>
      </c>
    </row>
    <row r="3" spans="1:23" x14ac:dyDescent="0.35">
      <c r="C3" s="46">
        <v>0</v>
      </c>
      <c r="E3">
        <v>0</v>
      </c>
      <c r="F3">
        <v>1</v>
      </c>
      <c r="V3" s="50"/>
      <c r="W3" s="50"/>
    </row>
    <row r="4" spans="1:23" x14ac:dyDescent="0.35">
      <c r="A4" s="48" t="s">
        <v>458</v>
      </c>
      <c r="B4" t="s">
        <v>940</v>
      </c>
      <c r="C4" s="46" t="s">
        <v>458</v>
      </c>
      <c r="D4" s="46" t="str">
        <f>LOWER(C4)</f>
        <v>rpt_rec_num</v>
      </c>
      <c r="E4">
        <v>1089712</v>
      </c>
      <c r="F4">
        <v>1091410</v>
      </c>
      <c r="H4" t="s">
        <v>458</v>
      </c>
      <c r="I4">
        <v>1289595</v>
      </c>
      <c r="J4">
        <v>1290123</v>
      </c>
      <c r="V4" s="50"/>
      <c r="W4" s="50"/>
    </row>
    <row r="5" spans="1:23" x14ac:dyDescent="0.35">
      <c r="A5" s="47" t="s">
        <v>461</v>
      </c>
      <c r="B5" t="s">
        <v>941</v>
      </c>
      <c r="C5" s="129" t="s">
        <v>798</v>
      </c>
      <c r="D5" s="46" t="str">
        <f t="shared" ref="D5:D68" si="0">LOWER(C5)</f>
        <v>provider_ccn</v>
      </c>
      <c r="E5">
        <v>495134</v>
      </c>
      <c r="F5">
        <v>75417</v>
      </c>
      <c r="H5" s="64" t="s">
        <v>461</v>
      </c>
      <c r="I5">
        <v>305005</v>
      </c>
      <c r="J5">
        <v>396142</v>
      </c>
    </row>
    <row r="6" spans="1:23" x14ac:dyDescent="0.35">
      <c r="A6" s="48" t="s">
        <v>464</v>
      </c>
      <c r="B6" t="s">
        <v>464</v>
      </c>
      <c r="C6" s="46" t="s">
        <v>799</v>
      </c>
      <c r="D6" s="46" t="str">
        <f t="shared" si="0"/>
        <v>facility_name</v>
      </c>
      <c r="E6" t="s">
        <v>868</v>
      </c>
      <c r="F6" t="s">
        <v>875</v>
      </c>
      <c r="H6" t="s">
        <v>464</v>
      </c>
      <c r="I6" t="s">
        <v>986</v>
      </c>
      <c r="J6" t="s">
        <v>991</v>
      </c>
    </row>
    <row r="7" spans="1:23" x14ac:dyDescent="0.35">
      <c r="A7" s="47" t="s">
        <v>466</v>
      </c>
      <c r="B7" t="s">
        <v>466</v>
      </c>
      <c r="C7" s="46" t="s">
        <v>800</v>
      </c>
      <c r="D7" s="46" t="str">
        <f t="shared" si="0"/>
        <v>street_address</v>
      </c>
      <c r="E7" t="s">
        <v>869</v>
      </c>
      <c r="F7" t="s">
        <v>876</v>
      </c>
      <c r="H7" t="s">
        <v>466</v>
      </c>
      <c r="I7" t="s">
        <v>987</v>
      </c>
      <c r="J7" t="s">
        <v>992</v>
      </c>
    </row>
    <row r="8" spans="1:23" x14ac:dyDescent="0.35">
      <c r="A8" s="48" t="s">
        <v>469</v>
      </c>
      <c r="B8" t="s">
        <v>469</v>
      </c>
      <c r="C8" s="46" t="s">
        <v>469</v>
      </c>
      <c r="D8" s="46" t="str">
        <f t="shared" si="0"/>
        <v>city</v>
      </c>
      <c r="E8" t="s">
        <v>870</v>
      </c>
      <c r="F8" t="s">
        <v>877</v>
      </c>
      <c r="H8" t="s">
        <v>469</v>
      </c>
      <c r="I8" t="s">
        <v>988</v>
      </c>
      <c r="J8" t="s">
        <v>993</v>
      </c>
    </row>
    <row r="9" spans="1:23" x14ac:dyDescent="0.35">
      <c r="A9" s="47" t="s">
        <v>471</v>
      </c>
      <c r="B9" t="s">
        <v>471</v>
      </c>
      <c r="C9" s="46" t="s">
        <v>801</v>
      </c>
      <c r="D9" s="46" t="str">
        <f t="shared" si="0"/>
        <v>state_code</v>
      </c>
      <c r="E9" t="s">
        <v>871</v>
      </c>
      <c r="F9" t="s">
        <v>878</v>
      </c>
      <c r="H9" t="s">
        <v>471</v>
      </c>
      <c r="I9" t="s">
        <v>989</v>
      </c>
      <c r="J9" t="s">
        <v>994</v>
      </c>
      <c r="M9" s="46" t="s">
        <v>1016</v>
      </c>
      <c r="N9" t="str">
        <f>_xlfn.CONCAT("'",M9,"'")</f>
        <v>'provider_ccn'</v>
      </c>
      <c r="O9" t="s">
        <v>461</v>
      </c>
      <c r="P9" t="str">
        <f>_xlfn.CONCAT("'",O9,"'")</f>
        <v>'Provider CCN'</v>
      </c>
      <c r="Q9" s="22" t="s">
        <v>1033</v>
      </c>
      <c r="R9" t="str">
        <f>_xlfn.TEXTJOIN(":",,P9,Q9)</f>
        <v>'Provider CCN':'provnum'</v>
      </c>
    </row>
    <row r="10" spans="1:23" x14ac:dyDescent="0.35">
      <c r="A10" s="48" t="s">
        <v>474</v>
      </c>
      <c r="B10" t="s">
        <v>474</v>
      </c>
      <c r="C10" s="46" t="s">
        <v>802</v>
      </c>
      <c r="D10" s="46" t="str">
        <f t="shared" si="0"/>
        <v>zip_code</v>
      </c>
      <c r="E10">
        <v>24244</v>
      </c>
      <c r="F10">
        <v>6360</v>
      </c>
      <c r="H10" t="s">
        <v>474</v>
      </c>
      <c r="I10">
        <v>3062</v>
      </c>
      <c r="J10">
        <v>15236</v>
      </c>
      <c r="M10" s="46" t="s">
        <v>1015</v>
      </c>
      <c r="N10" t="str">
        <f>_xlfn.CONCAT("'",M10,"'")</f>
        <v>'rural_versus_urban'</v>
      </c>
      <c r="O10" t="s">
        <v>483</v>
      </c>
      <c r="P10" t="str">
        <f t="shared" ref="P10:P25" si="1">_xlfn.CONCAT("'",O10,"'")</f>
        <v>'Rural versus Urban'</v>
      </c>
      <c r="Q10" t="s">
        <v>1017</v>
      </c>
      <c r="R10" t="str">
        <f t="shared" ref="R10:R25" si="2">_xlfn.TEXTJOIN(":",,P10,Q10)</f>
        <v>'Rural versus Urban':'rural_versus_urban'</v>
      </c>
    </row>
    <row r="11" spans="1:23" x14ac:dyDescent="0.35">
      <c r="A11" s="47" t="s">
        <v>477</v>
      </c>
      <c r="B11" t="s">
        <v>477</v>
      </c>
      <c r="C11" s="46" t="s">
        <v>477</v>
      </c>
      <c r="D11" s="46" t="str">
        <f t="shared" si="0"/>
        <v>county</v>
      </c>
      <c r="E11" t="s">
        <v>872</v>
      </c>
      <c r="F11" t="s">
        <v>879</v>
      </c>
      <c r="H11" t="s">
        <v>477</v>
      </c>
      <c r="I11" t="s">
        <v>990</v>
      </c>
      <c r="J11" t="s">
        <v>995</v>
      </c>
      <c r="M11" s="46" t="s">
        <v>1000</v>
      </c>
      <c r="N11" t="str">
        <f>_xlfn.CONCAT("'",M11,"'")</f>
        <v>'accounts_receivable'</v>
      </c>
      <c r="O11" t="s">
        <v>564</v>
      </c>
      <c r="P11" t="str">
        <f t="shared" si="1"/>
        <v>'SNF Days Total'</v>
      </c>
      <c r="Q11" t="s">
        <v>1018</v>
      </c>
      <c r="R11" t="str">
        <f t="shared" si="2"/>
        <v>'SNF Days Total':'accounts_receivable'</v>
      </c>
    </row>
    <row r="12" spans="1:23" x14ac:dyDescent="0.35">
      <c r="A12" s="48" t="s">
        <v>480</v>
      </c>
      <c r="B12" t="s">
        <v>942</v>
      </c>
      <c r="C12" s="46" t="s">
        <v>803</v>
      </c>
      <c r="D12" s="46" t="str">
        <f t="shared" si="0"/>
        <v>medicare_cbsa_number</v>
      </c>
      <c r="E12">
        <v>28700</v>
      </c>
      <c r="F12">
        <v>35980</v>
      </c>
      <c r="H12" t="s">
        <v>480</v>
      </c>
      <c r="I12">
        <v>31700</v>
      </c>
      <c r="J12">
        <v>38300</v>
      </c>
      <c r="M12" s="46" t="s">
        <v>1001</v>
      </c>
      <c r="N12" t="str">
        <f>_xlfn.CONCAT("'",M12,"'")</f>
        <v>'cash_on_hand_and_in_banks'</v>
      </c>
      <c r="O12" t="s">
        <v>619</v>
      </c>
      <c r="P12" t="str">
        <f t="shared" si="1"/>
        <v>'Overhead Non-Salary Costs'</v>
      </c>
      <c r="Q12" t="s">
        <v>1019</v>
      </c>
      <c r="R12" t="str">
        <f t="shared" si="2"/>
        <v>'Overhead Non-Salary Costs':'cash_on_hand_and_in_banks'</v>
      </c>
    </row>
    <row r="13" spans="1:23" x14ac:dyDescent="0.35">
      <c r="A13" s="55" t="s">
        <v>483</v>
      </c>
      <c r="B13" s="64" t="s">
        <v>943</v>
      </c>
      <c r="C13" s="129" t="s">
        <v>804</v>
      </c>
      <c r="D13" s="46" t="str">
        <f t="shared" si="0"/>
        <v>rural_versus_urban</v>
      </c>
      <c r="E13" t="s">
        <v>873</v>
      </c>
      <c r="F13" t="s">
        <v>873</v>
      </c>
      <c r="H13" s="64" t="s">
        <v>483</v>
      </c>
      <c r="I13" t="s">
        <v>873</v>
      </c>
      <c r="J13" t="s">
        <v>873</v>
      </c>
      <c r="M13" s="46" t="s">
        <v>1002</v>
      </c>
      <c r="N13" t="str">
        <f>_xlfn.CONCAT("'",M13,"'")</f>
        <v>'gross_revenue'</v>
      </c>
      <c r="O13" t="s">
        <v>631</v>
      </c>
      <c r="P13" t="str">
        <f t="shared" si="1"/>
        <v>'Total Salaries (adjusted)'</v>
      </c>
      <c r="Q13" t="s">
        <v>1020</v>
      </c>
      <c r="R13" t="str">
        <f t="shared" si="2"/>
        <v>'Total Salaries (adjusted)':'gross_revenue'</v>
      </c>
    </row>
    <row r="14" spans="1:23" x14ac:dyDescent="0.35">
      <c r="A14" s="48" t="s">
        <v>486</v>
      </c>
      <c r="B14" t="s">
        <v>486</v>
      </c>
      <c r="C14" s="46" t="s">
        <v>805</v>
      </c>
      <c r="D14" s="46" t="str">
        <f t="shared" si="0"/>
        <v>fiscal_year_begin_date</v>
      </c>
      <c r="E14" s="50">
        <v>41944</v>
      </c>
      <c r="F14" s="50">
        <v>41913</v>
      </c>
      <c r="H14" t="s">
        <v>486</v>
      </c>
      <c r="I14" s="50">
        <v>44136</v>
      </c>
      <c r="J14" s="50">
        <v>44197</v>
      </c>
      <c r="M14" s="46" t="s">
        <v>1003</v>
      </c>
      <c r="N14" t="str">
        <f>_xlfn.CONCAT("'",M14,"'")</f>
        <v>'inpatient_revenue'</v>
      </c>
      <c r="O14" t="s">
        <v>637</v>
      </c>
      <c r="P14" t="str">
        <f t="shared" si="1"/>
        <v>'Cash on hand and in banks'</v>
      </c>
      <c r="Q14" t="s">
        <v>1021</v>
      </c>
      <c r="R14" t="str">
        <f t="shared" si="2"/>
        <v>'Cash on hand and in banks':'inpatient_revenue'</v>
      </c>
    </row>
    <row r="15" spans="1:23" x14ac:dyDescent="0.35">
      <c r="A15" s="47" t="s">
        <v>488</v>
      </c>
      <c r="B15" t="s">
        <v>488</v>
      </c>
      <c r="C15" s="46" t="s">
        <v>806</v>
      </c>
      <c r="D15" s="46" t="str">
        <f t="shared" si="0"/>
        <v>fiscal_year_end_date</v>
      </c>
      <c r="E15" s="50">
        <v>42004</v>
      </c>
      <c r="F15" s="50">
        <v>41987</v>
      </c>
      <c r="H15" t="s">
        <v>488</v>
      </c>
      <c r="I15" s="50">
        <v>44196</v>
      </c>
      <c r="J15" s="50">
        <v>44256</v>
      </c>
      <c r="M15" s="46" t="s">
        <v>1004</v>
      </c>
      <c r="N15" t="str">
        <f>_xlfn.CONCAT("'",M15,"'")</f>
        <v>'less_total_operating_expense'</v>
      </c>
      <c r="O15" t="s">
        <v>646</v>
      </c>
      <c r="P15" t="str">
        <f t="shared" si="1"/>
        <v>'Accounts Receivable'</v>
      </c>
      <c r="Q15" t="s">
        <v>1022</v>
      </c>
      <c r="R15" t="str">
        <f t="shared" si="2"/>
        <v>'Accounts Receivable':'less_total_operating_expense'</v>
      </c>
    </row>
    <row r="16" spans="1:23" x14ac:dyDescent="0.35">
      <c r="A16" s="48" t="s">
        <v>490</v>
      </c>
      <c r="B16" t="s">
        <v>944</v>
      </c>
      <c r="C16" s="46" t="s">
        <v>807</v>
      </c>
      <c r="D16" s="46" t="str">
        <f t="shared" si="0"/>
        <v>type_of_control</v>
      </c>
      <c r="E16">
        <v>4</v>
      </c>
      <c r="F16">
        <v>4</v>
      </c>
      <c r="H16" t="s">
        <v>490</v>
      </c>
      <c r="I16">
        <v>4</v>
      </c>
      <c r="J16">
        <v>4</v>
      </c>
      <c r="M16" s="46" t="s">
        <v>1005</v>
      </c>
      <c r="N16" t="str">
        <f>_xlfn.CONCAT("'",M16,"'")</f>
        <v>'net_income'</v>
      </c>
      <c r="O16" t="s">
        <v>703</v>
      </c>
      <c r="P16" t="str">
        <f t="shared" si="1"/>
        <v>'Salaries, wages, and fees payable'</v>
      </c>
      <c r="Q16" t="s">
        <v>1023</v>
      </c>
      <c r="R16" t="str">
        <f t="shared" si="2"/>
        <v>'Salaries, wages, and fees payable':'net_income'</v>
      </c>
    </row>
    <row r="17" spans="1:22" x14ac:dyDescent="0.35">
      <c r="A17" s="47" t="s">
        <v>493</v>
      </c>
      <c r="B17" t="s">
        <v>646</v>
      </c>
      <c r="C17" s="129" t="s">
        <v>808</v>
      </c>
      <c r="D17" s="46" t="str">
        <f t="shared" si="0"/>
        <v>accounts_receivable</v>
      </c>
      <c r="E17">
        <v>1366877</v>
      </c>
      <c r="F17">
        <v>1326379</v>
      </c>
      <c r="H17" t="s">
        <v>493</v>
      </c>
      <c r="I17" t="s">
        <v>874</v>
      </c>
      <c r="J17" t="s">
        <v>874</v>
      </c>
      <c r="M17" s="46" t="s">
        <v>1006</v>
      </c>
      <c r="N17" t="str">
        <f>_xlfn.CONCAT("'",M17,"'")</f>
        <v>'net_income_from_patients'</v>
      </c>
      <c r="O17" t="s">
        <v>736</v>
      </c>
      <c r="P17" t="str">
        <f t="shared" si="1"/>
        <v>'Total liabilities'</v>
      </c>
      <c r="Q17" t="s">
        <v>1024</v>
      </c>
      <c r="R17" t="str">
        <f t="shared" si="2"/>
        <v>'Total liabilities':'net_income_from_patients'</v>
      </c>
    </row>
    <row r="18" spans="1:22" x14ac:dyDescent="0.35">
      <c r="A18" s="48" t="s">
        <v>496</v>
      </c>
      <c r="B18" t="s">
        <v>898</v>
      </c>
      <c r="C18" s="46" t="s">
        <v>809</v>
      </c>
      <c r="D18" s="46" t="str">
        <f t="shared" si="0"/>
        <v>accounts_payable</v>
      </c>
      <c r="E18">
        <v>292277</v>
      </c>
      <c r="F18" t="s">
        <v>874</v>
      </c>
      <c r="H18" t="s">
        <v>496</v>
      </c>
      <c r="I18">
        <v>1050</v>
      </c>
      <c r="J18">
        <v>244</v>
      </c>
      <c r="M18" s="46" t="s">
        <v>1007</v>
      </c>
      <c r="N18" t="str">
        <f>_xlfn.CONCAT("'",M18,"'")</f>
        <v>'net_patient_revenue'</v>
      </c>
      <c r="O18" t="s">
        <v>742</v>
      </c>
      <c r="P18" t="str">
        <f t="shared" si="1"/>
        <v>'Total fund balances'</v>
      </c>
      <c r="Q18" t="s">
        <v>1025</v>
      </c>
      <c r="R18" t="str">
        <f t="shared" si="2"/>
        <v>'Total fund balances':'net_patient_revenue'</v>
      </c>
    </row>
    <row r="19" spans="1:22" x14ac:dyDescent="0.35">
      <c r="A19" s="47" t="s">
        <v>499</v>
      </c>
      <c r="B19" t="s">
        <v>670</v>
      </c>
      <c r="C19" s="46" t="s">
        <v>670</v>
      </c>
      <c r="D19" s="46" t="str">
        <f t="shared" si="0"/>
        <v>buildings</v>
      </c>
      <c r="E19" t="s">
        <v>874</v>
      </c>
      <c r="F19" t="s">
        <v>874</v>
      </c>
      <c r="H19" t="s">
        <v>499</v>
      </c>
      <c r="I19">
        <v>8023</v>
      </c>
      <c r="J19" t="s">
        <v>874</v>
      </c>
      <c r="M19" s="46" t="s">
        <v>1008</v>
      </c>
      <c r="N19" t="str">
        <f>_xlfn.CONCAT("'",M19,"'")</f>
        <v>'overhead_non_salary_costs'</v>
      </c>
      <c r="O19" s="80" t="s">
        <v>745</v>
      </c>
      <c r="P19" t="str">
        <f t="shared" si="1"/>
        <v>'Total Liabilities and fund balances'</v>
      </c>
      <c r="Q19" t="s">
        <v>1026</v>
      </c>
      <c r="R19" t="str">
        <f t="shared" si="2"/>
        <v>'Total Liabilities and fund balances':'overhead_non_salary_costs'</v>
      </c>
      <c r="V19" s="80"/>
    </row>
    <row r="20" spans="1:22" x14ac:dyDescent="0.35">
      <c r="A20" s="48" t="s">
        <v>502</v>
      </c>
      <c r="B20" t="s">
        <v>945</v>
      </c>
      <c r="C20" s="129" t="s">
        <v>810</v>
      </c>
      <c r="D20" s="46" t="str">
        <f t="shared" si="0"/>
        <v>cash_on_hand_and_in_banks</v>
      </c>
      <c r="E20">
        <v>54091</v>
      </c>
      <c r="F20">
        <v>-339775</v>
      </c>
      <c r="H20" t="s">
        <v>502</v>
      </c>
      <c r="I20">
        <v>831</v>
      </c>
      <c r="J20">
        <v>3</v>
      </c>
      <c r="M20" s="46" t="s">
        <v>1009</v>
      </c>
      <c r="N20" t="str">
        <f>_xlfn.CONCAT("'",M20,"'")</f>
        <v>'snf_days_total'</v>
      </c>
      <c r="O20" t="s">
        <v>751</v>
      </c>
      <c r="P20" t="str">
        <f t="shared" si="1"/>
        <v>'Inpatient Revenue'</v>
      </c>
      <c r="Q20" t="s">
        <v>1027</v>
      </c>
      <c r="R20" t="str">
        <f t="shared" si="2"/>
        <v>'Inpatient Revenue':'snf_days_total'</v>
      </c>
    </row>
    <row r="21" spans="1:22" x14ac:dyDescent="0.35">
      <c r="A21" s="47" t="s">
        <v>505</v>
      </c>
      <c r="B21" t="s">
        <v>910</v>
      </c>
      <c r="C21" s="46" t="s">
        <v>811</v>
      </c>
      <c r="D21" s="46" t="str">
        <f t="shared" si="0"/>
        <v>general_fund_balance</v>
      </c>
      <c r="E21">
        <v>311430</v>
      </c>
      <c r="F21">
        <v>-4896947</v>
      </c>
      <c r="H21" t="s">
        <v>505</v>
      </c>
      <c r="I21">
        <v>9904</v>
      </c>
      <c r="J21">
        <v>247</v>
      </c>
      <c r="M21" s="46" t="s">
        <v>1010</v>
      </c>
      <c r="N21" t="str">
        <f>_xlfn.CONCAT("'",M21,"'")</f>
        <v>'salaries_wages_and_fees_payable'</v>
      </c>
      <c r="O21" t="s">
        <v>757</v>
      </c>
      <c r="P21" t="str">
        <f t="shared" si="1"/>
        <v>'Gross Revenue'</v>
      </c>
      <c r="Q21" t="s">
        <v>1028</v>
      </c>
      <c r="R21" t="str">
        <f t="shared" si="2"/>
        <v>'Gross Revenue':'salaries_wages_and_fees_payable'</v>
      </c>
    </row>
    <row r="22" spans="1:22" x14ac:dyDescent="0.35">
      <c r="A22" s="48" t="s">
        <v>508</v>
      </c>
      <c r="B22" t="s">
        <v>757</v>
      </c>
      <c r="C22" s="129" t="s">
        <v>812</v>
      </c>
      <c r="D22" s="46" t="str">
        <f t="shared" si="0"/>
        <v>gross_revenue</v>
      </c>
      <c r="E22">
        <v>1800296</v>
      </c>
      <c r="F22">
        <v>2843541</v>
      </c>
      <c r="H22" t="s">
        <v>508</v>
      </c>
      <c r="I22">
        <v>290</v>
      </c>
      <c r="J22">
        <v>17</v>
      </c>
      <c r="M22" s="46" t="s">
        <v>1011</v>
      </c>
      <c r="N22" t="str">
        <f>_xlfn.CONCAT("'",M22,"'")</f>
        <v>'total_liab_and_fund_balances'</v>
      </c>
      <c r="O22" t="s">
        <v>763</v>
      </c>
      <c r="P22" t="str">
        <f t="shared" si="1"/>
        <v>'Net Patient Revenue'</v>
      </c>
      <c r="Q22" t="s">
        <v>1029</v>
      </c>
      <c r="R22" t="str">
        <f t="shared" si="2"/>
        <v>'Net Patient Revenue':'total_liab_and_fund_balances'</v>
      </c>
    </row>
    <row r="23" spans="1:22" x14ac:dyDescent="0.35">
      <c r="A23" s="47" t="s">
        <v>511</v>
      </c>
      <c r="B23" t="s">
        <v>946</v>
      </c>
      <c r="C23" s="46" t="s">
        <v>813</v>
      </c>
      <c r="D23" s="46" t="str">
        <f t="shared" si="0"/>
        <v>inpatient_pps_amount</v>
      </c>
      <c r="E23">
        <v>154022</v>
      </c>
      <c r="F23">
        <v>393088</v>
      </c>
      <c r="H23" t="s">
        <v>511</v>
      </c>
      <c r="I23">
        <v>17690</v>
      </c>
      <c r="J23">
        <v>1530</v>
      </c>
      <c r="M23" s="46" t="s">
        <v>1012</v>
      </c>
      <c r="N23" t="str">
        <f>_xlfn.CONCAT("'",M23,"'")</f>
        <v>'total_salaries_adjusted'</v>
      </c>
      <c r="O23" t="s">
        <v>766</v>
      </c>
      <c r="P23" t="str">
        <f t="shared" si="1"/>
        <v>'Less Total Operating Expense'</v>
      </c>
      <c r="Q23" t="s">
        <v>1030</v>
      </c>
      <c r="R23" t="str">
        <f t="shared" si="2"/>
        <v>'Less Total Operating Expense':'total_salaries_adjusted'</v>
      </c>
    </row>
    <row r="24" spans="1:22" x14ac:dyDescent="0.35">
      <c r="A24" s="48" t="s">
        <v>514</v>
      </c>
      <c r="B24" t="s">
        <v>751</v>
      </c>
      <c r="C24" s="129" t="s">
        <v>814</v>
      </c>
      <c r="D24" s="46" t="str">
        <f t="shared" si="0"/>
        <v>inpatient_revenue</v>
      </c>
      <c r="E24">
        <v>1800296</v>
      </c>
      <c r="F24">
        <v>2843541</v>
      </c>
      <c r="H24" t="s">
        <v>514</v>
      </c>
      <c r="I24" t="s">
        <v>874</v>
      </c>
      <c r="J24" t="s">
        <v>874</v>
      </c>
      <c r="M24" s="46" t="s">
        <v>1013</v>
      </c>
      <c r="N24" t="str">
        <f>_xlfn.CONCAT("'",M24,"'")</f>
        <v>'total_fund_balances'</v>
      </c>
      <c r="O24" t="s">
        <v>769</v>
      </c>
      <c r="P24" t="str">
        <f t="shared" si="1"/>
        <v>'Net Income from service to patients'</v>
      </c>
      <c r="Q24" t="s">
        <v>1031</v>
      </c>
      <c r="R24" t="str">
        <f t="shared" si="2"/>
        <v>'Net Income from service to patients':'total_fund_balances'</v>
      </c>
    </row>
    <row r="25" spans="1:22" x14ac:dyDescent="0.35">
      <c r="A25" s="47" t="s">
        <v>517</v>
      </c>
      <c r="B25" t="s">
        <v>766</v>
      </c>
      <c r="C25" s="129" t="s">
        <v>815</v>
      </c>
      <c r="D25" s="46" t="str">
        <f t="shared" si="0"/>
        <v>less_total_operating_expense</v>
      </c>
      <c r="E25">
        <v>1209322</v>
      </c>
      <c r="F25">
        <v>3005301</v>
      </c>
      <c r="H25" t="s">
        <v>517</v>
      </c>
      <c r="I25">
        <v>12</v>
      </c>
      <c r="J25">
        <v>13</v>
      </c>
      <c r="M25" s="46" t="s">
        <v>1014</v>
      </c>
      <c r="N25" t="str">
        <f>_xlfn.CONCAT("'",M25,"'")</f>
        <v>'total_liabilities'</v>
      </c>
      <c r="O25" t="s">
        <v>778</v>
      </c>
      <c r="P25" t="str">
        <f t="shared" si="1"/>
        <v>'Net Income'</v>
      </c>
      <c r="Q25" t="s">
        <v>1032</v>
      </c>
      <c r="R25" t="str">
        <f t="shared" si="2"/>
        <v>'Net Income':'total_liabilities'</v>
      </c>
    </row>
    <row r="26" spans="1:22" x14ac:dyDescent="0.35">
      <c r="A26" s="48" t="s">
        <v>520</v>
      </c>
      <c r="B26" t="s">
        <v>947</v>
      </c>
      <c r="C26" s="46" t="s">
        <v>816</v>
      </c>
      <c r="D26" s="46" t="str">
        <f t="shared" si="0"/>
        <v>less_discounts_on_patients</v>
      </c>
      <c r="E26">
        <v>279666</v>
      </c>
      <c r="F26">
        <v>426716</v>
      </c>
      <c r="H26" t="s">
        <v>520</v>
      </c>
      <c r="I26">
        <v>27</v>
      </c>
      <c r="J26" t="s">
        <v>874</v>
      </c>
      <c r="M26" s="46" t="str">
        <f>LOWER(C101)</f>
        <v/>
      </c>
      <c r="R26" t="str">
        <f>_xlfn.TEXTJOIN(",",,R9:R25)</f>
        <v>'Provider CCN':'provnum','Rural versus Urban':'rural_versus_urban','SNF Days Total':'accounts_receivable','Overhead Non-Salary Costs':'cash_on_hand_and_in_banks','Total Salaries (adjusted)':'gross_revenue','Cash on hand and in banks':'inpatient_revenue','Accounts Receivable':'less_total_operating_expense','Salaries, wages, and fees payable':'net_income','Total liabilities':'net_income_from_patients','Total fund balances':'net_patient_revenue','Total Liabilities and fund balances':'overhead_non_salary_costs','Inpatient Revenue':'snf_days_total','Gross Revenue':'salaries_wages_and_fees_payable','Net Patient Revenue':'total_liab_and_fund_balances','Less Total Operating Expense':'total_salaries_adjusted','Net Income from service to patients':'total_fund_balances','Net Income':'total_liabilities'</v>
      </c>
    </row>
    <row r="27" spans="1:22" x14ac:dyDescent="0.35">
      <c r="A27" s="47" t="s">
        <v>523</v>
      </c>
      <c r="B27" t="s">
        <v>892</v>
      </c>
      <c r="C27" s="46" t="s">
        <v>817</v>
      </c>
      <c r="D27" s="46" t="str">
        <f t="shared" si="0"/>
        <v>major_movable_equipment</v>
      </c>
      <c r="E27">
        <v>59343</v>
      </c>
      <c r="F27">
        <v>407352</v>
      </c>
      <c r="H27" t="s">
        <v>523</v>
      </c>
      <c r="I27">
        <v>14</v>
      </c>
      <c r="J27">
        <v>1</v>
      </c>
    </row>
    <row r="28" spans="1:22" x14ac:dyDescent="0.35">
      <c r="A28" s="48" t="s">
        <v>526</v>
      </c>
      <c r="B28" t="s">
        <v>778</v>
      </c>
      <c r="C28" s="129" t="s">
        <v>818</v>
      </c>
      <c r="D28" s="46" t="str">
        <f t="shared" si="0"/>
        <v>net_income</v>
      </c>
      <c r="E28">
        <v>311430</v>
      </c>
      <c r="F28">
        <v>-588469</v>
      </c>
      <c r="H28" t="s">
        <v>526</v>
      </c>
      <c r="I28">
        <v>53</v>
      </c>
      <c r="J28">
        <v>14</v>
      </c>
    </row>
    <row r="29" spans="1:22" x14ac:dyDescent="0.35">
      <c r="A29" s="47" t="s">
        <v>529</v>
      </c>
      <c r="B29" t="s">
        <v>948</v>
      </c>
      <c r="C29" s="129" t="s">
        <v>819</v>
      </c>
      <c r="D29" s="46" t="str">
        <f t="shared" si="0"/>
        <v>net_income_from_patients</v>
      </c>
      <c r="E29">
        <v>311308</v>
      </c>
      <c r="F29">
        <v>-588476</v>
      </c>
      <c r="H29" t="s">
        <v>529</v>
      </c>
      <c r="I29" t="s">
        <v>874</v>
      </c>
      <c r="J29" t="s">
        <v>874</v>
      </c>
    </row>
    <row r="30" spans="1:22" x14ac:dyDescent="0.35">
      <c r="A30" s="48" t="s">
        <v>532</v>
      </c>
      <c r="B30" t="s">
        <v>763</v>
      </c>
      <c r="C30" s="129" t="s">
        <v>820</v>
      </c>
      <c r="D30" s="46" t="str">
        <f t="shared" si="0"/>
        <v>net_patient_revenue</v>
      </c>
      <c r="E30">
        <v>1520630</v>
      </c>
      <c r="F30">
        <v>2416825</v>
      </c>
      <c r="H30" t="s">
        <v>532</v>
      </c>
      <c r="I30">
        <v>88</v>
      </c>
      <c r="J30">
        <v>19</v>
      </c>
    </row>
    <row r="31" spans="1:22" x14ac:dyDescent="0.35">
      <c r="A31" s="47" t="s">
        <v>535</v>
      </c>
      <c r="B31" t="s">
        <v>949</v>
      </c>
      <c r="C31" s="46" t="s">
        <v>821</v>
      </c>
      <c r="D31" s="46" t="str">
        <f t="shared" si="0"/>
        <v>number_of_beds</v>
      </c>
      <c r="E31">
        <v>120</v>
      </c>
      <c r="F31">
        <v>114</v>
      </c>
      <c r="H31" t="s">
        <v>535</v>
      </c>
      <c r="I31">
        <v>297</v>
      </c>
      <c r="J31" t="s">
        <v>874</v>
      </c>
    </row>
    <row r="32" spans="1:22" x14ac:dyDescent="0.35">
      <c r="A32" s="48" t="s">
        <v>538</v>
      </c>
      <c r="B32" t="s">
        <v>691</v>
      </c>
      <c r="C32" s="46" t="s">
        <v>822</v>
      </c>
      <c r="D32" s="46" t="str">
        <f t="shared" si="0"/>
        <v>other_assets</v>
      </c>
      <c r="E32" t="s">
        <v>874</v>
      </c>
      <c r="F32">
        <v>36000</v>
      </c>
      <c r="H32" t="s">
        <v>538</v>
      </c>
      <c r="I32">
        <v>187</v>
      </c>
      <c r="J32">
        <v>18</v>
      </c>
    </row>
    <row r="33" spans="1:10" x14ac:dyDescent="0.35">
      <c r="A33" s="47" t="s">
        <v>541</v>
      </c>
      <c r="B33" t="s">
        <v>902</v>
      </c>
      <c r="C33" s="46" t="s">
        <v>823</v>
      </c>
      <c r="D33" s="46" t="str">
        <f t="shared" si="0"/>
        <v>other_current_liabilities</v>
      </c>
      <c r="E33">
        <v>5667</v>
      </c>
      <c r="F33">
        <v>2596536</v>
      </c>
      <c r="H33" t="s">
        <v>541</v>
      </c>
      <c r="I33" t="s">
        <v>874</v>
      </c>
      <c r="J33" t="s">
        <v>874</v>
      </c>
    </row>
    <row r="34" spans="1:10" x14ac:dyDescent="0.35">
      <c r="A34" s="48" t="s">
        <v>544</v>
      </c>
      <c r="B34" t="s">
        <v>950</v>
      </c>
      <c r="C34" s="129" t="s">
        <v>824</v>
      </c>
      <c r="D34" s="46" t="str">
        <f t="shared" si="0"/>
        <v>overhead_non_salary_costs</v>
      </c>
      <c r="E34">
        <v>549090</v>
      </c>
      <c r="F34">
        <v>1886441</v>
      </c>
      <c r="H34" t="s">
        <v>544</v>
      </c>
      <c r="I34">
        <v>43</v>
      </c>
      <c r="J34">
        <v>13</v>
      </c>
    </row>
    <row r="35" spans="1:10" x14ac:dyDescent="0.35">
      <c r="A35" s="47" t="s">
        <v>547</v>
      </c>
      <c r="B35" t="s">
        <v>951</v>
      </c>
      <c r="C35" s="46" t="s">
        <v>825</v>
      </c>
      <c r="D35" s="46" t="str">
        <f t="shared" si="0"/>
        <v>snf_admissions_other</v>
      </c>
      <c r="E35">
        <v>2</v>
      </c>
      <c r="F35">
        <v>38</v>
      </c>
      <c r="H35" t="s">
        <v>547</v>
      </c>
      <c r="I35">
        <v>6</v>
      </c>
      <c r="J35" t="s">
        <v>874</v>
      </c>
    </row>
    <row r="36" spans="1:10" x14ac:dyDescent="0.35">
      <c r="A36" s="48" t="s">
        <v>550</v>
      </c>
      <c r="B36" t="s">
        <v>952</v>
      </c>
      <c r="C36" s="46" t="s">
        <v>826</v>
      </c>
      <c r="D36" s="46" t="str">
        <f t="shared" si="0"/>
        <v>snf_admissions_title_xix</v>
      </c>
      <c r="E36">
        <v>40</v>
      </c>
      <c r="F36" t="s">
        <v>874</v>
      </c>
      <c r="H36" t="s">
        <v>550</v>
      </c>
      <c r="I36">
        <v>19</v>
      </c>
      <c r="J36">
        <v>1</v>
      </c>
    </row>
    <row r="37" spans="1:10" x14ac:dyDescent="0.35">
      <c r="A37" s="47" t="s">
        <v>553</v>
      </c>
      <c r="B37" t="s">
        <v>953</v>
      </c>
      <c r="C37" s="46" t="s">
        <v>827</v>
      </c>
      <c r="D37" s="46" t="str">
        <f t="shared" si="0"/>
        <v>snf_admissions_title_xviii</v>
      </c>
      <c r="E37">
        <v>6</v>
      </c>
      <c r="F37">
        <v>23</v>
      </c>
      <c r="H37" t="s">
        <v>553</v>
      </c>
      <c r="I37">
        <v>68</v>
      </c>
      <c r="J37">
        <v>14</v>
      </c>
    </row>
    <row r="38" spans="1:10" x14ac:dyDescent="0.35">
      <c r="A38" s="48" t="s">
        <v>556</v>
      </c>
      <c r="B38" t="s">
        <v>954</v>
      </c>
      <c r="C38" s="46" t="s">
        <v>828</v>
      </c>
      <c r="D38" s="46" t="str">
        <f t="shared" si="0"/>
        <v>snf_admissions_total</v>
      </c>
      <c r="E38">
        <v>48</v>
      </c>
      <c r="F38">
        <v>61</v>
      </c>
      <c r="H38" t="s">
        <v>556</v>
      </c>
      <c r="I38" t="s">
        <v>874</v>
      </c>
      <c r="J38" t="s">
        <v>874</v>
      </c>
    </row>
    <row r="39" spans="1:10" x14ac:dyDescent="0.35">
      <c r="A39" s="47" t="s">
        <v>558</v>
      </c>
      <c r="B39" t="s">
        <v>955</v>
      </c>
      <c r="C39" s="46" t="s">
        <v>829</v>
      </c>
      <c r="D39" s="46" t="str">
        <f t="shared" si="0"/>
        <v>snf_average_length_of_stay_tot</v>
      </c>
      <c r="E39">
        <v>137</v>
      </c>
      <c r="F39">
        <v>137</v>
      </c>
      <c r="H39" t="s">
        <v>558</v>
      </c>
      <c r="I39">
        <v>1050</v>
      </c>
      <c r="J39">
        <v>244</v>
      </c>
    </row>
    <row r="40" spans="1:10" x14ac:dyDescent="0.35">
      <c r="A40" s="48" t="s">
        <v>560</v>
      </c>
      <c r="B40" t="s">
        <v>956</v>
      </c>
      <c r="C40" s="46" t="s">
        <v>830</v>
      </c>
      <c r="D40" s="46" t="str">
        <f t="shared" si="0"/>
        <v>snf_average_length_stay_xix</v>
      </c>
      <c r="E40">
        <v>167</v>
      </c>
      <c r="F40" t="s">
        <v>874</v>
      </c>
      <c r="H40" t="s">
        <v>560</v>
      </c>
      <c r="I40">
        <v>8023</v>
      </c>
      <c r="J40" t="s">
        <v>874</v>
      </c>
    </row>
    <row r="41" spans="1:10" x14ac:dyDescent="0.35">
      <c r="A41" s="47" t="s">
        <v>562</v>
      </c>
      <c r="B41" t="s">
        <v>957</v>
      </c>
      <c r="C41" s="46" t="s">
        <v>831</v>
      </c>
      <c r="D41" s="46" t="str">
        <f t="shared" si="0"/>
        <v>snf_average_length_stay_xviii</v>
      </c>
      <c r="E41">
        <v>67</v>
      </c>
      <c r="F41">
        <v>37</v>
      </c>
      <c r="H41" t="s">
        <v>562</v>
      </c>
      <c r="I41">
        <v>831</v>
      </c>
      <c r="J41">
        <v>3</v>
      </c>
    </row>
    <row r="42" spans="1:10" x14ac:dyDescent="0.35">
      <c r="A42" s="48" t="s">
        <v>564</v>
      </c>
      <c r="B42" t="s">
        <v>958</v>
      </c>
      <c r="C42" s="46" t="s">
        <v>832</v>
      </c>
      <c r="D42" s="46" t="str">
        <f t="shared" si="0"/>
        <v>snf_days_other</v>
      </c>
      <c r="E42">
        <v>534</v>
      </c>
      <c r="F42">
        <v>7241</v>
      </c>
      <c r="H42" s="64" t="s">
        <v>564</v>
      </c>
      <c r="I42">
        <v>9904</v>
      </c>
      <c r="J42">
        <v>247</v>
      </c>
    </row>
    <row r="43" spans="1:10" x14ac:dyDescent="0.35">
      <c r="A43" s="47" t="s">
        <v>566</v>
      </c>
      <c r="B43" t="s">
        <v>959</v>
      </c>
      <c r="C43" s="46" t="s">
        <v>833</v>
      </c>
      <c r="D43" s="46" t="str">
        <f t="shared" si="0"/>
        <v>snf_days_title_xix</v>
      </c>
      <c r="E43">
        <v>5853</v>
      </c>
      <c r="F43" t="s">
        <v>874</v>
      </c>
      <c r="H43" t="s">
        <v>566</v>
      </c>
      <c r="I43">
        <v>290</v>
      </c>
      <c r="J43">
        <v>17</v>
      </c>
    </row>
    <row r="44" spans="1:10" x14ac:dyDescent="0.35">
      <c r="A44" s="48" t="s">
        <v>568</v>
      </c>
      <c r="B44" t="s">
        <v>960</v>
      </c>
      <c r="C44" s="46" t="s">
        <v>834</v>
      </c>
      <c r="D44" s="46" t="str">
        <f t="shared" si="0"/>
        <v>snf_days_title_xviii</v>
      </c>
      <c r="E44">
        <v>333</v>
      </c>
      <c r="F44">
        <v>856</v>
      </c>
      <c r="H44" t="s">
        <v>568</v>
      </c>
      <c r="I44">
        <v>17690</v>
      </c>
      <c r="J44">
        <v>1530</v>
      </c>
    </row>
    <row r="45" spans="1:10" x14ac:dyDescent="0.35">
      <c r="A45" s="47" t="s">
        <v>570</v>
      </c>
      <c r="B45" t="s">
        <v>961</v>
      </c>
      <c r="C45" s="129" t="s">
        <v>835</v>
      </c>
      <c r="D45" s="46" t="str">
        <f t="shared" si="0"/>
        <v>snf_days_total</v>
      </c>
      <c r="E45">
        <v>6720</v>
      </c>
      <c r="F45">
        <v>8097</v>
      </c>
      <c r="H45" t="s">
        <v>570</v>
      </c>
      <c r="I45" t="s">
        <v>874</v>
      </c>
      <c r="J45" t="s">
        <v>874</v>
      </c>
    </row>
    <row r="46" spans="1:10" x14ac:dyDescent="0.35">
      <c r="A46" s="48" t="s">
        <v>572</v>
      </c>
      <c r="B46" t="s">
        <v>962</v>
      </c>
      <c r="C46" s="46" t="s">
        <v>836</v>
      </c>
      <c r="D46" s="46" t="str">
        <f t="shared" si="0"/>
        <v>snf_discharges_title_other</v>
      </c>
      <c r="E46">
        <v>9</v>
      </c>
      <c r="F46">
        <v>36</v>
      </c>
      <c r="H46" t="s">
        <v>572</v>
      </c>
      <c r="I46">
        <v>12</v>
      </c>
      <c r="J46">
        <v>13</v>
      </c>
    </row>
    <row r="47" spans="1:10" x14ac:dyDescent="0.35">
      <c r="A47" s="47" t="s">
        <v>574</v>
      </c>
      <c r="B47" t="s">
        <v>963</v>
      </c>
      <c r="C47" s="46" t="s">
        <v>837</v>
      </c>
      <c r="D47" s="46" t="str">
        <f t="shared" si="0"/>
        <v>snf_discharges_title_xix</v>
      </c>
      <c r="E47">
        <v>35</v>
      </c>
      <c r="F47" t="s">
        <v>874</v>
      </c>
      <c r="H47" t="s">
        <v>574</v>
      </c>
      <c r="I47">
        <v>27</v>
      </c>
      <c r="J47" t="s">
        <v>874</v>
      </c>
    </row>
    <row r="48" spans="1:10" x14ac:dyDescent="0.35">
      <c r="A48" s="48" t="s">
        <v>576</v>
      </c>
      <c r="B48" t="s">
        <v>964</v>
      </c>
      <c r="C48" s="46" t="s">
        <v>838</v>
      </c>
      <c r="D48" s="46" t="str">
        <f t="shared" si="0"/>
        <v>snf_discharges_title_xviii</v>
      </c>
      <c r="E48">
        <v>5</v>
      </c>
      <c r="F48">
        <v>23</v>
      </c>
      <c r="H48" t="s">
        <v>576</v>
      </c>
      <c r="I48">
        <v>14</v>
      </c>
      <c r="J48">
        <v>1</v>
      </c>
    </row>
    <row r="49" spans="1:10" x14ac:dyDescent="0.35">
      <c r="A49" s="47" t="s">
        <v>578</v>
      </c>
      <c r="B49" t="s">
        <v>965</v>
      </c>
      <c r="C49" s="46" t="s">
        <v>839</v>
      </c>
      <c r="D49" s="46" t="str">
        <f t="shared" si="0"/>
        <v>snf_discharges_total</v>
      </c>
      <c r="E49">
        <v>49</v>
      </c>
      <c r="F49">
        <v>59</v>
      </c>
      <c r="H49" t="s">
        <v>578</v>
      </c>
      <c r="I49">
        <v>53</v>
      </c>
      <c r="J49">
        <v>14</v>
      </c>
    </row>
    <row r="50" spans="1:10" x14ac:dyDescent="0.35">
      <c r="A50" s="48" t="s">
        <v>580</v>
      </c>
      <c r="B50" t="s">
        <v>966</v>
      </c>
      <c r="C50" s="46" t="s">
        <v>840</v>
      </c>
      <c r="D50" s="46" t="str">
        <f t="shared" si="0"/>
        <v>snf_number_of_beds</v>
      </c>
      <c r="E50">
        <v>120</v>
      </c>
      <c r="F50">
        <v>114</v>
      </c>
      <c r="H50" t="s">
        <v>580</v>
      </c>
      <c r="I50" t="s">
        <v>874</v>
      </c>
      <c r="J50" t="s">
        <v>874</v>
      </c>
    </row>
    <row r="51" spans="1:10" x14ac:dyDescent="0.35">
      <c r="A51" s="47" t="s">
        <v>582</v>
      </c>
      <c r="B51" t="s">
        <v>967</v>
      </c>
      <c r="C51" s="46" t="s">
        <v>841</v>
      </c>
      <c r="D51" s="46" t="str">
        <f t="shared" si="0"/>
        <v>snf_bed_days_available</v>
      </c>
      <c r="E51">
        <v>7320</v>
      </c>
      <c r="F51">
        <v>8550</v>
      </c>
      <c r="H51" t="s">
        <v>582</v>
      </c>
      <c r="I51" t="s">
        <v>874</v>
      </c>
      <c r="J51" t="s">
        <v>874</v>
      </c>
    </row>
    <row r="52" spans="1:10" x14ac:dyDescent="0.35">
      <c r="A52" s="48" t="s">
        <v>584</v>
      </c>
      <c r="B52" t="s">
        <v>968</v>
      </c>
      <c r="C52" s="129" t="s">
        <v>842</v>
      </c>
      <c r="D52" s="46" t="str">
        <f t="shared" si="0"/>
        <v>salaries_wages_and_fees_payable</v>
      </c>
      <c r="E52">
        <v>117929</v>
      </c>
      <c r="F52">
        <v>12590</v>
      </c>
      <c r="H52" t="s">
        <v>584</v>
      </c>
      <c r="I52" t="s">
        <v>874</v>
      </c>
      <c r="J52" t="s">
        <v>874</v>
      </c>
    </row>
    <row r="53" spans="1:10" x14ac:dyDescent="0.35">
      <c r="A53" s="47" t="s">
        <v>586</v>
      </c>
      <c r="B53" t="s">
        <v>697</v>
      </c>
      <c r="C53" s="46" t="s">
        <v>843</v>
      </c>
      <c r="D53" s="46" t="str">
        <f t="shared" si="0"/>
        <v>total_assets</v>
      </c>
      <c r="E53">
        <v>765020</v>
      </c>
      <c r="F53">
        <v>1687456</v>
      </c>
      <c r="H53" t="s">
        <v>586</v>
      </c>
      <c r="I53" t="s">
        <v>874</v>
      </c>
      <c r="J53" t="s">
        <v>874</v>
      </c>
    </row>
    <row r="54" spans="1:10" x14ac:dyDescent="0.35">
      <c r="A54" s="48" t="s">
        <v>588</v>
      </c>
      <c r="B54" t="s">
        <v>511</v>
      </c>
      <c r="C54" s="46" t="s">
        <v>844</v>
      </c>
      <c r="D54" s="46" t="str">
        <f t="shared" si="0"/>
        <v>total_bed_days_available</v>
      </c>
      <c r="E54">
        <v>7320</v>
      </c>
      <c r="F54">
        <v>8550</v>
      </c>
      <c r="H54" t="s">
        <v>588</v>
      </c>
      <c r="I54" t="s">
        <v>874</v>
      </c>
      <c r="J54" t="s">
        <v>874</v>
      </c>
    </row>
    <row r="55" spans="1:10" x14ac:dyDescent="0.35">
      <c r="A55" s="47" t="s">
        <v>590</v>
      </c>
      <c r="B55" t="s">
        <v>625</v>
      </c>
      <c r="C55" s="46" t="s">
        <v>845</v>
      </c>
      <c r="D55" s="46" t="str">
        <f t="shared" si="0"/>
        <v>total_costs</v>
      </c>
      <c r="E55">
        <v>211585</v>
      </c>
      <c r="F55">
        <v>207903</v>
      </c>
      <c r="H55" t="s">
        <v>590</v>
      </c>
      <c r="I55" t="s">
        <v>874</v>
      </c>
      <c r="J55" t="s">
        <v>874</v>
      </c>
    </row>
    <row r="56" spans="1:10" x14ac:dyDescent="0.35">
      <c r="A56" s="48" t="s">
        <v>592</v>
      </c>
      <c r="B56" t="s">
        <v>502</v>
      </c>
      <c r="C56" s="46" t="s">
        <v>846</v>
      </c>
      <c r="D56" s="46" t="str">
        <f t="shared" si="0"/>
        <v>total_days_other</v>
      </c>
      <c r="E56">
        <v>534</v>
      </c>
      <c r="F56">
        <v>7241</v>
      </c>
      <c r="H56" t="s">
        <v>592</v>
      </c>
      <c r="I56" t="s">
        <v>874</v>
      </c>
      <c r="J56" t="s">
        <v>874</v>
      </c>
    </row>
    <row r="57" spans="1:10" x14ac:dyDescent="0.35">
      <c r="A57" s="47" t="s">
        <v>594</v>
      </c>
      <c r="B57" t="s">
        <v>969</v>
      </c>
      <c r="C57" s="46" t="s">
        <v>847</v>
      </c>
      <c r="D57" s="46" t="str">
        <f t="shared" si="0"/>
        <v>total_days_title_xix</v>
      </c>
      <c r="E57">
        <v>5853</v>
      </c>
      <c r="F57" t="s">
        <v>874</v>
      </c>
      <c r="H57" t="s">
        <v>594</v>
      </c>
      <c r="I57" t="s">
        <v>874</v>
      </c>
      <c r="J57" t="s">
        <v>874</v>
      </c>
    </row>
    <row r="58" spans="1:10" x14ac:dyDescent="0.35">
      <c r="A58" s="48" t="s">
        <v>596</v>
      </c>
      <c r="B58" t="s">
        <v>970</v>
      </c>
      <c r="C58" s="46" t="s">
        <v>848</v>
      </c>
      <c r="D58" s="46" t="str">
        <f t="shared" si="0"/>
        <v>total_days_title_xviii</v>
      </c>
      <c r="E58">
        <v>333</v>
      </c>
      <c r="F58">
        <v>856</v>
      </c>
      <c r="H58" t="s">
        <v>596</v>
      </c>
      <c r="I58" t="s">
        <v>874</v>
      </c>
      <c r="J58" t="s">
        <v>874</v>
      </c>
    </row>
    <row r="59" spans="1:10" x14ac:dyDescent="0.35">
      <c r="A59" s="47" t="s">
        <v>598</v>
      </c>
      <c r="B59" t="s">
        <v>505</v>
      </c>
      <c r="C59" s="46" t="s">
        <v>849</v>
      </c>
      <c r="D59" s="46" t="str">
        <f t="shared" si="0"/>
        <v>total_days_total</v>
      </c>
      <c r="E59">
        <v>6720</v>
      </c>
      <c r="F59">
        <v>8097</v>
      </c>
      <c r="H59" t="s">
        <v>598</v>
      </c>
      <c r="I59" t="s">
        <v>874</v>
      </c>
      <c r="J59" t="s">
        <v>874</v>
      </c>
    </row>
    <row r="60" spans="1:10" x14ac:dyDescent="0.35">
      <c r="A60" s="48" t="s">
        <v>600</v>
      </c>
      <c r="B60" t="s">
        <v>523</v>
      </c>
      <c r="C60" s="46" t="s">
        <v>850</v>
      </c>
      <c r="D60" s="46" t="str">
        <f t="shared" si="0"/>
        <v>total_discharges_title_other</v>
      </c>
      <c r="E60">
        <v>9</v>
      </c>
      <c r="F60">
        <v>36</v>
      </c>
      <c r="H60" t="s">
        <v>600</v>
      </c>
      <c r="I60" t="s">
        <v>874</v>
      </c>
      <c r="J60" t="s">
        <v>874</v>
      </c>
    </row>
    <row r="61" spans="1:10" x14ac:dyDescent="0.35">
      <c r="A61" s="47" t="s">
        <v>602</v>
      </c>
      <c r="B61" t="s">
        <v>971</v>
      </c>
      <c r="C61" s="46" t="s">
        <v>851</v>
      </c>
      <c r="D61" s="46" t="str">
        <f t="shared" si="0"/>
        <v>total_discharges_title_xix</v>
      </c>
      <c r="E61">
        <v>35</v>
      </c>
      <c r="F61" t="s">
        <v>874</v>
      </c>
      <c r="H61" t="s">
        <v>602</v>
      </c>
      <c r="I61" t="s">
        <v>874</v>
      </c>
      <c r="J61" t="s">
        <v>874</v>
      </c>
    </row>
    <row r="62" spans="1:10" x14ac:dyDescent="0.35">
      <c r="A62" s="48" t="s">
        <v>604</v>
      </c>
      <c r="B62" t="s">
        <v>972</v>
      </c>
      <c r="C62" s="46" t="s">
        <v>852</v>
      </c>
      <c r="D62" s="46" t="str">
        <f t="shared" si="0"/>
        <v>total_discharges_title_xviii</v>
      </c>
      <c r="E62">
        <v>5</v>
      </c>
      <c r="F62">
        <v>23</v>
      </c>
      <c r="H62" t="s">
        <v>604</v>
      </c>
      <c r="I62" t="s">
        <v>874</v>
      </c>
      <c r="J62" t="s">
        <v>874</v>
      </c>
    </row>
    <row r="63" spans="1:10" x14ac:dyDescent="0.35">
      <c r="A63" s="47" t="s">
        <v>606</v>
      </c>
      <c r="B63" t="s">
        <v>526</v>
      </c>
      <c r="C63" s="46" t="s">
        <v>853</v>
      </c>
      <c r="D63" s="46" t="str">
        <f t="shared" si="0"/>
        <v>total_discharges_total</v>
      </c>
      <c r="E63">
        <v>49</v>
      </c>
      <c r="F63">
        <v>59</v>
      </c>
      <c r="H63" t="s">
        <v>606</v>
      </c>
      <c r="I63" t="s">
        <v>874</v>
      </c>
      <c r="J63" t="s">
        <v>874</v>
      </c>
    </row>
    <row r="64" spans="1:10" x14ac:dyDescent="0.35">
      <c r="A64" s="48" t="s">
        <v>608</v>
      </c>
      <c r="B64" t="s">
        <v>973</v>
      </c>
      <c r="C64" s="46" t="s">
        <v>854</v>
      </c>
      <c r="D64" s="46" t="str">
        <f t="shared" si="0"/>
        <v>total_general_inpatient_revenue</v>
      </c>
      <c r="E64">
        <v>1182049</v>
      </c>
      <c r="F64">
        <v>2429100</v>
      </c>
      <c r="H64" t="s">
        <v>608</v>
      </c>
      <c r="I64" t="s">
        <v>874</v>
      </c>
      <c r="J64" t="s">
        <v>874</v>
      </c>
    </row>
    <row r="65" spans="1:10" x14ac:dyDescent="0.35">
      <c r="A65" s="47" t="s">
        <v>610</v>
      </c>
      <c r="B65" t="s">
        <v>775</v>
      </c>
      <c r="C65" s="46" t="s">
        <v>855</v>
      </c>
      <c r="D65" s="46" t="str">
        <f t="shared" si="0"/>
        <v>total_income</v>
      </c>
      <c r="E65">
        <v>311431</v>
      </c>
      <c r="F65">
        <v>-588469</v>
      </c>
      <c r="H65" t="s">
        <v>610</v>
      </c>
      <c r="I65" t="s">
        <v>874</v>
      </c>
      <c r="J65" t="s">
        <v>874</v>
      </c>
    </row>
    <row r="66" spans="1:10" x14ac:dyDescent="0.35">
      <c r="A66" s="48" t="s">
        <v>612</v>
      </c>
      <c r="B66" t="s">
        <v>974</v>
      </c>
      <c r="C66" s="129" t="s">
        <v>856</v>
      </c>
      <c r="D66" s="46" t="str">
        <f t="shared" si="0"/>
        <v>total_liab_and_fund_balances</v>
      </c>
      <c r="E66">
        <v>765020</v>
      </c>
      <c r="F66">
        <v>1687456</v>
      </c>
      <c r="H66" t="s">
        <v>612</v>
      </c>
      <c r="I66" t="s">
        <v>874</v>
      </c>
      <c r="J66" t="s">
        <v>874</v>
      </c>
    </row>
    <row r="67" spans="1:10" x14ac:dyDescent="0.35">
      <c r="A67" s="47" t="s">
        <v>614</v>
      </c>
      <c r="B67" t="s">
        <v>975</v>
      </c>
      <c r="C67" s="46" t="s">
        <v>857</v>
      </c>
      <c r="D67" s="46" t="str">
        <f t="shared" si="0"/>
        <v>total_rug_days</v>
      </c>
      <c r="E67">
        <v>333</v>
      </c>
      <c r="F67">
        <v>856</v>
      </c>
      <c r="H67" t="s">
        <v>614</v>
      </c>
      <c r="I67" t="s">
        <v>874</v>
      </c>
      <c r="J67" t="s">
        <v>874</v>
      </c>
    </row>
    <row r="68" spans="1:10" x14ac:dyDescent="0.35">
      <c r="A68" s="48" t="s">
        <v>616</v>
      </c>
      <c r="B68" t="s">
        <v>616</v>
      </c>
      <c r="C68" s="46" t="s">
        <v>858</v>
      </c>
      <c r="D68" s="46" t="str">
        <f t="shared" si="0"/>
        <v>total_salaries_from_worksheet_a</v>
      </c>
      <c r="E68">
        <v>660232</v>
      </c>
      <c r="F68">
        <v>1118860</v>
      </c>
      <c r="H68" t="s">
        <v>616</v>
      </c>
      <c r="I68">
        <v>1061192</v>
      </c>
      <c r="J68">
        <v>274267</v>
      </c>
    </row>
    <row r="69" spans="1:10" x14ac:dyDescent="0.35">
      <c r="A69" s="47" t="s">
        <v>619</v>
      </c>
      <c r="B69" t="s">
        <v>976</v>
      </c>
      <c r="C69" s="129" t="s">
        <v>859</v>
      </c>
      <c r="D69" s="46" t="str">
        <f t="shared" ref="D69:D125" si="3">LOWER(C69)</f>
        <v>total_salaries_adjusted</v>
      </c>
      <c r="E69">
        <v>660232</v>
      </c>
      <c r="F69">
        <v>1118860</v>
      </c>
      <c r="H69" s="64" t="s">
        <v>619</v>
      </c>
      <c r="I69">
        <v>1376924</v>
      </c>
      <c r="J69">
        <v>205747</v>
      </c>
    </row>
    <row r="70" spans="1:10" x14ac:dyDescent="0.35">
      <c r="A70" s="48" t="s">
        <v>622</v>
      </c>
      <c r="B70" t="s">
        <v>661</v>
      </c>
      <c r="C70" s="46" t="s">
        <v>860</v>
      </c>
      <c r="D70" s="46" t="str">
        <f t="shared" si="3"/>
        <v>total_current_assets</v>
      </c>
      <c r="E70">
        <v>1439227</v>
      </c>
      <c r="F70">
        <v>980150</v>
      </c>
      <c r="H70" t="s">
        <v>622</v>
      </c>
      <c r="I70">
        <v>353058</v>
      </c>
      <c r="J70">
        <v>54506</v>
      </c>
    </row>
    <row r="71" spans="1:10" x14ac:dyDescent="0.35">
      <c r="A71" s="55" t="s">
        <v>625</v>
      </c>
      <c r="B71" t="s">
        <v>903</v>
      </c>
      <c r="C71" s="46" t="s">
        <v>861</v>
      </c>
      <c r="D71" s="46" t="str">
        <f t="shared" si="3"/>
        <v>total_current_liabilities</v>
      </c>
      <c r="E71">
        <v>453591</v>
      </c>
      <c r="F71">
        <v>2765768</v>
      </c>
      <c r="H71" t="s">
        <v>625</v>
      </c>
      <c r="I71">
        <v>359371</v>
      </c>
      <c r="J71">
        <v>99841</v>
      </c>
    </row>
    <row r="72" spans="1:10" x14ac:dyDescent="0.35">
      <c r="A72" s="56" t="s">
        <v>628</v>
      </c>
      <c r="B72" t="s">
        <v>894</v>
      </c>
      <c r="C72" s="46" t="s">
        <v>862</v>
      </c>
      <c r="D72" s="46" t="str">
        <f t="shared" si="3"/>
        <v>total_fixed_assets</v>
      </c>
      <c r="E72">
        <v>55061</v>
      </c>
      <c r="F72">
        <v>671306</v>
      </c>
      <c r="H72" t="s">
        <v>628</v>
      </c>
      <c r="I72">
        <v>228470</v>
      </c>
      <c r="J72">
        <v>38855</v>
      </c>
    </row>
    <row r="73" spans="1:10" x14ac:dyDescent="0.35">
      <c r="A73" s="55" t="s">
        <v>631</v>
      </c>
      <c r="B73" t="s">
        <v>911</v>
      </c>
      <c r="C73" s="129" t="s">
        <v>863</v>
      </c>
      <c r="D73" s="46" t="str">
        <f t="shared" si="3"/>
        <v>total_fund_balances</v>
      </c>
      <c r="E73">
        <v>311430</v>
      </c>
      <c r="F73">
        <v>-4896947</v>
      </c>
      <c r="H73" s="64" t="s">
        <v>631</v>
      </c>
      <c r="I73">
        <v>1061192</v>
      </c>
      <c r="J73">
        <v>274267</v>
      </c>
    </row>
    <row r="74" spans="1:10" x14ac:dyDescent="0.35">
      <c r="A74" s="48" t="s">
        <v>634</v>
      </c>
      <c r="B74" t="s">
        <v>908</v>
      </c>
      <c r="C74" s="129" t="s">
        <v>864</v>
      </c>
      <c r="D74" s="46" t="str">
        <f t="shared" si="3"/>
        <v>total_liabilities</v>
      </c>
      <c r="E74">
        <v>453590</v>
      </c>
      <c r="F74">
        <v>6584403</v>
      </c>
      <c r="H74" t="s">
        <v>634</v>
      </c>
      <c r="I74">
        <v>261178</v>
      </c>
      <c r="J74" t="s">
        <v>874</v>
      </c>
    </row>
    <row r="75" spans="1:10" x14ac:dyDescent="0.35">
      <c r="A75" s="47" t="s">
        <v>637</v>
      </c>
      <c r="B75" t="s">
        <v>895</v>
      </c>
      <c r="C75" s="46" t="s">
        <v>865</v>
      </c>
      <c r="D75" s="46" t="str">
        <f t="shared" si="3"/>
        <v>total_other_assets</v>
      </c>
      <c r="E75">
        <v>-729268</v>
      </c>
      <c r="F75">
        <v>36000</v>
      </c>
      <c r="H75" s="64" t="s">
        <v>637</v>
      </c>
      <c r="I75">
        <v>428009</v>
      </c>
      <c r="J75">
        <v>78344</v>
      </c>
    </row>
    <row r="76" spans="1:10" x14ac:dyDescent="0.35">
      <c r="A76" s="48" t="s">
        <v>640</v>
      </c>
      <c r="B76" t="s">
        <v>977</v>
      </c>
      <c r="C76" s="46" t="s">
        <v>866</v>
      </c>
      <c r="D76" s="46" t="str">
        <f t="shared" si="3"/>
        <v>wage_related_costs_core</v>
      </c>
      <c r="E76">
        <v>80664</v>
      </c>
      <c r="F76">
        <v>559430</v>
      </c>
      <c r="H76" t="s">
        <v>640</v>
      </c>
      <c r="I76" t="s">
        <v>874</v>
      </c>
      <c r="J76" t="s">
        <v>874</v>
      </c>
    </row>
    <row r="77" spans="1:10" x14ac:dyDescent="0.35">
      <c r="A77" s="47" t="s">
        <v>643</v>
      </c>
      <c r="B77" t="s">
        <v>891</v>
      </c>
      <c r="C77" s="46" t="s">
        <v>867</v>
      </c>
      <c r="D77" s="46" t="str">
        <f t="shared" si="3"/>
        <v>fixed_equipment</v>
      </c>
      <c r="E77" t="s">
        <v>874</v>
      </c>
      <c r="F77" t="s">
        <v>874</v>
      </c>
      <c r="H77" t="s">
        <v>643</v>
      </c>
      <c r="I77" t="s">
        <v>874</v>
      </c>
      <c r="J77" t="s">
        <v>874</v>
      </c>
    </row>
    <row r="78" spans="1:10" x14ac:dyDescent="0.35">
      <c r="A78" s="48" t="s">
        <v>646</v>
      </c>
      <c r="D78" s="46" t="str">
        <f t="shared" si="3"/>
        <v/>
      </c>
      <c r="H78" s="64" t="s">
        <v>646</v>
      </c>
      <c r="I78">
        <v>2541125</v>
      </c>
      <c r="J78">
        <v>152240</v>
      </c>
    </row>
    <row r="79" spans="1:10" x14ac:dyDescent="0.35">
      <c r="A79" s="47" t="s">
        <v>649</v>
      </c>
      <c r="D79" s="46" t="str">
        <f t="shared" si="3"/>
        <v/>
      </c>
      <c r="H79" t="s">
        <v>983</v>
      </c>
      <c r="I79" t="s">
        <v>874</v>
      </c>
      <c r="J79" t="s">
        <v>874</v>
      </c>
    </row>
    <row r="80" spans="1:10" x14ac:dyDescent="0.35">
      <c r="A80" s="48" t="s">
        <v>652</v>
      </c>
      <c r="D80" s="46" t="str">
        <f t="shared" si="3"/>
        <v/>
      </c>
      <c r="H80" t="s">
        <v>652</v>
      </c>
      <c r="I80" t="s">
        <v>874</v>
      </c>
      <c r="J80">
        <v>4924</v>
      </c>
    </row>
    <row r="81" spans="1:10" x14ac:dyDescent="0.35">
      <c r="A81" s="47" t="s">
        <v>655</v>
      </c>
      <c r="D81" s="46" t="str">
        <f t="shared" si="3"/>
        <v/>
      </c>
      <c r="H81" t="s">
        <v>655</v>
      </c>
      <c r="I81">
        <v>477910</v>
      </c>
      <c r="J81">
        <v>417</v>
      </c>
    </row>
    <row r="82" spans="1:10" x14ac:dyDescent="0.35">
      <c r="A82" s="48" t="s">
        <v>658</v>
      </c>
      <c r="D82" s="46" t="str">
        <f t="shared" si="3"/>
        <v/>
      </c>
      <c r="H82" t="s">
        <v>658</v>
      </c>
      <c r="I82" t="s">
        <v>874</v>
      </c>
      <c r="J82" t="s">
        <v>874</v>
      </c>
    </row>
    <row r="83" spans="1:10" x14ac:dyDescent="0.35">
      <c r="A83" s="47" t="s">
        <v>661</v>
      </c>
      <c r="D83" s="46" t="str">
        <f t="shared" si="3"/>
        <v/>
      </c>
      <c r="H83" t="s">
        <v>661</v>
      </c>
      <c r="I83">
        <v>3447044</v>
      </c>
      <c r="J83">
        <v>235925</v>
      </c>
    </row>
    <row r="84" spans="1:10" x14ac:dyDescent="0.35">
      <c r="A84" s="48" t="s">
        <v>664</v>
      </c>
      <c r="H84" t="s">
        <v>664</v>
      </c>
      <c r="I84" t="s">
        <v>874</v>
      </c>
      <c r="J84" t="s">
        <v>874</v>
      </c>
    </row>
    <row r="85" spans="1:10" x14ac:dyDescent="0.35">
      <c r="A85" s="47" t="s">
        <v>667</v>
      </c>
      <c r="H85" t="s">
        <v>667</v>
      </c>
      <c r="I85" t="s">
        <v>874</v>
      </c>
      <c r="J85" t="s">
        <v>874</v>
      </c>
    </row>
    <row r="86" spans="1:10" x14ac:dyDescent="0.35">
      <c r="A86" s="48" t="s">
        <v>670</v>
      </c>
      <c r="H86" t="s">
        <v>670</v>
      </c>
      <c r="I86" t="s">
        <v>874</v>
      </c>
      <c r="J86" t="s">
        <v>874</v>
      </c>
    </row>
    <row r="87" spans="1:10" x14ac:dyDescent="0.35">
      <c r="A87" s="47" t="s">
        <v>673</v>
      </c>
      <c r="H87" t="s">
        <v>673</v>
      </c>
      <c r="I87">
        <v>105561</v>
      </c>
      <c r="J87">
        <v>82714</v>
      </c>
    </row>
    <row r="88" spans="1:10" x14ac:dyDescent="0.35">
      <c r="A88" s="48" t="s">
        <v>676</v>
      </c>
      <c r="H88" t="s">
        <v>676</v>
      </c>
      <c r="I88" t="s">
        <v>874</v>
      </c>
      <c r="J88" t="s">
        <v>874</v>
      </c>
    </row>
    <row r="89" spans="1:10" x14ac:dyDescent="0.35">
      <c r="A89" s="47" t="s">
        <v>679</v>
      </c>
      <c r="H89" t="s">
        <v>679</v>
      </c>
      <c r="I89">
        <v>415025</v>
      </c>
      <c r="J89">
        <v>9926</v>
      </c>
    </row>
    <row r="90" spans="1:10" x14ac:dyDescent="0.35">
      <c r="A90" s="48" t="s">
        <v>682</v>
      </c>
      <c r="H90" t="s">
        <v>682</v>
      </c>
      <c r="I90" t="s">
        <v>874</v>
      </c>
      <c r="J90" t="s">
        <v>874</v>
      </c>
    </row>
    <row r="91" spans="1:10" x14ac:dyDescent="0.35">
      <c r="A91" s="47" t="s">
        <v>685</v>
      </c>
      <c r="H91" t="s">
        <v>685</v>
      </c>
      <c r="I91">
        <v>453506</v>
      </c>
      <c r="J91">
        <v>62549</v>
      </c>
    </row>
    <row r="92" spans="1:10" x14ac:dyDescent="0.35">
      <c r="A92" s="48" t="s">
        <v>688</v>
      </c>
      <c r="H92" t="s">
        <v>688</v>
      </c>
      <c r="I92" t="s">
        <v>874</v>
      </c>
      <c r="J92" t="s">
        <v>874</v>
      </c>
    </row>
    <row r="93" spans="1:10" x14ac:dyDescent="0.35">
      <c r="A93" s="47" t="s">
        <v>691</v>
      </c>
      <c r="H93" t="s">
        <v>691</v>
      </c>
      <c r="I93">
        <v>196059</v>
      </c>
      <c r="J93" t="s">
        <v>874</v>
      </c>
    </row>
    <row r="94" spans="1:10" x14ac:dyDescent="0.35">
      <c r="A94" s="48" t="s">
        <v>694</v>
      </c>
      <c r="H94" t="s">
        <v>694</v>
      </c>
      <c r="I94">
        <v>196059</v>
      </c>
      <c r="J94" t="s">
        <v>874</v>
      </c>
    </row>
    <row r="95" spans="1:10" x14ac:dyDescent="0.35">
      <c r="A95" s="47" t="s">
        <v>697</v>
      </c>
      <c r="H95" t="s">
        <v>697</v>
      </c>
      <c r="I95">
        <v>4096609</v>
      </c>
      <c r="J95">
        <v>298474</v>
      </c>
    </row>
    <row r="96" spans="1:10" x14ac:dyDescent="0.35">
      <c r="A96" s="48" t="s">
        <v>700</v>
      </c>
      <c r="H96" t="s">
        <v>700</v>
      </c>
      <c r="I96">
        <v>1255196</v>
      </c>
      <c r="J96">
        <v>1515</v>
      </c>
    </row>
    <row r="97" spans="1:10" x14ac:dyDescent="0.35">
      <c r="A97" s="47" t="s">
        <v>703</v>
      </c>
      <c r="H97" s="64" t="s">
        <v>703</v>
      </c>
      <c r="I97">
        <v>122150</v>
      </c>
      <c r="J97">
        <v>51556</v>
      </c>
    </row>
    <row r="98" spans="1:10" x14ac:dyDescent="0.35">
      <c r="A98" s="48" t="s">
        <v>706</v>
      </c>
      <c r="H98" t="s">
        <v>706</v>
      </c>
      <c r="I98">
        <v>47651</v>
      </c>
      <c r="J98">
        <v>1775</v>
      </c>
    </row>
    <row r="99" spans="1:10" x14ac:dyDescent="0.35">
      <c r="A99" s="47" t="s">
        <v>709</v>
      </c>
      <c r="H99" t="s">
        <v>709</v>
      </c>
      <c r="I99">
        <v>2012871</v>
      </c>
      <c r="J99" t="s">
        <v>874</v>
      </c>
    </row>
    <row r="100" spans="1:10" x14ac:dyDescent="0.35">
      <c r="A100" s="48" t="s">
        <v>712</v>
      </c>
      <c r="H100" t="s">
        <v>712</v>
      </c>
      <c r="I100" t="s">
        <v>874</v>
      </c>
      <c r="J100">
        <v>170160</v>
      </c>
    </row>
    <row r="101" spans="1:10" x14ac:dyDescent="0.35">
      <c r="A101" s="47" t="s">
        <v>715</v>
      </c>
      <c r="H101" t="s">
        <v>715</v>
      </c>
      <c r="I101" t="s">
        <v>874</v>
      </c>
      <c r="J101">
        <v>1627961</v>
      </c>
    </row>
    <row r="102" spans="1:10" x14ac:dyDescent="0.35">
      <c r="A102" s="48" t="s">
        <v>718</v>
      </c>
      <c r="D102" s="46" t="str">
        <f>LOWER(C102)</f>
        <v/>
      </c>
      <c r="H102" t="s">
        <v>718</v>
      </c>
      <c r="I102">
        <v>3437868</v>
      </c>
      <c r="J102">
        <v>1852967</v>
      </c>
    </row>
    <row r="103" spans="1:10" x14ac:dyDescent="0.35">
      <c r="A103" s="47" t="s">
        <v>721</v>
      </c>
      <c r="D103" s="46" t="str">
        <f t="shared" si="3"/>
        <v/>
      </c>
      <c r="H103" t="s">
        <v>721</v>
      </c>
      <c r="I103" t="s">
        <v>874</v>
      </c>
      <c r="J103" t="s">
        <v>874</v>
      </c>
    </row>
    <row r="104" spans="1:10" x14ac:dyDescent="0.35">
      <c r="A104" s="48" t="s">
        <v>724</v>
      </c>
      <c r="D104" s="46" t="str">
        <f t="shared" si="3"/>
        <v/>
      </c>
      <c r="H104" t="s">
        <v>724</v>
      </c>
      <c r="I104" t="s">
        <v>874</v>
      </c>
      <c r="J104" t="s">
        <v>874</v>
      </c>
    </row>
    <row r="105" spans="1:10" x14ac:dyDescent="0.35">
      <c r="A105" s="47" t="s">
        <v>727</v>
      </c>
      <c r="D105" s="46" t="str">
        <f t="shared" si="3"/>
        <v/>
      </c>
      <c r="H105" t="s">
        <v>727</v>
      </c>
      <c r="I105" t="s">
        <v>874</v>
      </c>
      <c r="J105" t="s">
        <v>874</v>
      </c>
    </row>
    <row r="106" spans="1:10" x14ac:dyDescent="0.35">
      <c r="A106" s="48" t="s">
        <v>730</v>
      </c>
      <c r="D106" s="46" t="str">
        <f t="shared" si="3"/>
        <v/>
      </c>
      <c r="H106" t="s">
        <v>730</v>
      </c>
      <c r="I106">
        <v>115177</v>
      </c>
      <c r="J106" t="s">
        <v>874</v>
      </c>
    </row>
    <row r="107" spans="1:10" x14ac:dyDescent="0.35">
      <c r="A107" s="47" t="s">
        <v>733</v>
      </c>
      <c r="D107" s="46" t="str">
        <f t="shared" si="3"/>
        <v/>
      </c>
      <c r="H107" t="s">
        <v>733</v>
      </c>
      <c r="I107">
        <v>115177</v>
      </c>
      <c r="J107" t="s">
        <v>874</v>
      </c>
    </row>
    <row r="108" spans="1:10" x14ac:dyDescent="0.35">
      <c r="A108" s="48" t="s">
        <v>736</v>
      </c>
      <c r="D108" s="46" t="str">
        <f t="shared" si="3"/>
        <v/>
      </c>
      <c r="H108" s="64" t="s">
        <v>736</v>
      </c>
      <c r="I108">
        <v>3553045</v>
      </c>
      <c r="J108">
        <v>1852967</v>
      </c>
    </row>
    <row r="109" spans="1:10" x14ac:dyDescent="0.35">
      <c r="A109" s="47" t="s">
        <v>739</v>
      </c>
      <c r="D109" s="46" t="str">
        <f t="shared" si="3"/>
        <v/>
      </c>
      <c r="H109" t="s">
        <v>739</v>
      </c>
      <c r="I109">
        <v>543564</v>
      </c>
      <c r="J109">
        <v>-1554493</v>
      </c>
    </row>
    <row r="110" spans="1:10" x14ac:dyDescent="0.35">
      <c r="A110" s="48" t="s">
        <v>742</v>
      </c>
      <c r="D110" s="46" t="str">
        <f t="shared" si="3"/>
        <v/>
      </c>
      <c r="H110" s="64" t="s">
        <v>742</v>
      </c>
      <c r="I110">
        <v>543564</v>
      </c>
      <c r="J110">
        <v>-1554493</v>
      </c>
    </row>
    <row r="111" spans="1:10" x14ac:dyDescent="0.35">
      <c r="A111" s="47" t="s">
        <v>745</v>
      </c>
      <c r="D111" s="46" t="str">
        <f t="shared" si="3"/>
        <v/>
      </c>
      <c r="H111" s="64" t="s">
        <v>745</v>
      </c>
      <c r="I111">
        <v>4096609</v>
      </c>
      <c r="J111">
        <v>298474</v>
      </c>
    </row>
    <row r="112" spans="1:10" x14ac:dyDescent="0.35">
      <c r="A112" s="48" t="s">
        <v>748</v>
      </c>
      <c r="D112" s="46" t="str">
        <f t="shared" si="3"/>
        <v/>
      </c>
      <c r="H112" t="s">
        <v>914</v>
      </c>
      <c r="I112">
        <v>2278000</v>
      </c>
      <c r="J112">
        <v>317627</v>
      </c>
    </row>
    <row r="113" spans="1:10" x14ac:dyDescent="0.35">
      <c r="A113" s="55" t="s">
        <v>751</v>
      </c>
      <c r="D113" s="46" t="str">
        <f t="shared" si="3"/>
        <v/>
      </c>
      <c r="H113" s="64" t="s">
        <v>751</v>
      </c>
      <c r="I113">
        <v>2631058</v>
      </c>
      <c r="J113">
        <v>385115</v>
      </c>
    </row>
    <row r="114" spans="1:10" x14ac:dyDescent="0.35">
      <c r="A114" s="56" t="s">
        <v>754</v>
      </c>
      <c r="D114" s="46" t="str">
        <f t="shared" si="3"/>
        <v/>
      </c>
      <c r="H114" t="s">
        <v>754</v>
      </c>
      <c r="I114" t="s">
        <v>874</v>
      </c>
      <c r="J114" t="s">
        <v>874</v>
      </c>
    </row>
    <row r="115" spans="1:10" x14ac:dyDescent="0.35">
      <c r="A115" s="55" t="s">
        <v>757</v>
      </c>
      <c r="D115" s="46" t="str">
        <f t="shared" si="3"/>
        <v/>
      </c>
      <c r="H115" s="64" t="s">
        <v>757</v>
      </c>
      <c r="I115">
        <v>2631058</v>
      </c>
      <c r="J115">
        <v>385115</v>
      </c>
    </row>
    <row r="116" spans="1:10" x14ac:dyDescent="0.35">
      <c r="A116" s="48" t="s">
        <v>760</v>
      </c>
      <c r="D116" s="46" t="str">
        <f t="shared" si="3"/>
        <v/>
      </c>
      <c r="H116" t="s">
        <v>984</v>
      </c>
      <c r="I116">
        <v>-105598</v>
      </c>
      <c r="J116">
        <v>120004</v>
      </c>
    </row>
    <row r="117" spans="1:10" x14ac:dyDescent="0.35">
      <c r="A117" s="55" t="s">
        <v>763</v>
      </c>
      <c r="D117" s="46" t="str">
        <f t="shared" si="3"/>
        <v/>
      </c>
      <c r="H117" s="64" t="s">
        <v>763</v>
      </c>
      <c r="I117">
        <v>2736656</v>
      </c>
      <c r="J117">
        <v>265111</v>
      </c>
    </row>
    <row r="118" spans="1:10" x14ac:dyDescent="0.35">
      <c r="A118" s="56" t="s">
        <v>766</v>
      </c>
      <c r="D118" s="46" t="str">
        <f t="shared" si="3"/>
        <v/>
      </c>
      <c r="H118" s="64" t="s">
        <v>766</v>
      </c>
      <c r="I118">
        <v>2438116</v>
      </c>
      <c r="J118">
        <v>473381</v>
      </c>
    </row>
    <row r="119" spans="1:10" x14ac:dyDescent="0.35">
      <c r="A119" s="55" t="s">
        <v>769</v>
      </c>
      <c r="D119" s="46" t="str">
        <f t="shared" si="3"/>
        <v/>
      </c>
      <c r="H119" s="64" t="s">
        <v>769</v>
      </c>
      <c r="I119">
        <v>298540</v>
      </c>
      <c r="J119">
        <v>-208270</v>
      </c>
    </row>
    <row r="120" spans="1:10" x14ac:dyDescent="0.35">
      <c r="A120" s="48" t="s">
        <v>772</v>
      </c>
      <c r="D120" s="46" t="str">
        <f t="shared" si="3"/>
        <v/>
      </c>
      <c r="H120" t="s">
        <v>772</v>
      </c>
      <c r="I120" t="s">
        <v>874</v>
      </c>
      <c r="J120" t="s">
        <v>874</v>
      </c>
    </row>
    <row r="121" spans="1:10" x14ac:dyDescent="0.35">
      <c r="A121" s="55" t="s">
        <v>775</v>
      </c>
      <c r="D121" s="46" t="str">
        <f t="shared" si="3"/>
        <v/>
      </c>
      <c r="H121" t="s">
        <v>775</v>
      </c>
      <c r="I121">
        <v>298540</v>
      </c>
      <c r="J121">
        <v>-208270</v>
      </c>
    </row>
    <row r="122" spans="1:10" x14ac:dyDescent="0.35">
      <c r="A122" s="56" t="s">
        <v>778</v>
      </c>
      <c r="D122" s="46" t="str">
        <f t="shared" si="3"/>
        <v/>
      </c>
      <c r="H122" s="64" t="s">
        <v>778</v>
      </c>
      <c r="I122">
        <v>298540</v>
      </c>
      <c r="J122">
        <v>-208270</v>
      </c>
    </row>
    <row r="123" spans="1:10" x14ac:dyDescent="0.35">
      <c r="A123" s="47" t="s">
        <v>781</v>
      </c>
      <c r="D123" s="46" t="str">
        <f t="shared" si="3"/>
        <v/>
      </c>
      <c r="H123" t="s">
        <v>781</v>
      </c>
      <c r="I123">
        <v>583183</v>
      </c>
      <c r="J123">
        <v>117121</v>
      </c>
    </row>
    <row r="124" spans="1:10" x14ac:dyDescent="0.35">
      <c r="A124" s="48" t="s">
        <v>784</v>
      </c>
      <c r="D124" s="46" t="str">
        <f t="shared" si="3"/>
        <v/>
      </c>
      <c r="H124" t="s">
        <v>985</v>
      </c>
      <c r="I124" t="s">
        <v>874</v>
      </c>
      <c r="J124" t="s">
        <v>874</v>
      </c>
    </row>
    <row r="125" spans="1:10" x14ac:dyDescent="0.35">
      <c r="A125" s="47" t="s">
        <v>787</v>
      </c>
      <c r="D125" s="46" t="str">
        <f t="shared" si="3"/>
        <v/>
      </c>
      <c r="H125" t="s">
        <v>787</v>
      </c>
      <c r="I125" t="s">
        <v>874</v>
      </c>
      <c r="J125" t="s">
        <v>874</v>
      </c>
    </row>
    <row r="126" spans="1:10" x14ac:dyDescent="0.35">
      <c r="H126">
        <v>0</v>
      </c>
      <c r="I126">
        <v>0</v>
      </c>
      <c r="J126">
        <v>0</v>
      </c>
    </row>
  </sheetData>
  <mergeCells count="2">
    <mergeCell ref="C1:F1"/>
    <mergeCell ref="H1:J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E48B-73DF-4612-BE47-5721B7564515}">
  <dimension ref="A1:D123"/>
  <sheetViews>
    <sheetView topLeftCell="A39" workbookViewId="0">
      <selection activeCell="K57" sqref="K57"/>
    </sheetView>
  </sheetViews>
  <sheetFormatPr defaultRowHeight="14.5" x14ac:dyDescent="0.35"/>
  <cols>
    <col min="1" max="1" width="21.453125" customWidth="1"/>
    <col min="2" max="2" width="57.54296875" bestFit="1" customWidth="1"/>
    <col min="3" max="3" width="30.90625" bestFit="1" customWidth="1"/>
    <col min="4" max="4" width="80.7265625" style="9" bestFit="1" customWidth="1"/>
  </cols>
  <sheetData>
    <row r="1" spans="1:4" x14ac:dyDescent="0.35">
      <c r="A1">
        <v>2015</v>
      </c>
      <c r="B1" t="s">
        <v>455</v>
      </c>
      <c r="C1" t="s">
        <v>456</v>
      </c>
      <c r="D1" s="9" t="s">
        <v>457</v>
      </c>
    </row>
    <row r="2" spans="1:4" ht="29" x14ac:dyDescent="0.35">
      <c r="B2" t="s">
        <v>458</v>
      </c>
      <c r="C2" t="s">
        <v>459</v>
      </c>
      <c r="D2" s="9" t="s">
        <v>460</v>
      </c>
    </row>
    <row r="3" spans="1:4" x14ac:dyDescent="0.35">
      <c r="A3" t="s">
        <v>794</v>
      </c>
      <c r="B3" t="s">
        <v>461</v>
      </c>
      <c r="C3" t="s">
        <v>462</v>
      </c>
      <c r="D3" s="9" t="s">
        <v>463</v>
      </c>
    </row>
    <row r="4" spans="1:4" x14ac:dyDescent="0.35">
      <c r="B4" t="s">
        <v>464</v>
      </c>
      <c r="C4" t="s">
        <v>465</v>
      </c>
      <c r="D4" s="9" t="s">
        <v>464</v>
      </c>
    </row>
    <row r="5" spans="1:4" x14ac:dyDescent="0.35">
      <c r="B5" t="s">
        <v>466</v>
      </c>
      <c r="C5" t="s">
        <v>467</v>
      </c>
      <c r="D5" s="9" t="s">
        <v>468</v>
      </c>
    </row>
    <row r="6" spans="1:4" x14ac:dyDescent="0.35">
      <c r="B6" t="s">
        <v>469</v>
      </c>
      <c r="C6" t="s">
        <v>470</v>
      </c>
      <c r="D6" s="9" t="s">
        <v>469</v>
      </c>
    </row>
    <row r="7" spans="1:4" x14ac:dyDescent="0.35">
      <c r="B7" t="s">
        <v>471</v>
      </c>
      <c r="C7" t="s">
        <v>472</v>
      </c>
      <c r="D7" s="9" t="s">
        <v>473</v>
      </c>
    </row>
    <row r="8" spans="1:4" x14ac:dyDescent="0.35">
      <c r="B8" t="s">
        <v>474</v>
      </c>
      <c r="C8" t="s">
        <v>475</v>
      </c>
      <c r="D8" s="9" t="s">
        <v>476</v>
      </c>
    </row>
    <row r="9" spans="1:4" x14ac:dyDescent="0.35">
      <c r="B9" t="s">
        <v>477</v>
      </c>
      <c r="C9" t="s">
        <v>478</v>
      </c>
      <c r="D9" s="9" t="s">
        <v>479</v>
      </c>
    </row>
    <row r="10" spans="1:4" x14ac:dyDescent="0.35">
      <c r="B10" t="s">
        <v>480</v>
      </c>
      <c r="C10" t="s">
        <v>481</v>
      </c>
      <c r="D10" s="9" t="s">
        <v>482</v>
      </c>
    </row>
    <row r="11" spans="1:4" ht="29" x14ac:dyDescent="0.35">
      <c r="A11" t="s">
        <v>795</v>
      </c>
      <c r="B11" s="46" t="s">
        <v>483</v>
      </c>
      <c r="C11" t="s">
        <v>484</v>
      </c>
      <c r="D11" s="9" t="s">
        <v>485</v>
      </c>
    </row>
    <row r="12" spans="1:4" x14ac:dyDescent="0.35">
      <c r="B12" t="s">
        <v>486</v>
      </c>
      <c r="C12" t="s">
        <v>487</v>
      </c>
      <c r="D12" s="9" t="s">
        <v>486</v>
      </c>
    </row>
    <row r="13" spans="1:4" x14ac:dyDescent="0.35">
      <c r="B13" t="s">
        <v>488</v>
      </c>
      <c r="C13" t="s">
        <v>489</v>
      </c>
      <c r="D13" s="9" t="s">
        <v>488</v>
      </c>
    </row>
    <row r="14" spans="1:4" ht="101.5" x14ac:dyDescent="0.35">
      <c r="B14" t="s">
        <v>490</v>
      </c>
      <c r="C14" t="s">
        <v>491</v>
      </c>
      <c r="D14" s="9" t="s">
        <v>492</v>
      </c>
    </row>
    <row r="15" spans="1:4" ht="58" x14ac:dyDescent="0.35">
      <c r="B15" t="s">
        <v>493</v>
      </c>
      <c r="C15" t="s">
        <v>494</v>
      </c>
      <c r="D15" s="9" t="s">
        <v>495</v>
      </c>
    </row>
    <row r="16" spans="1:4" ht="58" x14ac:dyDescent="0.35">
      <c r="B16" t="s">
        <v>496</v>
      </c>
      <c r="C16" t="s">
        <v>497</v>
      </c>
      <c r="D16" s="9" t="s">
        <v>498</v>
      </c>
    </row>
    <row r="17" spans="2:4" ht="58" x14ac:dyDescent="0.35">
      <c r="B17" t="s">
        <v>499</v>
      </c>
      <c r="C17" t="s">
        <v>500</v>
      </c>
      <c r="D17" s="9" t="s">
        <v>501</v>
      </c>
    </row>
    <row r="18" spans="2:4" ht="58" x14ac:dyDescent="0.35">
      <c r="B18" t="s">
        <v>502</v>
      </c>
      <c r="C18" t="s">
        <v>503</v>
      </c>
      <c r="D18" s="9" t="s">
        <v>504</v>
      </c>
    </row>
    <row r="19" spans="2:4" ht="58" x14ac:dyDescent="0.35">
      <c r="B19" s="64" t="s">
        <v>505</v>
      </c>
      <c r="C19" t="s">
        <v>506</v>
      </c>
      <c r="D19" s="9" t="s">
        <v>507</v>
      </c>
    </row>
    <row r="20" spans="2:4" ht="29" x14ac:dyDescent="0.35">
      <c r="B20" t="s">
        <v>508</v>
      </c>
      <c r="C20" t="s">
        <v>509</v>
      </c>
      <c r="D20" s="9" t="s">
        <v>510</v>
      </c>
    </row>
    <row r="21" spans="2:4" ht="101.5" x14ac:dyDescent="0.35">
      <c r="B21" t="s">
        <v>511</v>
      </c>
      <c r="C21" t="s">
        <v>512</v>
      </c>
      <c r="D21" s="9" t="s">
        <v>513</v>
      </c>
    </row>
    <row r="22" spans="2:4" ht="43.5" x14ac:dyDescent="0.35">
      <c r="B22" t="s">
        <v>514</v>
      </c>
      <c r="C22" t="s">
        <v>515</v>
      </c>
      <c r="D22" s="9" t="s">
        <v>516</v>
      </c>
    </row>
    <row r="23" spans="2:4" ht="43.5" x14ac:dyDescent="0.35">
      <c r="B23" t="s">
        <v>517</v>
      </c>
      <c r="C23" t="s">
        <v>518</v>
      </c>
      <c r="D23" s="9" t="s">
        <v>519</v>
      </c>
    </row>
    <row r="24" spans="2:4" ht="43.5" x14ac:dyDescent="0.35">
      <c r="B24" t="s">
        <v>520</v>
      </c>
      <c r="C24" t="s">
        <v>521</v>
      </c>
      <c r="D24" s="9" t="s">
        <v>522</v>
      </c>
    </row>
    <row r="25" spans="2:4" ht="43.5" x14ac:dyDescent="0.35">
      <c r="B25" t="s">
        <v>523</v>
      </c>
      <c r="C25" t="s">
        <v>524</v>
      </c>
      <c r="D25" s="9" t="s">
        <v>525</v>
      </c>
    </row>
    <row r="26" spans="2:4" ht="29" x14ac:dyDescent="0.35">
      <c r="B26" t="s">
        <v>526</v>
      </c>
      <c r="C26" t="s">
        <v>527</v>
      </c>
      <c r="D26" s="9" t="s">
        <v>528</v>
      </c>
    </row>
    <row r="27" spans="2:4" x14ac:dyDescent="0.35">
      <c r="B27" t="s">
        <v>529</v>
      </c>
      <c r="C27" t="s">
        <v>530</v>
      </c>
      <c r="D27" s="9" t="s">
        <v>531</v>
      </c>
    </row>
    <row r="28" spans="2:4" x14ac:dyDescent="0.35">
      <c r="B28" t="s">
        <v>532</v>
      </c>
      <c r="C28" t="s">
        <v>533</v>
      </c>
      <c r="D28" s="9" t="s">
        <v>534</v>
      </c>
    </row>
    <row r="29" spans="2:4" x14ac:dyDescent="0.35">
      <c r="B29" t="s">
        <v>535</v>
      </c>
      <c r="C29" t="s">
        <v>536</v>
      </c>
      <c r="D29" s="9" t="s">
        <v>537</v>
      </c>
    </row>
    <row r="30" spans="2:4" x14ac:dyDescent="0.35">
      <c r="B30" t="s">
        <v>538</v>
      </c>
      <c r="C30" t="s">
        <v>539</v>
      </c>
      <c r="D30" s="9" t="s">
        <v>540</v>
      </c>
    </row>
    <row r="31" spans="2:4" x14ac:dyDescent="0.35">
      <c r="B31" t="s">
        <v>541</v>
      </c>
      <c r="C31" t="s">
        <v>542</v>
      </c>
      <c r="D31" s="9" t="s">
        <v>543</v>
      </c>
    </row>
    <row r="32" spans="2:4" x14ac:dyDescent="0.35">
      <c r="B32" t="s">
        <v>544</v>
      </c>
      <c r="C32" t="s">
        <v>545</v>
      </c>
      <c r="D32" s="9" t="s">
        <v>546</v>
      </c>
    </row>
    <row r="33" spans="2:4" x14ac:dyDescent="0.35">
      <c r="B33" t="s">
        <v>547</v>
      </c>
      <c r="C33" t="s">
        <v>548</v>
      </c>
      <c r="D33" s="9" t="s">
        <v>549</v>
      </c>
    </row>
    <row r="34" spans="2:4" x14ac:dyDescent="0.35">
      <c r="B34" t="s">
        <v>550</v>
      </c>
      <c r="C34" t="s">
        <v>551</v>
      </c>
      <c r="D34" s="9" t="s">
        <v>552</v>
      </c>
    </row>
    <row r="35" spans="2:4" x14ac:dyDescent="0.35">
      <c r="B35" t="s">
        <v>553</v>
      </c>
      <c r="C35" t="s">
        <v>554</v>
      </c>
      <c r="D35" s="9" t="s">
        <v>555</v>
      </c>
    </row>
    <row r="36" spans="2:4" ht="58" x14ac:dyDescent="0.35">
      <c r="B36" t="s">
        <v>556</v>
      </c>
      <c r="C36" t="s">
        <v>557</v>
      </c>
      <c r="D36" s="9" t="s">
        <v>495</v>
      </c>
    </row>
    <row r="37" spans="2:4" ht="58" x14ac:dyDescent="0.35">
      <c r="B37" t="s">
        <v>558</v>
      </c>
      <c r="C37" t="s">
        <v>559</v>
      </c>
      <c r="D37" s="9" t="s">
        <v>498</v>
      </c>
    </row>
    <row r="38" spans="2:4" ht="58" x14ac:dyDescent="0.35">
      <c r="B38" t="s">
        <v>560</v>
      </c>
      <c r="C38" t="s">
        <v>561</v>
      </c>
      <c r="D38" s="9" t="s">
        <v>501</v>
      </c>
    </row>
    <row r="39" spans="2:4" ht="58" x14ac:dyDescent="0.35">
      <c r="B39" t="s">
        <v>562</v>
      </c>
      <c r="C39" t="s">
        <v>563</v>
      </c>
      <c r="D39" s="9" t="s">
        <v>504</v>
      </c>
    </row>
    <row r="40" spans="2:4" ht="58" x14ac:dyDescent="0.35">
      <c r="B40" t="s">
        <v>564</v>
      </c>
      <c r="C40" t="s">
        <v>565</v>
      </c>
      <c r="D40" s="9" t="s">
        <v>507</v>
      </c>
    </row>
    <row r="41" spans="2:4" ht="29" x14ac:dyDescent="0.35">
      <c r="B41" t="s">
        <v>566</v>
      </c>
      <c r="C41" t="s">
        <v>567</v>
      </c>
      <c r="D41" s="9" t="s">
        <v>510</v>
      </c>
    </row>
    <row r="42" spans="2:4" ht="101.5" x14ac:dyDescent="0.35">
      <c r="B42" t="s">
        <v>568</v>
      </c>
      <c r="C42" t="s">
        <v>569</v>
      </c>
      <c r="D42" s="9" t="s">
        <v>513</v>
      </c>
    </row>
    <row r="43" spans="2:4" ht="43.5" x14ac:dyDescent="0.35">
      <c r="B43" t="s">
        <v>570</v>
      </c>
      <c r="C43" t="s">
        <v>571</v>
      </c>
      <c r="D43" s="9" t="s">
        <v>516</v>
      </c>
    </row>
    <row r="44" spans="2:4" ht="43.5" x14ac:dyDescent="0.35">
      <c r="B44" t="s">
        <v>572</v>
      </c>
      <c r="C44" t="s">
        <v>573</v>
      </c>
      <c r="D44" s="9" t="s">
        <v>519</v>
      </c>
    </row>
    <row r="45" spans="2:4" ht="43.5" x14ac:dyDescent="0.35">
      <c r="B45" t="s">
        <v>574</v>
      </c>
      <c r="C45" t="s">
        <v>575</v>
      </c>
      <c r="D45" s="9" t="s">
        <v>522</v>
      </c>
    </row>
    <row r="46" spans="2:4" ht="43.5" x14ac:dyDescent="0.35">
      <c r="B46" t="s">
        <v>576</v>
      </c>
      <c r="C46" t="s">
        <v>577</v>
      </c>
      <c r="D46" s="9" t="s">
        <v>525</v>
      </c>
    </row>
    <row r="47" spans="2:4" ht="29" x14ac:dyDescent="0.35">
      <c r="B47" t="s">
        <v>578</v>
      </c>
      <c r="C47" t="s">
        <v>579</v>
      </c>
      <c r="D47" s="9" t="s">
        <v>528</v>
      </c>
    </row>
    <row r="48" spans="2:4" ht="29" x14ac:dyDescent="0.35">
      <c r="B48" t="s">
        <v>580</v>
      </c>
      <c r="C48" t="s">
        <v>581</v>
      </c>
      <c r="D48" s="9" t="s">
        <v>510</v>
      </c>
    </row>
    <row r="49" spans="2:4" ht="101.5" x14ac:dyDescent="0.35">
      <c r="B49" t="s">
        <v>582</v>
      </c>
      <c r="C49" t="s">
        <v>583</v>
      </c>
      <c r="D49" s="9" t="s">
        <v>513</v>
      </c>
    </row>
    <row r="50" spans="2:4" ht="58" x14ac:dyDescent="0.35">
      <c r="B50" t="s">
        <v>584</v>
      </c>
      <c r="C50" t="s">
        <v>585</v>
      </c>
      <c r="D50" s="9" t="s">
        <v>495</v>
      </c>
    </row>
    <row r="51" spans="2:4" ht="58" x14ac:dyDescent="0.35">
      <c r="B51" t="s">
        <v>586</v>
      </c>
      <c r="C51" t="s">
        <v>587</v>
      </c>
      <c r="D51" s="9" t="s">
        <v>501</v>
      </c>
    </row>
    <row r="52" spans="2:4" ht="58" x14ac:dyDescent="0.35">
      <c r="B52" t="s">
        <v>588</v>
      </c>
      <c r="C52" t="s">
        <v>589</v>
      </c>
      <c r="D52" s="9" t="s">
        <v>504</v>
      </c>
    </row>
    <row r="53" spans="2:4" ht="58" x14ac:dyDescent="0.35">
      <c r="B53" t="s">
        <v>590</v>
      </c>
      <c r="C53" t="s">
        <v>591</v>
      </c>
      <c r="D53" s="9" t="s">
        <v>507</v>
      </c>
    </row>
    <row r="54" spans="2:4" ht="43.5" x14ac:dyDescent="0.35">
      <c r="B54" t="s">
        <v>592</v>
      </c>
      <c r="C54" t="s">
        <v>593</v>
      </c>
      <c r="D54" s="9" t="s">
        <v>516</v>
      </c>
    </row>
    <row r="55" spans="2:4" ht="43.5" x14ac:dyDescent="0.35">
      <c r="B55" t="s">
        <v>594</v>
      </c>
      <c r="C55" t="s">
        <v>595</v>
      </c>
      <c r="D55" s="9" t="s">
        <v>522</v>
      </c>
    </row>
    <row r="56" spans="2:4" ht="43.5" x14ac:dyDescent="0.35">
      <c r="B56" t="s">
        <v>596</v>
      </c>
      <c r="C56" t="s">
        <v>597</v>
      </c>
      <c r="D56" s="9" t="s">
        <v>525</v>
      </c>
    </row>
    <row r="57" spans="2:4" ht="29" x14ac:dyDescent="0.35">
      <c r="B57" t="s">
        <v>598</v>
      </c>
      <c r="C57" t="s">
        <v>599</v>
      </c>
      <c r="D57" s="9" t="s">
        <v>528</v>
      </c>
    </row>
    <row r="58" spans="2:4" x14ac:dyDescent="0.35">
      <c r="B58" t="s">
        <v>600</v>
      </c>
      <c r="C58" t="s">
        <v>601</v>
      </c>
      <c r="D58" s="9" t="s">
        <v>531</v>
      </c>
    </row>
    <row r="59" spans="2:4" x14ac:dyDescent="0.35">
      <c r="B59" t="s">
        <v>602</v>
      </c>
      <c r="C59" t="s">
        <v>603</v>
      </c>
      <c r="D59" s="9" t="s">
        <v>537</v>
      </c>
    </row>
    <row r="60" spans="2:4" x14ac:dyDescent="0.35">
      <c r="B60" t="s">
        <v>604</v>
      </c>
      <c r="C60" t="s">
        <v>605</v>
      </c>
      <c r="D60" s="9" t="s">
        <v>540</v>
      </c>
    </row>
    <row r="61" spans="2:4" x14ac:dyDescent="0.35">
      <c r="B61" t="s">
        <v>606</v>
      </c>
      <c r="C61" t="s">
        <v>607</v>
      </c>
      <c r="D61" s="9" t="s">
        <v>543</v>
      </c>
    </row>
    <row r="62" spans="2:4" x14ac:dyDescent="0.35">
      <c r="B62" t="s">
        <v>608</v>
      </c>
      <c r="C62" t="s">
        <v>609</v>
      </c>
      <c r="D62" s="9" t="s">
        <v>549</v>
      </c>
    </row>
    <row r="63" spans="2:4" x14ac:dyDescent="0.35">
      <c r="B63" t="s">
        <v>610</v>
      </c>
      <c r="C63" t="s">
        <v>611</v>
      </c>
      <c r="D63" s="9" t="s">
        <v>552</v>
      </c>
    </row>
    <row r="64" spans="2:4" x14ac:dyDescent="0.35">
      <c r="B64" t="s">
        <v>612</v>
      </c>
      <c r="C64" t="s">
        <v>613</v>
      </c>
      <c r="D64" s="9" t="s">
        <v>555</v>
      </c>
    </row>
    <row r="65" spans="1:4" x14ac:dyDescent="0.35">
      <c r="B65" t="s">
        <v>614</v>
      </c>
      <c r="C65" t="s">
        <v>615</v>
      </c>
      <c r="D65" s="9" t="s">
        <v>614</v>
      </c>
    </row>
    <row r="66" spans="1:4" ht="29" x14ac:dyDescent="0.35">
      <c r="B66" s="49" t="s">
        <v>616</v>
      </c>
      <c r="C66" t="s">
        <v>617</v>
      </c>
      <c r="D66" s="9" t="s">
        <v>618</v>
      </c>
    </row>
    <row r="67" spans="1:4" ht="29" x14ac:dyDescent="0.35">
      <c r="A67" t="s">
        <v>996</v>
      </c>
      <c r="B67" t="s">
        <v>619</v>
      </c>
      <c r="C67" t="s">
        <v>620</v>
      </c>
      <c r="D67" s="9" t="s">
        <v>621</v>
      </c>
    </row>
    <row r="68" spans="1:4" ht="72.5" x14ac:dyDescent="0.35">
      <c r="B68" t="s">
        <v>622</v>
      </c>
      <c r="C68" t="s">
        <v>623</v>
      </c>
      <c r="D68" s="9" t="s">
        <v>624</v>
      </c>
    </row>
    <row r="69" spans="1:4" x14ac:dyDescent="0.35">
      <c r="A69">
        <v>475</v>
      </c>
      <c r="B69" s="46" t="s">
        <v>625</v>
      </c>
      <c r="C69" t="s">
        <v>626</v>
      </c>
      <c r="D69" s="9" t="s">
        <v>627</v>
      </c>
    </row>
    <row r="70" spans="1:4" x14ac:dyDescent="0.35">
      <c r="A70">
        <v>545</v>
      </c>
      <c r="B70" s="46" t="s">
        <v>628</v>
      </c>
      <c r="C70" t="s">
        <v>629</v>
      </c>
      <c r="D70" s="9" t="s">
        <v>630</v>
      </c>
    </row>
    <row r="71" spans="1:4" ht="43.5" x14ac:dyDescent="0.35">
      <c r="B71" s="46" t="s">
        <v>631</v>
      </c>
      <c r="C71" t="s">
        <v>632</v>
      </c>
      <c r="D71" s="9" t="s">
        <v>633</v>
      </c>
    </row>
    <row r="72" spans="1:4" ht="58" x14ac:dyDescent="0.35">
      <c r="B72" t="s">
        <v>634</v>
      </c>
      <c r="C72" t="s">
        <v>635</v>
      </c>
      <c r="D72" s="9" t="s">
        <v>636</v>
      </c>
    </row>
    <row r="73" spans="1:4" ht="116" x14ac:dyDescent="0.35">
      <c r="B73" t="s">
        <v>637</v>
      </c>
      <c r="C73" t="s">
        <v>638</v>
      </c>
      <c r="D73" s="9" t="s">
        <v>639</v>
      </c>
    </row>
    <row r="74" spans="1:4" ht="58" x14ac:dyDescent="0.35">
      <c r="B74" t="s">
        <v>640</v>
      </c>
      <c r="C74" t="s">
        <v>641</v>
      </c>
      <c r="D74" s="9" t="s">
        <v>642</v>
      </c>
    </row>
    <row r="75" spans="1:4" ht="29" x14ac:dyDescent="0.35">
      <c r="B75" t="s">
        <v>643</v>
      </c>
      <c r="C75" t="s">
        <v>644</v>
      </c>
      <c r="D75" s="9" t="s">
        <v>645</v>
      </c>
    </row>
    <row r="76" spans="1:4" ht="58" x14ac:dyDescent="0.35">
      <c r="A76" t="s">
        <v>796</v>
      </c>
      <c r="B76" t="s">
        <v>646</v>
      </c>
      <c r="C76" t="s">
        <v>647</v>
      </c>
      <c r="D76" s="9" t="s">
        <v>648</v>
      </c>
    </row>
    <row r="77" spans="1:4" ht="58" x14ac:dyDescent="0.35">
      <c r="B77" s="9" t="s">
        <v>649</v>
      </c>
      <c r="C77" t="s">
        <v>650</v>
      </c>
      <c r="D77" s="9" t="s">
        <v>651</v>
      </c>
    </row>
    <row r="78" spans="1:4" ht="101.5" x14ac:dyDescent="0.35">
      <c r="B78" t="s">
        <v>652</v>
      </c>
      <c r="C78" t="s">
        <v>653</v>
      </c>
      <c r="D78" s="9" t="s">
        <v>654</v>
      </c>
    </row>
    <row r="79" spans="1:4" ht="29" x14ac:dyDescent="0.35">
      <c r="B79" t="s">
        <v>655</v>
      </c>
      <c r="C79" t="s">
        <v>656</v>
      </c>
      <c r="D79" s="9" t="s">
        <v>657</v>
      </c>
    </row>
    <row r="80" spans="1:4" ht="29" x14ac:dyDescent="0.35">
      <c r="B80" t="s">
        <v>658</v>
      </c>
      <c r="C80" t="s">
        <v>659</v>
      </c>
      <c r="D80" s="9" t="s">
        <v>660</v>
      </c>
    </row>
    <row r="81" spans="1:4" x14ac:dyDescent="0.35">
      <c r="B81" t="s">
        <v>661</v>
      </c>
      <c r="C81" t="s">
        <v>662</v>
      </c>
      <c r="D81" s="9" t="s">
        <v>663</v>
      </c>
    </row>
    <row r="82" spans="1:4" ht="174" x14ac:dyDescent="0.35">
      <c r="B82" t="s">
        <v>664</v>
      </c>
      <c r="C82" t="s">
        <v>665</v>
      </c>
      <c r="D82" s="9" t="s">
        <v>666</v>
      </c>
    </row>
    <row r="83" spans="1:4" ht="87" x14ac:dyDescent="0.35">
      <c r="B83" t="s">
        <v>667</v>
      </c>
      <c r="C83" t="s">
        <v>668</v>
      </c>
      <c r="D83" s="9" t="s">
        <v>669</v>
      </c>
    </row>
    <row r="84" spans="1:4" ht="101.5" x14ac:dyDescent="0.35">
      <c r="A84">
        <v>8607</v>
      </c>
      <c r="B84" t="s">
        <v>670</v>
      </c>
      <c r="C84" t="s">
        <v>671</v>
      </c>
      <c r="D84" s="9" t="s">
        <v>672</v>
      </c>
    </row>
    <row r="85" spans="1:4" ht="29" x14ac:dyDescent="0.35">
      <c r="B85" t="s">
        <v>673</v>
      </c>
      <c r="C85" t="s">
        <v>674</v>
      </c>
      <c r="D85" s="9" t="s">
        <v>675</v>
      </c>
    </row>
    <row r="86" spans="1:4" ht="116" x14ac:dyDescent="0.35">
      <c r="B86" t="s">
        <v>676</v>
      </c>
      <c r="C86" t="s">
        <v>677</v>
      </c>
      <c r="D86" s="9" t="s">
        <v>678</v>
      </c>
    </row>
    <row r="87" spans="1:4" ht="130.5" x14ac:dyDescent="0.35">
      <c r="B87" t="s">
        <v>679</v>
      </c>
      <c r="C87" t="s">
        <v>680</v>
      </c>
      <c r="D87" s="9" t="s">
        <v>681</v>
      </c>
    </row>
    <row r="88" spans="1:4" ht="116" x14ac:dyDescent="0.35">
      <c r="B88" t="s">
        <v>682</v>
      </c>
      <c r="C88" t="s">
        <v>683</v>
      </c>
      <c r="D88" s="9" t="s">
        <v>684</v>
      </c>
    </row>
    <row r="89" spans="1:4" ht="43.5" x14ac:dyDescent="0.35">
      <c r="B89" t="s">
        <v>685</v>
      </c>
      <c r="C89" t="s">
        <v>686</v>
      </c>
      <c r="D89" s="9" t="s">
        <v>687</v>
      </c>
    </row>
    <row r="90" spans="1:4" ht="43.5" x14ac:dyDescent="0.35">
      <c r="B90" t="s">
        <v>688</v>
      </c>
      <c r="C90" t="s">
        <v>689</v>
      </c>
      <c r="D90" s="9" t="s">
        <v>690</v>
      </c>
    </row>
    <row r="91" spans="1:4" ht="87" x14ac:dyDescent="0.35">
      <c r="B91" t="s">
        <v>691</v>
      </c>
      <c r="C91" t="s">
        <v>692</v>
      </c>
      <c r="D91" s="9" t="s">
        <v>693</v>
      </c>
    </row>
    <row r="92" spans="1:4" ht="43.5" x14ac:dyDescent="0.35">
      <c r="B92" t="s">
        <v>694</v>
      </c>
      <c r="C92" t="s">
        <v>695</v>
      </c>
      <c r="D92" s="9" t="s">
        <v>696</v>
      </c>
    </row>
    <row r="93" spans="1:4" ht="72.5" x14ac:dyDescent="0.35">
      <c r="B93" t="s">
        <v>697</v>
      </c>
      <c r="C93" t="s">
        <v>698</v>
      </c>
      <c r="D93" s="9" t="s">
        <v>699</v>
      </c>
    </row>
    <row r="94" spans="1:4" ht="29" x14ac:dyDescent="0.35">
      <c r="A94" t="s">
        <v>797</v>
      </c>
      <c r="B94" t="s">
        <v>700</v>
      </c>
      <c r="C94" t="s">
        <v>701</v>
      </c>
      <c r="D94" s="9" t="s">
        <v>702</v>
      </c>
    </row>
    <row r="95" spans="1:4" ht="29" x14ac:dyDescent="0.35">
      <c r="B95" t="s">
        <v>703</v>
      </c>
      <c r="C95" t="s">
        <v>704</v>
      </c>
      <c r="D95" s="9" t="s">
        <v>705</v>
      </c>
    </row>
    <row r="96" spans="1:4" ht="72.5" x14ac:dyDescent="0.35">
      <c r="B96" t="s">
        <v>706</v>
      </c>
      <c r="C96" t="s">
        <v>707</v>
      </c>
      <c r="D96" s="9" t="s">
        <v>708</v>
      </c>
    </row>
    <row r="97" spans="1:4" ht="43.5" x14ac:dyDescent="0.35">
      <c r="B97" t="s">
        <v>709</v>
      </c>
      <c r="C97" t="s">
        <v>710</v>
      </c>
      <c r="D97" s="9" t="s">
        <v>711</v>
      </c>
    </row>
    <row r="98" spans="1:4" ht="101.5" x14ac:dyDescent="0.35">
      <c r="B98" t="s">
        <v>712</v>
      </c>
      <c r="C98" t="s">
        <v>713</v>
      </c>
      <c r="D98" s="9" t="s">
        <v>714</v>
      </c>
    </row>
    <row r="99" spans="1:4" ht="43.5" x14ac:dyDescent="0.35">
      <c r="B99" t="s">
        <v>715</v>
      </c>
      <c r="C99" t="s">
        <v>716</v>
      </c>
      <c r="D99" s="9" t="s">
        <v>717</v>
      </c>
    </row>
    <row r="100" spans="1:4" ht="43.5" x14ac:dyDescent="0.35">
      <c r="B100" t="s">
        <v>718</v>
      </c>
      <c r="C100" t="s">
        <v>719</v>
      </c>
      <c r="D100" s="9" t="s">
        <v>720</v>
      </c>
    </row>
    <row r="101" spans="1:4" ht="29" x14ac:dyDescent="0.35">
      <c r="B101" t="s">
        <v>721</v>
      </c>
      <c r="C101" t="s">
        <v>722</v>
      </c>
      <c r="D101" s="9" t="s">
        <v>723</v>
      </c>
    </row>
    <row r="102" spans="1:4" ht="43.5" x14ac:dyDescent="0.35">
      <c r="B102" t="s">
        <v>724</v>
      </c>
      <c r="C102" t="s">
        <v>725</v>
      </c>
      <c r="D102" s="9" t="s">
        <v>726</v>
      </c>
    </row>
    <row r="103" spans="1:4" x14ac:dyDescent="0.35">
      <c r="B103" t="s">
        <v>727</v>
      </c>
      <c r="C103" t="s">
        <v>728</v>
      </c>
      <c r="D103" s="9" t="s">
        <v>729</v>
      </c>
    </row>
    <row r="104" spans="1:4" ht="43.5" x14ac:dyDescent="0.35">
      <c r="B104" t="s">
        <v>730</v>
      </c>
      <c r="C104" t="s">
        <v>731</v>
      </c>
      <c r="D104" s="9" t="s">
        <v>732</v>
      </c>
    </row>
    <row r="105" spans="1:4" ht="43.5" x14ac:dyDescent="0.35">
      <c r="B105" t="s">
        <v>733</v>
      </c>
      <c r="C105" t="s">
        <v>734</v>
      </c>
      <c r="D105" s="9" t="s">
        <v>735</v>
      </c>
    </row>
    <row r="106" spans="1:4" ht="43.5" x14ac:dyDescent="0.35">
      <c r="B106" t="s">
        <v>736</v>
      </c>
      <c r="C106" t="s">
        <v>737</v>
      </c>
      <c r="D106" s="9" t="s">
        <v>738</v>
      </c>
    </row>
    <row r="107" spans="1:4" ht="58" x14ac:dyDescent="0.35">
      <c r="B107" t="s">
        <v>739</v>
      </c>
      <c r="C107" t="s">
        <v>740</v>
      </c>
      <c r="D107" s="9" t="s">
        <v>741</v>
      </c>
    </row>
    <row r="108" spans="1:4" ht="72.5" x14ac:dyDescent="0.35">
      <c r="B108" t="s">
        <v>742</v>
      </c>
      <c r="C108" t="s">
        <v>743</v>
      </c>
      <c r="D108" s="9" t="s">
        <v>744</v>
      </c>
    </row>
    <row r="109" spans="1:4" ht="43.5" x14ac:dyDescent="0.35">
      <c r="B109" t="s">
        <v>745</v>
      </c>
      <c r="C109" t="s">
        <v>746</v>
      </c>
      <c r="D109" s="9" t="s">
        <v>747</v>
      </c>
    </row>
    <row r="110" spans="1:4" ht="43.5" x14ac:dyDescent="0.35">
      <c r="B110" t="s">
        <v>748</v>
      </c>
      <c r="C110" t="s">
        <v>749</v>
      </c>
      <c r="D110" s="9" t="s">
        <v>750</v>
      </c>
    </row>
    <row r="111" spans="1:4" ht="101.5" x14ac:dyDescent="0.35">
      <c r="A111">
        <v>502</v>
      </c>
      <c r="B111" s="46" t="s">
        <v>751</v>
      </c>
      <c r="C111" t="s">
        <v>752</v>
      </c>
      <c r="D111" s="9" t="s">
        <v>753</v>
      </c>
    </row>
    <row r="112" spans="1:4" ht="101.5" x14ac:dyDescent="0.35">
      <c r="A112">
        <v>13748</v>
      </c>
      <c r="B112" s="46" t="s">
        <v>754</v>
      </c>
      <c r="C112" s="49" t="s">
        <v>755</v>
      </c>
      <c r="D112" s="63" t="s">
        <v>756</v>
      </c>
    </row>
    <row r="113" spans="1:4" ht="58" x14ac:dyDescent="0.35">
      <c r="A113">
        <v>801</v>
      </c>
      <c r="B113" s="46" t="s">
        <v>757</v>
      </c>
      <c r="C113" t="s">
        <v>758</v>
      </c>
      <c r="D113" s="9" t="s">
        <v>759</v>
      </c>
    </row>
    <row r="114" spans="1:4" ht="72.5" x14ac:dyDescent="0.35">
      <c r="B114" t="s">
        <v>760</v>
      </c>
      <c r="C114" t="s">
        <v>761</v>
      </c>
      <c r="D114" s="9" t="s">
        <v>762</v>
      </c>
    </row>
    <row r="115" spans="1:4" ht="72.5" x14ac:dyDescent="0.35">
      <c r="A115">
        <v>501</v>
      </c>
      <c r="B115" s="46" t="s">
        <v>763</v>
      </c>
      <c r="C115" t="s">
        <v>764</v>
      </c>
      <c r="D115" s="9" t="s">
        <v>765</v>
      </c>
    </row>
    <row r="116" spans="1:4" x14ac:dyDescent="0.35">
      <c r="A116">
        <v>452</v>
      </c>
      <c r="B116" s="46" t="s">
        <v>766</v>
      </c>
      <c r="C116" t="s">
        <v>767</v>
      </c>
      <c r="D116" s="9" t="s">
        <v>768</v>
      </c>
    </row>
    <row r="117" spans="1:4" ht="58" x14ac:dyDescent="0.35">
      <c r="A117">
        <v>456</v>
      </c>
      <c r="B117" s="46" t="s">
        <v>769</v>
      </c>
      <c r="C117" t="s">
        <v>770</v>
      </c>
      <c r="D117" s="9" t="s">
        <v>771</v>
      </c>
    </row>
    <row r="118" spans="1:4" ht="43.5" x14ac:dyDescent="0.35">
      <c r="B118" t="s">
        <v>772</v>
      </c>
      <c r="C118" t="s">
        <v>773</v>
      </c>
      <c r="D118" s="9" t="s">
        <v>774</v>
      </c>
    </row>
    <row r="119" spans="1:4" ht="58" x14ac:dyDescent="0.35">
      <c r="A119">
        <v>482</v>
      </c>
      <c r="B119" s="46" t="s">
        <v>775</v>
      </c>
      <c r="C119" t="s">
        <v>776</v>
      </c>
      <c r="D119" s="9" t="s">
        <v>777</v>
      </c>
    </row>
    <row r="120" spans="1:4" ht="58" x14ac:dyDescent="0.35">
      <c r="A120">
        <v>491</v>
      </c>
      <c r="B120" s="46" t="s">
        <v>778</v>
      </c>
      <c r="C120" t="s">
        <v>779</v>
      </c>
      <c r="D120" s="9" t="s">
        <v>780</v>
      </c>
    </row>
    <row r="121" spans="1:4" x14ac:dyDescent="0.35">
      <c r="B121" t="s">
        <v>781</v>
      </c>
      <c r="C121" t="s">
        <v>782</v>
      </c>
      <c r="D121" s="9" t="s">
        <v>783</v>
      </c>
    </row>
    <row r="122" spans="1:4" ht="43.5" x14ac:dyDescent="0.35">
      <c r="B122" t="s">
        <v>784</v>
      </c>
      <c r="C122" t="s">
        <v>785</v>
      </c>
      <c r="D122" s="9" t="s">
        <v>786</v>
      </c>
    </row>
    <row r="123" spans="1:4" ht="58" x14ac:dyDescent="0.35">
      <c r="B123" t="s">
        <v>787</v>
      </c>
      <c r="C123" t="s">
        <v>788</v>
      </c>
      <c r="D123" s="9" t="s">
        <v>789</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8"/>
  <sheetViews>
    <sheetView workbookViewId="0"/>
  </sheetViews>
  <sheetFormatPr defaultRowHeight="14.5" x14ac:dyDescent="0.35"/>
  <cols>
    <col min="1" max="1" width="28.453125" customWidth="1"/>
    <col min="2" max="2" width="33.453125" style="18" customWidth="1"/>
    <col min="3" max="3" width="34.453125" style="9" customWidth="1"/>
    <col min="4" max="4" width="51" customWidth="1"/>
    <col min="5" max="5" width="33.453125" style="18" customWidth="1"/>
  </cols>
  <sheetData>
    <row r="1" spans="1:8" s="9" customFormat="1" ht="47.25" customHeight="1" x14ac:dyDescent="0.35">
      <c r="A1" s="21" t="s">
        <v>373</v>
      </c>
      <c r="B1" s="21" t="s">
        <v>94</v>
      </c>
      <c r="C1" s="21" t="s">
        <v>197</v>
      </c>
      <c r="D1" s="21" t="s">
        <v>93</v>
      </c>
      <c r="E1" s="21" t="s">
        <v>94</v>
      </c>
      <c r="F1" s="9">
        <v>2015</v>
      </c>
      <c r="G1" s="9" t="s">
        <v>793</v>
      </c>
      <c r="H1" s="9">
        <v>2017</v>
      </c>
    </row>
    <row r="2" spans="1:8" x14ac:dyDescent="0.35">
      <c r="A2" s="4" t="s">
        <v>189</v>
      </c>
      <c r="B2" s="14" t="s">
        <v>100</v>
      </c>
      <c r="C2" s="44" t="s">
        <v>0</v>
      </c>
      <c r="D2" s="5" t="s">
        <v>0</v>
      </c>
      <c r="E2" s="14" t="s">
        <v>100</v>
      </c>
    </row>
    <row r="3" spans="1:8" x14ac:dyDescent="0.35">
      <c r="A3" s="4" t="s">
        <v>1</v>
      </c>
      <c r="B3" s="14" t="s">
        <v>21</v>
      </c>
      <c r="C3" s="5" t="s">
        <v>51</v>
      </c>
      <c r="D3" s="5" t="s">
        <v>51</v>
      </c>
      <c r="E3" s="14" t="s">
        <v>21</v>
      </c>
    </row>
    <row r="4" spans="1:8" x14ac:dyDescent="0.35">
      <c r="A4" s="6" t="s">
        <v>130</v>
      </c>
      <c r="B4" s="15" t="s">
        <v>21</v>
      </c>
      <c r="C4" s="10" t="s">
        <v>60</v>
      </c>
      <c r="D4" s="4" t="s">
        <v>60</v>
      </c>
      <c r="E4" s="15" t="s">
        <v>21</v>
      </c>
    </row>
    <row r="5" spans="1:8" x14ac:dyDescent="0.35">
      <c r="A5" s="4" t="s">
        <v>2</v>
      </c>
      <c r="B5" s="14" t="s">
        <v>21</v>
      </c>
      <c r="C5" s="5" t="s">
        <v>62</v>
      </c>
      <c r="D5" s="5" t="s">
        <v>62</v>
      </c>
      <c r="E5" s="14" t="s">
        <v>21</v>
      </c>
    </row>
    <row r="6" spans="1:8" x14ac:dyDescent="0.35">
      <c r="A6" s="4" t="s">
        <v>3</v>
      </c>
      <c r="B6" s="14" t="s">
        <v>95</v>
      </c>
      <c r="C6" s="5" t="s">
        <v>106</v>
      </c>
      <c r="D6" s="5" t="s">
        <v>106</v>
      </c>
      <c r="E6" s="14" t="s">
        <v>95</v>
      </c>
    </row>
    <row r="7" spans="1:8" x14ac:dyDescent="0.35">
      <c r="A7" s="4" t="s">
        <v>4</v>
      </c>
      <c r="B7" s="15" t="s">
        <v>96</v>
      </c>
      <c r="C7" s="5" t="s">
        <v>63</v>
      </c>
      <c r="D7" s="5" t="s">
        <v>63</v>
      </c>
      <c r="E7" s="15" t="s">
        <v>96</v>
      </c>
    </row>
    <row r="8" spans="1:8" x14ac:dyDescent="0.35">
      <c r="A8" s="4" t="s">
        <v>206</v>
      </c>
      <c r="B8" s="15" t="s">
        <v>300</v>
      </c>
      <c r="C8" s="5" t="s">
        <v>207</v>
      </c>
      <c r="D8" s="5" t="s">
        <v>207</v>
      </c>
      <c r="E8" s="15" t="s">
        <v>300</v>
      </c>
    </row>
    <row r="9" spans="1:8" x14ac:dyDescent="0.35">
      <c r="A9" s="5" t="s">
        <v>199</v>
      </c>
      <c r="B9" s="15" t="s">
        <v>98</v>
      </c>
      <c r="C9" s="5" t="s">
        <v>107</v>
      </c>
      <c r="D9" s="15" t="s">
        <v>97</v>
      </c>
      <c r="E9" s="15" t="s">
        <v>98</v>
      </c>
    </row>
    <row r="10" spans="1:8" x14ac:dyDescent="0.35">
      <c r="A10" s="5" t="s">
        <v>200</v>
      </c>
      <c r="B10" s="15" t="s">
        <v>21</v>
      </c>
      <c r="C10" s="5" t="s">
        <v>192</v>
      </c>
      <c r="D10" s="15" t="s">
        <v>192</v>
      </c>
      <c r="E10" s="15" t="s">
        <v>21</v>
      </c>
    </row>
    <row r="11" spans="1:8" ht="30" customHeight="1" x14ac:dyDescent="0.35">
      <c r="A11" s="4" t="s">
        <v>20</v>
      </c>
      <c r="B11" s="15" t="s">
        <v>384</v>
      </c>
      <c r="C11" s="5" t="s">
        <v>5</v>
      </c>
      <c r="D11" s="34" t="s">
        <v>150</v>
      </c>
      <c r="E11" s="15" t="s">
        <v>384</v>
      </c>
    </row>
    <row r="12" spans="1:8" x14ac:dyDescent="0.35">
      <c r="A12" s="4" t="s">
        <v>7</v>
      </c>
      <c r="B12" s="16" t="s">
        <v>99</v>
      </c>
      <c r="C12" s="5" t="s">
        <v>6</v>
      </c>
      <c r="D12" s="5" t="s">
        <v>151</v>
      </c>
      <c r="E12" s="16" t="s">
        <v>99</v>
      </c>
    </row>
    <row r="13" spans="1:8" ht="29.25" customHeight="1" x14ac:dyDescent="0.35">
      <c r="A13" s="4" t="s">
        <v>8</v>
      </c>
      <c r="B13" s="16" t="s">
        <v>416</v>
      </c>
      <c r="C13" s="5" t="s">
        <v>316</v>
      </c>
      <c r="D13" s="5" t="s">
        <v>314</v>
      </c>
      <c r="E13" s="16" t="s">
        <v>416</v>
      </c>
    </row>
    <row r="14" spans="1:8" ht="29.25" customHeight="1" x14ac:dyDescent="0.35">
      <c r="A14" s="45" t="s">
        <v>413</v>
      </c>
      <c r="B14" s="16" t="s">
        <v>385</v>
      </c>
      <c r="C14" s="5" t="s">
        <v>414</v>
      </c>
      <c r="D14" s="5" t="s">
        <v>415</v>
      </c>
      <c r="E14" s="16" t="s">
        <v>385</v>
      </c>
    </row>
    <row r="15" spans="1:8" x14ac:dyDescent="0.35">
      <c r="A15" s="4" t="s">
        <v>19</v>
      </c>
      <c r="B15" s="15" t="s">
        <v>21</v>
      </c>
      <c r="C15" s="5" t="s">
        <v>9</v>
      </c>
      <c r="D15" s="35" t="s">
        <v>152</v>
      </c>
      <c r="E15" s="15" t="s">
        <v>21</v>
      </c>
    </row>
    <row r="16" spans="1:8" x14ac:dyDescent="0.35">
      <c r="A16" s="4" t="s">
        <v>10</v>
      </c>
      <c r="B16" s="14" t="s">
        <v>58</v>
      </c>
      <c r="C16" s="5" t="s">
        <v>108</v>
      </c>
      <c r="D16" s="5" t="s">
        <v>222</v>
      </c>
      <c r="E16" s="14" t="s">
        <v>58</v>
      </c>
    </row>
    <row r="17" spans="1:9" x14ac:dyDescent="0.35">
      <c r="A17" s="4" t="s">
        <v>34</v>
      </c>
      <c r="B17" s="15" t="s">
        <v>21</v>
      </c>
      <c r="C17" s="5" t="s">
        <v>35</v>
      </c>
      <c r="D17" s="4" t="s">
        <v>35</v>
      </c>
      <c r="E17" s="15" t="s">
        <v>21</v>
      </c>
    </row>
    <row r="18" spans="1:9" ht="29" x14ac:dyDescent="0.35">
      <c r="A18" s="4" t="s">
        <v>11</v>
      </c>
      <c r="B18" s="15" t="s">
        <v>260</v>
      </c>
      <c r="C18" s="5" t="s">
        <v>131</v>
      </c>
      <c r="D18" s="5" t="s">
        <v>153</v>
      </c>
      <c r="E18" s="15" t="s">
        <v>260</v>
      </c>
    </row>
    <row r="19" spans="1:9" x14ac:dyDescent="0.35">
      <c r="A19" s="4" t="s">
        <v>12</v>
      </c>
      <c r="B19" s="14" t="s">
        <v>58</v>
      </c>
      <c r="C19" s="5" t="s">
        <v>109</v>
      </c>
      <c r="D19" s="5" t="s">
        <v>188</v>
      </c>
      <c r="E19" s="14" t="s">
        <v>58</v>
      </c>
    </row>
    <row r="20" spans="1:9" ht="43.5" x14ac:dyDescent="0.35">
      <c r="A20" s="4" t="s">
        <v>421</v>
      </c>
      <c r="B20" s="14" t="s">
        <v>391</v>
      </c>
      <c r="C20" s="5" t="s">
        <v>390</v>
      </c>
      <c r="D20" s="5" t="s">
        <v>390</v>
      </c>
      <c r="E20" s="14" t="s">
        <v>391</v>
      </c>
    </row>
    <row r="21" spans="1:9" ht="60.75" customHeight="1" x14ac:dyDescent="0.35">
      <c r="A21" s="45" t="s">
        <v>399</v>
      </c>
      <c r="B21" s="14" t="s">
        <v>58</v>
      </c>
      <c r="C21" s="5" t="s">
        <v>400</v>
      </c>
      <c r="D21" s="5" t="s">
        <v>397</v>
      </c>
      <c r="E21" s="14" t="s">
        <v>58</v>
      </c>
    </row>
    <row r="22" spans="1:9" ht="29" x14ac:dyDescent="0.35">
      <c r="A22" s="4" t="s">
        <v>220</v>
      </c>
      <c r="B22" s="14" t="s">
        <v>58</v>
      </c>
      <c r="C22" s="5" t="s">
        <v>221</v>
      </c>
      <c r="D22" s="5" t="s">
        <v>223</v>
      </c>
      <c r="E22" s="14" t="s">
        <v>58</v>
      </c>
    </row>
    <row r="23" spans="1:9" ht="29" x14ac:dyDescent="0.35">
      <c r="A23" s="5" t="s">
        <v>14</v>
      </c>
      <c r="B23" s="14" t="s">
        <v>58</v>
      </c>
      <c r="C23" s="5" t="s">
        <v>110</v>
      </c>
      <c r="D23" s="5" t="s">
        <v>154</v>
      </c>
      <c r="E23" s="14" t="s">
        <v>58</v>
      </c>
    </row>
    <row r="24" spans="1:9" x14ac:dyDescent="0.35">
      <c r="A24" s="5" t="s">
        <v>422</v>
      </c>
      <c r="B24" s="14" t="s">
        <v>196</v>
      </c>
      <c r="C24" s="5" t="s">
        <v>193</v>
      </c>
      <c r="D24" s="5" t="s">
        <v>193</v>
      </c>
      <c r="E24" s="14" t="s">
        <v>196</v>
      </c>
    </row>
    <row r="25" spans="1:9" ht="29" x14ac:dyDescent="0.35">
      <c r="A25" s="5" t="s">
        <v>423</v>
      </c>
      <c r="B25" s="14" t="s">
        <v>195</v>
      </c>
      <c r="C25" s="5" t="s">
        <v>194</v>
      </c>
      <c r="D25" s="5" t="s">
        <v>194</v>
      </c>
      <c r="E25" s="14" t="s">
        <v>195</v>
      </c>
    </row>
    <row r="26" spans="1:9" x14ac:dyDescent="0.35">
      <c r="A26" s="4" t="s">
        <v>424</v>
      </c>
      <c r="B26" s="17" t="s">
        <v>101</v>
      </c>
      <c r="C26" s="5" t="s">
        <v>132</v>
      </c>
      <c r="D26" s="4" t="s">
        <v>155</v>
      </c>
      <c r="E26" s="17" t="s">
        <v>101</v>
      </c>
      <c r="F26" t="s">
        <v>790</v>
      </c>
      <c r="H26">
        <v>568</v>
      </c>
      <c r="I26">
        <v>231</v>
      </c>
    </row>
    <row r="27" spans="1:9" x14ac:dyDescent="0.35">
      <c r="A27" s="45" t="s">
        <v>25</v>
      </c>
      <c r="B27" s="17" t="s">
        <v>385</v>
      </c>
      <c r="C27" s="5" t="s">
        <v>23</v>
      </c>
      <c r="D27" s="4" t="s">
        <v>23</v>
      </c>
      <c r="E27" s="17" t="s">
        <v>385</v>
      </c>
    </row>
    <row r="28" spans="1:9" x14ac:dyDescent="0.35">
      <c r="A28" s="4" t="s">
        <v>133</v>
      </c>
      <c r="B28" s="17" t="s">
        <v>101</v>
      </c>
      <c r="C28" s="5" t="s">
        <v>22</v>
      </c>
      <c r="D28" s="4" t="s">
        <v>22</v>
      </c>
      <c r="E28" s="17" t="s">
        <v>101</v>
      </c>
      <c r="F28" t="s">
        <v>790</v>
      </c>
      <c r="H28">
        <v>124</v>
      </c>
      <c r="I28">
        <v>231</v>
      </c>
    </row>
    <row r="29" spans="1:9" x14ac:dyDescent="0.35">
      <c r="A29" s="45" t="s">
        <v>26</v>
      </c>
      <c r="B29" s="17" t="s">
        <v>385</v>
      </c>
      <c r="C29" s="5" t="s">
        <v>24</v>
      </c>
      <c r="D29" s="4" t="s">
        <v>24</v>
      </c>
      <c r="E29" s="17" t="s">
        <v>385</v>
      </c>
    </row>
    <row r="30" spans="1:9" x14ac:dyDescent="0.35">
      <c r="A30" s="4" t="s">
        <v>134</v>
      </c>
      <c r="B30" s="17" t="s">
        <v>101</v>
      </c>
      <c r="C30" s="5" t="s">
        <v>135</v>
      </c>
      <c r="D30" s="4" t="s">
        <v>156</v>
      </c>
      <c r="E30" s="17" t="s">
        <v>101</v>
      </c>
      <c r="F30" t="s">
        <v>791</v>
      </c>
      <c r="H30">
        <v>154</v>
      </c>
      <c r="I30">
        <v>249</v>
      </c>
    </row>
    <row r="31" spans="1:9" x14ac:dyDescent="0.35">
      <c r="A31" s="45" t="s">
        <v>27</v>
      </c>
      <c r="B31" s="17" t="s">
        <v>385</v>
      </c>
      <c r="C31" s="5" t="s">
        <v>29</v>
      </c>
      <c r="D31" s="4" t="s">
        <v>29</v>
      </c>
      <c r="E31" s="17" t="s">
        <v>385</v>
      </c>
    </row>
    <row r="32" spans="1:9" x14ac:dyDescent="0.35">
      <c r="A32" s="4" t="s">
        <v>349</v>
      </c>
      <c r="B32" s="17" t="s">
        <v>101</v>
      </c>
      <c r="C32" s="5" t="s">
        <v>354</v>
      </c>
      <c r="D32" s="4" t="s">
        <v>351</v>
      </c>
      <c r="E32" s="17" t="s">
        <v>101</v>
      </c>
    </row>
    <row r="33" spans="1:9" x14ac:dyDescent="0.35">
      <c r="A33" s="45" t="s">
        <v>352</v>
      </c>
      <c r="B33" s="17" t="s">
        <v>385</v>
      </c>
      <c r="C33" s="5" t="s">
        <v>355</v>
      </c>
      <c r="D33" s="5" t="s">
        <v>355</v>
      </c>
      <c r="E33" s="17" t="s">
        <v>385</v>
      </c>
    </row>
    <row r="34" spans="1:9" x14ac:dyDescent="0.35">
      <c r="A34" s="4" t="s">
        <v>350</v>
      </c>
      <c r="B34" s="17" t="s">
        <v>101</v>
      </c>
      <c r="C34" s="5" t="s">
        <v>356</v>
      </c>
      <c r="D34" s="5" t="s">
        <v>356</v>
      </c>
      <c r="E34" s="17" t="s">
        <v>101</v>
      </c>
    </row>
    <row r="35" spans="1:9" x14ac:dyDescent="0.35">
      <c r="A35" s="45" t="s">
        <v>353</v>
      </c>
      <c r="B35" s="17" t="s">
        <v>385</v>
      </c>
      <c r="C35" s="5" t="s">
        <v>357</v>
      </c>
      <c r="D35" s="5" t="s">
        <v>357</v>
      </c>
      <c r="E35" s="17" t="s">
        <v>385</v>
      </c>
    </row>
    <row r="36" spans="1:9" x14ac:dyDescent="0.35">
      <c r="A36" s="4" t="s">
        <v>136</v>
      </c>
      <c r="B36" s="17" t="s">
        <v>101</v>
      </c>
      <c r="C36" s="5" t="s">
        <v>137</v>
      </c>
      <c r="D36" s="4" t="s">
        <v>157</v>
      </c>
      <c r="E36" s="17" t="s">
        <v>101</v>
      </c>
      <c r="F36" t="s">
        <v>792</v>
      </c>
      <c r="H36">
        <v>846</v>
      </c>
      <c r="I36">
        <v>331</v>
      </c>
    </row>
    <row r="37" spans="1:9" x14ac:dyDescent="0.35">
      <c r="A37" s="45" t="s">
        <v>28</v>
      </c>
      <c r="B37" s="17" t="s">
        <v>385</v>
      </c>
      <c r="C37" s="5" t="s">
        <v>30</v>
      </c>
      <c r="D37" s="4" t="s">
        <v>30</v>
      </c>
      <c r="E37" s="17" t="s">
        <v>385</v>
      </c>
    </row>
    <row r="38" spans="1:9" x14ac:dyDescent="0.35">
      <c r="A38" s="4" t="s">
        <v>138</v>
      </c>
      <c r="B38" s="17" t="s">
        <v>101</v>
      </c>
      <c r="C38" s="5" t="s">
        <v>139</v>
      </c>
      <c r="D38" s="4" t="s">
        <v>158</v>
      </c>
      <c r="E38" s="17" t="s">
        <v>101</v>
      </c>
    </row>
    <row r="39" spans="1:9" x14ac:dyDescent="0.35">
      <c r="A39" s="45" t="s">
        <v>140</v>
      </c>
      <c r="B39" s="17" t="s">
        <v>385</v>
      </c>
      <c r="C39" s="5" t="s">
        <v>31</v>
      </c>
      <c r="D39" s="4" t="s">
        <v>31</v>
      </c>
      <c r="E39" s="17" t="s">
        <v>385</v>
      </c>
    </row>
    <row r="40" spans="1:9" ht="17.25" customHeight="1" x14ac:dyDescent="0.35">
      <c r="A40" s="45" t="s">
        <v>33</v>
      </c>
      <c r="B40" s="15" t="s">
        <v>386</v>
      </c>
      <c r="C40" s="5" t="s">
        <v>32</v>
      </c>
      <c r="D40" s="4" t="s">
        <v>32</v>
      </c>
      <c r="E40" s="15" t="s">
        <v>386</v>
      </c>
    </row>
    <row r="41" spans="1:9" x14ac:dyDescent="0.35">
      <c r="A41" s="45" t="s">
        <v>80</v>
      </c>
      <c r="B41" s="15" t="s">
        <v>386</v>
      </c>
      <c r="C41" s="5" t="s">
        <v>141</v>
      </c>
      <c r="D41" s="4" t="s">
        <v>159</v>
      </c>
      <c r="E41" s="15" t="s">
        <v>386</v>
      </c>
    </row>
    <row r="42" spans="1:9" ht="29" x14ac:dyDescent="0.35">
      <c r="A42" s="4" t="s">
        <v>15</v>
      </c>
      <c r="B42" s="15" t="s">
        <v>102</v>
      </c>
      <c r="C42" s="5" t="s">
        <v>307</v>
      </c>
      <c r="D42" s="5" t="s">
        <v>308</v>
      </c>
      <c r="E42" s="15" t="s">
        <v>102</v>
      </c>
    </row>
    <row r="43" spans="1:9" ht="29" x14ac:dyDescent="0.35">
      <c r="A43" s="4" t="s">
        <v>142</v>
      </c>
      <c r="B43" s="15" t="s">
        <v>102</v>
      </c>
      <c r="C43" s="5" t="s">
        <v>111</v>
      </c>
      <c r="D43" s="5" t="s">
        <v>160</v>
      </c>
      <c r="E43" s="15" t="s">
        <v>102</v>
      </c>
    </row>
    <row r="44" spans="1:9" ht="29" x14ac:dyDescent="0.35">
      <c r="A44" s="4" t="s">
        <v>16</v>
      </c>
      <c r="B44" s="15" t="s">
        <v>102</v>
      </c>
      <c r="C44" s="5" t="s">
        <v>112</v>
      </c>
      <c r="D44" s="5" t="s">
        <v>161</v>
      </c>
      <c r="E44" s="15" t="s">
        <v>102</v>
      </c>
    </row>
    <row r="45" spans="1:9" ht="29" x14ac:dyDescent="0.35">
      <c r="A45" s="4" t="s">
        <v>91</v>
      </c>
      <c r="B45" s="15" t="s">
        <v>102</v>
      </c>
      <c r="C45" s="5" t="s">
        <v>90</v>
      </c>
      <c r="D45" s="5" t="s">
        <v>191</v>
      </c>
      <c r="E45" s="15" t="s">
        <v>102</v>
      </c>
    </row>
    <row r="46" spans="1:9" ht="29" x14ac:dyDescent="0.35">
      <c r="A46" s="4" t="s">
        <v>17</v>
      </c>
      <c r="B46" s="15" t="s">
        <v>102</v>
      </c>
      <c r="C46" s="5" t="s">
        <v>113</v>
      </c>
      <c r="D46" s="5" t="s">
        <v>309</v>
      </c>
      <c r="E46" s="15" t="s">
        <v>102</v>
      </c>
    </row>
    <row r="47" spans="1:9" ht="29" x14ac:dyDescent="0.35">
      <c r="A47" s="4" t="s">
        <v>13</v>
      </c>
      <c r="B47" s="15" t="s">
        <v>102</v>
      </c>
      <c r="C47" s="5" t="s">
        <v>143</v>
      </c>
      <c r="D47" s="5" t="s">
        <v>162</v>
      </c>
      <c r="E47" s="15" t="s">
        <v>102</v>
      </c>
    </row>
    <row r="48" spans="1:9" ht="29" x14ac:dyDescent="0.35">
      <c r="A48" s="4" t="s">
        <v>361</v>
      </c>
      <c r="B48" s="15" t="s">
        <v>102</v>
      </c>
      <c r="C48" s="5" t="s">
        <v>365</v>
      </c>
      <c r="D48" s="5" t="s">
        <v>366</v>
      </c>
      <c r="E48" s="15" t="s">
        <v>102</v>
      </c>
    </row>
    <row r="49" spans="1:8" ht="29" x14ac:dyDescent="0.35">
      <c r="A49" s="4" t="s">
        <v>362</v>
      </c>
      <c r="B49" s="15" t="s">
        <v>102</v>
      </c>
      <c r="C49" s="5" t="s">
        <v>367</v>
      </c>
      <c r="D49" s="5" t="s">
        <v>368</v>
      </c>
      <c r="E49" s="15" t="s">
        <v>102</v>
      </c>
    </row>
    <row r="50" spans="1:8" ht="29" x14ac:dyDescent="0.35">
      <c r="A50" s="4" t="s">
        <v>363</v>
      </c>
      <c r="B50" s="15" t="s">
        <v>102</v>
      </c>
      <c r="C50" s="5" t="s">
        <v>369</v>
      </c>
      <c r="D50" s="5" t="s">
        <v>370</v>
      </c>
      <c r="E50" s="15" t="s">
        <v>102</v>
      </c>
    </row>
    <row r="51" spans="1:8" ht="29" x14ac:dyDescent="0.35">
      <c r="A51" s="4" t="s">
        <v>364</v>
      </c>
      <c r="B51" s="15" t="s">
        <v>102</v>
      </c>
      <c r="C51" s="5" t="s">
        <v>371</v>
      </c>
      <c r="D51" s="5" t="s">
        <v>372</v>
      </c>
      <c r="E51" s="15" t="s">
        <v>102</v>
      </c>
    </row>
    <row r="52" spans="1:8" ht="29" x14ac:dyDescent="0.35">
      <c r="A52" s="4" t="s">
        <v>425</v>
      </c>
      <c r="B52" s="15" t="s">
        <v>102</v>
      </c>
      <c r="C52" s="5" t="s">
        <v>310</v>
      </c>
      <c r="D52" s="5" t="s">
        <v>311</v>
      </c>
      <c r="E52" s="15" t="s">
        <v>102</v>
      </c>
    </row>
    <row r="53" spans="1:8" ht="29" x14ac:dyDescent="0.35">
      <c r="A53" s="4" t="s">
        <v>426</v>
      </c>
      <c r="B53" s="15" t="s">
        <v>102</v>
      </c>
      <c r="C53" s="5" t="s">
        <v>114</v>
      </c>
      <c r="D53" s="5" t="s">
        <v>163</v>
      </c>
      <c r="E53" s="15" t="s">
        <v>102</v>
      </c>
    </row>
    <row r="54" spans="1:8" ht="29" x14ac:dyDescent="0.35">
      <c r="A54" s="4" t="s">
        <v>427</v>
      </c>
      <c r="B54" s="15" t="s">
        <v>102</v>
      </c>
      <c r="C54" s="5" t="s">
        <v>115</v>
      </c>
      <c r="D54" s="5" t="s">
        <v>164</v>
      </c>
      <c r="E54" s="15" t="s">
        <v>102</v>
      </c>
    </row>
    <row r="55" spans="1:8" ht="29" x14ac:dyDescent="0.35">
      <c r="A55" s="4" t="s">
        <v>428</v>
      </c>
      <c r="B55" s="15" t="s">
        <v>102</v>
      </c>
      <c r="C55" s="5" t="s">
        <v>116</v>
      </c>
      <c r="D55" s="5" t="s">
        <v>312</v>
      </c>
      <c r="E55" s="15" t="s">
        <v>102</v>
      </c>
      <c r="F55" t="s">
        <v>792</v>
      </c>
      <c r="H55">
        <v>1128</v>
      </c>
    </row>
    <row r="56" spans="1:8" ht="58" x14ac:dyDescent="0.35">
      <c r="A56" s="4" t="s">
        <v>429</v>
      </c>
      <c r="B56" s="17" t="s">
        <v>260</v>
      </c>
      <c r="C56" s="5" t="s">
        <v>275</v>
      </c>
      <c r="D56" s="5" t="s">
        <v>347</v>
      </c>
      <c r="E56" s="17" t="s">
        <v>260</v>
      </c>
    </row>
    <row r="57" spans="1:8" ht="29" x14ac:dyDescent="0.35">
      <c r="A57" s="4" t="s">
        <v>430</v>
      </c>
      <c r="B57" s="17" t="s">
        <v>99</v>
      </c>
      <c r="C57" s="5" t="s">
        <v>276</v>
      </c>
      <c r="D57" s="5" t="s">
        <v>277</v>
      </c>
      <c r="E57" s="17" t="s">
        <v>99</v>
      </c>
    </row>
    <row r="58" spans="1:8" ht="29" x14ac:dyDescent="0.35">
      <c r="A58" s="4" t="s">
        <v>431</v>
      </c>
      <c r="B58" s="17" t="s">
        <v>99</v>
      </c>
      <c r="C58" s="5" t="s">
        <v>278</v>
      </c>
      <c r="D58" s="5" t="s">
        <v>279</v>
      </c>
      <c r="E58" s="17" t="s">
        <v>99</v>
      </c>
    </row>
    <row r="59" spans="1:8" ht="43.5" x14ac:dyDescent="0.35">
      <c r="A59" s="4" t="s">
        <v>432</v>
      </c>
      <c r="B59" s="17" t="s">
        <v>99</v>
      </c>
      <c r="C59" s="5" t="s">
        <v>280</v>
      </c>
      <c r="D59" s="5" t="s">
        <v>291</v>
      </c>
      <c r="E59" s="17" t="s">
        <v>99</v>
      </c>
    </row>
    <row r="60" spans="1:8" x14ac:dyDescent="0.35">
      <c r="A60" s="4" t="s">
        <v>433</v>
      </c>
      <c r="B60" s="17" t="s">
        <v>99</v>
      </c>
      <c r="C60" s="5" t="s">
        <v>281</v>
      </c>
      <c r="D60" s="4" t="s">
        <v>282</v>
      </c>
      <c r="E60" s="17" t="s">
        <v>99</v>
      </c>
    </row>
    <row r="61" spans="1:8" ht="18.649999999999999" customHeight="1" x14ac:dyDescent="0.35">
      <c r="A61" s="4" t="s">
        <v>434</v>
      </c>
      <c r="B61" s="17" t="s">
        <v>99</v>
      </c>
      <c r="C61" s="5" t="s">
        <v>283</v>
      </c>
      <c r="D61" s="26" t="s">
        <v>284</v>
      </c>
      <c r="E61" s="17" t="s">
        <v>99</v>
      </c>
    </row>
    <row r="62" spans="1:8" ht="29" x14ac:dyDescent="0.35">
      <c r="A62" s="4" t="s">
        <v>435</v>
      </c>
      <c r="B62" s="17" t="s">
        <v>99</v>
      </c>
      <c r="C62" s="5" t="s">
        <v>285</v>
      </c>
      <c r="D62" s="5" t="s">
        <v>286</v>
      </c>
      <c r="E62" s="17" t="s">
        <v>99</v>
      </c>
    </row>
    <row r="63" spans="1:8" x14ac:dyDescent="0.35">
      <c r="A63" s="4" t="s">
        <v>436</v>
      </c>
      <c r="B63" s="17" t="s">
        <v>99</v>
      </c>
      <c r="C63" s="5" t="s">
        <v>287</v>
      </c>
      <c r="D63" s="4" t="s">
        <v>288</v>
      </c>
      <c r="E63" s="17" t="s">
        <v>99</v>
      </c>
    </row>
    <row r="64" spans="1:8" ht="29" x14ac:dyDescent="0.35">
      <c r="A64" s="4" t="s">
        <v>437</v>
      </c>
      <c r="B64" s="17" t="s">
        <v>260</v>
      </c>
      <c r="C64" s="5" t="s">
        <v>274</v>
      </c>
      <c r="D64" s="4" t="s">
        <v>289</v>
      </c>
      <c r="E64" s="17" t="s">
        <v>260</v>
      </c>
    </row>
    <row r="65" spans="1:5" ht="43.5" x14ac:dyDescent="0.35">
      <c r="A65" s="4" t="s">
        <v>438</v>
      </c>
      <c r="B65" s="17" t="s">
        <v>99</v>
      </c>
      <c r="C65" s="5" t="s">
        <v>261</v>
      </c>
      <c r="D65" s="5" t="s">
        <v>262</v>
      </c>
      <c r="E65" s="17" t="s">
        <v>99</v>
      </c>
    </row>
    <row r="66" spans="1:5" ht="29" x14ac:dyDescent="0.35">
      <c r="A66" s="4" t="s">
        <v>439</v>
      </c>
      <c r="B66" s="17" t="s">
        <v>99</v>
      </c>
      <c r="C66" s="5" t="s">
        <v>263</v>
      </c>
      <c r="D66" s="5" t="s">
        <v>264</v>
      </c>
      <c r="E66" s="17" t="s">
        <v>99</v>
      </c>
    </row>
    <row r="67" spans="1:5" ht="43.5" x14ac:dyDescent="0.35">
      <c r="A67" s="4" t="s">
        <v>440</v>
      </c>
      <c r="B67" s="17" t="s">
        <v>99</v>
      </c>
      <c r="C67" s="5" t="s">
        <v>265</v>
      </c>
      <c r="D67" s="5" t="s">
        <v>290</v>
      </c>
      <c r="E67" s="17" t="s">
        <v>99</v>
      </c>
    </row>
    <row r="68" spans="1:5" x14ac:dyDescent="0.35">
      <c r="A68" s="4" t="s">
        <v>441</v>
      </c>
      <c r="B68" s="17" t="s">
        <v>99</v>
      </c>
      <c r="C68" s="5" t="s">
        <v>266</v>
      </c>
      <c r="D68" s="4" t="s">
        <v>267</v>
      </c>
      <c r="E68" s="17" t="s">
        <v>99</v>
      </c>
    </row>
    <row r="69" spans="1:5" x14ac:dyDescent="0.35">
      <c r="A69" s="4" t="s">
        <v>442</v>
      </c>
      <c r="B69" s="17" t="s">
        <v>99</v>
      </c>
      <c r="C69" s="5" t="s">
        <v>268</v>
      </c>
      <c r="D69" s="26" t="s">
        <v>269</v>
      </c>
      <c r="E69" s="17" t="s">
        <v>99</v>
      </c>
    </row>
    <row r="70" spans="1:5" ht="29" x14ac:dyDescent="0.35">
      <c r="A70" s="4" t="s">
        <v>443</v>
      </c>
      <c r="B70" s="17" t="s">
        <v>99</v>
      </c>
      <c r="C70" s="5" t="s">
        <v>270</v>
      </c>
      <c r="D70" s="5" t="s">
        <v>271</v>
      </c>
      <c r="E70" s="17" t="s">
        <v>99</v>
      </c>
    </row>
    <row r="71" spans="1:5" x14ac:dyDescent="0.35">
      <c r="A71" s="4" t="s">
        <v>444</v>
      </c>
      <c r="B71" s="17" t="s">
        <v>99</v>
      </c>
      <c r="C71" s="5" t="s">
        <v>272</v>
      </c>
      <c r="D71" s="4" t="s">
        <v>273</v>
      </c>
      <c r="E71" s="17" t="s">
        <v>99</v>
      </c>
    </row>
    <row r="72" spans="1:5" ht="29" x14ac:dyDescent="0.35">
      <c r="A72" s="4" t="s">
        <v>445</v>
      </c>
      <c r="B72" s="17" t="s">
        <v>260</v>
      </c>
      <c r="C72" s="5" t="s">
        <v>333</v>
      </c>
      <c r="D72" s="4" t="s">
        <v>334</v>
      </c>
      <c r="E72" s="17" t="s">
        <v>260</v>
      </c>
    </row>
    <row r="73" spans="1:5" ht="43.5" x14ac:dyDescent="0.35">
      <c r="A73" s="4" t="s">
        <v>446</v>
      </c>
      <c r="B73" s="17" t="s">
        <v>99</v>
      </c>
      <c r="C73" s="5" t="s">
        <v>335</v>
      </c>
      <c r="D73" s="5" t="s">
        <v>336</v>
      </c>
      <c r="E73" s="17" t="s">
        <v>99</v>
      </c>
    </row>
    <row r="74" spans="1:5" ht="29" x14ac:dyDescent="0.35">
      <c r="A74" s="4" t="s">
        <v>447</v>
      </c>
      <c r="B74" s="17" t="s">
        <v>99</v>
      </c>
      <c r="C74" s="5" t="s">
        <v>337</v>
      </c>
      <c r="D74" s="5" t="s">
        <v>338</v>
      </c>
      <c r="E74" s="17" t="s">
        <v>99</v>
      </c>
    </row>
    <row r="75" spans="1:5" ht="43.5" x14ac:dyDescent="0.35">
      <c r="A75" s="4" t="s">
        <v>448</v>
      </c>
      <c r="B75" s="17" t="s">
        <v>99</v>
      </c>
      <c r="C75" s="5" t="s">
        <v>339</v>
      </c>
      <c r="D75" s="5" t="s">
        <v>340</v>
      </c>
      <c r="E75" s="17" t="s">
        <v>99</v>
      </c>
    </row>
    <row r="76" spans="1:5" x14ac:dyDescent="0.35">
      <c r="A76" s="4" t="s">
        <v>449</v>
      </c>
      <c r="B76" s="17" t="s">
        <v>99</v>
      </c>
      <c r="C76" s="5" t="s">
        <v>341</v>
      </c>
      <c r="D76" s="4" t="s">
        <v>342</v>
      </c>
      <c r="E76" s="17" t="s">
        <v>99</v>
      </c>
    </row>
    <row r="77" spans="1:5" x14ac:dyDescent="0.35">
      <c r="A77" s="4" t="s">
        <v>450</v>
      </c>
      <c r="B77" s="17" t="s">
        <v>99</v>
      </c>
      <c r="C77" s="5" t="s">
        <v>343</v>
      </c>
      <c r="D77" s="26" t="s">
        <v>344</v>
      </c>
      <c r="E77" s="17" t="s">
        <v>99</v>
      </c>
    </row>
    <row r="78" spans="1:5" ht="29" x14ac:dyDescent="0.35">
      <c r="A78" s="4" t="s">
        <v>451</v>
      </c>
      <c r="B78" s="17" t="s">
        <v>99</v>
      </c>
      <c r="C78" s="5" t="s">
        <v>345</v>
      </c>
      <c r="D78" s="5" t="s">
        <v>346</v>
      </c>
      <c r="E78" s="17" t="s">
        <v>99</v>
      </c>
    </row>
    <row r="79" spans="1:5" x14ac:dyDescent="0.35">
      <c r="A79" s="4" t="s">
        <v>452</v>
      </c>
      <c r="B79" s="17" t="s">
        <v>99</v>
      </c>
      <c r="C79" s="5" t="s">
        <v>331</v>
      </c>
      <c r="D79" s="4" t="s">
        <v>332</v>
      </c>
      <c r="E79" s="17" t="s">
        <v>99</v>
      </c>
    </row>
    <row r="80" spans="1:5" ht="29" x14ac:dyDescent="0.35">
      <c r="A80" s="4" t="s">
        <v>144</v>
      </c>
      <c r="B80" s="15" t="s">
        <v>148</v>
      </c>
      <c r="C80" s="5" t="s">
        <v>145</v>
      </c>
      <c r="D80" s="5" t="s">
        <v>330</v>
      </c>
      <c r="E80" s="15" t="s">
        <v>148</v>
      </c>
    </row>
    <row r="81" spans="1:5" x14ac:dyDescent="0.35">
      <c r="A81" s="6" t="s">
        <v>453</v>
      </c>
      <c r="B81" s="17" t="s">
        <v>99</v>
      </c>
      <c r="C81" s="10" t="s">
        <v>117</v>
      </c>
      <c r="D81" s="6" t="s">
        <v>165</v>
      </c>
      <c r="E81" s="17" t="s">
        <v>99</v>
      </c>
    </row>
    <row r="82" spans="1:5" x14ac:dyDescent="0.35">
      <c r="A82" s="6" t="s">
        <v>454</v>
      </c>
      <c r="B82" s="17" t="s">
        <v>99</v>
      </c>
      <c r="C82" s="10" t="s">
        <v>18</v>
      </c>
      <c r="D82" s="6" t="s">
        <v>18</v>
      </c>
      <c r="E82" s="17" t="s">
        <v>99</v>
      </c>
    </row>
    <row r="83" spans="1:5" x14ac:dyDescent="0.35">
      <c r="A83" s="6" t="s">
        <v>75</v>
      </c>
      <c r="B83" s="17" t="s">
        <v>99</v>
      </c>
      <c r="C83" s="10" t="s">
        <v>73</v>
      </c>
      <c r="D83" s="6" t="s">
        <v>73</v>
      </c>
      <c r="E83" s="17" t="s">
        <v>99</v>
      </c>
    </row>
    <row r="84" spans="1:5" x14ac:dyDescent="0.35">
      <c r="A84" s="6" t="s">
        <v>77</v>
      </c>
      <c r="B84" s="15" t="s">
        <v>99</v>
      </c>
      <c r="C84" s="10" t="s">
        <v>81</v>
      </c>
      <c r="D84" s="6" t="s">
        <v>81</v>
      </c>
      <c r="E84" s="15" t="s">
        <v>99</v>
      </c>
    </row>
    <row r="85" spans="1:5" x14ac:dyDescent="0.35">
      <c r="A85" s="6" t="s">
        <v>79</v>
      </c>
      <c r="B85" s="15" t="s">
        <v>99</v>
      </c>
      <c r="C85" s="10" t="s">
        <v>78</v>
      </c>
      <c r="D85" s="6" t="s">
        <v>78</v>
      </c>
      <c r="E85" s="15" t="s">
        <v>99</v>
      </c>
    </row>
    <row r="86" spans="1:5" x14ac:dyDescent="0.35">
      <c r="A86" s="6" t="s">
        <v>76</v>
      </c>
      <c r="B86" s="15" t="s">
        <v>99</v>
      </c>
      <c r="C86" s="10" t="s">
        <v>74</v>
      </c>
      <c r="D86" s="6" t="s">
        <v>74</v>
      </c>
      <c r="E86" s="15" t="s">
        <v>99</v>
      </c>
    </row>
    <row r="87" spans="1:5" ht="29" x14ac:dyDescent="0.35">
      <c r="A87" s="6" t="s">
        <v>146</v>
      </c>
      <c r="B87" s="15" t="s">
        <v>302</v>
      </c>
      <c r="C87" s="10" t="s">
        <v>59</v>
      </c>
      <c r="D87" s="15" t="s">
        <v>301</v>
      </c>
      <c r="E87" s="15" t="s">
        <v>302</v>
      </c>
    </row>
    <row r="88" spans="1:5" x14ac:dyDescent="0.35">
      <c r="A88" s="6" t="s">
        <v>147</v>
      </c>
      <c r="B88" s="15" t="s">
        <v>260</v>
      </c>
      <c r="C88" s="10" t="s">
        <v>64</v>
      </c>
      <c r="D88" s="10" t="s">
        <v>190</v>
      </c>
      <c r="E88" s="15" t="s">
        <v>260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8"/>
  <sheetViews>
    <sheetView workbookViewId="0"/>
  </sheetViews>
  <sheetFormatPr defaultRowHeight="14.5" x14ac:dyDescent="0.35"/>
  <cols>
    <col min="1" max="1" width="27" customWidth="1"/>
    <col min="2" max="2" width="37" customWidth="1"/>
    <col min="3" max="3" width="51.81640625" customWidth="1"/>
    <col min="4" max="4" width="31.453125" style="8" customWidth="1"/>
  </cols>
  <sheetData>
    <row r="1" spans="1:7" s="9" customFormat="1" ht="47.25" customHeight="1" x14ac:dyDescent="0.35">
      <c r="A1" s="21" t="s">
        <v>198</v>
      </c>
      <c r="B1" s="21" t="s">
        <v>197</v>
      </c>
      <c r="C1" s="21" t="s">
        <v>93</v>
      </c>
      <c r="D1" s="21" t="s">
        <v>94</v>
      </c>
      <c r="F1" s="9" t="s">
        <v>935</v>
      </c>
    </row>
    <row r="2" spans="1:7" x14ac:dyDescent="0.35">
      <c r="A2" s="4" t="s">
        <v>189</v>
      </c>
      <c r="B2" s="44" t="s">
        <v>0</v>
      </c>
      <c r="C2" s="4" t="s">
        <v>166</v>
      </c>
      <c r="D2" s="14" t="s">
        <v>100</v>
      </c>
      <c r="G2" s="22"/>
    </row>
    <row r="3" spans="1:7" x14ac:dyDescent="0.35">
      <c r="A3" s="4" t="s">
        <v>1</v>
      </c>
      <c r="B3" s="4" t="s">
        <v>51</v>
      </c>
      <c r="C3" s="4" t="s">
        <v>51</v>
      </c>
      <c r="D3" s="23" t="s">
        <v>21</v>
      </c>
      <c r="G3" s="22"/>
    </row>
    <row r="4" spans="1:7" x14ac:dyDescent="0.35">
      <c r="A4" s="6" t="s">
        <v>118</v>
      </c>
      <c r="B4" s="6" t="s">
        <v>60</v>
      </c>
      <c r="C4" s="6" t="s">
        <v>60</v>
      </c>
      <c r="D4" s="7" t="s">
        <v>21</v>
      </c>
    </row>
    <row r="5" spans="1:7" x14ac:dyDescent="0.35">
      <c r="A5" s="6" t="s">
        <v>119</v>
      </c>
      <c r="B5" s="6" t="s">
        <v>62</v>
      </c>
      <c r="C5" s="6" t="s">
        <v>62</v>
      </c>
      <c r="D5" s="7" t="s">
        <v>21</v>
      </c>
    </row>
    <row r="6" spans="1:7" x14ac:dyDescent="0.35">
      <c r="A6" s="4" t="s">
        <v>61</v>
      </c>
      <c r="B6" s="4" t="s">
        <v>106</v>
      </c>
      <c r="C6" s="4" t="s">
        <v>106</v>
      </c>
      <c r="D6" s="14" t="s">
        <v>95</v>
      </c>
    </row>
    <row r="7" spans="1:7" x14ac:dyDescent="0.35">
      <c r="A7" s="6" t="s">
        <v>120</v>
      </c>
      <c r="B7" s="6" t="s">
        <v>63</v>
      </c>
      <c r="C7" s="6" t="s">
        <v>63</v>
      </c>
      <c r="D7" s="15" t="s">
        <v>96</v>
      </c>
    </row>
    <row r="8" spans="1:7" x14ac:dyDescent="0.35">
      <c r="A8" s="4" t="s">
        <v>49</v>
      </c>
      <c r="B8" s="4" t="s">
        <v>50</v>
      </c>
      <c r="C8" s="4" t="s">
        <v>296</v>
      </c>
      <c r="D8" s="15" t="s">
        <v>260</v>
      </c>
    </row>
    <row r="9" spans="1:7" x14ac:dyDescent="0.35">
      <c r="A9" s="32" t="s">
        <v>92</v>
      </c>
      <c r="B9" s="32" t="s">
        <v>48</v>
      </c>
      <c r="C9" s="5" t="s">
        <v>167</v>
      </c>
      <c r="D9" s="23" t="s">
        <v>297</v>
      </c>
    </row>
    <row r="10" spans="1:7" ht="29" x14ac:dyDescent="0.35">
      <c r="A10" s="4" t="s">
        <v>203</v>
      </c>
      <c r="B10" s="4" t="s">
        <v>47</v>
      </c>
      <c r="C10" s="5" t="s">
        <v>168</v>
      </c>
      <c r="D10" s="23" t="s">
        <v>298</v>
      </c>
    </row>
    <row r="11" spans="1:7" x14ac:dyDescent="0.35">
      <c r="A11" s="4" t="s">
        <v>403</v>
      </c>
      <c r="B11" s="4" t="s">
        <v>402</v>
      </c>
      <c r="C11" s="5" t="s">
        <v>404</v>
      </c>
      <c r="D11" s="23" t="s">
        <v>21</v>
      </c>
    </row>
    <row r="12" spans="1:7" x14ac:dyDescent="0.35">
      <c r="A12" s="4" t="s">
        <v>204</v>
      </c>
      <c r="B12" s="4" t="s">
        <v>46</v>
      </c>
      <c r="C12" s="4" t="s">
        <v>46</v>
      </c>
      <c r="D12" s="23" t="s">
        <v>149</v>
      </c>
    </row>
    <row r="13" spans="1:7" x14ac:dyDescent="0.35">
      <c r="A13" s="4" t="s">
        <v>205</v>
      </c>
      <c r="B13" s="4" t="s">
        <v>45</v>
      </c>
      <c r="C13" s="5" t="s">
        <v>169</v>
      </c>
      <c r="D13" s="23" t="s">
        <v>21</v>
      </c>
    </row>
    <row r="14" spans="1:7" ht="29" x14ac:dyDescent="0.35">
      <c r="A14" s="4" t="s">
        <v>201</v>
      </c>
      <c r="B14" s="4" t="s">
        <v>44</v>
      </c>
      <c r="C14" s="5" t="s">
        <v>170</v>
      </c>
      <c r="D14" s="23" t="s">
        <v>21</v>
      </c>
    </row>
    <row r="15" spans="1:7" ht="47.15" customHeight="1" x14ac:dyDescent="0.35">
      <c r="A15" s="4" t="s">
        <v>202</v>
      </c>
      <c r="B15" s="4" t="s">
        <v>43</v>
      </c>
      <c r="C15" s="5" t="s">
        <v>171</v>
      </c>
      <c r="D15" s="23" t="s">
        <v>21</v>
      </c>
    </row>
    <row r="16" spans="1:7" x14ac:dyDescent="0.35">
      <c r="A16" s="4" t="s">
        <v>41</v>
      </c>
      <c r="B16" s="4" t="s">
        <v>42</v>
      </c>
      <c r="C16" s="5" t="s">
        <v>172</v>
      </c>
      <c r="D16" s="15" t="s">
        <v>260</v>
      </c>
    </row>
    <row r="17" spans="1:4" ht="166.5" customHeight="1" x14ac:dyDescent="0.35">
      <c r="A17" s="4" t="s">
        <v>89</v>
      </c>
      <c r="B17" s="4" t="s">
        <v>40</v>
      </c>
      <c r="C17" s="5" t="s">
        <v>299</v>
      </c>
      <c r="D17" s="23" t="s">
        <v>99</v>
      </c>
    </row>
    <row r="18" spans="1:4" ht="29" x14ac:dyDescent="0.35">
      <c r="A18" s="4" t="s">
        <v>38</v>
      </c>
      <c r="B18" s="4" t="s">
        <v>39</v>
      </c>
      <c r="C18" s="5" t="s">
        <v>173</v>
      </c>
      <c r="D18" s="23" t="s">
        <v>58</v>
      </c>
    </row>
    <row r="19" spans="1:4" ht="29" x14ac:dyDescent="0.35">
      <c r="A19" s="4" t="s">
        <v>36</v>
      </c>
      <c r="B19" s="4" t="s">
        <v>37</v>
      </c>
      <c r="C19" s="5" t="s">
        <v>174</v>
      </c>
      <c r="D19" s="23" t="s">
        <v>58</v>
      </c>
    </row>
    <row r="20" spans="1:4" ht="29" x14ac:dyDescent="0.35">
      <c r="A20" s="6" t="s">
        <v>146</v>
      </c>
      <c r="B20" s="10" t="s">
        <v>59</v>
      </c>
      <c r="C20" s="15" t="s">
        <v>301</v>
      </c>
      <c r="D20" s="15" t="s">
        <v>302</v>
      </c>
    </row>
    <row r="21" spans="1:4" x14ac:dyDescent="0.35">
      <c r="A21" s="6" t="s">
        <v>147</v>
      </c>
      <c r="B21" s="10" t="s">
        <v>64</v>
      </c>
      <c r="C21" s="10" t="s">
        <v>190</v>
      </c>
      <c r="D21" s="15" t="s">
        <v>260</v>
      </c>
    </row>
    <row r="22" spans="1:4" x14ac:dyDescent="0.35">
      <c r="C22" s="12"/>
    </row>
    <row r="23" spans="1:4" x14ac:dyDescent="0.35">
      <c r="C23" s="12"/>
    </row>
    <row r="24" spans="1:4" x14ac:dyDescent="0.35">
      <c r="C24" s="12"/>
    </row>
    <row r="25" spans="1:4" x14ac:dyDescent="0.35">
      <c r="C25" s="12"/>
    </row>
    <row r="26" spans="1:4" x14ac:dyDescent="0.35">
      <c r="C26" s="12"/>
    </row>
    <row r="27" spans="1:4" x14ac:dyDescent="0.35">
      <c r="C27" s="12"/>
    </row>
    <row r="28" spans="1:4" x14ac:dyDescent="0.35">
      <c r="C28" s="12"/>
    </row>
    <row r="29" spans="1:4" x14ac:dyDescent="0.35">
      <c r="C29" s="12"/>
    </row>
    <row r="30" spans="1:4" x14ac:dyDescent="0.35">
      <c r="C30" s="12"/>
    </row>
    <row r="31" spans="1:4" x14ac:dyDescent="0.35">
      <c r="C31" s="11"/>
    </row>
    <row r="32" spans="1:4" x14ac:dyDescent="0.35">
      <c r="C32" s="11"/>
    </row>
    <row r="33" spans="3:3" x14ac:dyDescent="0.35">
      <c r="C33" s="11"/>
    </row>
    <row r="34" spans="3:3" x14ac:dyDescent="0.35">
      <c r="C34" s="11"/>
    </row>
    <row r="35" spans="3:3" x14ac:dyDescent="0.35">
      <c r="C35" s="11"/>
    </row>
    <row r="36" spans="3:3" x14ac:dyDescent="0.35">
      <c r="C36" s="11"/>
    </row>
    <row r="37" spans="3:3" x14ac:dyDescent="0.35">
      <c r="C37" s="11"/>
    </row>
    <row r="38" spans="3:3" x14ac:dyDescent="0.35">
      <c r="C38" s="11"/>
    </row>
    <row r="39" spans="3:3" x14ac:dyDescent="0.35">
      <c r="C39" s="11"/>
    </row>
    <row r="40" spans="3:3" x14ac:dyDescent="0.35">
      <c r="C40" s="11"/>
    </row>
    <row r="41" spans="3:3" x14ac:dyDescent="0.35">
      <c r="C41" s="11"/>
    </row>
    <row r="42" spans="3:3" x14ac:dyDescent="0.35">
      <c r="C42" s="11"/>
    </row>
    <row r="43" spans="3:3" x14ac:dyDescent="0.35">
      <c r="C43" s="11"/>
    </row>
    <row r="44" spans="3:3" x14ac:dyDescent="0.35">
      <c r="C44" s="11"/>
    </row>
    <row r="45" spans="3:3" x14ac:dyDescent="0.35">
      <c r="C45" s="12"/>
    </row>
    <row r="46" spans="3:3" x14ac:dyDescent="0.35">
      <c r="C46" s="12"/>
    </row>
    <row r="47" spans="3:3" x14ac:dyDescent="0.35">
      <c r="C47" s="12"/>
    </row>
    <row r="48" spans="3:3" x14ac:dyDescent="0.35">
      <c r="C48" s="12"/>
    </row>
    <row r="49" spans="3:3" x14ac:dyDescent="0.35">
      <c r="C49" s="12"/>
    </row>
    <row r="50" spans="3:3" x14ac:dyDescent="0.35">
      <c r="C50" s="12"/>
    </row>
    <row r="51" spans="3:3" x14ac:dyDescent="0.35">
      <c r="C51" s="12"/>
    </row>
    <row r="52" spans="3:3" x14ac:dyDescent="0.35">
      <c r="C52" s="12"/>
    </row>
    <row r="53" spans="3:3" x14ac:dyDescent="0.35">
      <c r="C53" s="12"/>
    </row>
    <row r="54" spans="3:3" x14ac:dyDescent="0.35">
      <c r="C54" s="12"/>
    </row>
    <row r="55" spans="3:3" x14ac:dyDescent="0.35">
      <c r="C55" s="12"/>
    </row>
    <row r="56" spans="3:3" x14ac:dyDescent="0.35">
      <c r="C56" s="12"/>
    </row>
    <row r="57" spans="3:3" x14ac:dyDescent="0.35">
      <c r="C57" s="12"/>
    </row>
    <row r="58" spans="3:3" x14ac:dyDescent="0.35">
      <c r="C58" s="12"/>
    </row>
    <row r="59" spans="3:3" x14ac:dyDescent="0.35">
      <c r="C59" s="12"/>
    </row>
    <row r="60" spans="3:3" x14ac:dyDescent="0.35">
      <c r="C60" s="12"/>
    </row>
    <row r="61" spans="3:3" x14ac:dyDescent="0.35">
      <c r="C61" s="12"/>
    </row>
    <row r="62" spans="3:3" x14ac:dyDescent="0.35">
      <c r="C62" s="12"/>
    </row>
    <row r="63" spans="3:3" x14ac:dyDescent="0.35">
      <c r="C63" s="12"/>
    </row>
    <row r="64" spans="3:3" x14ac:dyDescent="0.35">
      <c r="C64" s="12"/>
    </row>
    <row r="65" spans="3:3" x14ac:dyDescent="0.35">
      <c r="C65" s="12"/>
    </row>
    <row r="66" spans="3:3" x14ac:dyDescent="0.35">
      <c r="C66" s="12"/>
    </row>
    <row r="67" spans="3:3" x14ac:dyDescent="0.35">
      <c r="C67" s="12"/>
    </row>
    <row r="68" spans="3:3" x14ac:dyDescent="0.35">
      <c r="C68" s="12"/>
    </row>
    <row r="69" spans="3:3" x14ac:dyDescent="0.35">
      <c r="C69" s="12"/>
    </row>
    <row r="70" spans="3:3" x14ac:dyDescent="0.35">
      <c r="C70" s="13"/>
    </row>
    <row r="71" spans="3:3" x14ac:dyDescent="0.35">
      <c r="C71" s="13"/>
    </row>
    <row r="72" spans="3:3" x14ac:dyDescent="0.35">
      <c r="C72" s="13"/>
    </row>
    <row r="73" spans="3:3" x14ac:dyDescent="0.35">
      <c r="C73" s="13"/>
    </row>
    <row r="74" spans="3:3" x14ac:dyDescent="0.35">
      <c r="C74" s="13"/>
    </row>
    <row r="75" spans="3:3" x14ac:dyDescent="0.35">
      <c r="C75" s="13"/>
    </row>
    <row r="76" spans="3:3" x14ac:dyDescent="0.35">
      <c r="C76" s="13"/>
    </row>
    <row r="77" spans="3:3" x14ac:dyDescent="0.35">
      <c r="C77" s="13"/>
    </row>
    <row r="78" spans="3:3" x14ac:dyDescent="0.35">
      <c r="C78" s="1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7"/>
  <sheetViews>
    <sheetView workbookViewId="0"/>
  </sheetViews>
  <sheetFormatPr defaultColWidth="10.54296875" defaultRowHeight="14.5" x14ac:dyDescent="0.35"/>
  <cols>
    <col min="1" max="1" width="27.81640625" bestFit="1" customWidth="1"/>
    <col min="2" max="2" width="37.453125" bestFit="1" customWidth="1"/>
    <col min="3" max="3" width="54.81640625" bestFit="1" customWidth="1"/>
    <col min="4" max="4" width="28.54296875" style="8" bestFit="1" customWidth="1"/>
    <col min="5" max="5" width="13.26953125" customWidth="1"/>
  </cols>
  <sheetData>
    <row r="1" spans="1:5" s="9" customFormat="1" ht="47.25" customHeight="1" x14ac:dyDescent="0.35">
      <c r="A1" s="21" t="s">
        <v>198</v>
      </c>
      <c r="B1" s="21" t="s">
        <v>197</v>
      </c>
      <c r="C1" s="21" t="s">
        <v>93</v>
      </c>
      <c r="D1" s="21" t="s">
        <v>94</v>
      </c>
      <c r="E1" s="9" t="s">
        <v>939</v>
      </c>
    </row>
    <row r="2" spans="1:5" x14ac:dyDescent="0.35">
      <c r="A2" s="4" t="s">
        <v>189</v>
      </c>
      <c r="B2" s="44" t="s">
        <v>0</v>
      </c>
      <c r="C2" s="5" t="s">
        <v>0</v>
      </c>
      <c r="D2" s="14" t="s">
        <v>100</v>
      </c>
    </row>
    <row r="3" spans="1:5" x14ac:dyDescent="0.35">
      <c r="A3" s="4" t="s">
        <v>1</v>
      </c>
      <c r="B3" s="4" t="s">
        <v>51</v>
      </c>
      <c r="C3" s="4" t="s">
        <v>51</v>
      </c>
      <c r="D3" s="7" t="s">
        <v>21</v>
      </c>
    </row>
    <row r="4" spans="1:5" x14ac:dyDescent="0.35">
      <c r="A4" s="24" t="s">
        <v>118</v>
      </c>
      <c r="B4" s="4" t="s">
        <v>60</v>
      </c>
      <c r="C4" s="4" t="s">
        <v>60</v>
      </c>
      <c r="D4" s="7" t="s">
        <v>21</v>
      </c>
    </row>
    <row r="5" spans="1:5" x14ac:dyDescent="0.35">
      <c r="A5" s="6" t="s">
        <v>119</v>
      </c>
      <c r="B5" s="4" t="s">
        <v>62</v>
      </c>
      <c r="C5" s="4" t="s">
        <v>62</v>
      </c>
      <c r="D5" s="7" t="s">
        <v>21</v>
      </c>
    </row>
    <row r="6" spans="1:5" x14ac:dyDescent="0.35">
      <c r="A6" s="6" t="s">
        <v>61</v>
      </c>
      <c r="B6" s="4" t="s">
        <v>106</v>
      </c>
      <c r="C6" s="4" t="s">
        <v>106</v>
      </c>
      <c r="D6" s="14" t="s">
        <v>95</v>
      </c>
    </row>
    <row r="7" spans="1:5" x14ac:dyDescent="0.35">
      <c r="A7" s="6" t="s">
        <v>120</v>
      </c>
      <c r="B7" s="4" t="s">
        <v>63</v>
      </c>
      <c r="C7" s="4" t="s">
        <v>63</v>
      </c>
      <c r="D7" s="15" t="s">
        <v>96</v>
      </c>
    </row>
    <row r="8" spans="1:5" x14ac:dyDescent="0.35">
      <c r="A8" s="4" t="s">
        <v>121</v>
      </c>
      <c r="B8" s="4" t="s">
        <v>54</v>
      </c>
      <c r="C8" s="5" t="s">
        <v>175</v>
      </c>
      <c r="D8" s="7" t="s">
        <v>99</v>
      </c>
    </row>
    <row r="9" spans="1:5" x14ac:dyDescent="0.35">
      <c r="A9" s="4" t="s">
        <v>122</v>
      </c>
      <c r="B9" s="4" t="s">
        <v>53</v>
      </c>
      <c r="C9" s="4" t="s">
        <v>53</v>
      </c>
      <c r="D9" s="7" t="s">
        <v>21</v>
      </c>
    </row>
    <row r="10" spans="1:5" ht="29" x14ac:dyDescent="0.35">
      <c r="A10" s="4" t="s">
        <v>65</v>
      </c>
      <c r="B10" s="4" t="s">
        <v>52</v>
      </c>
      <c r="C10" s="5" t="s">
        <v>176</v>
      </c>
      <c r="D10" s="33" t="s">
        <v>229</v>
      </c>
    </row>
    <row r="11" spans="1:5" x14ac:dyDescent="0.35">
      <c r="A11" s="4" t="s">
        <v>123</v>
      </c>
      <c r="B11" s="4" t="s">
        <v>66</v>
      </c>
      <c r="C11" s="5" t="s">
        <v>177</v>
      </c>
      <c r="D11" s="33" t="s">
        <v>376</v>
      </c>
    </row>
    <row r="12" spans="1:5" x14ac:dyDescent="0.35">
      <c r="A12" s="4" t="s">
        <v>124</v>
      </c>
      <c r="B12" s="4" t="s">
        <v>67</v>
      </c>
      <c r="C12" s="5" t="s">
        <v>178</v>
      </c>
      <c r="D12" s="33" t="s">
        <v>385</v>
      </c>
    </row>
    <row r="13" spans="1:5" x14ac:dyDescent="0.35">
      <c r="A13" s="4" t="s">
        <v>125</v>
      </c>
      <c r="B13" s="4" t="s">
        <v>68</v>
      </c>
      <c r="C13" s="5" t="s">
        <v>179</v>
      </c>
      <c r="D13" s="33" t="s">
        <v>376</v>
      </c>
    </row>
    <row r="14" spans="1:5" x14ac:dyDescent="0.35">
      <c r="A14" s="4" t="s">
        <v>126</v>
      </c>
      <c r="B14" s="4" t="s">
        <v>69</v>
      </c>
      <c r="C14" s="5" t="s">
        <v>180</v>
      </c>
      <c r="D14" s="33" t="s">
        <v>385</v>
      </c>
    </row>
    <row r="15" spans="1:5" x14ac:dyDescent="0.35">
      <c r="A15" s="4" t="s">
        <v>127</v>
      </c>
      <c r="B15" s="4" t="s">
        <v>70</v>
      </c>
      <c r="C15" s="5" t="s">
        <v>181</v>
      </c>
      <c r="D15" s="33" t="s">
        <v>376</v>
      </c>
    </row>
    <row r="16" spans="1:5" x14ac:dyDescent="0.35">
      <c r="A16" s="4" t="s">
        <v>128</v>
      </c>
      <c r="B16" s="4" t="s">
        <v>71</v>
      </c>
      <c r="C16" s="5" t="s">
        <v>182</v>
      </c>
      <c r="D16" s="33" t="s">
        <v>385</v>
      </c>
    </row>
    <row r="17" spans="1:4" x14ac:dyDescent="0.35">
      <c r="A17" s="4" t="s">
        <v>236</v>
      </c>
      <c r="B17" s="4" t="s">
        <v>238</v>
      </c>
      <c r="C17" s="5" t="s">
        <v>240</v>
      </c>
      <c r="D17" s="33" t="s">
        <v>376</v>
      </c>
    </row>
    <row r="18" spans="1:4" x14ac:dyDescent="0.35">
      <c r="A18" s="4" t="s">
        <v>237</v>
      </c>
      <c r="B18" s="4" t="s">
        <v>239</v>
      </c>
      <c r="C18" s="5" t="s">
        <v>241</v>
      </c>
      <c r="D18" s="33" t="s">
        <v>385</v>
      </c>
    </row>
    <row r="19" spans="1:4" x14ac:dyDescent="0.35">
      <c r="A19" s="4" t="s">
        <v>234</v>
      </c>
      <c r="B19" s="4" t="s">
        <v>245</v>
      </c>
      <c r="C19" s="5" t="s">
        <v>246</v>
      </c>
      <c r="D19" s="33" t="s">
        <v>376</v>
      </c>
    </row>
    <row r="20" spans="1:4" x14ac:dyDescent="0.35">
      <c r="A20" s="4" t="s">
        <v>235</v>
      </c>
      <c r="B20" s="4" t="s">
        <v>244</v>
      </c>
      <c r="C20" s="4" t="s">
        <v>247</v>
      </c>
      <c r="D20" s="33" t="s">
        <v>385</v>
      </c>
    </row>
    <row r="21" spans="1:4" ht="43.5" x14ac:dyDescent="0.35">
      <c r="A21" s="4" t="s">
        <v>129</v>
      </c>
      <c r="B21" s="4" t="s">
        <v>72</v>
      </c>
      <c r="C21" s="5" t="s">
        <v>183</v>
      </c>
      <c r="D21" s="7" t="s">
        <v>58</v>
      </c>
    </row>
    <row r="22" spans="1:4" x14ac:dyDescent="0.35">
      <c r="A22" t="s">
        <v>377</v>
      </c>
      <c r="B22" s="25" t="s">
        <v>230</v>
      </c>
      <c r="C22" s="5" t="s">
        <v>379</v>
      </c>
      <c r="D22" s="7" t="s">
        <v>380</v>
      </c>
    </row>
    <row r="23" spans="1:4" ht="43.5" x14ac:dyDescent="0.35">
      <c r="A23" s="6" t="s">
        <v>146</v>
      </c>
      <c r="B23" s="10" t="s">
        <v>59</v>
      </c>
      <c r="C23" s="15" t="s">
        <v>301</v>
      </c>
      <c r="D23" s="15" t="s">
        <v>302</v>
      </c>
    </row>
    <row r="24" spans="1:4" x14ac:dyDescent="0.35">
      <c r="A24" s="6" t="s">
        <v>147</v>
      </c>
      <c r="B24" s="10" t="s">
        <v>64</v>
      </c>
      <c r="C24" s="10" t="s">
        <v>190</v>
      </c>
      <c r="D24" s="15" t="s">
        <v>260</v>
      </c>
    </row>
    <row r="25" spans="1:4" x14ac:dyDescent="0.35">
      <c r="B25" s="1"/>
      <c r="C25" s="12"/>
      <c r="D25" s="19"/>
    </row>
    <row r="26" spans="1:4" x14ac:dyDescent="0.35">
      <c r="B26" s="1"/>
      <c r="C26" s="12"/>
      <c r="D26" s="19"/>
    </row>
    <row r="27" spans="1:4" x14ac:dyDescent="0.35">
      <c r="B27" s="1"/>
      <c r="C27" s="12"/>
      <c r="D27" s="19"/>
    </row>
    <row r="28" spans="1:4" x14ac:dyDescent="0.35">
      <c r="B28" s="1"/>
      <c r="C28" s="12"/>
      <c r="D28" s="19"/>
    </row>
    <row r="29" spans="1:4" x14ac:dyDescent="0.35">
      <c r="B29" s="1"/>
      <c r="C29" s="12"/>
      <c r="D29" s="19"/>
    </row>
    <row r="30" spans="1:4" x14ac:dyDescent="0.35">
      <c r="B30" s="1"/>
      <c r="C30" s="11"/>
      <c r="D30" s="19"/>
    </row>
    <row r="31" spans="1:4" x14ac:dyDescent="0.35">
      <c r="B31" s="1"/>
      <c r="C31" s="11"/>
      <c r="D31" s="19"/>
    </row>
    <row r="32" spans="1:4" x14ac:dyDescent="0.35">
      <c r="B32" s="1"/>
      <c r="C32" s="11"/>
      <c r="D32" s="19"/>
    </row>
    <row r="33" spans="2:4" x14ac:dyDescent="0.35">
      <c r="B33" s="1"/>
      <c r="C33" s="11"/>
      <c r="D33" s="19"/>
    </row>
    <row r="34" spans="2:4" x14ac:dyDescent="0.35">
      <c r="B34" s="1"/>
      <c r="C34" s="11"/>
      <c r="D34" s="19"/>
    </row>
    <row r="35" spans="2:4" x14ac:dyDescent="0.35">
      <c r="B35" s="1"/>
      <c r="C35" s="11"/>
      <c r="D35" s="19"/>
    </row>
    <row r="36" spans="2:4" s="2" customFormat="1" x14ac:dyDescent="0.35">
      <c r="B36" s="3"/>
      <c r="C36" s="11"/>
      <c r="D36" s="20"/>
    </row>
    <row r="37" spans="2:4" x14ac:dyDescent="0.35">
      <c r="B37" s="1"/>
      <c r="C37" s="11"/>
      <c r="D37" s="19"/>
    </row>
    <row r="38" spans="2:4" x14ac:dyDescent="0.35">
      <c r="B38" s="1"/>
      <c r="C38" s="11"/>
      <c r="D38" s="19"/>
    </row>
    <row r="39" spans="2:4" x14ac:dyDescent="0.35">
      <c r="B39" s="1"/>
      <c r="C39" s="11"/>
      <c r="D39" s="19"/>
    </row>
    <row r="40" spans="2:4" x14ac:dyDescent="0.35">
      <c r="B40" s="1"/>
      <c r="C40" s="11"/>
      <c r="D40" s="19"/>
    </row>
    <row r="41" spans="2:4" x14ac:dyDescent="0.35">
      <c r="B41" s="1"/>
      <c r="C41" s="11"/>
      <c r="D41" s="19"/>
    </row>
    <row r="42" spans="2:4" x14ac:dyDescent="0.35">
      <c r="B42" s="1"/>
      <c r="C42" s="11"/>
      <c r="D42" s="19"/>
    </row>
    <row r="43" spans="2:4" x14ac:dyDescent="0.35">
      <c r="B43" s="1"/>
      <c r="C43" s="11"/>
      <c r="D43" s="19"/>
    </row>
    <row r="44" spans="2:4" x14ac:dyDescent="0.35">
      <c r="B44" s="1"/>
      <c r="C44" s="12"/>
      <c r="D44" s="19"/>
    </row>
    <row r="45" spans="2:4" x14ac:dyDescent="0.35">
      <c r="B45" s="1"/>
      <c r="C45" s="12"/>
      <c r="D45" s="19"/>
    </row>
    <row r="46" spans="2:4" x14ac:dyDescent="0.35">
      <c r="B46" s="1"/>
      <c r="C46" s="12"/>
      <c r="D46" s="19"/>
    </row>
    <row r="47" spans="2:4" x14ac:dyDescent="0.35">
      <c r="B47" s="1"/>
      <c r="C47" s="12"/>
      <c r="D47" s="19"/>
    </row>
    <row r="48" spans="2:4" x14ac:dyDescent="0.35">
      <c r="C48" s="12"/>
    </row>
    <row r="49" spans="3:3" x14ac:dyDescent="0.35">
      <c r="C49" s="12"/>
    </row>
    <row r="50" spans="3:3" x14ac:dyDescent="0.35">
      <c r="C50" s="12"/>
    </row>
    <row r="51" spans="3:3" x14ac:dyDescent="0.35">
      <c r="C51" s="12"/>
    </row>
    <row r="52" spans="3:3" x14ac:dyDescent="0.35">
      <c r="C52" s="12"/>
    </row>
    <row r="53" spans="3:3" x14ac:dyDescent="0.35">
      <c r="C53" s="12"/>
    </row>
    <row r="54" spans="3:3" x14ac:dyDescent="0.35">
      <c r="C54" s="12"/>
    </row>
    <row r="55" spans="3:3" x14ac:dyDescent="0.35">
      <c r="C55" s="12"/>
    </row>
    <row r="56" spans="3:3" x14ac:dyDescent="0.35">
      <c r="C56" s="12"/>
    </row>
    <row r="57" spans="3:3" x14ac:dyDescent="0.35">
      <c r="C57" s="12"/>
    </row>
    <row r="58" spans="3:3" x14ac:dyDescent="0.35">
      <c r="C58" s="12"/>
    </row>
    <row r="59" spans="3:3" x14ac:dyDescent="0.35">
      <c r="C59" s="12"/>
    </row>
    <row r="60" spans="3:3" x14ac:dyDescent="0.35">
      <c r="C60" s="12"/>
    </row>
    <row r="61" spans="3:3" x14ac:dyDescent="0.35">
      <c r="C61" s="12"/>
    </row>
    <row r="62" spans="3:3" x14ac:dyDescent="0.35">
      <c r="C62" s="12"/>
    </row>
    <row r="63" spans="3:3" x14ac:dyDescent="0.35">
      <c r="C63" s="12"/>
    </row>
    <row r="64" spans="3:3" x14ac:dyDescent="0.35">
      <c r="C64" s="12"/>
    </row>
    <row r="65" spans="3:3" x14ac:dyDescent="0.35">
      <c r="C65" s="12"/>
    </row>
    <row r="66" spans="3:3" x14ac:dyDescent="0.35">
      <c r="C66" s="12"/>
    </row>
    <row r="67" spans="3:3" x14ac:dyDescent="0.35">
      <c r="C67" s="12"/>
    </row>
    <row r="68" spans="3:3" x14ac:dyDescent="0.35">
      <c r="C68" s="12"/>
    </row>
    <row r="69" spans="3:3" x14ac:dyDescent="0.35">
      <c r="C69" s="13"/>
    </row>
    <row r="70" spans="3:3" x14ac:dyDescent="0.35">
      <c r="C70" s="13"/>
    </row>
    <row r="71" spans="3:3" x14ac:dyDescent="0.35">
      <c r="C71" s="13"/>
    </row>
    <row r="72" spans="3:3" x14ac:dyDescent="0.35">
      <c r="C72" s="13"/>
    </row>
    <row r="73" spans="3:3" x14ac:dyDescent="0.35">
      <c r="C73" s="13"/>
    </row>
    <row r="74" spans="3:3" x14ac:dyDescent="0.35">
      <c r="C74" s="13"/>
    </row>
    <row r="75" spans="3:3" x14ac:dyDescent="0.35">
      <c r="C75" s="13"/>
    </row>
    <row r="76" spans="3:3" x14ac:dyDescent="0.35">
      <c r="C76" s="13"/>
    </row>
    <row r="77" spans="3:3" x14ac:dyDescent="0.35">
      <c r="C77"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7"/>
  <sheetViews>
    <sheetView workbookViewId="0"/>
  </sheetViews>
  <sheetFormatPr defaultRowHeight="14.5" x14ac:dyDescent="0.35"/>
  <cols>
    <col min="1" max="1" width="28.54296875" customWidth="1"/>
    <col min="2" max="2" width="34.1796875" style="8" customWidth="1"/>
    <col min="3" max="3" width="31.54296875" customWidth="1"/>
    <col min="4" max="4" width="55" customWidth="1"/>
    <col min="5" max="5" width="34.1796875" style="8" customWidth="1"/>
  </cols>
  <sheetData>
    <row r="1" spans="1:6" s="9" customFormat="1" ht="47.25" customHeight="1" x14ac:dyDescent="0.35">
      <c r="A1" s="21" t="s">
        <v>198</v>
      </c>
      <c r="B1" s="21" t="s">
        <v>94</v>
      </c>
      <c r="C1" s="21" t="s">
        <v>197</v>
      </c>
      <c r="D1" s="21" t="s">
        <v>93</v>
      </c>
      <c r="E1" s="21" t="s">
        <v>94</v>
      </c>
      <c r="F1" s="9" t="s">
        <v>937</v>
      </c>
    </row>
    <row r="2" spans="1:6" x14ac:dyDescent="0.35">
      <c r="A2" s="4" t="s">
        <v>189</v>
      </c>
      <c r="B2" s="14" t="s">
        <v>100</v>
      </c>
      <c r="C2" s="44" t="s">
        <v>0</v>
      </c>
      <c r="D2" s="4" t="s">
        <v>0</v>
      </c>
      <c r="E2" s="14" t="s">
        <v>100</v>
      </c>
    </row>
    <row r="3" spans="1:6" x14ac:dyDescent="0.35">
      <c r="A3" s="4" t="s">
        <v>1</v>
      </c>
      <c r="B3" s="7" t="s">
        <v>103</v>
      </c>
      <c r="C3" s="4" t="s">
        <v>51</v>
      </c>
      <c r="D3" s="4" t="s">
        <v>51</v>
      </c>
      <c r="E3" s="7" t="s">
        <v>103</v>
      </c>
    </row>
    <row r="4" spans="1:6" x14ac:dyDescent="0.35">
      <c r="A4" s="6" t="s">
        <v>118</v>
      </c>
      <c r="B4" s="7" t="s">
        <v>21</v>
      </c>
      <c r="C4" s="6" t="s">
        <v>60</v>
      </c>
      <c r="D4" s="6" t="s">
        <v>60</v>
      </c>
      <c r="E4" s="7" t="s">
        <v>21</v>
      </c>
    </row>
    <row r="5" spans="1:6" x14ac:dyDescent="0.35">
      <c r="A5" s="6" t="s">
        <v>119</v>
      </c>
      <c r="B5" s="7" t="s">
        <v>21</v>
      </c>
      <c r="C5" s="6" t="s">
        <v>62</v>
      </c>
      <c r="D5" s="6" t="s">
        <v>62</v>
      </c>
      <c r="E5" s="7" t="s">
        <v>21</v>
      </c>
    </row>
    <row r="6" spans="1:6" x14ac:dyDescent="0.35">
      <c r="A6" s="4" t="s">
        <v>61</v>
      </c>
      <c r="B6" s="14" t="s">
        <v>95</v>
      </c>
      <c r="C6" s="4" t="s">
        <v>106</v>
      </c>
      <c r="D6" s="4" t="s">
        <v>106</v>
      </c>
      <c r="E6" s="14" t="s">
        <v>95</v>
      </c>
    </row>
    <row r="7" spans="1:6" x14ac:dyDescent="0.35">
      <c r="A7" s="6" t="s">
        <v>120</v>
      </c>
      <c r="B7" s="15" t="s">
        <v>96</v>
      </c>
      <c r="C7" s="6" t="s">
        <v>63</v>
      </c>
      <c r="D7" s="6" t="s">
        <v>63</v>
      </c>
      <c r="E7" s="15" t="s">
        <v>96</v>
      </c>
    </row>
    <row r="8" spans="1:6" x14ac:dyDescent="0.35">
      <c r="A8" s="4" t="s">
        <v>82</v>
      </c>
      <c r="B8" s="23" t="s">
        <v>260</v>
      </c>
      <c r="C8" s="4" t="s">
        <v>57</v>
      </c>
      <c r="D8" s="5" t="s">
        <v>184</v>
      </c>
      <c r="E8" s="23" t="s">
        <v>260</v>
      </c>
    </row>
    <row r="9" spans="1:6" x14ac:dyDescent="0.35">
      <c r="A9" s="4" t="s">
        <v>83</v>
      </c>
      <c r="B9" s="23" t="s">
        <v>21</v>
      </c>
      <c r="C9" s="4" t="s">
        <v>56</v>
      </c>
      <c r="D9" s="5" t="s">
        <v>185</v>
      </c>
      <c r="E9" s="23" t="s">
        <v>21</v>
      </c>
    </row>
    <row r="10" spans="1:6" x14ac:dyDescent="0.35">
      <c r="A10" s="4" t="s">
        <v>84</v>
      </c>
      <c r="B10" s="23" t="s">
        <v>104</v>
      </c>
      <c r="C10" s="4" t="s">
        <v>55</v>
      </c>
      <c r="D10" s="5" t="s">
        <v>105</v>
      </c>
      <c r="E10" s="23" t="s">
        <v>104</v>
      </c>
      <c r="F10" t="s">
        <v>936</v>
      </c>
    </row>
    <row r="11" spans="1:6" ht="29" x14ac:dyDescent="0.35">
      <c r="A11" s="4" t="s">
        <v>85</v>
      </c>
      <c r="B11" s="23" t="s">
        <v>260</v>
      </c>
      <c r="C11" s="4" t="s">
        <v>87</v>
      </c>
      <c r="D11" s="5" t="s">
        <v>186</v>
      </c>
      <c r="E11" s="23" t="s">
        <v>260</v>
      </c>
      <c r="F11" t="s">
        <v>938</v>
      </c>
    </row>
    <row r="12" spans="1:6" ht="29" x14ac:dyDescent="0.35">
      <c r="A12" s="4" t="s">
        <v>86</v>
      </c>
      <c r="B12" s="23" t="s">
        <v>104</v>
      </c>
      <c r="C12" s="4" t="s">
        <v>88</v>
      </c>
      <c r="D12" s="5" t="s">
        <v>187</v>
      </c>
      <c r="E12" s="23" t="s">
        <v>104</v>
      </c>
    </row>
    <row r="13" spans="1:6" ht="29" x14ac:dyDescent="0.35">
      <c r="A13" s="6" t="s">
        <v>146</v>
      </c>
      <c r="B13" s="15" t="s">
        <v>302</v>
      </c>
      <c r="C13" s="10" t="s">
        <v>59</v>
      </c>
      <c r="D13" s="15" t="s">
        <v>301</v>
      </c>
      <c r="E13" s="15" t="s">
        <v>302</v>
      </c>
    </row>
    <row r="14" spans="1:6" x14ac:dyDescent="0.35">
      <c r="A14" s="6" t="s">
        <v>147</v>
      </c>
      <c r="B14" s="15" t="s">
        <v>260</v>
      </c>
      <c r="C14" s="10" t="s">
        <v>64</v>
      </c>
      <c r="D14" s="10" t="s">
        <v>190</v>
      </c>
      <c r="E14" s="15" t="s">
        <v>260</v>
      </c>
    </row>
    <row r="15" spans="1:6" x14ac:dyDescent="0.35">
      <c r="D15" s="11"/>
    </row>
    <row r="16" spans="1:6" x14ac:dyDescent="0.35">
      <c r="D16" s="11"/>
    </row>
    <row r="17" spans="4:4" x14ac:dyDescent="0.35">
      <c r="D17" s="11"/>
    </row>
    <row r="18" spans="4:4" x14ac:dyDescent="0.35">
      <c r="D18" s="12"/>
    </row>
    <row r="19" spans="4:4" x14ac:dyDescent="0.35">
      <c r="D19" s="12"/>
    </row>
    <row r="20" spans="4:4" x14ac:dyDescent="0.35">
      <c r="D20" s="12"/>
    </row>
    <row r="21" spans="4:4" x14ac:dyDescent="0.35">
      <c r="D21" s="12"/>
    </row>
    <row r="22" spans="4:4" x14ac:dyDescent="0.35">
      <c r="D22" s="12"/>
    </row>
    <row r="23" spans="4:4" x14ac:dyDescent="0.35">
      <c r="D23" s="12"/>
    </row>
    <row r="24" spans="4:4" x14ac:dyDescent="0.35">
      <c r="D24" s="12"/>
    </row>
    <row r="25" spans="4:4" x14ac:dyDescent="0.35">
      <c r="D25" s="12"/>
    </row>
    <row r="26" spans="4:4" x14ac:dyDescent="0.35">
      <c r="D26" s="12"/>
    </row>
    <row r="27" spans="4:4" x14ac:dyDescent="0.35">
      <c r="D27" s="12"/>
    </row>
    <row r="28" spans="4:4" x14ac:dyDescent="0.35">
      <c r="D28" s="12"/>
    </row>
    <row r="29" spans="4:4" x14ac:dyDescent="0.35">
      <c r="D29" s="12"/>
    </row>
    <row r="30" spans="4:4" x14ac:dyDescent="0.35">
      <c r="D30" s="11"/>
    </row>
    <row r="31" spans="4:4" x14ac:dyDescent="0.35">
      <c r="D31" s="11"/>
    </row>
    <row r="32" spans="4:4" x14ac:dyDescent="0.35">
      <c r="D32" s="11"/>
    </row>
    <row r="33" spans="4:4" x14ac:dyDescent="0.35">
      <c r="D33" s="11"/>
    </row>
    <row r="34" spans="4:4" x14ac:dyDescent="0.35">
      <c r="D34" s="11"/>
    </row>
    <row r="35" spans="4:4" x14ac:dyDescent="0.35">
      <c r="D35" s="11"/>
    </row>
    <row r="36" spans="4:4" x14ac:dyDescent="0.35">
      <c r="D36" s="11"/>
    </row>
    <row r="37" spans="4:4" x14ac:dyDescent="0.35">
      <c r="D37" s="11"/>
    </row>
    <row r="38" spans="4:4" x14ac:dyDescent="0.35">
      <c r="D38" s="11"/>
    </row>
    <row r="39" spans="4:4" x14ac:dyDescent="0.35">
      <c r="D39" s="11"/>
    </row>
    <row r="40" spans="4:4" x14ac:dyDescent="0.35">
      <c r="D40" s="11"/>
    </row>
    <row r="41" spans="4:4" x14ac:dyDescent="0.35">
      <c r="D41" s="11"/>
    </row>
    <row r="42" spans="4:4" x14ac:dyDescent="0.35">
      <c r="D42" s="11"/>
    </row>
    <row r="43" spans="4:4" x14ac:dyDescent="0.35">
      <c r="D43" s="11"/>
    </row>
    <row r="44" spans="4:4" x14ac:dyDescent="0.35">
      <c r="D44" s="12"/>
    </row>
    <row r="45" spans="4:4" x14ac:dyDescent="0.35">
      <c r="D45" s="12"/>
    </row>
    <row r="46" spans="4:4" x14ac:dyDescent="0.35">
      <c r="D46" s="12"/>
    </row>
    <row r="47" spans="4:4" x14ac:dyDescent="0.35">
      <c r="D47" s="12"/>
    </row>
    <row r="48" spans="4:4" x14ac:dyDescent="0.35">
      <c r="D48" s="12"/>
    </row>
    <row r="49" spans="4:4" x14ac:dyDescent="0.35">
      <c r="D49" s="12"/>
    </row>
    <row r="50" spans="4:4" x14ac:dyDescent="0.35">
      <c r="D50" s="12"/>
    </row>
    <row r="51" spans="4:4" x14ac:dyDescent="0.35">
      <c r="D51" s="12"/>
    </row>
    <row r="52" spans="4:4" x14ac:dyDescent="0.35">
      <c r="D52" s="12"/>
    </row>
    <row r="53" spans="4:4" x14ac:dyDescent="0.35">
      <c r="D53" s="12"/>
    </row>
    <row r="54" spans="4:4" x14ac:dyDescent="0.35">
      <c r="D54" s="12"/>
    </row>
    <row r="55" spans="4:4" x14ac:dyDescent="0.35">
      <c r="D55" s="12"/>
    </row>
    <row r="56" spans="4:4" x14ac:dyDescent="0.35">
      <c r="D56" s="12"/>
    </row>
    <row r="57" spans="4:4" x14ac:dyDescent="0.35">
      <c r="D57" s="12"/>
    </row>
    <row r="58" spans="4:4" x14ac:dyDescent="0.35">
      <c r="D58" s="12"/>
    </row>
    <row r="59" spans="4:4" x14ac:dyDescent="0.35">
      <c r="D59" s="12"/>
    </row>
    <row r="60" spans="4:4" x14ac:dyDescent="0.35">
      <c r="D60" s="12"/>
    </row>
    <row r="61" spans="4:4" x14ac:dyDescent="0.35">
      <c r="D61" s="12"/>
    </row>
    <row r="62" spans="4:4" x14ac:dyDescent="0.35">
      <c r="D62" s="12"/>
    </row>
    <row r="63" spans="4:4" x14ac:dyDescent="0.35">
      <c r="D63" s="12"/>
    </row>
    <row r="64" spans="4:4" x14ac:dyDescent="0.35">
      <c r="D64" s="12"/>
    </row>
    <row r="65" spans="4:4" x14ac:dyDescent="0.35">
      <c r="D65" s="12"/>
    </row>
    <row r="66" spans="4:4" x14ac:dyDescent="0.35">
      <c r="D66" s="12"/>
    </row>
    <row r="67" spans="4:4" x14ac:dyDescent="0.35">
      <c r="D67" s="12"/>
    </row>
    <row r="68" spans="4:4" x14ac:dyDescent="0.35">
      <c r="D68" s="12"/>
    </row>
    <row r="69" spans="4:4" x14ac:dyDescent="0.35">
      <c r="D69" s="13"/>
    </row>
    <row r="70" spans="4:4" x14ac:dyDescent="0.35">
      <c r="D70" s="13"/>
    </row>
    <row r="71" spans="4:4" x14ac:dyDescent="0.35">
      <c r="D71" s="13"/>
    </row>
    <row r="72" spans="4:4" x14ac:dyDescent="0.35">
      <c r="D72" s="13"/>
    </row>
    <row r="73" spans="4:4" x14ac:dyDescent="0.35">
      <c r="D73" s="13"/>
    </row>
    <row r="74" spans="4:4" x14ac:dyDescent="0.35">
      <c r="D74" s="13"/>
    </row>
    <row r="75" spans="4:4" x14ac:dyDescent="0.35">
      <c r="D75" s="13"/>
    </row>
    <row r="76" spans="4:4" x14ac:dyDescent="0.35">
      <c r="D76" s="13"/>
    </row>
    <row r="77" spans="4:4" x14ac:dyDescent="0.35">
      <c r="D77" s="1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8 D A A B Q S w M E F A A C A A g A T K R 1 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T K R 1 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y k d V p n V k w + + Q A A A I Y B A A A T A B w A R m 9 y b X V s Y X M v U 2 V j d G l v b j E u b S C i G A A o o B Q A A A A A A A A A A A A A A A A A A A A A A A A A A A B 1 j 0 9 r g 0 A Q x e + C 3 2 H Y X B S s x O b U B k 9 K q b d A 7 E k l b H W M w r o r O x v a I H 7 3 + i c J F N q 5 D P z e Y 9 4 b w t K 0 S s J x 3 c H e t m y L G q 6 x g g 1 L + a f A 7 T Y A 5 8 D P C M H T i 8 s g B I H G t m C a o 7 r o E i d y q G p / M Z P z 1 g r 0 I y U N S k M O i 1 7 z D 0 J N u W x a l H m s v q R Q v K L 8 P c l j b n j c L s F c X 0 + l I n P S 2 C t t y O + r m r k e Z E n X C + y m W 3 y 2 h S z w d 6 x w v T X / 0 S + 8 V R m y p A o f t V k x Z n N G c b N v W N R w e Z 5 e S 6 8 9 z p 8 s T j / V X F K t d B c p c e n k L J J z P + I N A 1 t 5 w D w w k w Y G v 8 3 o w Z 0 / / 8 N 3 v / j o 2 l Y r / y y y / w F Q S w E C L Q A U A A I A C A B M p H V a S 0 D A 4 6 Q A A A D 2 A A A A E g A A A A A A A A A A A A A A A A A A A A A A Q 2 9 u Z m l n L 1 B h Y 2 t h Z 2 U u e G 1 s U E s B A i 0 A F A A C A A g A T K R 1 W g / K 6 a u k A A A A 6 Q A A A B M A A A A A A A A A A A A A A A A A 8 A A A A F t D b 2 5 0 Z W 5 0 X 1 R 5 c G V z X S 5 4 b W x Q S w E C L Q A U A A I A C A B M p H V a Z 1 Z M P v k A A A C G A Q A A E w A A A A A A A A A A A A A A A A D h A Q A A R m 9 y b X V s Y X M v U 2 V j d G l v b j E u b V B L B Q Y A A A A A A w A D A M I A A A A 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u C g A A A A A A A E w 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A w M S U y M C h Q Y W d l J T I w M S 0 5 K T w v S X R l b V B h d G g + P C 9 J d G V t T G 9 j Y X R p b 2 4 + P F N 0 Y W J s Z U V u d H J p Z X M + P E V u d H J 5 I F R 5 c G U 9 I k l z U H J p d m F 0 Z S I g V m F s d W U 9 I m w w I i A v P j x F b n R y e S B U e X B l P S J R d W V y e U l E I i B W Y W x 1 Z T 0 i c 2 I 5 N m Z m Z T R l L W U x N j I t N D J h Y i 0 4 Z W F h L W V l Z W R k N z A 3 N j h h 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A w M V 9 f U G F n Z V 8 x X z k i I C 8 + P E V u d H J 5 I F R 5 c G U 9 I k Z p b G x l Z E N v b X B s Z X R l U m V z d W x 0 V G 9 X b 3 J r c 2 h l Z X Q i I F Z h b H V l P S J s M S I g L z 4 8 R W 5 0 c n k g V H l w Z T 0 i Q W R k Z W R U b 0 R h d G F N b 2 R l b C I g V m F s d W U 9 I m w w I i A v P j x F b n R y e S B U e X B l P S J G a W x s Q 2 9 1 b n Q i I F Z h b H V l P S J s M T I 3 I i A v P j x F b n R y e S B U e X B l P S J G a W x s R X J y b 3 J D b 2 R l I i B W Y W x 1 Z T 0 i c 1 V u a 2 5 v d 2 4 i I C 8 + P E V u d H J 5 I F R 5 c G U 9 I k Z p b G x F c n J v c k N v d W 5 0 I i B W Y W x 1 Z T 0 i b D A i I C 8 + P E V u d H J 5 I F R 5 c G U 9 I k Z p b G x M Y X N 0 V X B k Y X R l Z C I g V m F s d W U 9 I m Q y M D I 1 L T A z L T I y V D A w O j M 0 O j I 0 L j Y 3 M D k 5 O D 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D A x I C h Q Y W d l I D E t O S k v Q X V 0 b 1 J l b W 9 2 Z W R D b 2 x 1 b W 5 z M S 5 7 Q 2 9 s d W 1 u M S w w f S Z x d W 9 0 O y w m c X V v d D t T Z W N 0 a W 9 u M S 9 U Y W J s Z T A w M S A o U G F n Z S A x L T k p L 0 F 1 d G 9 S Z W 1 v d m V k Q 2 9 s d W 1 u c z E u e 0 N v b H V t b j I s M X 0 m c X V v d D s s J n F 1 b 3 Q 7 U 2 V j d G l v b j E v V G F i b G U w M D E g K F B h Z 2 U g M S 0 5 K S 9 B d X R v U m V t b 3 Z l Z E N v b H V t b n M x L n t D b 2 x 1 b W 4 z L D J 9 J n F 1 b 3 Q 7 X S w m c X V v d D t D b 2 x 1 b W 5 D b 3 V u d C Z x d W 9 0 O z o z L C Z x d W 9 0 O 0 t l e U N v b H V t b k 5 h b W V z J n F 1 b 3 Q 7 O l t d L C Z x d W 9 0 O 0 N v b H V t b k l k Z W 5 0 a X R p Z X M m c X V v d D s 6 W y Z x d W 9 0 O 1 N l Y 3 R p b 2 4 x L 1 R h Y m x l M D A x I C h Q Y W d l I D E t O S k v Q X V 0 b 1 J l b W 9 2 Z W R D b 2 x 1 b W 5 z M S 5 7 Q 2 9 s d W 1 u M S w w f S Z x d W 9 0 O y w m c X V v d D t T Z W N 0 a W 9 u M S 9 U Y W J s Z T A w M S A o U G F n Z S A x L T k p L 0 F 1 d G 9 S Z W 1 v d m V k Q 2 9 s d W 1 u c z E u e 0 N v b H V t b j I s M X 0 m c X V v d D s s J n F 1 b 3 Q 7 U 2 V j d G l v b j E v V G F i b G U w M D E g K F B h Z 2 U g M S 0 5 K S 9 B d X R v U m V t b 3 Z l Z E N v b H V t b n M x L n t D b 2 x 1 b W 4 z L D J 9 J n F 1 b 3 Q 7 X S w m c X V v d D t S Z W x h d G l v b n N o a X B J b m Z v J n F 1 b 3 Q 7 O l t d f S I g L z 4 8 L 1 N 0 Y W J s Z U V u d H J p Z X M + P C 9 J d G V t P j x J d G V t P j x J d G V t T G 9 j Y X R p b 2 4 + P E l 0 Z W 1 U e X B l P k Z v c m 1 1 b G E 8 L 0 l 0 Z W 1 U e X B l P j x J d G V t U G F 0 a D 5 T Z W N 0 a W 9 u M S 9 U Y W J s Z T A w M S U y M C h Q Y W d l J T I w M S 0 5 K S 9 T b 3 V y Y 2 U 8 L 0 l 0 Z W 1 Q Y X R o P j w v S X R l b U x v Y 2 F 0 a W 9 u P j x T d G F i b G V F b n R y a W V z I C 8 + P C 9 J d G V t P j x J d G V t P j x J d G V t T G 9 j Y X R p b 2 4 + P E l 0 Z W 1 U e X B l P k Z v c m 1 1 b G E 8 L 0 l 0 Z W 1 U e X B l P j x J d G V t U G F 0 a D 5 T Z W N 0 a W 9 u M S 9 U Y W J s Z T A w M S U y M C h Q Y W d l J T I w M S 0 5 K S 9 U Y W J s Z T A w M T w v S X R l b V B h d G g + P C 9 J d G V t T G 9 j Y X R p b 2 4 + P F N 0 Y W J s Z U V u d H J p Z X M g L z 4 8 L 0 l 0 Z W 0 + P E l 0 Z W 0 + P E l 0 Z W 1 M b 2 N h d G l v b j 4 8 S X R l b V R 5 c G U + R m 9 y b X V s Y T w v S X R l b V R 5 c G U + P E l 0 Z W 1 Q Y X R o P l N l Y 3 R p b 2 4 x L 1 R h Y m x l M D A x J T I w K F B h Z 2 U l M j A x L T k p L 0 N o Y W 5 n Z W Q l M j B U e X B l P C 9 J d G V t U G F 0 a D 4 8 L 0 l 0 Z W 1 M b 2 N h d G l v b j 4 8 U 3 R h Y m x l R W 5 0 c m l l c y A v P j w v S X R l b T 4 8 L 0 l 0 Z W 1 z P j w v T G 9 j Y W x Q Y W N r Y W d l T W V 0 Y W R h d G F G a W x l P h Y A A A B Q S w U G A A A A A A A A A A A A A A A A A A A A A A A A J g E A A A E A A A D Q j J 3 f A R X R E Y x 6 A M B P w p f r A Q A A A C H b S q H t O 6 R L u R s R G O e Q t A M A A A A A A g A A A A A A E G Y A A A A B A A A g A A A A E m Z w Q F l t e K u 7 A k j F d b C o o L I t j M R / Z n d W 6 R i j C a y + m E I A A A A A D o A A A A A C A A A g A A A A y 4 Z 0 g S O w h u / d 6 N Z y J H 7 v 2 0 j x u f c t + K q u 1 B l k h T D y T 8 t Q A A A A 4 r 5 I u o F 5 E L u M f I s g I J o e j s M f H Z J b O D f i r 5 3 V y o a q U T N r A j y e u E V o 4 w d f R 7 X b j I U e + Y z X P K A o t / w B m n T O q Y r e t b 4 p 2 T X 4 Y I s 7 I D o o f q g W j 7 d A A A A A 4 A d o P e 3 R R Z 1 z 8 m Q Y b l m h Y f a P y a E Y M K n V 7 C e m O A a 4 5 T O 0 a z c l n f P 7 N r R h A P V l C f d K J s O n l Q W F A c o 5 F 3 x O V + + 0 7 Q = = < / D a t a M a s h u p > 
</file>

<file path=customXml/itemProps1.xml><?xml version="1.0" encoding="utf-8"?>
<ds:datastoreItem xmlns:ds="http://schemas.openxmlformats.org/officeDocument/2006/customXml" ds:itemID="{21B04985-2173-4361-A38A-33C62579CC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Revisions</vt:lpstr>
      <vt:lpstr>2015 e.g.</vt:lpstr>
      <vt:lpstr>2021 e.g.</vt:lpstr>
      <vt:lpstr>template data</vt:lpstr>
      <vt:lpstr>CostReport</vt:lpstr>
      <vt:lpstr>ProviderInfo</vt:lpstr>
      <vt:lpstr>HealthDeficiencies</vt:lpstr>
      <vt:lpstr>QualityMsrMDS</vt:lpstr>
      <vt:lpstr>Penalties</vt:lpstr>
      <vt:lpstr>Income Statement</vt:lpstr>
    </vt:vector>
  </TitlesOfParts>
  <Company>CMS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KRAMER</dc:creator>
  <cp:lastModifiedBy>Nhien Tang</cp:lastModifiedBy>
  <cp:lastPrinted>2014-03-29T20:11:48Z</cp:lastPrinted>
  <dcterms:created xsi:type="dcterms:W3CDTF">2013-05-01T15:36:53Z</dcterms:created>
  <dcterms:modified xsi:type="dcterms:W3CDTF">2025-03-31T01:54:43Z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780574722</vt:i4>
  </property>
  <property fmtid="{D5CDD505-2E9C-101B-9397-08002B2CF9AE}" pid="4" name="_EmailSubject">
    <vt:lpwstr>Data.medicare.gov documentation</vt:lpwstr>
  </property>
  <property fmtid="{D5CDD505-2E9C-101B-9397-08002B2CF9AE}" pid="5" name="_AuthorEmail">
    <vt:lpwstr>Daniel.Andersen@cms.hhs.gov</vt:lpwstr>
  </property>
  <property fmtid="{D5CDD505-2E9C-101B-9397-08002B2CF9AE}" pid="6" name="_AuthorEmailDisplayName">
    <vt:lpwstr>Andersen, Daniel A. (CMS/OCSQ)</vt:lpwstr>
  </property>
  <property fmtid="{D5CDD505-2E9C-101B-9397-08002B2CF9AE}" pid="7" name="_ReviewingToolsShownOnce">
    <vt:lpwstr/>
  </property>
</Properties>
</file>