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36\"/>
    </mc:Choice>
  </mc:AlternateContent>
  <xr:revisionPtr revIDLastSave="0" documentId="12_ncr:400001_{A9F60E09-1CAC-4F3F-92B6-E0258CD927FB}" xr6:coauthVersionLast="31" xr6:coauthVersionMax="31" xr10:uidLastSave="{00000000-0000-0000-0000-000000000000}"/>
  <bookViews>
    <workbookView xWindow="0" yWindow="0" windowWidth="28800" windowHeight="12375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24" i="1" l="1"/>
  <c r="G22" i="1" s="1"/>
  <c r="F62" i="1"/>
  <c r="F64" i="1" s="1"/>
  <c r="F65" i="1" s="1"/>
  <c r="F67" i="1" s="1"/>
  <c r="G14" i="1"/>
  <c r="G13" i="1"/>
  <c r="G25" i="1" l="1"/>
  <c r="G27" i="1"/>
  <c r="G20" i="1"/>
  <c r="G19" i="1" s="1"/>
</calcChain>
</file>

<file path=xl/sharedStrings.xml><?xml version="1.0" encoding="utf-8"?>
<sst xmlns="http://schemas.openxmlformats.org/spreadsheetml/2006/main" count="59" uniqueCount="55">
  <si>
    <t>SHGWT</t>
  </si>
  <si>
    <t>MIN.</t>
  </si>
  <si>
    <t>LEDGE</t>
  </si>
  <si>
    <t>TRENCH BOTTOM</t>
  </si>
  <si>
    <t>ELJEN BOTTOM</t>
  </si>
  <si>
    <t>SHGWT+.5</t>
  </si>
  <si>
    <t>FINISH GRADE (MIN.)</t>
  </si>
  <si>
    <t>BOTTOM +1.5</t>
  </si>
  <si>
    <t>FINISH GRADE (MAX.)</t>
  </si>
  <si>
    <t>BOTTOM +2.5</t>
  </si>
  <si>
    <t>N/A</t>
  </si>
  <si>
    <t>A</t>
  </si>
  <si>
    <t>B</t>
  </si>
  <si>
    <t>C</t>
  </si>
  <si>
    <t>D</t>
  </si>
  <si>
    <t>E</t>
  </si>
  <si>
    <t>F</t>
  </si>
  <si>
    <t>G</t>
  </si>
  <si>
    <t>H</t>
  </si>
  <si>
    <t>ELJEN ELEVATION TABLE</t>
  </si>
  <si>
    <t>ELJEN DESIGN FLOWS</t>
  </si>
  <si>
    <t>NO. BEDROOMS</t>
  </si>
  <si>
    <t>DESIGN.</t>
  </si>
  <si>
    <t>ITEM</t>
  </si>
  <si>
    <t>NOTES</t>
  </si>
  <si>
    <t>ELEVATION (FT.)</t>
  </si>
  <si>
    <t>DISCHARGE = 115 GPD PER BR</t>
  </si>
  <si>
    <t xml:space="preserve">TOTAL DISCHARGE </t>
  </si>
  <si>
    <t>GPD</t>
  </si>
  <si>
    <t>SOIL CAT</t>
  </si>
  <si>
    <t>SOIL CAT TABLE</t>
  </si>
  <si>
    <t>INSERT PER DEM STD</t>
  </si>
  <si>
    <t>SHANNON</t>
  </si>
  <si>
    <t>SYSTEM SIZE REQ'D</t>
  </si>
  <si>
    <t>(GAL/SQ.FT./DAY)</t>
  </si>
  <si>
    <t>SQ.FT. (REQ'D)</t>
  </si>
  <si>
    <t>NO. OF ELJENS REQ'D</t>
  </si>
  <si>
    <t>(DIV. BY 28 SQ.FT. PER)</t>
  </si>
  <si>
    <t>MIN. NO. OF ELJENS</t>
  </si>
  <si>
    <t>IN HOUSE NOTES</t>
  </si>
  <si>
    <t>DO NOT PRINT</t>
  </si>
  <si>
    <t>IF OR STATEMENT</t>
  </si>
  <si>
    <t xml:space="preserve"> (BY SHANNON TBD)</t>
  </si>
  <si>
    <t>ROUNDS UP TO NEAREST WHOLE INTEGER</t>
  </si>
  <si>
    <t>DISCHARGE DIV. LOAD RATE (GAL/SF/DAY)</t>
  </si>
  <si>
    <t>STRIP ELEVATION</t>
  </si>
  <si>
    <t>OR AS SPECIFIED</t>
  </si>
  <si>
    <t xml:space="preserve">PER DESIGNER OR SITE </t>
  </si>
  <si>
    <t>CONDITIONS</t>
  </si>
  <si>
    <t>32.2.2</t>
  </si>
  <si>
    <t>MISC.</t>
  </si>
  <si>
    <t>ex grade</t>
  </si>
  <si>
    <t>n/a</t>
  </si>
  <si>
    <t>max / avg grade</t>
  </si>
  <si>
    <t>INVERT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</si>
</sst>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Swis721 Lt BT"/>
      <family val="2"/>
    </font>
    <font>
      <sz val="14"/>
      <color theme="1"/>
      <name val="Swis721 Lt BT"/>
      <family val="2"/>
    </font>
    <font>
      <sz val="16"/>
      <color theme="1"/>
      <name val="Swis721 Lt BT"/>
      <family val="2"/>
    </font>
    <font>
      <b/>
      <sz val="14"/>
      <color theme="1"/>
      <name val="Swis721 Lt BT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3" fillId="0" borderId="0" xfId="0" applyFont="1" applyBorder="1"/>
    <xf numFmtId="0" fontId="1" fillId="0" borderId="0" xfId="0" applyFont="1" applyBorder="1"/>
    <xf numFmtId="0" fontId="1" fillId="0" borderId="5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2" fillId="0" borderId="5" xfId="0" applyFont="1" applyBorder="1"/>
    <xf numFmtId="0" fontId="4" fillId="0" borderId="0" xfId="0" applyFont="1" applyBorder="1"/>
    <xf numFmtId="1" fontId="4" fillId="0" borderId="0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95251</xdr:colOff>
      <xdr:row>10</xdr:row>
      <xdr:rowOff>59601</xdr:rowOff>
    </xdr:from>
    <xdr:to>
      <xdr:col>20</xdr:col>
      <xdr:colOff>419083</xdr:colOff>
      <xdr:row>32</xdr:row>
      <xdr:rowOff>168415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834814" y="2012226"/>
          <a:ext cx="8801082" cy="529993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29</xdr:col>
      <xdr:colOff>571500</xdr:colOff>
      <xdr:row>23</xdr:row>
      <xdr:rowOff>190500</xdr:rowOff>
    </xdr:from>
    <xdr:to>
      <xdr:col>35</xdr:col>
      <xdr:colOff>400537</xdr:colOff>
      <xdr:row>56</xdr:row>
      <xdr:rowOff>116771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831800" y="5181600"/>
          <a:ext cx="3486637" cy="6620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Z75"/>
  <sheetViews>
    <sheetView tabSelected="1" topLeftCell="F7" zoomScaleNormal="100" workbookViewId="0">
      <selection activeCell="G16" sqref="G16"/>
    </sheetView>
  </sheetViews>
  <sheetFormatPr defaultRowHeight="15" x14ac:dyDescent="0.25"/>
  <cols>
    <col min="1" max="4" width="9.140625" style="1"/>
    <col min="5" max="5" width="35.28515625" style="1" customWidth="1"/>
    <col min="6" max="6" width="29.5703125" style="1" customWidth="1"/>
    <col min="7" max="7" width="31.140625" style="1" customWidth="1"/>
    <col min="8" max="8" width="33.5703125" style="1" customWidth="1"/>
    <col min="9" max="10" width="9.140625" style="1"/>
    <col min="11" max="11" width="22.140625" style="1" customWidth="1"/>
    <col min="12" max="12" width="21.5703125" style="1" customWidth="1"/>
    <col min="13" max="16384" width="9.140625" style="1"/>
  </cols>
  <sheetData>
    <row r="7" spans="2:23" x14ac:dyDescent="0.25">
      <c r="V7" s="1" t="s">
        <v>39</v>
      </c>
    </row>
    <row r="8" spans="2:23" x14ac:dyDescent="0.25">
      <c r="V8" s="1" t="s">
        <v>40</v>
      </c>
    </row>
    <row r="9" spans="2:23" ht="18" x14ac:dyDescent="0.25">
      <c r="K9" s="2"/>
    </row>
    <row r="10" spans="2:23" x14ac:dyDescent="0.25"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5"/>
    </row>
    <row r="11" spans="2:23" ht="20.25" x14ac:dyDescent="0.3">
      <c r="B11" s="6"/>
      <c r="C11" s="7" t="s">
        <v>19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9"/>
    </row>
    <row r="12" spans="2:23" ht="20.25" x14ac:dyDescent="0.3">
      <c r="B12" s="6"/>
      <c r="C12" s="8"/>
      <c r="D12" s="10"/>
      <c r="E12" s="7" t="s">
        <v>22</v>
      </c>
      <c r="F12" s="7" t="s">
        <v>23</v>
      </c>
      <c r="G12" s="7" t="s">
        <v>25</v>
      </c>
      <c r="H12" s="7" t="s">
        <v>24</v>
      </c>
      <c r="I12" s="10" t="s">
        <v>50</v>
      </c>
      <c r="J12" s="10"/>
      <c r="K12" s="8"/>
      <c r="L12" s="8"/>
      <c r="M12" s="8"/>
      <c r="N12" s="8"/>
      <c r="O12" s="8"/>
      <c r="P12" s="8"/>
      <c r="Q12" s="8"/>
      <c r="R12" s="8"/>
      <c r="S12" s="8"/>
      <c r="T12" s="8"/>
      <c r="U12" s="9"/>
    </row>
    <row r="13" spans="2:23" ht="18" x14ac:dyDescent="0.25">
      <c r="B13" s="6"/>
      <c r="C13" s="8"/>
      <c r="D13" s="10"/>
      <c r="E13" s="10" t="s">
        <v>11</v>
      </c>
      <c r="F13" s="10" t="s">
        <v>0</v>
      </c>
      <c r="G13" s="10">
        <f>G17-42/12</f>
        <v>91.5</v>
      </c>
      <c r="H13" s="10">
        <v>3</v>
      </c>
      <c r="I13" s="10" t="s">
        <v>1</v>
      </c>
      <c r="J13" s="10"/>
      <c r="K13" s="8"/>
      <c r="L13" s="8"/>
      <c r="M13" s="8"/>
      <c r="N13" s="8"/>
      <c r="O13" s="8"/>
      <c r="P13" s="8"/>
      <c r="Q13" s="8"/>
      <c r="R13" s="8"/>
      <c r="S13" s="8"/>
      <c r="T13" s="8"/>
      <c r="U13" s="9"/>
    </row>
    <row r="14" spans="2:23" ht="18" x14ac:dyDescent="0.25">
      <c r="B14" s="6"/>
      <c r="C14" s="8"/>
      <c r="D14" s="10"/>
      <c r="E14" s="10" t="s">
        <v>12</v>
      </c>
      <c r="F14" s="10" t="s">
        <v>2</v>
      </c>
      <c r="G14" s="10">
        <f>G17-9</f>
        <v>86</v>
      </c>
      <c r="H14" s="10">
        <v>5</v>
      </c>
      <c r="I14" s="10" t="s">
        <v>1</v>
      </c>
      <c r="J14" s="10"/>
      <c r="K14" s="8"/>
      <c r="L14" s="8"/>
      <c r="M14" s="8"/>
      <c r="N14" s="8"/>
      <c r="O14" s="8"/>
      <c r="P14" s="8"/>
      <c r="Q14" s="8"/>
      <c r="R14" s="8"/>
      <c r="S14" s="8"/>
      <c r="T14" s="8"/>
      <c r="U14" s="9"/>
    </row>
    <row r="15" spans="2:23" ht="18" x14ac:dyDescent="0.25">
      <c r="B15" s="6"/>
      <c r="C15" s="8"/>
      <c r="D15" s="10"/>
      <c r="E15" s="10"/>
      <c r="F15" s="10"/>
      <c r="G15" s="10"/>
      <c r="H15" s="10"/>
      <c r="I15" s="10"/>
      <c r="J15" s="10"/>
      <c r="K15" s="8"/>
      <c r="L15" s="8"/>
      <c r="M15" s="8"/>
      <c r="N15" s="8"/>
      <c r="O15" s="8"/>
      <c r="P15" s="8"/>
      <c r="Q15" s="8"/>
      <c r="R15" s="8"/>
      <c r="S15" s="8"/>
      <c r="T15" s="8"/>
      <c r="U15" s="9"/>
    </row>
    <row r="16" spans="2:23" ht="18" x14ac:dyDescent="0.25">
      <c r="B16" s="6"/>
      <c r="C16" s="8"/>
      <c r="D16" s="10"/>
      <c r="E16" s="10" t="s">
        <v>13</v>
      </c>
      <c r="F16" s="10" t="s">
        <v>51</v>
      </c>
      <c r="G16" s="11" t="s">
        <v>10</v>
      </c>
      <c r="H16" s="10" t="s">
        <v>53</v>
      </c>
      <c r="I16" s="12">
        <v>32.6</v>
      </c>
      <c r="J16" s="10"/>
      <c r="K16" s="8"/>
      <c r="L16" s="8"/>
      <c r="M16" s="8"/>
      <c r="N16" s="8"/>
      <c r="O16" s="8"/>
      <c r="P16" s="8"/>
      <c r="Q16" s="8"/>
      <c r="R16" s="8"/>
      <c r="S16" s="8"/>
      <c r="T16" s="8"/>
      <c r="U16" s="9"/>
      <c r="V16" s="1" t="s">
        <v>41</v>
      </c>
      <c r="W16" s="1" t="s">
        <v>42</v>
      </c>
    </row>
    <row r="17" spans="2:21" ht="18" x14ac:dyDescent="0.25">
      <c r="B17" s="6"/>
      <c r="C17" s="8"/>
      <c r="D17" s="10"/>
      <c r="E17" s="10" t="s">
        <v>14</v>
      </c>
      <c r="F17" s="10" t="s">
        <v>52</v>
      </c>
      <c r="G17" s="10">
        <v>95</v>
      </c>
      <c r="H17" s="10"/>
      <c r="I17" s="10"/>
      <c r="J17" s="10"/>
      <c r="K17" s="8"/>
      <c r="L17" s="8"/>
      <c r="M17" s="8"/>
      <c r="N17" s="8"/>
      <c r="O17" s="8"/>
      <c r="P17" s="8"/>
      <c r="Q17" s="8"/>
      <c r="R17" s="8"/>
      <c r="S17" s="8"/>
      <c r="T17" s="8"/>
      <c r="U17" s="9"/>
    </row>
    <row r="18" spans="2:21" ht="18" x14ac:dyDescent="0.25">
      <c r="B18" s="6"/>
      <c r="C18" s="8"/>
      <c r="D18" s="10"/>
      <c r="E18" s="10"/>
      <c r="F18" s="10"/>
      <c r="G18" s="10"/>
      <c r="H18" s="10"/>
      <c r="I18" s="10"/>
      <c r="J18" s="10"/>
      <c r="K18" s="8"/>
      <c r="L18" s="8"/>
      <c r="M18" s="8"/>
      <c r="N18" s="8"/>
      <c r="O18" s="8"/>
      <c r="P18" s="8"/>
      <c r="Q18" s="8"/>
      <c r="R18" s="8"/>
      <c r="S18" s="8"/>
      <c r="T18" s="8"/>
      <c r="U18" s="9"/>
    </row>
    <row r="19" spans="2:21" ht="18" x14ac:dyDescent="0.25">
      <c r="B19" s="6"/>
      <c r="C19" s="8"/>
      <c r="D19" s="10"/>
      <c r="E19" s="10" t="s">
        <v>15</v>
      </c>
      <c r="F19" s="10" t="s">
        <v>8</v>
      </c>
      <c r="G19" s="10">
        <f>G20+1</f>
        <v>101.58</v>
      </c>
      <c r="H19" s="10" t="s">
        <v>9</v>
      </c>
      <c r="I19" s="10"/>
      <c r="J19" s="10"/>
      <c r="K19" s="8"/>
      <c r="L19" s="8"/>
      <c r="M19" s="8"/>
      <c r="N19" s="8"/>
      <c r="O19" s="8"/>
      <c r="P19" s="8"/>
      <c r="Q19" s="8"/>
      <c r="R19" s="8"/>
      <c r="S19" s="8"/>
      <c r="T19" s="8"/>
      <c r="U19" s="9"/>
    </row>
    <row r="20" spans="2:21" ht="18" x14ac:dyDescent="0.25">
      <c r="B20" s="6"/>
      <c r="C20" s="8"/>
      <c r="D20" s="10"/>
      <c r="E20" s="10" t="s">
        <v>16</v>
      </c>
      <c r="F20" s="10" t="s">
        <v>6</v>
      </c>
      <c r="G20" s="10">
        <f>G22+0.58+1.5</f>
        <v>100.58</v>
      </c>
      <c r="H20" s="10" t="s">
        <v>7</v>
      </c>
      <c r="I20" s="10"/>
      <c r="J20" s="10"/>
      <c r="K20" s="8"/>
      <c r="L20" s="8"/>
      <c r="M20" s="8"/>
      <c r="N20" s="8"/>
      <c r="O20" s="8"/>
      <c r="P20" s="8"/>
      <c r="Q20" s="8"/>
      <c r="R20" s="8"/>
      <c r="S20" s="8"/>
      <c r="T20" s="8"/>
      <c r="U20" s="9"/>
    </row>
    <row r="21" spans="2:21" ht="18" x14ac:dyDescent="0.25">
      <c r="B21" s="6"/>
      <c r="C21" s="8"/>
      <c r="D21" s="10"/>
      <c r="E21" s="10"/>
      <c r="F21" s="10"/>
      <c r="G21" s="10"/>
      <c r="H21" s="10"/>
      <c r="I21" s="10"/>
      <c r="J21" s="10"/>
      <c r="K21" s="8"/>
      <c r="L21" s="8"/>
      <c r="M21" s="8"/>
      <c r="N21" s="8"/>
      <c r="O21" s="8"/>
      <c r="P21" s="8"/>
      <c r="Q21" s="8"/>
      <c r="R21" s="8"/>
      <c r="S21" s="8"/>
      <c r="T21" s="8"/>
      <c r="U21" s="9"/>
    </row>
    <row r="22" spans="2:21" ht="18" x14ac:dyDescent="0.25">
      <c r="B22" s="6"/>
      <c r="C22" s="8"/>
      <c r="D22" s="10"/>
      <c r="E22" s="10" t="s">
        <v>17</v>
      </c>
      <c r="F22" s="10" t="s">
        <v>54</v>
      </c>
      <c r="G22" s="10">
        <f>G24+0.5</f>
        <v>98.5</v>
      </c>
      <c r="H22" s="10" t="s">
        <v>5</v>
      </c>
      <c r="I22" s="10"/>
      <c r="J22" s="10"/>
      <c r="K22" s="8"/>
      <c r="L22" s="8"/>
      <c r="M22" s="8"/>
      <c r="N22" s="8"/>
      <c r="O22" s="8"/>
      <c r="P22" s="8"/>
      <c r="Q22" s="8"/>
      <c r="R22" s="8"/>
      <c r="S22" s="8"/>
      <c r="T22" s="8"/>
      <c r="U22" s="9"/>
    </row>
    <row r="23" spans="2:21" ht="18" x14ac:dyDescent="0.25">
      <c r="B23" s="6"/>
      <c r="C23" s="8"/>
      <c r="D23" s="10"/>
      <c r="E23" s="10"/>
      <c r="F23" s="10"/>
      <c r="G23" s="10"/>
      <c r="H23" s="10"/>
      <c r="I23" s="10"/>
      <c r="J23" s="10"/>
      <c r="K23" s="8"/>
      <c r="L23" s="8"/>
      <c r="M23" s="8"/>
      <c r="N23" s="8"/>
      <c r="O23" s="8"/>
      <c r="P23" s="8"/>
      <c r="Q23" s="8"/>
      <c r="R23" s="8"/>
      <c r="S23" s="8"/>
      <c r="T23" s="8"/>
      <c r="U23" s="9"/>
    </row>
    <row r="24" spans="2:21" ht="18" x14ac:dyDescent="0.25">
      <c r="B24" s="6"/>
      <c r="C24" s="8"/>
      <c r="D24" s="10"/>
      <c r="E24" s="10" t="s">
        <v>15</v>
      </c>
      <c r="F24" s="10" t="s">
        <v>4</v>
      </c>
      <c r="G24" s="10">
        <f>G17+3</f>
        <v>98</v>
      </c>
      <c r="H24" s="10" t="s">
        <v>0</v>
      </c>
      <c r="I24" s="10"/>
      <c r="J24" s="10"/>
      <c r="K24" s="8"/>
      <c r="L24" s="8"/>
      <c r="M24" s="8"/>
      <c r="N24" s="8"/>
      <c r="O24" s="8"/>
      <c r="P24" s="8"/>
      <c r="Q24" s="8"/>
      <c r="R24" s="8"/>
      <c r="S24" s="8"/>
      <c r="T24" s="8"/>
      <c r="U24" s="9"/>
    </row>
    <row r="25" spans="2:21" ht="18" x14ac:dyDescent="0.25">
      <c r="B25" s="6"/>
      <c r="C25" s="8"/>
      <c r="D25" s="10"/>
      <c r="E25" s="10" t="s">
        <v>18</v>
      </c>
      <c r="F25" s="10" t="s">
        <v>3</v>
      </c>
      <c r="G25" s="10">
        <f>G24-0.5</f>
        <v>97.5</v>
      </c>
      <c r="H25" s="10" t="s">
        <v>2</v>
      </c>
      <c r="I25" s="10"/>
      <c r="J25" s="10"/>
      <c r="K25" s="8"/>
      <c r="L25" s="8"/>
      <c r="M25" s="8"/>
      <c r="N25" s="8"/>
      <c r="O25" s="8"/>
      <c r="P25" s="8"/>
      <c r="Q25" s="8"/>
      <c r="R25" s="8"/>
      <c r="S25" s="8"/>
      <c r="T25" s="8"/>
      <c r="U25" s="9"/>
    </row>
    <row r="26" spans="2:21" ht="18" x14ac:dyDescent="0.25">
      <c r="B26" s="6"/>
      <c r="C26" s="8"/>
      <c r="D26" s="8"/>
      <c r="E26" s="10"/>
      <c r="F26" s="10"/>
      <c r="G26" s="10"/>
      <c r="H26" s="10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9"/>
    </row>
    <row r="27" spans="2:21" ht="18" x14ac:dyDescent="0.25">
      <c r="B27" s="6"/>
      <c r="C27" s="8"/>
      <c r="D27" s="8"/>
      <c r="E27" s="10" t="s">
        <v>45</v>
      </c>
      <c r="F27" s="10"/>
      <c r="G27" s="10">
        <f>G22-0.5</f>
        <v>98</v>
      </c>
      <c r="H27" s="10" t="s">
        <v>46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9"/>
    </row>
    <row r="28" spans="2:21" ht="18" x14ac:dyDescent="0.25">
      <c r="B28" s="6"/>
      <c r="C28" s="8"/>
      <c r="D28" s="8"/>
      <c r="E28" s="10"/>
      <c r="F28" s="10"/>
      <c r="G28" s="10"/>
      <c r="H28" s="10" t="s">
        <v>47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9"/>
    </row>
    <row r="29" spans="2:21" ht="18" x14ac:dyDescent="0.25">
      <c r="B29" s="6"/>
      <c r="C29" s="8"/>
      <c r="D29" s="8"/>
      <c r="E29" s="10"/>
      <c r="F29" s="10"/>
      <c r="G29" s="10"/>
      <c r="H29" s="10" t="s">
        <v>48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9"/>
    </row>
    <row r="30" spans="2:21" ht="18" x14ac:dyDescent="0.25">
      <c r="B30" s="6"/>
      <c r="C30" s="8"/>
      <c r="D30" s="8"/>
      <c r="E30" s="10"/>
      <c r="F30" s="10"/>
      <c r="G30" s="10"/>
      <c r="H30" s="10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9"/>
    </row>
    <row r="31" spans="2:21" x14ac:dyDescent="0.25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9"/>
    </row>
    <row r="32" spans="2:21" x14ac:dyDescent="0.25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9"/>
    </row>
    <row r="33" spans="2:26" x14ac:dyDescent="0.25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9"/>
      <c r="W33" s="1" t="s">
        <v>49</v>
      </c>
      <c r="Z33" s="1" t="s">
        <v>30</v>
      </c>
    </row>
    <row r="34" spans="2:26" x14ac:dyDescent="0.25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9"/>
    </row>
    <row r="35" spans="2:26" x14ac:dyDescent="0.25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9"/>
    </row>
    <row r="36" spans="2:26" x14ac:dyDescent="0.25">
      <c r="B36" s="13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5"/>
      <c r="W36" s="1" t="s">
        <v>44</v>
      </c>
      <c r="Z36" s="1" t="s">
        <v>31</v>
      </c>
    </row>
    <row r="37" spans="2:26" x14ac:dyDescent="0.25">
      <c r="Z37" s="1" t="s">
        <v>32</v>
      </c>
    </row>
    <row r="41" spans="2:26" x14ac:dyDescent="0.25">
      <c r="W41" s="1" t="s">
        <v>43</v>
      </c>
    </row>
    <row r="43" spans="2:26" ht="18" x14ac:dyDescent="0.25">
      <c r="C43" s="2"/>
      <c r="D43" s="2"/>
      <c r="E43" s="2"/>
      <c r="F43" s="2"/>
      <c r="G43" s="2"/>
      <c r="H43" s="2"/>
    </row>
    <row r="44" spans="2:26" ht="18" x14ac:dyDescent="0.25">
      <c r="C44" s="2"/>
      <c r="D44" s="2"/>
      <c r="E44" s="2"/>
      <c r="F44" s="2"/>
      <c r="G44" s="2"/>
      <c r="H44" s="2"/>
    </row>
    <row r="45" spans="2:26" ht="18" x14ac:dyDescent="0.25">
      <c r="C45" s="2"/>
      <c r="D45" s="2"/>
      <c r="E45" s="2"/>
      <c r="F45" s="2"/>
      <c r="G45" s="2"/>
      <c r="H45" s="2"/>
    </row>
    <row r="55" spans="2:8" x14ac:dyDescent="0.25">
      <c r="B55" s="3"/>
      <c r="C55" s="4"/>
      <c r="D55" s="4"/>
      <c r="E55" s="4"/>
      <c r="F55" s="4"/>
      <c r="G55" s="4"/>
      <c r="H55" s="5"/>
    </row>
    <row r="56" spans="2:8" x14ac:dyDescent="0.25">
      <c r="B56" s="6"/>
      <c r="C56" s="8"/>
      <c r="D56" s="8"/>
      <c r="E56" s="8"/>
      <c r="F56" s="8"/>
      <c r="G56" s="8"/>
      <c r="H56" s="9"/>
    </row>
    <row r="57" spans="2:8" ht="20.25" x14ac:dyDescent="0.3">
      <c r="B57" s="6"/>
      <c r="C57" s="7" t="s">
        <v>20</v>
      </c>
      <c r="D57" s="8"/>
      <c r="E57" s="8"/>
      <c r="F57" s="8"/>
      <c r="G57" s="8"/>
      <c r="H57" s="9"/>
    </row>
    <row r="58" spans="2:8" x14ac:dyDescent="0.25">
      <c r="B58" s="6"/>
      <c r="C58" s="8"/>
      <c r="D58" s="8"/>
      <c r="E58" s="8"/>
      <c r="F58" s="8"/>
      <c r="G58" s="8"/>
      <c r="H58" s="9"/>
    </row>
    <row r="59" spans="2:8" ht="18" x14ac:dyDescent="0.25">
      <c r="B59" s="6"/>
      <c r="C59" s="10"/>
      <c r="D59" s="10"/>
      <c r="E59" s="10" t="s">
        <v>29</v>
      </c>
      <c r="F59" s="10">
        <v>9</v>
      </c>
      <c r="G59" s="10">
        <v>0.4</v>
      </c>
      <c r="H59" s="16" t="s">
        <v>34</v>
      </c>
    </row>
    <row r="60" spans="2:8" ht="18" x14ac:dyDescent="0.25">
      <c r="B60" s="6"/>
      <c r="C60" s="10"/>
      <c r="D60" s="10"/>
      <c r="E60" s="10" t="s">
        <v>21</v>
      </c>
      <c r="F60" s="10">
        <v>4</v>
      </c>
      <c r="G60" s="10"/>
      <c r="H60" s="16"/>
    </row>
    <row r="61" spans="2:8" ht="18" x14ac:dyDescent="0.25">
      <c r="B61" s="6"/>
      <c r="C61" s="10"/>
      <c r="D61" s="10"/>
      <c r="E61" s="10" t="s">
        <v>26</v>
      </c>
      <c r="F61" s="10">
        <v>115</v>
      </c>
      <c r="G61" s="10" t="s">
        <v>28</v>
      </c>
      <c r="H61" s="16"/>
    </row>
    <row r="62" spans="2:8" ht="18" x14ac:dyDescent="0.25">
      <c r="B62" s="6"/>
      <c r="C62" s="10"/>
      <c r="D62" s="10"/>
      <c r="E62" s="10" t="s">
        <v>27</v>
      </c>
      <c r="F62" s="10">
        <f>F60*F61</f>
        <v>460</v>
      </c>
      <c r="G62" s="10"/>
      <c r="H62" s="16"/>
    </row>
    <row r="63" spans="2:8" ht="18" x14ac:dyDescent="0.25">
      <c r="B63" s="6"/>
      <c r="C63" s="10"/>
      <c r="D63" s="10"/>
      <c r="E63" s="10"/>
      <c r="F63" s="10"/>
      <c r="G63" s="10"/>
      <c r="H63" s="16"/>
    </row>
    <row r="64" spans="2:8" ht="18" x14ac:dyDescent="0.25">
      <c r="B64" s="6"/>
      <c r="C64" s="10"/>
      <c r="D64" s="10"/>
      <c r="E64" s="10" t="s">
        <v>33</v>
      </c>
      <c r="F64" s="10">
        <f>F62/G59</f>
        <v>1150</v>
      </c>
      <c r="G64" s="10" t="s">
        <v>35</v>
      </c>
      <c r="H64" s="16"/>
    </row>
    <row r="65" spans="2:8" ht="18" x14ac:dyDescent="0.25">
      <c r="B65" s="6"/>
      <c r="C65" s="10"/>
      <c r="D65" s="10"/>
      <c r="E65" s="10" t="s">
        <v>36</v>
      </c>
      <c r="F65" s="10">
        <f>F64/28</f>
        <v>41.071428571428569</v>
      </c>
      <c r="G65" s="10" t="s">
        <v>37</v>
      </c>
      <c r="H65" s="16"/>
    </row>
    <row r="66" spans="2:8" ht="18" x14ac:dyDescent="0.25">
      <c r="B66" s="6"/>
      <c r="C66" s="10"/>
      <c r="D66" s="10"/>
      <c r="E66" s="10"/>
      <c r="F66" s="10"/>
      <c r="G66" s="10"/>
      <c r="H66" s="16"/>
    </row>
    <row r="67" spans="2:8" ht="18" x14ac:dyDescent="0.25">
      <c r="B67" s="6"/>
      <c r="C67" s="10"/>
      <c r="D67" s="10"/>
      <c r="E67" s="17" t="s">
        <v>38</v>
      </c>
      <c r="F67" s="18">
        <f>ROUNDUP((F65),0)</f>
        <v>42</v>
      </c>
      <c r="G67" s="10"/>
      <c r="H67" s="16"/>
    </row>
    <row r="68" spans="2:8" ht="18" x14ac:dyDescent="0.25">
      <c r="B68" s="6"/>
      <c r="C68" s="10"/>
      <c r="D68" s="10"/>
      <c r="E68" s="10"/>
      <c r="F68" s="10"/>
      <c r="G68" s="10"/>
      <c r="H68" s="16"/>
    </row>
    <row r="69" spans="2:8" x14ac:dyDescent="0.25">
      <c r="B69" s="6"/>
      <c r="C69" s="8"/>
      <c r="D69" s="8"/>
      <c r="E69" s="8"/>
      <c r="F69" s="8"/>
      <c r="G69" s="8"/>
      <c r="H69" s="9"/>
    </row>
    <row r="70" spans="2:8" x14ac:dyDescent="0.25">
      <c r="B70" s="6"/>
      <c r="C70" s="8"/>
      <c r="D70" s="8"/>
      <c r="E70" s="8"/>
      <c r="F70" s="8"/>
      <c r="G70" s="8"/>
      <c r="H70" s="9"/>
    </row>
    <row r="71" spans="2:8" x14ac:dyDescent="0.25">
      <c r="B71" s="6"/>
      <c r="C71" s="8"/>
      <c r="D71" s="8"/>
      <c r="E71" s="8"/>
      <c r="F71" s="8"/>
      <c r="G71" s="8"/>
      <c r="H71" s="9"/>
    </row>
    <row r="72" spans="2:8" x14ac:dyDescent="0.25">
      <c r="B72" s="6"/>
      <c r="C72" s="8"/>
      <c r="D72" s="8"/>
      <c r="E72" s="8"/>
      <c r="F72" s="8"/>
      <c r="G72" s="8"/>
      <c r="H72" s="9"/>
    </row>
    <row r="73" spans="2:8" x14ac:dyDescent="0.25">
      <c r="B73" s="6"/>
      <c r="C73" s="8"/>
      <c r="D73" s="8"/>
      <c r="E73" s="8"/>
      <c r="F73" s="8"/>
      <c r="G73" s="8"/>
      <c r="H73" s="9"/>
    </row>
    <row r="74" spans="2:8" x14ac:dyDescent="0.25">
      <c r="B74" s="6"/>
      <c r="C74" s="8"/>
      <c r="D74" s="8"/>
      <c r="E74" s="8"/>
      <c r="F74" s="8"/>
      <c r="G74" s="8"/>
      <c r="H74" s="9"/>
    </row>
    <row r="75" spans="2:8" x14ac:dyDescent="0.25">
      <c r="B75" s="13"/>
      <c r="C75" s="14"/>
      <c r="D75" s="14"/>
      <c r="E75" s="14"/>
      <c r="F75" s="14"/>
      <c r="G75" s="14"/>
      <c r="H75" s="15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nkh</dc:creator>
  <cp:lastModifiedBy>nkh2018</cp:lastModifiedBy>
  <dcterms:created xsi:type="dcterms:W3CDTF">2016-05-19T15:19:36Z</dcterms:created>
  <dcterms:modified xsi:type="dcterms:W3CDTF">2018-04-28T00:31:02Z</dcterms:modified>
</cp:coreProperties>
</file>