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hluan 2020\Nhập môn CNTT-TH\"/>
    </mc:Choice>
  </mc:AlternateContent>
  <bookViews>
    <workbookView xWindow="0" yWindow="0" windowWidth="19200" windowHeight="8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4" i="1"/>
  <c r="H5" i="1"/>
  <c r="H6" i="1"/>
  <c r="H7" i="1"/>
  <c r="H8" i="1"/>
  <c r="H9" i="1"/>
  <c r="H10" i="1"/>
  <c r="H11" i="1"/>
  <c r="H12" i="1"/>
  <c r="H3" i="1"/>
  <c r="G15" i="1"/>
  <c r="G14" i="1"/>
  <c r="G13" i="1"/>
  <c r="F14" i="1"/>
  <c r="I14" i="1"/>
  <c r="F13" i="1"/>
  <c r="I13" i="1"/>
  <c r="I15" i="1" s="1"/>
  <c r="E15" i="1"/>
  <c r="F15" i="1"/>
  <c r="E14" i="1"/>
  <c r="E13" i="1"/>
  <c r="D15" i="1"/>
  <c r="D14" i="1"/>
  <c r="D13" i="1"/>
  <c r="I7" i="1" l="1"/>
  <c r="I4" i="1"/>
  <c r="I11" i="1"/>
  <c r="I10" i="1"/>
  <c r="I6" i="1"/>
  <c r="I8" i="1"/>
  <c r="I5" i="1"/>
  <c r="I9" i="1"/>
  <c r="I12" i="1"/>
  <c r="I3" i="1"/>
  <c r="G7" i="1"/>
  <c r="J7" i="1" s="1"/>
  <c r="G4" i="1"/>
  <c r="J4" i="1" s="1"/>
  <c r="G11" i="1"/>
  <c r="J11" i="1" s="1"/>
  <c r="G10" i="1"/>
  <c r="J10" i="1" s="1"/>
  <c r="G6" i="1"/>
  <c r="J6" i="1" s="1"/>
  <c r="G8" i="1"/>
  <c r="J8" i="1" s="1"/>
  <c r="G5" i="1"/>
  <c r="J5" i="1" s="1"/>
  <c r="G9" i="1"/>
  <c r="J9" i="1" s="1"/>
  <c r="G12" i="1"/>
  <c r="J12" i="1" s="1"/>
  <c r="G3" i="1"/>
  <c r="J3" i="1" s="1"/>
  <c r="J13" i="1" l="1"/>
  <c r="K9" i="1"/>
  <c r="L9" i="1"/>
  <c r="K5" i="1"/>
  <c r="L5" i="1"/>
  <c r="K11" i="1"/>
  <c r="L11" i="1"/>
  <c r="K10" i="1"/>
  <c r="L10" i="1"/>
  <c r="K3" i="1"/>
  <c r="L3" i="1"/>
  <c r="L8" i="1"/>
  <c r="K8" i="1"/>
  <c r="L4" i="1"/>
  <c r="K4" i="1"/>
  <c r="L12" i="1"/>
  <c r="K12" i="1"/>
  <c r="L6" i="1"/>
  <c r="K6" i="1"/>
  <c r="L7" i="1"/>
  <c r="K7" i="1"/>
  <c r="J14" i="1" l="1"/>
  <c r="J15" i="1" s="1"/>
</calcChain>
</file>

<file path=xl/sharedStrings.xml><?xml version="1.0" encoding="utf-8"?>
<sst xmlns="http://schemas.openxmlformats.org/spreadsheetml/2006/main" count="26" uniqueCount="26">
  <si>
    <t>STT</t>
  </si>
  <si>
    <t>TBHK</t>
  </si>
  <si>
    <t>Bích Lan</t>
  </si>
  <si>
    <t>BẢNG ĐIỂM HỌC KÌ I</t>
  </si>
  <si>
    <t xml:space="preserve">HỌ VÀ TÊN </t>
  </si>
  <si>
    <t>ĐT</t>
  </si>
  <si>
    <t xml:space="preserve">TOÁN </t>
  </si>
  <si>
    <t>VĂN</t>
  </si>
  <si>
    <t>N NGỮ</t>
  </si>
  <si>
    <t>ĐTB</t>
  </si>
  <si>
    <t xml:space="preserve">Đ THÊM </t>
  </si>
  <si>
    <t>ĐMIN</t>
  </si>
  <si>
    <t>LOẠI</t>
  </si>
  <si>
    <t>Hoàng Yến</t>
  </si>
  <si>
    <t xml:space="preserve">Trần Hải </t>
  </si>
  <si>
    <t xml:space="preserve">Lệ Thu </t>
  </si>
  <si>
    <t xml:space="preserve">Nguyễn An </t>
  </si>
  <si>
    <t xml:space="preserve">Lê Tuấn </t>
  </si>
  <si>
    <t xml:space="preserve">Phạm Xuân </t>
  </si>
  <si>
    <t xml:space="preserve">Dương Tùng </t>
  </si>
  <si>
    <t xml:space="preserve">Bảo Châu </t>
  </si>
  <si>
    <t xml:space="preserve">Hồng Ngọc </t>
  </si>
  <si>
    <t>HẠNG</t>
  </si>
  <si>
    <t>Đ.TRUNG BÌNH (g)</t>
  </si>
  <si>
    <t>Đ. CAO NHẤT (h)</t>
  </si>
  <si>
    <t>Đ. THẤP NHẤT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</si>
</sst>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  <charset val="163"/>
      <scheme val="minor"/>
    </font>
    <font>
      <b/>
      <sz val="18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Calibri"/>
      <family val="2"/>
      <charset val="163"/>
    </font>
    <font>
      <sz val="12"/>
      <color theme="1"/>
      <name val="Times New Roman"/>
      <family val="1"/>
      <charset val="163"/>
    </font>
    <font>
      <b/>
      <i/>
      <sz val="12"/>
      <color rgb="FF000000"/>
      <name val="Times New Roman"/>
      <family val="1"/>
      <charset val="163"/>
    </font>
    <font>
      <sz val="12"/>
      <color theme="1"/>
      <name val="VNI-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19" sqref="G19"/>
    </sheetView>
  </sheetViews>
  <sheetFormatPr defaultRowHeight="14" x14ac:dyDescent="0.3"/>
  <cols>
    <col min="1" max="1" width="5.9140625" customWidth="1"/>
    <col min="2" max="2" width="14.25" customWidth="1"/>
    <col min="3" max="3" width="6.08203125" customWidth="1"/>
    <col min="4" max="4" width="7.83203125" customWidth="1"/>
    <col min="11" max="11" width="11.5" customWidth="1"/>
  </cols>
  <sheetData>
    <row r="1" spans="1:12" ht="22.5" x14ac:dyDescent="0.45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3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2" t="s">
        <v>9</v>
      </c>
      <c r="H2" s="2" t="s">
        <v>10</v>
      </c>
      <c r="I2" s="2" t="s">
        <v>11</v>
      </c>
      <c r="J2" s="2" t="s">
        <v>1</v>
      </c>
      <c r="K2" s="2" t="s">
        <v>12</v>
      </c>
      <c r="L2" s="2" t="s">
        <v>22</v>
      </c>
    </row>
    <row r="3" spans="1:12" ht="17.5" x14ac:dyDescent="0.3">
      <c r="A3" s="1">
        <v>1</v>
      </c>
      <c r="B3" s="4" t="s">
        <v>2</v>
      </c>
      <c r="C3" s="1">
        <v>1</v>
      </c>
      <c r="D3" s="5">
        <v>9</v>
      </c>
      <c r="E3" s="5">
        <v>10</v>
      </c>
      <c r="F3" s="5">
        <v>7</v>
      </c>
      <c r="G3" s="5">
        <f t="shared" ref="G3:G12" si="0">(D3*3+E3*2+F3)/6</f>
        <v>9</v>
      </c>
      <c r="H3" s="6">
        <f t="shared" ref="H3:H12" si="1">IF(C3=1,0.5,IF(C3=2,0.3,0))</f>
        <v>0.5</v>
      </c>
      <c r="I3" s="13">
        <f t="shared" ref="I3:I12" si="2">MIN(D3:F3)</f>
        <v>7</v>
      </c>
      <c r="J3" s="13">
        <f t="shared" ref="J3:J12" si="3">IF(G3&gt;=5,(ROUND(G3,1)),(MIN(5,ROUND(G3+H3,1))))</f>
        <v>9</v>
      </c>
      <c r="K3" s="1" t="str">
        <f t="shared" ref="K3:K12" si="4">IF(J3&gt;=8," Giỏi",(IF(6.5&lt;=J3," Khá ",(IF(5&lt;=J3,"Trung bình","Kém")))))</f>
        <v xml:space="preserve"> Giỏi</v>
      </c>
      <c r="L3" s="1">
        <f t="shared" ref="L3:L12" si="5">RANK(J3,$J$3:$J$12,0)</f>
        <v>1</v>
      </c>
    </row>
    <row r="4" spans="1:12" ht="17.5" x14ac:dyDescent="0.3">
      <c r="A4" s="1">
        <v>2</v>
      </c>
      <c r="B4" s="4" t="s">
        <v>14</v>
      </c>
      <c r="C4" s="1">
        <v>2</v>
      </c>
      <c r="D4" s="5">
        <v>8</v>
      </c>
      <c r="E4" s="5">
        <v>6</v>
      </c>
      <c r="F4" s="5">
        <v>8</v>
      </c>
      <c r="G4" s="5">
        <f t="shared" si="0"/>
        <v>7.333333333333333</v>
      </c>
      <c r="H4" s="6">
        <f t="shared" si="1"/>
        <v>0.3</v>
      </c>
      <c r="I4" s="13">
        <f t="shared" si="2"/>
        <v>6</v>
      </c>
      <c r="J4" s="13">
        <f t="shared" si="3"/>
        <v>7.3</v>
      </c>
      <c r="K4" s="1" t="str">
        <f t="shared" si="4"/>
        <v xml:space="preserve"> Khá </v>
      </c>
      <c r="L4" s="1">
        <f t="shared" si="5"/>
        <v>2</v>
      </c>
    </row>
    <row r="5" spans="1:12" ht="17.5" x14ac:dyDescent="0.3">
      <c r="A5" s="1">
        <v>3</v>
      </c>
      <c r="B5" s="4" t="s">
        <v>19</v>
      </c>
      <c r="C5" s="1">
        <v>1</v>
      </c>
      <c r="D5" s="5">
        <v>8</v>
      </c>
      <c r="E5" s="5">
        <v>5</v>
      </c>
      <c r="F5" s="5">
        <v>10</v>
      </c>
      <c r="G5" s="5">
        <f t="shared" si="0"/>
        <v>7.333333333333333</v>
      </c>
      <c r="H5" s="6">
        <f t="shared" si="1"/>
        <v>0.5</v>
      </c>
      <c r="I5" s="13">
        <f t="shared" si="2"/>
        <v>5</v>
      </c>
      <c r="J5" s="13">
        <f t="shared" si="3"/>
        <v>7.3</v>
      </c>
      <c r="K5" s="1" t="str">
        <f t="shared" si="4"/>
        <v xml:space="preserve"> Khá </v>
      </c>
      <c r="L5" s="1">
        <f t="shared" si="5"/>
        <v>2</v>
      </c>
    </row>
    <row r="6" spans="1:12" ht="17.5" x14ac:dyDescent="0.3">
      <c r="A6" s="1">
        <v>4</v>
      </c>
      <c r="B6" s="4" t="s">
        <v>17</v>
      </c>
      <c r="C6" s="1">
        <v>2</v>
      </c>
      <c r="D6" s="5">
        <v>7</v>
      </c>
      <c r="E6" s="5">
        <v>8</v>
      </c>
      <c r="F6" s="5">
        <v>4</v>
      </c>
      <c r="G6" s="5">
        <f t="shared" si="0"/>
        <v>6.833333333333333</v>
      </c>
      <c r="H6" s="6">
        <f t="shared" si="1"/>
        <v>0.3</v>
      </c>
      <c r="I6" s="13">
        <f t="shared" si="2"/>
        <v>4</v>
      </c>
      <c r="J6" s="13">
        <f t="shared" si="3"/>
        <v>6.8</v>
      </c>
      <c r="K6" s="1" t="str">
        <f t="shared" si="4"/>
        <v xml:space="preserve"> Khá </v>
      </c>
      <c r="L6" s="1">
        <f t="shared" si="5"/>
        <v>4</v>
      </c>
    </row>
    <row r="7" spans="1:12" ht="17.5" x14ac:dyDescent="0.3">
      <c r="A7" s="1">
        <v>5</v>
      </c>
      <c r="B7" s="4" t="s">
        <v>13</v>
      </c>
      <c r="C7" s="1">
        <v>1</v>
      </c>
      <c r="D7" s="5">
        <v>5</v>
      </c>
      <c r="E7" s="5">
        <v>7</v>
      </c>
      <c r="F7" s="5">
        <v>10</v>
      </c>
      <c r="G7" s="5">
        <f t="shared" si="0"/>
        <v>6.5</v>
      </c>
      <c r="H7" s="6">
        <f t="shared" si="1"/>
        <v>0.5</v>
      </c>
      <c r="I7" s="13">
        <f t="shared" si="2"/>
        <v>5</v>
      </c>
      <c r="J7" s="13">
        <f t="shared" si="3"/>
        <v>6.5</v>
      </c>
      <c r="K7" s="1" t="str">
        <f t="shared" si="4"/>
        <v xml:space="preserve"> Khá </v>
      </c>
      <c r="L7" s="1">
        <f t="shared" si="5"/>
        <v>5</v>
      </c>
    </row>
    <row r="8" spans="1:12" ht="17.5" x14ac:dyDescent="0.3">
      <c r="A8" s="1">
        <v>6</v>
      </c>
      <c r="B8" s="4" t="s">
        <v>18</v>
      </c>
      <c r="C8" s="1">
        <v>3</v>
      </c>
      <c r="D8" s="5">
        <v>7</v>
      </c>
      <c r="E8" s="5">
        <v>4</v>
      </c>
      <c r="F8" s="5">
        <v>6</v>
      </c>
      <c r="G8" s="5">
        <f t="shared" si="0"/>
        <v>5.833333333333333</v>
      </c>
      <c r="H8" s="6">
        <f t="shared" si="1"/>
        <v>0</v>
      </c>
      <c r="I8" s="13">
        <f t="shared" si="2"/>
        <v>4</v>
      </c>
      <c r="J8" s="13">
        <f t="shared" si="3"/>
        <v>5.8</v>
      </c>
      <c r="K8" s="1" t="str">
        <f t="shared" si="4"/>
        <v>Trung bình</v>
      </c>
      <c r="L8" s="1">
        <f t="shared" si="5"/>
        <v>6</v>
      </c>
    </row>
    <row r="9" spans="1:12" ht="17.5" x14ac:dyDescent="0.3">
      <c r="A9" s="1">
        <v>7</v>
      </c>
      <c r="B9" s="4" t="s">
        <v>20</v>
      </c>
      <c r="C9" s="1">
        <v>1</v>
      </c>
      <c r="D9" s="5">
        <v>4</v>
      </c>
      <c r="E9" s="5">
        <v>6</v>
      </c>
      <c r="F9" s="5">
        <v>4</v>
      </c>
      <c r="G9" s="5">
        <f t="shared" si="0"/>
        <v>4.666666666666667</v>
      </c>
      <c r="H9" s="6">
        <f t="shared" si="1"/>
        <v>0.5</v>
      </c>
      <c r="I9" s="13">
        <f t="shared" si="2"/>
        <v>4</v>
      </c>
      <c r="J9" s="13">
        <f t="shared" si="3"/>
        <v>5</v>
      </c>
      <c r="K9" s="1" t="str">
        <f t="shared" si="4"/>
        <v>Trung bình</v>
      </c>
      <c r="L9" s="1">
        <f t="shared" si="5"/>
        <v>7</v>
      </c>
    </row>
    <row r="10" spans="1:12" ht="17.5" x14ac:dyDescent="0.3">
      <c r="A10" s="1">
        <v>8</v>
      </c>
      <c r="B10" s="4" t="s">
        <v>16</v>
      </c>
      <c r="C10" s="1">
        <v>2</v>
      </c>
      <c r="D10" s="5">
        <v>5</v>
      </c>
      <c r="E10" s="5">
        <v>4</v>
      </c>
      <c r="F10" s="5">
        <v>5</v>
      </c>
      <c r="G10" s="5">
        <f t="shared" si="0"/>
        <v>4.666666666666667</v>
      </c>
      <c r="H10" s="6">
        <f t="shared" si="1"/>
        <v>0.3</v>
      </c>
      <c r="I10" s="13">
        <f t="shared" si="2"/>
        <v>4</v>
      </c>
      <c r="J10" s="13">
        <f t="shared" si="3"/>
        <v>5</v>
      </c>
      <c r="K10" s="1" t="str">
        <f t="shared" si="4"/>
        <v>Trung bình</v>
      </c>
      <c r="L10" s="1">
        <f t="shared" si="5"/>
        <v>7</v>
      </c>
    </row>
    <row r="11" spans="1:12" ht="17.5" x14ac:dyDescent="0.3">
      <c r="A11" s="1">
        <v>9</v>
      </c>
      <c r="B11" s="4" t="s">
        <v>15</v>
      </c>
      <c r="C11" s="1">
        <v>3</v>
      </c>
      <c r="D11" s="5">
        <v>4</v>
      </c>
      <c r="E11" s="5">
        <v>6</v>
      </c>
      <c r="F11" s="5">
        <v>5</v>
      </c>
      <c r="G11" s="5">
        <f t="shared" si="0"/>
        <v>4.833333333333333</v>
      </c>
      <c r="H11" s="6">
        <f t="shared" si="1"/>
        <v>0</v>
      </c>
      <c r="I11" s="13">
        <f t="shared" si="2"/>
        <v>4</v>
      </c>
      <c r="J11" s="13">
        <f t="shared" si="3"/>
        <v>4.8</v>
      </c>
      <c r="K11" s="1" t="str">
        <f t="shared" si="4"/>
        <v>Kém</v>
      </c>
      <c r="L11" s="1">
        <f t="shared" si="5"/>
        <v>9</v>
      </c>
    </row>
    <row r="12" spans="1:12" ht="17.5" x14ac:dyDescent="0.3">
      <c r="A12" s="1">
        <v>10</v>
      </c>
      <c r="B12" s="4" t="s">
        <v>21</v>
      </c>
      <c r="C12" s="1">
        <v>3</v>
      </c>
      <c r="D12" s="5">
        <v>3</v>
      </c>
      <c r="E12" s="5">
        <v>7</v>
      </c>
      <c r="F12" s="5">
        <v>6</v>
      </c>
      <c r="G12" s="5">
        <f t="shared" si="0"/>
        <v>4.833333333333333</v>
      </c>
      <c r="H12" s="6">
        <f t="shared" si="1"/>
        <v>0</v>
      </c>
      <c r="I12" s="13">
        <f t="shared" si="2"/>
        <v>3</v>
      </c>
      <c r="J12" s="13">
        <f t="shared" si="3"/>
        <v>4.8</v>
      </c>
      <c r="K12" s="1" t="str">
        <f t="shared" si="4"/>
        <v>Kém</v>
      </c>
      <c r="L12" s="1">
        <f t="shared" si="5"/>
        <v>9</v>
      </c>
    </row>
    <row r="13" spans="1:12" ht="18" customHeight="1" x14ac:dyDescent="0.3">
      <c r="A13" s="12" t="s">
        <v>23</v>
      </c>
      <c r="B13" s="12"/>
      <c r="C13" s="12"/>
      <c r="D13" s="7">
        <f>AVERAGE(D3:D12)</f>
        <v>6</v>
      </c>
      <c r="E13" s="7">
        <f>AVERAGE(E3:E12)</f>
        <v>6.3</v>
      </c>
      <c r="F13" s="7">
        <f t="shared" ref="F13:J13" si="6">AVERAGE(F3:F12)</f>
        <v>6.5</v>
      </c>
      <c r="G13" s="8">
        <f t="shared" si="6"/>
        <v>6.1833333333333336</v>
      </c>
      <c r="H13" s="8">
        <f t="shared" si="6"/>
        <v>0.28999999999999998</v>
      </c>
      <c r="I13" s="8">
        <f t="shared" si="6"/>
        <v>4.5999999999999996</v>
      </c>
      <c r="J13" s="8">
        <f t="shared" si="6"/>
        <v>6.2299999999999995</v>
      </c>
      <c r="K13" s="4"/>
      <c r="L13" s="4"/>
    </row>
    <row r="14" spans="1:12" ht="17.5" customHeight="1" x14ac:dyDescent="0.3">
      <c r="A14" s="12" t="s">
        <v>24</v>
      </c>
      <c r="B14" s="12"/>
      <c r="C14" s="12"/>
      <c r="D14" s="7">
        <f>MAX(D3:D13)</f>
        <v>9</v>
      </c>
      <c r="E14" s="7">
        <f>MAX(E3:E13)</f>
        <v>10</v>
      </c>
      <c r="F14" s="7">
        <f t="shared" ref="F14:J14" si="7">MAX(F3:F13)</f>
        <v>10</v>
      </c>
      <c r="G14" s="8">
        <f t="shared" si="7"/>
        <v>9</v>
      </c>
      <c r="H14" s="8">
        <f t="shared" si="7"/>
        <v>0.5</v>
      </c>
      <c r="I14" s="8">
        <f t="shared" si="7"/>
        <v>7</v>
      </c>
      <c r="J14" s="8">
        <f t="shared" si="7"/>
        <v>9</v>
      </c>
      <c r="K14" s="4"/>
      <c r="L14" s="4"/>
    </row>
    <row r="15" spans="1:12" ht="17.5" customHeight="1" x14ac:dyDescent="0.3">
      <c r="A15" s="12" t="s">
        <v>25</v>
      </c>
      <c r="B15" s="12"/>
      <c r="C15" s="12"/>
      <c r="D15" s="7">
        <f>MIN(D3:D14)</f>
        <v>3</v>
      </c>
      <c r="E15" s="7">
        <f t="shared" ref="E15:J15" si="8">MIN(E3:E14)</f>
        <v>4</v>
      </c>
      <c r="F15" s="7">
        <f t="shared" si="8"/>
        <v>4</v>
      </c>
      <c r="G15" s="8">
        <f t="shared" si="8"/>
        <v>4.666666666666667</v>
      </c>
      <c r="H15" s="8">
        <f t="shared" si="8"/>
        <v>0</v>
      </c>
      <c r="I15" s="8">
        <f t="shared" si="8"/>
        <v>3</v>
      </c>
      <c r="J15" s="8">
        <f t="shared" si="8"/>
        <v>4.8</v>
      </c>
      <c r="K15" s="4"/>
      <c r="L15" s="4"/>
    </row>
  </sheetData>
  <sortState ref="A3:L12">
    <sortCondition ref="L3:L12"/>
  </sortState>
  <mergeCells count="4">
    <mergeCell ref="A1:L1"/>
    <mergeCell ref="A13:C13"/>
    <mergeCell ref="A14:C14"/>
    <mergeCell ref="A15:C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Tam Nguyen</dc:creator>
  <cp:lastModifiedBy>Hoang Tam Nguyen</cp:lastModifiedBy>
  <dcterms:created xsi:type="dcterms:W3CDTF">2020-11-01T15:13:58Z</dcterms:created>
  <dcterms:modified xsi:type="dcterms:W3CDTF">2020-11-04T15:08:37Z</dcterms:modified>
</cp:coreProperties>
</file>